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340" windowWidth="19440" windowHeight="15000"/>
  </bookViews>
  <sheets>
    <sheet name="注文品申込書 " sheetId="21" r:id="rId1"/>
    <sheet name="記入例" sheetId="23" r:id="rId2"/>
  </sheets>
  <definedNames>
    <definedName name="_xlnm._FilterDatabase" localSheetId="0" hidden="1">'注文品申込書 '!$A$1:$V$9</definedName>
    <definedName name="_xlnm.Print_Area" localSheetId="1">記入例!$A$1:$V$102</definedName>
    <definedName name="_xlnm.Print_Area" localSheetId="0">'注文品申込書 '!$A$1:$V$103</definedName>
    <definedName name="区分" localSheetId="0">#REF!</definedName>
    <definedName name="区分">#REF!</definedName>
    <definedName name="料金表" localSheetId="0">#REF!</definedName>
    <definedName name="料金表">#REF!</definedName>
    <definedName name="料金表１" localSheetId="0">#REF!</definedName>
    <definedName name="料金表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3" l="1"/>
  <c r="M44" i="23" l="1"/>
  <c r="E44" i="23"/>
  <c r="G44" i="23"/>
  <c r="I44" i="23"/>
  <c r="J44" i="23"/>
  <c r="K44" i="23"/>
  <c r="O44" i="23"/>
  <c r="P44" i="23"/>
  <c r="Q44" i="23"/>
  <c r="S44" i="23"/>
  <c r="U44" i="23"/>
  <c r="V44" i="23"/>
  <c r="W101" i="23"/>
  <c r="I101" i="23"/>
  <c r="U100" i="23"/>
  <c r="O100" i="23"/>
  <c r="I100" i="23"/>
  <c r="W95" i="23"/>
  <c r="O95" i="23"/>
  <c r="I95" i="23"/>
  <c r="U94" i="23"/>
  <c r="O94" i="23"/>
  <c r="I94" i="23"/>
  <c r="U87" i="23"/>
  <c r="S87" i="23"/>
  <c r="Q87" i="23"/>
  <c r="O87" i="23"/>
  <c r="M87" i="23"/>
  <c r="K87" i="23"/>
  <c r="I87" i="23"/>
  <c r="G87" i="23"/>
  <c r="E87" i="23"/>
  <c r="Q85" i="23"/>
  <c r="D85" i="23"/>
  <c r="U70" i="23"/>
  <c r="R70" i="23"/>
  <c r="O70" i="23"/>
  <c r="L70" i="23"/>
  <c r="I70" i="23"/>
  <c r="F70" i="23"/>
  <c r="U66" i="23"/>
  <c r="R66" i="23"/>
  <c r="O66" i="23"/>
  <c r="L66" i="23"/>
  <c r="I66" i="23"/>
  <c r="F66" i="23"/>
  <c r="U62" i="23"/>
  <c r="R62" i="23"/>
  <c r="O62" i="23"/>
  <c r="L62" i="23"/>
  <c r="I62" i="23"/>
  <c r="F62" i="23"/>
  <c r="U58" i="23"/>
  <c r="R58" i="23"/>
  <c r="O58" i="23"/>
  <c r="L58" i="23"/>
  <c r="I58" i="23"/>
  <c r="F58" i="23"/>
  <c r="U54" i="23"/>
  <c r="R54" i="23"/>
  <c r="O54" i="23"/>
  <c r="L54" i="23"/>
  <c r="I54" i="23"/>
  <c r="F54" i="23"/>
  <c r="U50" i="23"/>
  <c r="R50" i="23"/>
  <c r="O50" i="23"/>
  <c r="L50" i="23"/>
  <c r="I50" i="23"/>
  <c r="F50" i="23"/>
  <c r="Q43" i="23"/>
  <c r="Q9" i="23"/>
  <c r="U101" i="23" l="1"/>
  <c r="U95" i="23"/>
  <c r="F72" i="23"/>
  <c r="U94" i="21"/>
  <c r="V44" i="21"/>
  <c r="U44" i="21"/>
  <c r="P44" i="21"/>
  <c r="O44" i="21"/>
  <c r="J44" i="21"/>
  <c r="I44" i="21"/>
  <c r="S44" i="21"/>
  <c r="Q44" i="21"/>
  <c r="K44" i="21"/>
  <c r="G44" i="21"/>
  <c r="E44" i="21"/>
  <c r="U66" i="21" l="1"/>
  <c r="R66" i="21"/>
  <c r="O66" i="21"/>
  <c r="L66" i="21"/>
  <c r="I66" i="21"/>
  <c r="F66" i="21"/>
  <c r="U62" i="21"/>
  <c r="R62" i="21"/>
  <c r="O62" i="21"/>
  <c r="L62" i="21"/>
  <c r="I62" i="21"/>
  <c r="F62" i="21"/>
  <c r="U58" i="21"/>
  <c r="R58" i="21"/>
  <c r="O58" i="21"/>
  <c r="L58" i="21"/>
  <c r="I58" i="21"/>
  <c r="F58" i="21"/>
  <c r="U50" i="21"/>
  <c r="R50" i="21"/>
  <c r="O50" i="21"/>
  <c r="L50" i="21"/>
  <c r="I50" i="21"/>
  <c r="F50" i="21"/>
  <c r="U70" i="21"/>
  <c r="R70" i="21"/>
  <c r="O70" i="21"/>
  <c r="L70" i="21"/>
  <c r="I70" i="21"/>
  <c r="F70" i="21"/>
  <c r="U54" i="21"/>
  <c r="R54" i="21"/>
  <c r="O54" i="21"/>
  <c r="L54" i="21"/>
  <c r="I54" i="21"/>
  <c r="F54" i="21"/>
  <c r="W101" i="21"/>
  <c r="W95" i="21"/>
  <c r="O94" i="21"/>
  <c r="I94" i="21"/>
  <c r="I101" i="21"/>
  <c r="U100" i="21"/>
  <c r="O100" i="21"/>
  <c r="I100" i="21"/>
  <c r="O95" i="21"/>
  <c r="I95" i="21"/>
  <c r="Q43" i="21"/>
  <c r="U101" i="21" l="1"/>
  <c r="U95" i="21"/>
  <c r="F72" i="21"/>
  <c r="U87" i="21"/>
  <c r="S87" i="21"/>
  <c r="Q87" i="21"/>
  <c r="O87" i="21"/>
  <c r="M87" i="21"/>
  <c r="K87" i="21"/>
  <c r="I87" i="21"/>
  <c r="G87" i="21"/>
  <c r="E87" i="21"/>
  <c r="D85" i="21"/>
  <c r="Q85" i="21"/>
  <c r="Q9" i="21"/>
</calcChain>
</file>

<file path=xl/comments1.xml><?xml version="1.0" encoding="utf-8"?>
<comments xmlns="http://schemas.openxmlformats.org/spreadsheetml/2006/main">
  <authors>
    <author>作成者</author>
  </authors>
  <commentList>
    <comment ref="I20" authorId="0" shapeId="0">
      <text>
        <r>
          <rPr>
            <b/>
            <sz val="14"/>
            <color indexed="81"/>
            <rFont val="MS P ゴシック"/>
            <family val="3"/>
            <charset val="128"/>
          </rPr>
          <t>アレルギー対応が必要な場合のみ、当該児童・生徒は異なる弁当を注文可能</t>
        </r>
      </text>
    </comment>
  </commentList>
</comments>
</file>

<file path=xl/sharedStrings.xml><?xml version="1.0" encoding="utf-8"?>
<sst xmlns="http://schemas.openxmlformats.org/spreadsheetml/2006/main" count="697" uniqueCount="113">
  <si>
    <t>食事・注文品の申込みは、下記のとおり申込書を提出してください。</t>
    <rPh sb="0" eb="2">
      <t>ショクジ</t>
    </rPh>
    <rPh sb="3" eb="5">
      <t>チュウモン</t>
    </rPh>
    <rPh sb="5" eb="6">
      <t>ヒン</t>
    </rPh>
    <rPh sb="7" eb="9">
      <t>モウシコ</t>
    </rPh>
    <rPh sb="12" eb="14">
      <t>カキ</t>
    </rPh>
    <rPh sb="18" eb="21">
      <t>モウシコミショ</t>
    </rPh>
    <rPh sb="22" eb="24">
      <t>テイシュツ</t>
    </rPh>
    <phoneticPr fontId="1"/>
  </si>
  <si>
    <t>区　　分</t>
    <rPh sb="0" eb="1">
      <t>ク</t>
    </rPh>
    <rPh sb="3" eb="4">
      <t>ブン</t>
    </rPh>
    <phoneticPr fontId="1"/>
  </si>
  <si>
    <t>提　出　期　限</t>
    <rPh sb="0" eb="1">
      <t>テイ</t>
    </rPh>
    <rPh sb="2" eb="3">
      <t>デ</t>
    </rPh>
    <rPh sb="4" eb="5">
      <t>キ</t>
    </rPh>
    <rPh sb="6" eb="7">
      <t>キリ</t>
    </rPh>
    <phoneticPr fontId="1"/>
  </si>
  <si>
    <t>提出の方法</t>
    <rPh sb="0" eb="2">
      <t>テイシュツ</t>
    </rPh>
    <rPh sb="3" eb="5">
      <t>ホウホウ</t>
    </rPh>
    <phoneticPr fontId="1"/>
  </si>
  <si>
    <t>当初の申込み</t>
    <rPh sb="0" eb="2">
      <t>トウショ</t>
    </rPh>
    <rPh sb="3" eb="5">
      <t>モウシコ</t>
    </rPh>
    <phoneticPr fontId="1"/>
  </si>
  <si>
    <t>変更の申込み</t>
    <rPh sb="0" eb="2">
      <t>ヘンコウ</t>
    </rPh>
    <rPh sb="3" eb="5">
      <t>モウシコ</t>
    </rPh>
    <phoneticPr fontId="1"/>
  </si>
  <si>
    <t>団体名</t>
    <rPh sb="0" eb="2">
      <t>ダンタイ</t>
    </rPh>
    <rPh sb="2" eb="3">
      <t>メイ</t>
    </rPh>
    <phoneticPr fontId="1"/>
  </si>
  <si>
    <t>日</t>
    <rPh sb="0" eb="1">
      <t>ニチ</t>
    </rPh>
    <phoneticPr fontId="1"/>
  </si>
  <si>
    <t>食　　　事　</t>
    <rPh sb="0" eb="1">
      <t>ショク</t>
    </rPh>
    <rPh sb="4" eb="5">
      <t>コト</t>
    </rPh>
    <phoneticPr fontId="1"/>
  </si>
  <si>
    <t>品目　　  　  　     期日</t>
    <rPh sb="0" eb="2">
      <t>ヒンモク</t>
    </rPh>
    <rPh sb="15" eb="17">
      <t>キジツ</t>
    </rPh>
    <phoneticPr fontId="1"/>
  </si>
  <si>
    <t>月</t>
    <rPh sb="0" eb="1">
      <t>ゲツ</t>
    </rPh>
    <phoneticPr fontId="1"/>
  </si>
  <si>
    <t>品目　　　　   　　  時間</t>
    <rPh sb="0" eb="2">
      <t>ヒンモク</t>
    </rPh>
    <rPh sb="13" eb="15">
      <t>ジカン</t>
    </rPh>
    <phoneticPr fontId="1"/>
  </si>
  <si>
    <t>朝</t>
    <rPh sb="0" eb="1">
      <t>アサ</t>
    </rPh>
    <phoneticPr fontId="1"/>
  </si>
  <si>
    <t>昼</t>
    <rPh sb="0" eb="1">
      <t>ヒル</t>
    </rPh>
    <phoneticPr fontId="1"/>
  </si>
  <si>
    <t>夕</t>
    <rPh sb="0" eb="1">
      <t>ユウ</t>
    </rPh>
    <phoneticPr fontId="1"/>
  </si>
  <si>
    <t>パン</t>
    <phoneticPr fontId="1"/>
  </si>
  <si>
    <r>
      <rPr>
        <sz val="11"/>
        <color theme="1"/>
        <rFont val="ＭＳ Ｐゴシック"/>
        <family val="3"/>
        <charset val="128"/>
        <scheme val="minor"/>
      </rPr>
      <t>バターロール</t>
    </r>
    <r>
      <rPr>
        <sz val="9"/>
        <color theme="1"/>
        <rFont val="ＭＳ Ｐゴシック"/>
        <family val="3"/>
        <charset val="128"/>
        <scheme val="minor"/>
      </rPr>
      <t xml:space="preserve">
</t>
    </r>
    <r>
      <rPr>
        <sz val="6"/>
        <color theme="1"/>
        <rFont val="ＭＳ Ｐゴシック"/>
        <family val="3"/>
        <charset val="128"/>
        <scheme val="minor"/>
      </rPr>
      <t>(2個入、ジャム＆マーガリン付き)</t>
    </r>
    <rPh sb="9" eb="10">
      <t>コ</t>
    </rPh>
    <rPh sb="10" eb="11">
      <t>イ</t>
    </rPh>
    <rPh sb="21" eb="22">
      <t>ツ</t>
    </rPh>
    <phoneticPr fontId="1"/>
  </si>
  <si>
    <t>メロンパン</t>
    <phoneticPr fontId="1"/>
  </si>
  <si>
    <t>クリームパン</t>
    <phoneticPr fontId="1"/>
  </si>
  <si>
    <t>(個)</t>
    <rPh sb="1" eb="2">
      <t>コ</t>
    </rPh>
    <phoneticPr fontId="1"/>
  </si>
  <si>
    <t>あんパン</t>
    <phoneticPr fontId="1"/>
  </si>
  <si>
    <t>飲　　　料</t>
    <rPh sb="0" eb="1">
      <t>イン</t>
    </rPh>
    <rPh sb="4" eb="5">
      <t>リョウ</t>
    </rPh>
    <phoneticPr fontId="1"/>
  </si>
  <si>
    <t>５００ｍｌ
程度</t>
    <rPh sb="6" eb="8">
      <t>テイド</t>
    </rPh>
    <phoneticPr fontId="1"/>
  </si>
  <si>
    <t>緑茶</t>
    <rPh sb="0" eb="2">
      <t>リョクチャ</t>
    </rPh>
    <phoneticPr fontId="1"/>
  </si>
  <si>
    <t>ペットボトル</t>
    <phoneticPr fontId="1"/>
  </si>
  <si>
    <t>麦茶</t>
    <rPh sb="0" eb="2">
      <t>ムギチャ</t>
    </rPh>
    <phoneticPr fontId="1"/>
  </si>
  <si>
    <t>烏龍茶</t>
    <rPh sb="0" eb="3">
      <t>ウーロンチャ</t>
    </rPh>
    <phoneticPr fontId="1"/>
  </si>
  <si>
    <t>　スポーツドリンク</t>
    <phoneticPr fontId="1"/>
  </si>
  <si>
    <t>(本)</t>
    <rPh sb="1" eb="2">
      <t>ホン</t>
    </rPh>
    <phoneticPr fontId="1"/>
  </si>
  <si>
    <t>　ミネラルウォーター</t>
    <phoneticPr fontId="1"/>
  </si>
  <si>
    <t>ジュース</t>
    <phoneticPr fontId="1"/>
  </si>
  <si>
    <t>パック</t>
    <phoneticPr fontId="1"/>
  </si>
  <si>
    <t>アップル</t>
    <phoneticPr fontId="1"/>
  </si>
  <si>
    <t>グレープ</t>
    <phoneticPr fontId="1"/>
  </si>
  <si>
    <t>オレンジ</t>
    <phoneticPr fontId="1"/>
  </si>
  <si>
    <t>カフェオレ</t>
    <phoneticPr fontId="1"/>
  </si>
  <si>
    <t>カレーライス</t>
    <phoneticPr fontId="1"/>
  </si>
  <si>
    <t>班</t>
    <phoneticPr fontId="1"/>
  </si>
  <si>
    <t>計</t>
    <rPh sb="0" eb="1">
      <t>ケイ</t>
    </rPh>
    <phoneticPr fontId="1"/>
  </si>
  <si>
    <t>人</t>
    <rPh sb="0" eb="1">
      <t>ニン</t>
    </rPh>
    <phoneticPr fontId="1"/>
  </si>
  <si>
    <t>焼きそば</t>
    <rPh sb="0" eb="1">
      <t>ヤ</t>
    </rPh>
    <phoneticPr fontId="1"/>
  </si>
  <si>
    <t>弁当種類</t>
    <rPh sb="0" eb="4">
      <t>ベントウシュルイ</t>
    </rPh>
    <phoneticPr fontId="1"/>
  </si>
  <si>
    <t>×</t>
    <phoneticPr fontId="1"/>
  </si>
  <si>
    <t>午前</t>
    <rPh sb="0" eb="2">
      <t>ゴゼン</t>
    </rPh>
    <phoneticPr fontId="1"/>
  </si>
  <si>
    <t>午後</t>
    <rPh sb="0" eb="2">
      <t>ゴゴ</t>
    </rPh>
    <phoneticPr fontId="1"/>
  </si>
  <si>
    <t>◎屋島少年自然の家　</t>
    <rPh sb="1" eb="3">
      <t>ヤシマ</t>
    </rPh>
    <rPh sb="3" eb="5">
      <t>ショウネン</t>
    </rPh>
    <rPh sb="5" eb="7">
      <t>シゼン</t>
    </rPh>
    <rPh sb="8" eb="9">
      <t>イエ</t>
    </rPh>
    <phoneticPr fontId="1"/>
  </si>
  <si>
    <t>人</t>
    <phoneticPr fontId="1"/>
  </si>
  <si>
    <t>昼食</t>
    <rPh sb="0" eb="2">
      <t>チュウショク</t>
    </rPh>
    <phoneticPr fontId="1"/>
  </si>
  <si>
    <t>夕食</t>
    <rPh sb="0" eb="2">
      <t>ユウショク</t>
    </rPh>
    <phoneticPr fontId="1"/>
  </si>
  <si>
    <t>野外炊事の注文数は教職員を含んだ数でお申し込みください。</t>
    <rPh sb="0" eb="4">
      <t>ヤガイスイジ</t>
    </rPh>
    <rPh sb="5" eb="8">
      <t>チュウモンスウ</t>
    </rPh>
    <rPh sb="9" eb="12">
      <t>キョウショクイン</t>
    </rPh>
    <rPh sb="13" eb="14">
      <t>フク</t>
    </rPh>
    <rPh sb="16" eb="17">
      <t>カズ</t>
    </rPh>
    <rPh sb="19" eb="20">
      <t>モウ</t>
    </rPh>
    <rPh sb="21" eb="22">
      <t>コ</t>
    </rPh>
    <phoneticPr fontId="1"/>
  </si>
  <si>
    <t>☆変更の申込みは、変更箇所に○印をつけてください。</t>
    <rPh sb="1" eb="3">
      <t>ヘンコウ</t>
    </rPh>
    <rPh sb="4" eb="6">
      <t>モウシコ</t>
    </rPh>
    <rPh sb="9" eb="11">
      <t>ヘンコウ</t>
    </rPh>
    <rPh sb="11" eb="13">
      <t>カショ</t>
    </rPh>
    <rPh sb="15" eb="16">
      <t>シルシ</t>
    </rPh>
    <phoneticPr fontId="1"/>
  </si>
  <si>
    <t>朝食</t>
    <rPh sb="0" eb="1">
      <t>アサ</t>
    </rPh>
    <rPh sb="1" eb="2">
      <t>ショク</t>
    </rPh>
    <phoneticPr fontId="1"/>
  </si>
  <si>
    <t>昼食</t>
    <rPh sb="0" eb="1">
      <t>ヒル</t>
    </rPh>
    <rPh sb="1" eb="2">
      <t>ショク</t>
    </rPh>
    <phoneticPr fontId="1"/>
  </si>
  <si>
    <t>夕食</t>
    <rPh sb="0" eb="1">
      <t>ユウ</t>
    </rPh>
    <rPh sb="1" eb="2">
      <t>ショク</t>
    </rPh>
    <phoneticPr fontId="1"/>
  </si>
  <si>
    <t>スープ（オニオン）</t>
    <phoneticPr fontId="1"/>
  </si>
  <si>
    <t>スープ（ごま）</t>
    <phoneticPr fontId="1"/>
  </si>
  <si>
    <t>汁物</t>
    <rPh sb="0" eb="1">
      <t>シル</t>
    </rPh>
    <rPh sb="1" eb="2">
      <t>モノ</t>
    </rPh>
    <phoneticPr fontId="1"/>
  </si>
  <si>
    <t>飲料種類</t>
    <rPh sb="0" eb="2">
      <t>インリョウ</t>
    </rPh>
    <rPh sb="2" eb="4">
      <t>シュルイ</t>
    </rPh>
    <phoneticPr fontId="1"/>
  </si>
  <si>
    <t>弁　当　　注１</t>
    <rPh sb="0" eb="1">
      <t>ベン</t>
    </rPh>
    <rPh sb="2" eb="3">
      <t>トウ</t>
    </rPh>
    <rPh sb="5" eb="6">
      <t>チュウ</t>
    </rPh>
    <phoneticPr fontId="1"/>
  </si>
  <si>
    <t>野 外 炊 事　注２</t>
    <rPh sb="0" eb="1">
      <t>ノ</t>
    </rPh>
    <rPh sb="2" eb="3">
      <t>ソト</t>
    </rPh>
    <rPh sb="4" eb="5">
      <t>スイ</t>
    </rPh>
    <rPh sb="6" eb="7">
      <t>コト</t>
    </rPh>
    <rPh sb="8" eb="9">
      <t>チュウ</t>
    </rPh>
    <phoneticPr fontId="1"/>
  </si>
  <si>
    <t>注１　弁当のメニュー等については別添の画像及びHP掲載の栄養成分表示をご確認ください。</t>
    <rPh sb="0" eb="1">
      <t>チュウ</t>
    </rPh>
    <rPh sb="3" eb="5">
      <t>ベントウ</t>
    </rPh>
    <rPh sb="10" eb="11">
      <t>トウ</t>
    </rPh>
    <rPh sb="16" eb="18">
      <t>ベツゾ</t>
    </rPh>
    <rPh sb="19" eb="21">
      <t>ガゾウ</t>
    </rPh>
    <rPh sb="21" eb="22">
      <t>オヨ</t>
    </rPh>
    <rPh sb="25" eb="27">
      <t>ケイサイ</t>
    </rPh>
    <rPh sb="28" eb="34">
      <t>エイヨウセイブンヒョウジ</t>
    </rPh>
    <rPh sb="36" eb="38">
      <t>カクニン</t>
    </rPh>
    <phoneticPr fontId="1"/>
  </si>
  <si>
    <t>※１　汁物は単品での注文はできません。注文する場合、必ず弁当とセットで注文してください。</t>
    <rPh sb="3" eb="5">
      <t>シルモノ</t>
    </rPh>
    <rPh sb="6" eb="8">
      <t>タンピン</t>
    </rPh>
    <rPh sb="10" eb="12">
      <t>チュウモン</t>
    </rPh>
    <rPh sb="19" eb="21">
      <t>チュウモン</t>
    </rPh>
    <rPh sb="23" eb="25">
      <t>バアイ</t>
    </rPh>
    <rPh sb="26" eb="27">
      <t>カナラ</t>
    </rPh>
    <rPh sb="28" eb="30">
      <t>ベントウ</t>
    </rPh>
    <rPh sb="35" eb="37">
      <t>チュウモン</t>
    </rPh>
    <phoneticPr fontId="1"/>
  </si>
  <si>
    <t>水</t>
    <rPh sb="0" eb="1">
      <t>スイ</t>
    </rPh>
    <phoneticPr fontId="1"/>
  </si>
  <si>
    <r>
      <t xml:space="preserve">メール
</t>
    </r>
    <r>
      <rPr>
        <sz val="12"/>
        <color rgb="FFFF0000"/>
        <rFont val="ＭＳ Ｐ明朝"/>
        <family val="1"/>
        <charset val="128"/>
      </rPr>
      <t>☆送信前に必ず当施設まで電話連絡ください。</t>
    </r>
    <phoneticPr fontId="1"/>
  </si>
  <si>
    <r>
      <t xml:space="preserve">メール
</t>
    </r>
    <r>
      <rPr>
        <sz val="12"/>
        <color rgb="FFFF0000"/>
        <rFont val="ＭＳ Ｐ明朝"/>
        <family val="1"/>
        <charset val="128"/>
      </rPr>
      <t>☆送信前に必ず当施設まで電話連絡ください。</t>
    </r>
    <rPh sb="5" eb="8">
      <t>ソウシンマエ</t>
    </rPh>
    <rPh sb="9" eb="10">
      <t>カナラ</t>
    </rPh>
    <rPh sb="11" eb="14">
      <t>トウシセツ</t>
    </rPh>
    <rPh sb="16" eb="18">
      <t>デンワ</t>
    </rPh>
    <rPh sb="18" eb="20">
      <t>レンラク</t>
    </rPh>
    <phoneticPr fontId="1"/>
  </si>
  <si>
    <t>品目　　                    　    　   　　  時間</t>
    <rPh sb="0" eb="2">
      <t>ヒンモク</t>
    </rPh>
    <rPh sb="37" eb="39">
      <t>ジカン</t>
    </rPh>
    <phoneticPr fontId="1"/>
  </si>
  <si>
    <t>品目　　  　            　　　　　　　　 　     時間</t>
    <rPh sb="0" eb="2">
      <t>ヒンモク</t>
    </rPh>
    <rPh sb="34" eb="36">
      <t>ジカン</t>
    </rPh>
    <phoneticPr fontId="1"/>
  </si>
  <si>
    <t>②　ハンバーグ弁当</t>
    <rPh sb="7" eb="9">
      <t>ベントウ</t>
    </rPh>
    <phoneticPr fontId="1"/>
  </si>
  <si>
    <t>③　甘酢団子弁当</t>
    <rPh sb="2" eb="4">
      <t>アマズ</t>
    </rPh>
    <rPh sb="4" eb="6">
      <t>ダンゴ</t>
    </rPh>
    <rPh sb="6" eb="8">
      <t>ベントウ</t>
    </rPh>
    <phoneticPr fontId="1"/>
  </si>
  <si>
    <t>④　唐揚弁当</t>
    <rPh sb="2" eb="4">
      <t>カラア</t>
    </rPh>
    <rPh sb="4" eb="6">
      <t>ベントウ</t>
    </rPh>
    <phoneticPr fontId="1"/>
  </si>
  <si>
    <t>⑤　生姜焼弁当</t>
    <rPh sb="2" eb="4">
      <t>ショウガ</t>
    </rPh>
    <rPh sb="4" eb="5">
      <t>ヤキ</t>
    </rPh>
    <rPh sb="5" eb="7">
      <t>ベントウ</t>
    </rPh>
    <phoneticPr fontId="1"/>
  </si>
  <si>
    <t>⑥　とんかつ弁当</t>
    <rPh sb="6" eb="8">
      <t>ベントウ</t>
    </rPh>
    <phoneticPr fontId="1"/>
  </si>
  <si>
    <t>⑦　揚げ三昧弁当</t>
    <rPh sb="2" eb="3">
      <t>ア</t>
    </rPh>
    <rPh sb="4" eb="6">
      <t>ザンマイ</t>
    </rPh>
    <rPh sb="6" eb="8">
      <t>ベントウ</t>
    </rPh>
    <phoneticPr fontId="1"/>
  </si>
  <si>
    <t>⑧　チキン南蛮弁当</t>
    <rPh sb="5" eb="7">
      <t>ナンバン</t>
    </rPh>
    <rPh sb="7" eb="9">
      <t>ベントウ</t>
    </rPh>
    <phoneticPr fontId="1"/>
  </si>
  <si>
    <t>みそ汁</t>
    <rPh sb="2" eb="3">
      <t>シル</t>
    </rPh>
    <phoneticPr fontId="1"/>
  </si>
  <si>
    <t>焼きそばパン</t>
    <rPh sb="0" eb="1">
      <t>ヤ</t>
    </rPh>
    <phoneticPr fontId="1"/>
  </si>
  <si>
    <t>コロッケパン</t>
    <phoneticPr fontId="1"/>
  </si>
  <si>
    <t>ウィンナーパン</t>
    <phoneticPr fontId="1"/>
  </si>
  <si>
    <t>人</t>
  </si>
  <si>
    <t>班</t>
  </si>
  <si>
    <t>※２　弁当及び汁物は各食事につき１種類のみ選択してください。（アレルギ―対応の場合を除く）</t>
    <rPh sb="3" eb="5">
      <t>ベントウ</t>
    </rPh>
    <rPh sb="5" eb="6">
      <t>オヨ</t>
    </rPh>
    <rPh sb="7" eb="9">
      <t>シルモノ</t>
    </rPh>
    <rPh sb="10" eb="13">
      <t>カクショクジ</t>
    </rPh>
    <rPh sb="17" eb="19">
      <t>シュルイ</t>
    </rPh>
    <rPh sb="21" eb="23">
      <t>センタク</t>
    </rPh>
    <rPh sb="36" eb="38">
      <t>タイオウ</t>
    </rPh>
    <rPh sb="39" eb="41">
      <t>バアイ</t>
    </rPh>
    <rPh sb="42" eb="43">
      <t>ノゾ</t>
    </rPh>
    <phoneticPr fontId="1"/>
  </si>
  <si>
    <t>注文品申込書　１／３（食事）</t>
    <rPh sb="0" eb="2">
      <t>チュウモン</t>
    </rPh>
    <rPh sb="2" eb="3">
      <t>ヒン</t>
    </rPh>
    <rPh sb="3" eb="5">
      <t>モウシコミ</t>
    </rPh>
    <rPh sb="5" eb="6">
      <t>ショ</t>
    </rPh>
    <rPh sb="11" eb="13">
      <t>ショクジ</t>
    </rPh>
    <phoneticPr fontId="1"/>
  </si>
  <si>
    <t>注文品申込書　３／３（飲料）</t>
    <rPh sb="0" eb="2">
      <t>チュウモン</t>
    </rPh>
    <rPh sb="2" eb="3">
      <t>ヒン</t>
    </rPh>
    <rPh sb="3" eb="5">
      <t>モウシコミ</t>
    </rPh>
    <rPh sb="5" eb="6">
      <t>ショ</t>
    </rPh>
    <rPh sb="11" eb="13">
      <t>インリョウ</t>
    </rPh>
    <phoneticPr fontId="1"/>
  </si>
  <si>
    <t>計</t>
  </si>
  <si>
    <t>計</t>
    <rPh sb="0" eb="1">
      <t>ケイ</t>
    </rPh>
    <phoneticPr fontId="1"/>
  </si>
  <si>
    <t>緑茶計</t>
    <rPh sb="0" eb="3">
      <t>リョクチャケイ</t>
    </rPh>
    <phoneticPr fontId="1"/>
  </si>
  <si>
    <t>麦茶計</t>
    <rPh sb="0" eb="2">
      <t>ムギチャ</t>
    </rPh>
    <rPh sb="2" eb="3">
      <t>ケイ</t>
    </rPh>
    <phoneticPr fontId="1"/>
  </si>
  <si>
    <t>スポーツ計</t>
    <rPh sb="4" eb="5">
      <t>ケイ</t>
    </rPh>
    <phoneticPr fontId="1"/>
  </si>
  <si>
    <t>ミネラル計</t>
    <rPh sb="4" eb="5">
      <t>ケイ</t>
    </rPh>
    <phoneticPr fontId="1"/>
  </si>
  <si>
    <t>烏龍茶計</t>
    <rPh sb="0" eb="3">
      <t>ウーロンチャ</t>
    </rPh>
    <rPh sb="3" eb="4">
      <t>ケイ</t>
    </rPh>
    <phoneticPr fontId="1"/>
  </si>
  <si>
    <t>全計</t>
    <rPh sb="0" eb="1">
      <t>ゼン</t>
    </rPh>
    <rPh sb="1" eb="2">
      <t>ケイ</t>
    </rPh>
    <phoneticPr fontId="1"/>
  </si>
  <si>
    <t>アップル計</t>
    <rPh sb="4" eb="5">
      <t>ケイ</t>
    </rPh>
    <phoneticPr fontId="1"/>
  </si>
  <si>
    <t>グレープ計</t>
    <rPh sb="4" eb="5">
      <t>ケイ</t>
    </rPh>
    <phoneticPr fontId="1"/>
  </si>
  <si>
    <t>オレンジ計</t>
    <rPh sb="4" eb="5">
      <t>ケイ</t>
    </rPh>
    <phoneticPr fontId="1"/>
  </si>
  <si>
    <t>カフェオレ計</t>
    <rPh sb="5" eb="6">
      <t>ケイ</t>
    </rPh>
    <phoneticPr fontId="1"/>
  </si>
  <si>
    <t>食</t>
    <rPh sb="0" eb="1">
      <t>ショク</t>
    </rPh>
    <phoneticPr fontId="1"/>
  </si>
  <si>
    <t>注文品申込書　２／３（野外炊事）</t>
    <rPh sb="0" eb="2">
      <t>チュウモン</t>
    </rPh>
    <rPh sb="2" eb="3">
      <t>ヒン</t>
    </rPh>
    <rPh sb="3" eb="5">
      <t>モウシコミ</t>
    </rPh>
    <rPh sb="5" eb="6">
      <t>ショ</t>
    </rPh>
    <rPh sb="11" eb="15">
      <t>ヤガイスイジ</t>
    </rPh>
    <phoneticPr fontId="1"/>
  </si>
  <si>
    <t/>
  </si>
  <si>
    <t>　　　打ち込みうどん（練玉）
※１班6人以上の編成になるように班編成してください。</t>
    <rPh sb="3" eb="4">
      <t>ウ</t>
    </rPh>
    <rPh sb="5" eb="6">
      <t>コ</t>
    </rPh>
    <rPh sb="11" eb="13">
      <t>ネリダマ</t>
    </rPh>
    <rPh sb="17" eb="18">
      <t>ハン</t>
    </rPh>
    <rPh sb="19" eb="20">
      <t>ニン</t>
    </rPh>
    <rPh sb="20" eb="22">
      <t>イジョウ</t>
    </rPh>
    <rPh sb="23" eb="25">
      <t>ヘンセイ</t>
    </rPh>
    <rPh sb="31" eb="34">
      <t>ハンヘンセイ</t>
    </rPh>
    <phoneticPr fontId="1"/>
  </si>
  <si>
    <r>
      <t>　打ち込み</t>
    </r>
    <r>
      <rPr>
        <b/>
        <sz val="12"/>
        <color theme="1"/>
        <rFont val="ＭＳ Ｐゴシック"/>
        <family val="3"/>
        <charset val="128"/>
        <scheme val="minor"/>
      </rPr>
      <t>カレー</t>
    </r>
    <r>
      <rPr>
        <sz val="12"/>
        <color theme="1"/>
        <rFont val="ＭＳ Ｐゴシック"/>
        <family val="3"/>
        <charset val="128"/>
        <scheme val="minor"/>
      </rPr>
      <t>うどん（練玉）
※１班6人以上の編成になるように班編成してください。</t>
    </r>
    <rPh sb="1" eb="2">
      <t>ウ</t>
    </rPh>
    <rPh sb="3" eb="4">
      <t>コ</t>
    </rPh>
    <rPh sb="12" eb="14">
      <t>ネリダマ</t>
    </rPh>
    <rPh sb="18" eb="19">
      <t>ハン</t>
    </rPh>
    <rPh sb="20" eb="21">
      <t>ニン</t>
    </rPh>
    <rPh sb="21" eb="23">
      <t>イジョウ</t>
    </rPh>
    <rPh sb="24" eb="26">
      <t>ヘンセイ</t>
    </rPh>
    <rPh sb="32" eb="35">
      <t>ハンヘンセイ</t>
    </rPh>
    <phoneticPr fontId="1"/>
  </si>
  <si>
    <r>
      <t>打ち込み</t>
    </r>
    <r>
      <rPr>
        <b/>
        <sz val="12"/>
        <color theme="1"/>
        <rFont val="ＭＳ Ｐゴシック"/>
        <family val="3"/>
        <charset val="128"/>
        <scheme val="minor"/>
      </rPr>
      <t>カレー</t>
    </r>
    <r>
      <rPr>
        <sz val="12"/>
        <color theme="1"/>
        <rFont val="ＭＳ Ｐゴシック"/>
        <family val="3"/>
        <charset val="128"/>
        <scheme val="minor"/>
      </rPr>
      <t>うどん（粉
）※１班6人以上の編成になるように班編成してください。</t>
    </r>
    <rPh sb="0" eb="1">
      <t>ウ</t>
    </rPh>
    <rPh sb="2" eb="3">
      <t>コ</t>
    </rPh>
    <rPh sb="11" eb="12">
      <t>コナ</t>
    </rPh>
    <rPh sb="16" eb="17">
      <t>ハン</t>
    </rPh>
    <rPh sb="18" eb="19">
      <t>ニン</t>
    </rPh>
    <rPh sb="19" eb="21">
      <t>イジョウ</t>
    </rPh>
    <rPh sb="22" eb="24">
      <t>ヘンセイ</t>
    </rPh>
    <rPh sb="30" eb="33">
      <t>ハンヘンセイ</t>
    </rPh>
    <phoneticPr fontId="1"/>
  </si>
  <si>
    <t>　打ち込みうどん（粉）
※１班6人以上の編成になるように班編成してください。</t>
    <rPh sb="1" eb="2">
      <t>ウ</t>
    </rPh>
    <rPh sb="3" eb="4">
      <t>コ</t>
    </rPh>
    <rPh sb="9" eb="10">
      <t>コナ</t>
    </rPh>
    <rPh sb="14" eb="15">
      <t>ハン</t>
    </rPh>
    <rPh sb="16" eb="17">
      <t>ニン</t>
    </rPh>
    <rPh sb="17" eb="19">
      <t>イジョウ</t>
    </rPh>
    <rPh sb="20" eb="22">
      <t>ヘンセイ</t>
    </rPh>
    <rPh sb="28" eb="31">
      <t>ハンヘンセイ</t>
    </rPh>
    <phoneticPr fontId="1"/>
  </si>
  <si>
    <t>当初　・　変更</t>
    <rPh sb="0" eb="2">
      <t>トウショ</t>
    </rPh>
    <rPh sb="5" eb="7">
      <t>ヘンコウ</t>
    </rPh>
    <phoneticPr fontId="1"/>
  </si>
  <si>
    <t>入所日の１か月前まで</t>
    <rPh sb="0" eb="2">
      <t>ニュウショ</t>
    </rPh>
    <rPh sb="2" eb="3">
      <t>ビ</t>
    </rPh>
    <rPh sb="6" eb="7">
      <t>ゲツ</t>
    </rPh>
    <rPh sb="7" eb="8">
      <t>マエ</t>
    </rPh>
    <phoneticPr fontId="1"/>
  </si>
  <si>
    <t>入所日の４日前（土日祝を除く）１７時まで</t>
    <rPh sb="0" eb="2">
      <t>ニュウショ</t>
    </rPh>
    <rPh sb="2" eb="3">
      <t>ビ</t>
    </rPh>
    <rPh sb="5" eb="6">
      <t>ニチ</t>
    </rPh>
    <rPh sb="6" eb="7">
      <t>マエ</t>
    </rPh>
    <rPh sb="8" eb="10">
      <t>ドニチ</t>
    </rPh>
    <rPh sb="10" eb="11">
      <t>シュク</t>
    </rPh>
    <rPh sb="12" eb="13">
      <t>ノゾ</t>
    </rPh>
    <rPh sb="17" eb="18">
      <t>ジ</t>
    </rPh>
    <phoneticPr fontId="1"/>
  </si>
  <si>
    <t>注２　野外炊事は、日曜日の終日及び祝日明けの午前中の活動の申し込みはできません。</t>
    <rPh sb="0" eb="1">
      <t>チュウ</t>
    </rPh>
    <rPh sb="3" eb="5">
      <t>ヤガイ</t>
    </rPh>
    <rPh sb="5" eb="7">
      <t>スイジ</t>
    </rPh>
    <rPh sb="9" eb="12">
      <t>ニチヨウビ</t>
    </rPh>
    <rPh sb="13" eb="15">
      <t>シュウジツ</t>
    </rPh>
    <rPh sb="15" eb="16">
      <t>オヨ</t>
    </rPh>
    <rPh sb="17" eb="19">
      <t>シュクジツ</t>
    </rPh>
    <rPh sb="19" eb="20">
      <t>ア</t>
    </rPh>
    <rPh sb="22" eb="24">
      <t>ゴゼン</t>
    </rPh>
    <rPh sb="24" eb="25">
      <t>チュウ</t>
    </rPh>
    <rPh sb="26" eb="28">
      <t>カツドウ</t>
    </rPh>
    <rPh sb="29" eb="30">
      <t>モウ</t>
    </rPh>
    <rPh sb="31" eb="32">
      <t>コ</t>
    </rPh>
    <phoneticPr fontId="1"/>
  </si>
  <si>
    <t>〇〇市立□□中学校</t>
    <rPh sb="2" eb="4">
      <t>シリツ</t>
    </rPh>
    <rPh sb="6" eb="9">
      <t>チュウガッコウ</t>
    </rPh>
    <phoneticPr fontId="1"/>
  </si>
  <si>
    <t>月</t>
    <rPh sb="0" eb="1">
      <t>ツキ</t>
    </rPh>
    <phoneticPr fontId="1"/>
  </si>
  <si>
    <t>火</t>
    <rPh sb="0" eb="1">
      <t>ヒ</t>
    </rPh>
    <phoneticPr fontId="1"/>
  </si>
  <si>
    <t>①  焼肉弁当</t>
    <rPh sb="3" eb="7">
      <t>ヤキニクベントウ</t>
    </rPh>
    <phoneticPr fontId="1"/>
  </si>
  <si>
    <t>注３　本所の注文でアレルギー対応ができない場合は必ずご連絡ください。</t>
    <rPh sb="0" eb="1">
      <t>チュウ</t>
    </rPh>
    <rPh sb="3" eb="5">
      <t>ホンショ</t>
    </rPh>
    <rPh sb="6" eb="8">
      <t>チュウモン</t>
    </rPh>
    <rPh sb="14" eb="16">
      <t>タイオウ</t>
    </rPh>
    <rPh sb="21" eb="23">
      <t>バアイ</t>
    </rPh>
    <rPh sb="24" eb="25">
      <t>カナラ</t>
    </rPh>
    <rPh sb="27" eb="29">
      <t>レンラク</t>
    </rPh>
    <phoneticPr fontId="1"/>
  </si>
  <si>
    <t>※３　本所の注文でアレルギー対応ができない場合は必ずご連絡ください。</t>
    <rPh sb="3" eb="5">
      <t>ホンショ</t>
    </rPh>
    <rPh sb="6" eb="8">
      <t>チュウモン</t>
    </rPh>
    <rPh sb="14" eb="16">
      <t>タイオウ</t>
    </rPh>
    <rPh sb="21" eb="23">
      <t>バアイ</t>
    </rPh>
    <rPh sb="24" eb="25">
      <t>カナラ</t>
    </rPh>
    <rPh sb="27" eb="29">
      <t>レンラク</t>
    </rPh>
    <phoneticPr fontId="1"/>
  </si>
  <si>
    <t>注　本所の注文でアレルギー対応ができない場合は必ずご連絡ください。</t>
    <rPh sb="0" eb="1">
      <t>チュウ</t>
    </rPh>
    <rPh sb="2" eb="4">
      <t>ホンショ</t>
    </rPh>
    <rPh sb="5" eb="7">
      <t>チュウモン</t>
    </rPh>
    <rPh sb="13" eb="15">
      <t>タイオウ</t>
    </rPh>
    <rPh sb="20" eb="22">
      <t>バアイ</t>
    </rPh>
    <rPh sb="23" eb="24">
      <t>カナラ</t>
    </rPh>
    <rPh sb="26" eb="28">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</si>
</sst>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F800]dddd\,\ mmmm\ dd\,\ yyyy"/>
    <numFmt numFmtId="178" formatCode="yyyy&quot;年&quot;m&quot;月&quot;d&quot;日&quot;;@"/>
    <numFmt numFmtId="179" formatCode="0_ "/>
  </numFmts>
  <fonts count="3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22"/>
      <color theme="1"/>
      <name val="HGS明朝B"/>
      <family val="1"/>
      <charset val="128"/>
    </font>
    <font>
      <sz val="17"/>
      <color theme="1"/>
      <name val="HGS明朝B"/>
      <family val="1"/>
      <charset val="128"/>
    </font>
    <font>
      <sz val="12"/>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1"/>
      <name val="ＭＳ Ｐゴシック"/>
      <family val="2"/>
      <charset val="128"/>
      <scheme val="minor"/>
    </font>
    <font>
      <sz val="6"/>
      <color theme="1"/>
      <name val="ＭＳ Ｐゴシック"/>
      <family val="3"/>
      <charset val="128"/>
      <scheme val="minor"/>
    </font>
    <font>
      <sz val="11"/>
      <color theme="1"/>
      <name val="ＭＳ Ｐ明朝"/>
      <family val="1"/>
      <charset val="128"/>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22"/>
      <color theme="1"/>
      <name val="ＭＳ Ｐゴシック"/>
      <family val="3"/>
      <charset val="128"/>
      <scheme val="minor"/>
    </font>
    <font>
      <sz val="11"/>
      <color theme="1"/>
      <name val="ＭＳ Ｐゴシック"/>
      <family val="2"/>
      <charset val="128"/>
      <scheme val="minor"/>
    </font>
    <font>
      <sz val="24"/>
      <color theme="1"/>
      <name val="ＭＳ Ｐゴシック"/>
      <family val="3"/>
      <charset val="128"/>
      <scheme val="minor"/>
    </font>
    <font>
      <sz val="12"/>
      <color rgb="FFFF0000"/>
      <name val="ＭＳ Ｐ明朝"/>
      <family val="1"/>
      <charset val="128"/>
    </font>
    <font>
      <b/>
      <sz val="14"/>
      <color rgb="FFFF0000"/>
      <name val="ＭＳ Ｐ明朝"/>
      <family val="1"/>
      <charset val="128"/>
    </font>
    <font>
      <b/>
      <sz val="16"/>
      <color theme="1"/>
      <name val="ＭＳ Ｐゴシック"/>
      <family val="3"/>
      <charset val="128"/>
      <scheme val="minor"/>
    </font>
    <font>
      <b/>
      <sz val="11"/>
      <color theme="1"/>
      <name val="ＭＳ Ｐゴシック"/>
      <family val="3"/>
      <charset val="128"/>
      <scheme val="minor"/>
    </font>
    <font>
      <sz val="26"/>
      <color theme="1"/>
      <name val="ＭＳ Ｐゴシック"/>
      <family val="2"/>
      <charset val="128"/>
      <scheme val="minor"/>
    </font>
    <font>
      <b/>
      <sz val="20"/>
      <color theme="1"/>
      <name val="ＭＳ Ｐゴシック"/>
      <family val="3"/>
      <charset val="128"/>
      <scheme val="minor"/>
    </font>
    <font>
      <sz val="28"/>
      <color rgb="FFFF0000"/>
      <name val="BIZ UDPゴシック"/>
      <family val="3"/>
      <charset val="128"/>
    </font>
    <font>
      <b/>
      <sz val="14"/>
      <color indexed="81"/>
      <name val="MS P ゴシック"/>
      <family val="3"/>
      <charset val="128"/>
    </font>
  </fonts>
  <fills count="2">
    <fill>
      <patternFill patternType="none"/>
    </fill>
    <fill>
      <patternFill patternType="gray125"/>
    </fill>
  </fills>
  <borders count="1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diagonalDown="1">
      <left/>
      <right/>
      <top style="medium">
        <color indexed="64"/>
      </top>
      <bottom/>
      <diagonal style="hair">
        <color indexed="64"/>
      </diagonal>
    </border>
    <border>
      <left/>
      <right/>
      <top/>
      <bottom style="medium">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style="medium">
        <color indexed="64"/>
      </right>
      <top style="hair">
        <color indexed="64"/>
      </top>
      <bottom/>
      <diagonal style="hair">
        <color indexed="64"/>
      </diagonal>
    </border>
    <border diagonalUp="1">
      <left/>
      <right style="medium">
        <color indexed="64"/>
      </right>
      <top/>
      <bottom/>
      <diagonal style="hair">
        <color indexed="64"/>
      </diagonal>
    </border>
    <border diagonalUp="1">
      <left style="hair">
        <color indexed="64"/>
      </left>
      <right/>
      <top/>
      <bottom style="hair">
        <color indexed="64"/>
      </bottom>
      <diagonal style="hair">
        <color indexed="64"/>
      </diagonal>
    </border>
    <border diagonalUp="1">
      <left/>
      <right style="medium">
        <color indexed="64"/>
      </right>
      <top/>
      <bottom style="hair">
        <color indexed="64"/>
      </bottom>
      <diagonal style="hair">
        <color indexed="64"/>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top/>
      <bottom style="thin">
        <color indexed="64"/>
      </bottom>
      <diagonal style="hair">
        <color indexed="64"/>
      </diagonal>
    </border>
    <border>
      <left style="thin">
        <color indexed="64"/>
      </left>
      <right/>
      <top style="thin">
        <color indexed="64"/>
      </top>
      <bottom style="thin">
        <color indexed="64"/>
      </bottom>
      <diagonal/>
    </border>
    <border diagonalDown="1">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medium">
        <color indexed="64"/>
      </left>
      <right/>
      <top style="medium">
        <color indexed="64"/>
      </top>
      <bottom/>
      <diagonal style="hair">
        <color indexed="64"/>
      </diagonal>
    </border>
    <border diagonalDown="1">
      <left/>
      <right style="medium">
        <color indexed="64"/>
      </right>
      <top style="medium">
        <color indexed="64"/>
      </top>
      <bottom/>
      <diagonal style="hair">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medium">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diagonal style="thin">
        <color indexed="64"/>
      </diagonal>
    </border>
    <border diagonalUp="1">
      <left/>
      <right style="hair">
        <color indexed="64"/>
      </right>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style="hair">
        <color indexed="64"/>
      </right>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s>
  <cellStyleXfs count="3">
    <xf numFmtId="0" fontId="0" fillId="0" borderId="0">
      <alignment vertical="center"/>
    </xf>
    <xf numFmtId="0" fontId="16" fillId="0" borderId="0">
      <alignment vertical="center"/>
    </xf>
    <xf numFmtId="38" fontId="24" fillId="0" borderId="0" applyFont="0" applyFill="0" applyBorder="0" applyAlignment="0" applyProtection="0">
      <alignment vertical="center"/>
    </xf>
  </cellStyleXfs>
  <cellXfs count="332">
    <xf numFmtId="0" fontId="0" fillId="0" borderId="0" xfId="0">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top"/>
    </xf>
    <xf numFmtId="0" fontId="9" fillId="0" borderId="0" xfId="0" applyFont="1" applyAlignment="1">
      <alignment vertical="top"/>
    </xf>
    <xf numFmtId="0" fontId="11" fillId="0" borderId="0" xfId="0" applyFont="1">
      <alignment vertical="center"/>
    </xf>
    <xf numFmtId="0" fontId="3" fillId="0" borderId="0" xfId="0" applyFont="1" applyAlignment="1">
      <alignment vertical="top"/>
    </xf>
    <xf numFmtId="0" fontId="13" fillId="0" borderId="21" xfId="0" applyFont="1" applyBorder="1" applyAlignment="1">
      <alignment horizontal="center" vertical="center" wrapText="1"/>
    </xf>
    <xf numFmtId="0" fontId="14" fillId="0" borderId="31" xfId="0" applyFont="1" applyBorder="1" applyAlignment="1">
      <alignment horizontal="center" vertical="center" shrinkToFit="1"/>
    </xf>
    <xf numFmtId="0" fontId="14" fillId="0" borderId="9" xfId="0" applyFont="1" applyBorder="1" applyAlignment="1">
      <alignment horizontal="center" vertical="center" shrinkToFit="1"/>
    </xf>
    <xf numFmtId="0" fontId="5" fillId="0" borderId="33" xfId="0" applyFont="1" applyBorder="1" applyAlignment="1">
      <alignment horizontal="right" vertical="center"/>
    </xf>
    <xf numFmtId="0" fontId="4" fillId="0" borderId="33" xfId="0" applyFont="1" applyBorder="1" applyAlignment="1">
      <alignment horizontal="right"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19" fillId="0" borderId="0" xfId="0" applyFont="1">
      <alignment vertical="center"/>
    </xf>
    <xf numFmtId="0" fontId="14" fillId="0" borderId="3" xfId="0" applyFont="1" applyBorder="1" applyAlignment="1">
      <alignment horizontal="center" vertical="center"/>
    </xf>
    <xf numFmtId="0" fontId="14" fillId="0" borderId="43" xfId="0" applyFont="1" applyBorder="1" applyAlignment="1">
      <alignment horizontal="center" vertical="center"/>
    </xf>
    <xf numFmtId="0" fontId="14" fillId="0" borderId="4" xfId="0" applyFont="1" applyBorder="1" applyAlignment="1">
      <alignment horizontal="center" vertical="center"/>
    </xf>
    <xf numFmtId="0" fontId="14" fillId="0" borderId="36"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4" fillId="0" borderId="45" xfId="0" applyFont="1" applyBorder="1">
      <alignment vertical="center"/>
    </xf>
    <xf numFmtId="0" fontId="4" fillId="0" borderId="63" xfId="0" applyFont="1" applyBorder="1">
      <alignment vertical="center"/>
    </xf>
    <xf numFmtId="0" fontId="4" fillId="0" borderId="64" xfId="0" applyFont="1" applyBorder="1">
      <alignment vertical="center"/>
    </xf>
    <xf numFmtId="0" fontId="14" fillId="0" borderId="81" xfId="0" applyFont="1" applyBorder="1" applyAlignment="1">
      <alignment horizontal="center" vertical="center" shrinkToFit="1"/>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6" fillId="0" borderId="0" xfId="0" applyFont="1" applyAlignment="1">
      <alignment vertical="center"/>
    </xf>
    <xf numFmtId="0" fontId="4" fillId="0" borderId="65" xfId="0" applyFont="1" applyBorder="1">
      <alignment vertical="center"/>
    </xf>
    <xf numFmtId="0" fontId="20" fillId="0" borderId="32" xfId="0" applyFont="1" applyBorder="1" applyAlignment="1" applyProtection="1">
      <alignment horizontal="right" vertical="center"/>
      <protection locked="0"/>
    </xf>
    <xf numFmtId="0" fontId="21" fillId="0" borderId="33" xfId="0" applyFont="1" applyBorder="1" applyAlignment="1" applyProtection="1">
      <alignment horizontal="right" vertical="center"/>
      <protection locked="0"/>
    </xf>
    <xf numFmtId="0" fontId="21" fillId="0" borderId="32" xfId="0" applyFont="1" applyBorder="1" applyAlignment="1" applyProtection="1">
      <alignment horizontal="right" vertical="center"/>
      <protection locked="0"/>
    </xf>
    <xf numFmtId="0" fontId="15" fillId="0" borderId="66" xfId="0" applyFont="1" applyBorder="1">
      <alignment vertical="center"/>
    </xf>
    <xf numFmtId="0" fontId="4" fillId="0" borderId="101" xfId="0" applyFont="1" applyBorder="1">
      <alignment vertical="center"/>
    </xf>
    <xf numFmtId="38" fontId="3" fillId="0" borderId="0" xfId="2" applyFont="1">
      <alignment vertical="center"/>
    </xf>
    <xf numFmtId="0" fontId="12" fillId="0" borderId="0" xfId="0" applyFont="1" applyBorder="1" applyAlignment="1">
      <alignment horizontal="left" vertical="center"/>
    </xf>
    <xf numFmtId="0" fontId="5" fillId="0" borderId="1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xf numFmtId="0" fontId="27" fillId="0" borderId="0" xfId="0" applyFont="1" applyAlignment="1">
      <alignment vertical="top"/>
    </xf>
    <xf numFmtId="0" fontId="4" fillId="0" borderId="55" xfId="0" applyFont="1" applyBorder="1">
      <alignment vertical="center"/>
    </xf>
    <xf numFmtId="0" fontId="14" fillId="0" borderId="0" xfId="0" applyFont="1" applyBorder="1" applyAlignment="1">
      <alignment horizontal="center" vertical="center" shrinkToFit="1"/>
    </xf>
    <xf numFmtId="0" fontId="14" fillId="0" borderId="64" xfId="0" applyFont="1" applyBorder="1" applyAlignment="1">
      <alignment horizontal="center" vertical="center" shrinkToFit="1"/>
    </xf>
    <xf numFmtId="0" fontId="12" fillId="0" borderId="50" xfId="0" applyFont="1" applyBorder="1" applyAlignment="1" applyProtection="1">
      <alignment horizontal="right" vertical="center"/>
      <protection locked="0"/>
    </xf>
    <xf numFmtId="0" fontId="22" fillId="0" borderId="37" xfId="0" applyFont="1" applyBorder="1" applyAlignment="1" applyProtection="1">
      <alignment horizontal="right" vertical="center"/>
      <protection locked="0"/>
    </xf>
    <xf numFmtId="0" fontId="14" fillId="0" borderId="31" xfId="0" applyFont="1" applyBorder="1" applyAlignment="1">
      <alignment horizontal="center" vertical="center"/>
    </xf>
    <xf numFmtId="0" fontId="14" fillId="0" borderId="21" xfId="0" applyFont="1" applyBorder="1" applyProtection="1">
      <alignment vertical="center"/>
      <protection locked="0"/>
    </xf>
    <xf numFmtId="179" fontId="11" fillId="0" borderId="4" xfId="0" applyNumberFormat="1" applyFont="1" applyBorder="1" applyProtection="1">
      <alignment vertical="center"/>
      <protection locked="0"/>
    </xf>
    <xf numFmtId="0" fontId="22" fillId="0" borderId="21"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12" fillId="0" borderId="38" xfId="0" applyFont="1" applyBorder="1" applyAlignment="1" applyProtection="1">
      <alignment horizontal="right" vertical="center"/>
      <protection locked="0"/>
    </xf>
    <xf numFmtId="0" fontId="12" fillId="0" borderId="45" xfId="0" applyFont="1" applyBorder="1" applyAlignment="1" applyProtection="1">
      <alignment horizontal="right" vertical="center"/>
      <protection locked="0"/>
    </xf>
    <xf numFmtId="0" fontId="12" fillId="0" borderId="47" xfId="0" applyFont="1" applyBorder="1" applyAlignment="1" applyProtection="1">
      <alignment horizontal="right" vertical="center"/>
      <protection locked="0"/>
    </xf>
    <xf numFmtId="0" fontId="11" fillId="0" borderId="17" xfId="0" applyFont="1" applyBorder="1" applyAlignment="1">
      <alignment horizontal="center" vertical="center"/>
    </xf>
    <xf numFmtId="0" fontId="12" fillId="0" borderId="10" xfId="0" applyFont="1" applyBorder="1" applyAlignment="1" applyProtection="1">
      <alignment horizontal="right" vertical="center"/>
      <protection locked="0"/>
    </xf>
    <xf numFmtId="0" fontId="12" fillId="0" borderId="26" xfId="0" applyFont="1" applyBorder="1" applyAlignment="1" applyProtection="1">
      <alignment horizontal="right" vertical="center"/>
      <protection locked="0"/>
    </xf>
    <xf numFmtId="0" fontId="22" fillId="0" borderId="44" xfId="0" applyFont="1" applyBorder="1" applyAlignment="1" applyProtection="1">
      <alignment horizontal="right" vertical="center"/>
      <protection locked="0"/>
    </xf>
    <xf numFmtId="0" fontId="22" fillId="0" borderId="46"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12" fillId="0" borderId="9"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28" fillId="0" borderId="37" xfId="0" applyFont="1" applyBorder="1" applyAlignment="1" applyProtection="1">
      <alignment horizontal="right" vertical="center"/>
      <protection locked="0"/>
    </xf>
    <xf numFmtId="0" fontId="29" fillId="0" borderId="44" xfId="0" applyFont="1" applyBorder="1" applyAlignment="1" applyProtection="1">
      <alignment horizontal="right" vertical="center"/>
      <protection locked="0"/>
    </xf>
    <xf numFmtId="0" fontId="29" fillId="0" borderId="46" xfId="0" applyFont="1" applyBorder="1" applyAlignment="1" applyProtection="1">
      <alignment horizontal="right" vertical="center"/>
      <protection locked="0"/>
    </xf>
    <xf numFmtId="0" fontId="28" fillId="0" borderId="50" xfId="0" applyFont="1" applyBorder="1" applyAlignment="1" applyProtection="1">
      <alignment horizontal="right" vertical="center"/>
      <protection locked="0"/>
    </xf>
    <xf numFmtId="0" fontId="29" fillId="0" borderId="10" xfId="0" applyFont="1" applyBorder="1" applyAlignment="1" applyProtection="1">
      <alignment horizontal="right" vertical="center"/>
      <protection locked="0"/>
    </xf>
    <xf numFmtId="0" fontId="29" fillId="0" borderId="26" xfId="0" applyFont="1" applyBorder="1" applyAlignment="1" applyProtection="1">
      <alignment horizontal="right" vertical="center"/>
      <protection locked="0"/>
    </xf>
    <xf numFmtId="0" fontId="30" fillId="0" borderId="0" xfId="0" applyFont="1">
      <alignment vertical="center"/>
    </xf>
    <xf numFmtId="0" fontId="15" fillId="0" borderId="105"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57" xfId="0" applyFont="1" applyBorder="1" applyAlignment="1">
      <alignment horizontal="center" vertical="center" shrinkToFit="1"/>
    </xf>
    <xf numFmtId="0" fontId="31" fillId="0" borderId="92" xfId="0" applyFont="1" applyBorder="1" applyAlignment="1">
      <alignment horizontal="center" vertical="center"/>
    </xf>
    <xf numFmtId="0" fontId="31" fillId="0" borderId="9" xfId="0" applyFont="1" applyBorder="1" applyAlignment="1">
      <alignment horizontal="center" vertical="center"/>
    </xf>
    <xf numFmtId="0" fontId="31" fillId="0" borderId="9" xfId="0" applyFont="1" applyBorder="1" applyAlignment="1">
      <alignment horizontal="center" vertical="center" wrapText="1" shrinkToFit="1"/>
    </xf>
    <xf numFmtId="0" fontId="31" fillId="0" borderId="22" xfId="0" applyFont="1" applyBorder="1" applyAlignment="1">
      <alignment horizontal="center" vertical="center" wrapText="1" shrinkToFit="1"/>
    </xf>
    <xf numFmtId="9" fontId="20" fillId="0" borderId="31" xfId="0" applyNumberFormat="1" applyFont="1" applyBorder="1" applyAlignment="1">
      <alignment horizontal="center" vertical="center" shrinkToFit="1"/>
    </xf>
    <xf numFmtId="9" fontId="21" fillId="0" borderId="31" xfId="0" applyNumberFormat="1"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81" xfId="0" applyFont="1" applyBorder="1" applyAlignment="1">
      <alignment horizontal="center" vertical="center" shrinkToFit="1"/>
    </xf>
    <xf numFmtId="0" fontId="20" fillId="0" borderId="0" xfId="0" applyFont="1">
      <alignment vertical="center"/>
    </xf>
    <xf numFmtId="0" fontId="11" fillId="0" borderId="0" xfId="0" applyFont="1" applyBorder="1" applyProtection="1">
      <alignment vertical="center"/>
      <protection locked="0"/>
    </xf>
    <xf numFmtId="0" fontId="5" fillId="0" borderId="0" xfId="0" applyFont="1" applyBorder="1" applyAlignment="1">
      <alignment horizontal="center" vertical="center"/>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0" fontId="12" fillId="0" borderId="0" xfId="0" applyFont="1" applyBorder="1" applyAlignment="1">
      <alignment horizontal="left" vertical="center"/>
    </xf>
    <xf numFmtId="0" fontId="5" fillId="0" borderId="1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32" fillId="0" borderId="0" xfId="0" applyFont="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0" fillId="0" borderId="16" xfId="0" applyFont="1" applyBorder="1" applyAlignment="1">
      <alignment horizontal="center" vertical="center" textRotation="255"/>
    </xf>
    <xf numFmtId="177" fontId="25" fillId="0" borderId="0" xfId="0" applyNumberFormat="1" applyFont="1" applyAlignment="1" applyProtection="1">
      <alignment horizontal="center" vertical="center"/>
      <protection locked="0"/>
    </xf>
    <xf numFmtId="0" fontId="12" fillId="0" borderId="0" xfId="0" applyFont="1" applyBorder="1" applyAlignment="1">
      <alignment horizontal="left" vertical="center"/>
    </xf>
    <xf numFmtId="0" fontId="22" fillId="0" borderId="104" xfId="0" applyFont="1" applyBorder="1" applyAlignment="1">
      <alignment horizontal="left" vertical="center"/>
    </xf>
    <xf numFmtId="0" fontId="22" fillId="0" borderId="6" xfId="0" applyFont="1" applyBorder="1" applyAlignment="1">
      <alignment horizontal="left" vertical="center"/>
    </xf>
    <xf numFmtId="0" fontId="22" fillId="0" borderId="101" xfId="0" applyFont="1" applyBorder="1" applyAlignment="1">
      <alignment horizontal="left" vertical="center"/>
    </xf>
    <xf numFmtId="178" fontId="25" fillId="0" borderId="0" xfId="0" applyNumberFormat="1" applyFont="1" applyAlignment="1" applyProtection="1">
      <alignment horizontal="center" vertical="center"/>
      <protection locked="0"/>
    </xf>
    <xf numFmtId="0" fontId="21" fillId="0" borderId="0" xfId="0" applyFont="1" applyAlignment="1">
      <alignment horizontal="center"/>
    </xf>
    <xf numFmtId="0" fontId="21" fillId="0" borderId="106" xfId="0" applyFont="1" applyBorder="1" applyAlignment="1" applyProtection="1">
      <alignment horizontal="center" vertical="center" wrapText="1"/>
      <protection locked="0"/>
    </xf>
    <xf numFmtId="0" fontId="21" fillId="0" borderId="107" xfId="0" applyFont="1" applyBorder="1" applyAlignment="1" applyProtection="1">
      <alignment horizontal="center" vertical="center" wrapText="1"/>
      <protection locked="0"/>
    </xf>
    <xf numFmtId="0" fontId="21" fillId="0" borderId="108" xfId="0" applyFont="1" applyBorder="1" applyAlignment="1" applyProtection="1">
      <alignment horizontal="center" vertical="center" wrapText="1"/>
      <protection locked="0"/>
    </xf>
    <xf numFmtId="0" fontId="21" fillId="0" borderId="109" xfId="0" applyFont="1" applyBorder="1" applyAlignment="1" applyProtection="1">
      <alignment horizontal="center" vertical="center" wrapText="1"/>
      <protection locked="0"/>
    </xf>
    <xf numFmtId="0" fontId="21" fillId="0" borderId="133" xfId="0" applyFont="1" applyBorder="1" applyAlignment="1" applyProtection="1">
      <alignment horizontal="center" vertical="center" wrapText="1"/>
      <protection locked="0"/>
    </xf>
    <xf numFmtId="0" fontId="21" fillId="0" borderId="134" xfId="0" applyFont="1" applyBorder="1" applyAlignment="1" applyProtection="1">
      <alignment horizontal="center" vertical="center" wrapText="1"/>
      <protection locked="0"/>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9" fontId="12" fillId="0" borderId="17" xfId="0" applyNumberFormat="1" applyFont="1" applyBorder="1" applyAlignment="1">
      <alignment horizontal="center" vertical="center"/>
    </xf>
    <xf numFmtId="0" fontId="11" fillId="0" borderId="0" xfId="0" applyFont="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3" fillId="0" borderId="17"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9" fillId="0" borderId="91" xfId="0" applyFont="1" applyBorder="1" applyAlignment="1">
      <alignment horizontal="center" vertical="center" textRotation="255"/>
    </xf>
    <xf numFmtId="0" fontId="9" fillId="0" borderId="6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62" xfId="0" applyFont="1" applyBorder="1" applyAlignment="1">
      <alignment horizontal="center" vertical="center" textRotation="255"/>
    </xf>
    <xf numFmtId="176" fontId="21" fillId="0" borderId="33" xfId="0" applyNumberFormat="1" applyFont="1" applyBorder="1" applyAlignment="1" applyProtection="1">
      <alignment horizontal="center" vertical="center"/>
      <protection locked="0"/>
    </xf>
    <xf numFmtId="176" fontId="21" fillId="0" borderId="34" xfId="0" applyNumberFormat="1" applyFont="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4" xfId="0" applyFont="1" applyBorder="1" applyAlignment="1">
      <alignment horizontal="center" vertical="center"/>
    </xf>
    <xf numFmtId="0" fontId="15" fillId="0" borderId="36" xfId="0" applyFont="1" applyBorder="1" applyAlignment="1">
      <alignment horizontal="center" vertical="center"/>
    </xf>
    <xf numFmtId="0" fontId="20" fillId="0" borderId="51"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19" fillId="0" borderId="4" xfId="0" applyFont="1" applyBorder="1" applyAlignment="1">
      <alignment horizontal="center" vertical="center"/>
    </xf>
    <xf numFmtId="0" fontId="8" fillId="0" borderId="15"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15" fillId="0" borderId="97" xfId="0" applyFont="1" applyBorder="1" applyAlignment="1">
      <alignment horizontal="center" vertical="center" textRotation="255" wrapText="1"/>
    </xf>
    <xf numFmtId="0" fontId="15" fillId="0" borderId="98" xfId="0" applyFont="1" applyBorder="1" applyAlignment="1">
      <alignment horizontal="center" vertical="center" textRotation="255" wrapText="1"/>
    </xf>
    <xf numFmtId="0" fontId="15" fillId="0" borderId="102" xfId="0" applyFont="1" applyBorder="1" applyAlignment="1">
      <alignment horizontal="center" vertical="center" textRotation="255" wrapText="1"/>
    </xf>
    <xf numFmtId="0" fontId="15" fillId="0" borderId="2" xfId="0" applyFont="1" applyBorder="1" applyAlignment="1">
      <alignment horizontal="center" vertical="center" textRotation="255"/>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67" xfId="0" applyFont="1" applyBorder="1" applyAlignment="1">
      <alignment horizontal="center" vertical="center"/>
    </xf>
    <xf numFmtId="0" fontId="20" fillId="0" borderId="71" xfId="0" applyFont="1" applyBorder="1" applyAlignment="1">
      <alignment horizontal="center" vertical="center"/>
    </xf>
    <xf numFmtId="0" fontId="20" fillId="0" borderId="69"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4" fillId="0" borderId="56" xfId="0" applyFont="1" applyBorder="1" applyAlignment="1">
      <alignment horizontal="center" vertical="center" wrapText="1"/>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70" xfId="0" applyFont="1" applyBorder="1" applyAlignment="1">
      <alignment horizontal="center" vertical="center"/>
    </xf>
    <xf numFmtId="0" fontId="20" fillId="0" borderId="55" xfId="0" applyFont="1" applyBorder="1" applyAlignment="1">
      <alignment horizontal="center" vertical="center"/>
    </xf>
    <xf numFmtId="0" fontId="20" fillId="0" borderId="117" xfId="0" applyFont="1" applyBorder="1" applyAlignment="1">
      <alignment horizontal="center" vertical="center"/>
    </xf>
    <xf numFmtId="0" fontId="3" fillId="0" borderId="97" xfId="0" applyFont="1" applyBorder="1" applyAlignment="1">
      <alignment horizontal="center" vertical="center" textRotation="255"/>
    </xf>
    <xf numFmtId="0" fontId="3" fillId="0" borderId="98" xfId="0" applyFont="1" applyBorder="1" applyAlignment="1">
      <alignment horizontal="center" vertical="center" textRotation="255"/>
    </xf>
    <xf numFmtId="0" fontId="3" fillId="0" borderId="88" xfId="0" applyFont="1" applyBorder="1" applyAlignment="1">
      <alignment horizontal="center" vertical="center"/>
    </xf>
    <xf numFmtId="0" fontId="3" fillId="0" borderId="60" xfId="0" applyFont="1" applyBorder="1" applyAlignment="1">
      <alignment horizontal="center" vertical="center"/>
    </xf>
    <xf numFmtId="0" fontId="20" fillId="0" borderId="12" xfId="0" applyFont="1" applyBorder="1" applyAlignment="1">
      <alignment horizontal="center" vertical="center"/>
    </xf>
    <xf numFmtId="0" fontId="20" fillId="0" borderId="51" xfId="0" applyFont="1" applyBorder="1" applyAlignment="1">
      <alignment horizontal="center" vertical="center"/>
    </xf>
    <xf numFmtId="0" fontId="20" fillId="0" borderId="54" xfId="0" applyFont="1" applyBorder="1" applyAlignment="1">
      <alignment horizontal="center" vertical="center"/>
    </xf>
    <xf numFmtId="0" fontId="20" fillId="0" borderId="43" xfId="0" applyFont="1" applyBorder="1" applyAlignment="1">
      <alignment horizontal="center" vertical="center"/>
    </xf>
    <xf numFmtId="0" fontId="3" fillId="0" borderId="5" xfId="0" applyFont="1" applyBorder="1" applyAlignment="1">
      <alignment horizontal="center" vertical="center"/>
    </xf>
    <xf numFmtId="0" fontId="3" fillId="0" borderId="101" xfId="0" applyFont="1" applyBorder="1" applyAlignment="1">
      <alignment horizontal="center" vertical="center"/>
    </xf>
    <xf numFmtId="0" fontId="22" fillId="0" borderId="105" xfId="0" applyFont="1" applyBorder="1" applyAlignment="1">
      <alignment horizontal="left" vertical="center"/>
    </xf>
    <xf numFmtId="0" fontId="22" fillId="0" borderId="49" xfId="0" applyFont="1" applyBorder="1" applyAlignment="1">
      <alignment horizontal="left" vertical="center"/>
    </xf>
    <xf numFmtId="0" fontId="22" fillId="0" borderId="125" xfId="0" applyFont="1" applyBorder="1" applyAlignment="1">
      <alignment horizontal="left" vertical="center"/>
    </xf>
    <xf numFmtId="0" fontId="13" fillId="0" borderId="99" xfId="0" applyFont="1" applyBorder="1" applyAlignment="1">
      <alignment horizontal="center" vertical="center"/>
    </xf>
    <xf numFmtId="0" fontId="13" fillId="0" borderId="48" xfId="0" applyFont="1" applyBorder="1" applyAlignment="1">
      <alignment horizontal="center" vertical="center"/>
    </xf>
    <xf numFmtId="0" fontId="5"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0" xfId="0" applyFont="1" applyBorder="1" applyAlignment="1">
      <alignment horizontal="center" vertical="center" wrapText="1"/>
    </xf>
    <xf numFmtId="0" fontId="3" fillId="0" borderId="10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textRotation="255"/>
    </xf>
    <xf numFmtId="0" fontId="21" fillId="0" borderId="118" xfId="0" applyFont="1" applyBorder="1" applyAlignment="1" applyProtection="1">
      <alignment horizontal="center" vertical="center" wrapText="1"/>
      <protection locked="0"/>
    </xf>
    <xf numFmtId="0" fontId="21" fillId="0" borderId="119" xfId="0" applyFont="1" applyBorder="1" applyAlignment="1" applyProtection="1">
      <alignment horizontal="center" vertical="center" wrapText="1"/>
      <protection locked="0"/>
    </xf>
    <xf numFmtId="0" fontId="21" fillId="0" borderId="69"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0" fontId="21" fillId="0" borderId="121"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4" fillId="0" borderId="10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178" fontId="25" fillId="0" borderId="49" xfId="0" applyNumberFormat="1" applyFont="1" applyBorder="1" applyAlignment="1" applyProtection="1">
      <alignment horizontal="center" vertical="center"/>
      <protection locked="0"/>
    </xf>
    <xf numFmtId="0" fontId="4" fillId="0" borderId="90" xfId="0" applyFont="1" applyBorder="1" applyAlignment="1">
      <alignment horizontal="left" vertical="center" wrapText="1"/>
    </xf>
    <xf numFmtId="0" fontId="4" fillId="0" borderId="2" xfId="0" applyFont="1" applyBorder="1" applyAlignment="1">
      <alignment horizontal="left" vertical="center"/>
    </xf>
    <xf numFmtId="0" fontId="4" fillId="0" borderId="88" xfId="0" applyFont="1" applyBorder="1" applyAlignment="1">
      <alignment horizontal="left" vertical="center"/>
    </xf>
    <xf numFmtId="0" fontId="4" fillId="0" borderId="90" xfId="0" applyFont="1" applyBorder="1" applyAlignment="1">
      <alignment horizontal="left" vertical="center"/>
    </xf>
    <xf numFmtId="0" fontId="4" fillId="0" borderId="10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5"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1" fillId="0" borderId="83"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0" fillId="0" borderId="91" xfId="0" applyFont="1" applyBorder="1" applyAlignment="1">
      <alignment horizontal="center" vertical="center" textRotation="255"/>
    </xf>
    <xf numFmtId="0" fontId="10" fillId="0" borderId="61" xfId="0" applyFont="1" applyBorder="1" applyAlignment="1">
      <alignment horizontal="center" vertical="center" textRotation="255"/>
    </xf>
    <xf numFmtId="0" fontId="10" fillId="0" borderId="62" xfId="0" applyFont="1" applyBorder="1" applyAlignment="1">
      <alignment horizontal="center" vertical="center" textRotation="255"/>
    </xf>
    <xf numFmtId="0" fontId="13" fillId="0" borderId="89" xfId="0" applyFont="1" applyBorder="1" applyAlignment="1">
      <alignment horizontal="center" vertical="center"/>
    </xf>
    <xf numFmtId="0" fontId="13" fillId="0" borderId="79" xfId="0" applyFont="1" applyBorder="1" applyAlignment="1">
      <alignment horizontal="center" vertical="center"/>
    </xf>
    <xf numFmtId="0" fontId="13" fillId="0" borderId="87" xfId="0" applyFont="1" applyBorder="1" applyAlignment="1">
      <alignment horizontal="center" vertical="center"/>
    </xf>
    <xf numFmtId="0" fontId="5"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14" xfId="0" applyFont="1" applyBorder="1" applyAlignment="1">
      <alignment horizontal="center" vertical="center"/>
    </xf>
    <xf numFmtId="0" fontId="4" fillId="0" borderId="110" xfId="0" applyFont="1" applyBorder="1" applyAlignment="1">
      <alignment horizontal="center" vertical="center"/>
    </xf>
    <xf numFmtId="0" fontId="5" fillId="0" borderId="90" xfId="0" applyFont="1" applyBorder="1" applyAlignment="1">
      <alignment horizontal="center" vertical="center"/>
    </xf>
    <xf numFmtId="0" fontId="4" fillId="0" borderId="2" xfId="0" applyFont="1" applyBorder="1" applyAlignment="1">
      <alignment horizontal="center"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3" fillId="0" borderId="105" xfId="0" applyFont="1" applyBorder="1" applyAlignment="1">
      <alignment horizontal="center" vertical="center"/>
    </xf>
    <xf numFmtId="0" fontId="3" fillId="0" borderId="80" xfId="0" applyFont="1" applyBorder="1" applyAlignment="1">
      <alignment horizontal="center" vertical="center"/>
    </xf>
    <xf numFmtId="0" fontId="21" fillId="0" borderId="82" xfId="0" applyFont="1" applyBorder="1" applyAlignment="1" applyProtection="1">
      <alignment horizontal="center" vertical="center"/>
      <protection locked="0"/>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60" xfId="0" applyFont="1" applyBorder="1" applyAlignment="1">
      <alignment horizontal="center" vertical="center"/>
    </xf>
    <xf numFmtId="0" fontId="6" fillId="0" borderId="0" xfId="0" applyFont="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103" xfId="0" applyFont="1" applyBorder="1" applyAlignment="1">
      <alignment horizontal="center" vertical="center"/>
    </xf>
    <xf numFmtId="0" fontId="17" fillId="0" borderId="32" xfId="0" applyFont="1" applyBorder="1" applyAlignment="1">
      <alignment horizontal="center" vertical="center" wrapText="1" shrinkToFit="1"/>
    </xf>
    <xf numFmtId="0" fontId="17" fillId="0" borderId="75" xfId="0" applyFont="1" applyBorder="1" applyAlignment="1">
      <alignment horizontal="center" vertical="center" wrapText="1" shrinkToFit="1"/>
    </xf>
    <xf numFmtId="0" fontId="21" fillId="0" borderId="93" xfId="0" applyFont="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21" fillId="0" borderId="95"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14" fillId="0" borderId="0"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21" fillId="0" borderId="9"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128"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115" xfId="0" applyFont="1" applyBorder="1" applyAlignment="1" applyProtection="1">
      <alignment horizontal="center" vertical="center"/>
      <protection locked="0"/>
    </xf>
    <xf numFmtId="0" fontId="21" fillId="0" borderId="116" xfId="0" applyFont="1" applyBorder="1" applyAlignment="1" applyProtection="1">
      <alignment horizontal="center" vertical="center"/>
      <protection locked="0"/>
    </xf>
    <xf numFmtId="0" fontId="21" fillId="0" borderId="129"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80"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3" fillId="0" borderId="100" xfId="0" applyFont="1" applyBorder="1" applyAlignment="1">
      <alignment horizontal="center" vertical="center"/>
    </xf>
    <xf numFmtId="0" fontId="21" fillId="0" borderId="33" xfId="0" applyNumberFormat="1" applyFont="1" applyBorder="1" applyAlignment="1" applyProtection="1">
      <alignment horizontal="center" vertical="center"/>
      <protection locked="0"/>
    </xf>
    <xf numFmtId="0" fontId="21" fillId="0" borderId="34" xfId="0" applyNumberFormat="1" applyFont="1" applyBorder="1" applyAlignment="1" applyProtection="1">
      <alignment horizontal="center" vertical="center"/>
      <protection locked="0"/>
    </xf>
    <xf numFmtId="0" fontId="21" fillId="0" borderId="110" xfId="0" applyFont="1" applyBorder="1" applyAlignment="1" applyProtection="1">
      <alignment horizontal="center" vertical="center"/>
      <protection locked="0"/>
    </xf>
    <xf numFmtId="0" fontId="21" fillId="0" borderId="111"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 fillId="0" borderId="0"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5" fillId="0" borderId="4" xfId="0" applyFont="1" applyBorder="1" applyAlignment="1">
      <alignment horizontal="center" vertical="center" shrinkToFit="1"/>
    </xf>
    <xf numFmtId="0" fontId="15" fillId="0" borderId="7" xfId="0" applyFont="1" applyBorder="1" applyAlignment="1">
      <alignment horizontal="center" vertical="center" shrinkToFit="1"/>
    </xf>
    <xf numFmtId="0" fontId="21" fillId="0" borderId="46"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12" fillId="0" borderId="33" xfId="0" applyFont="1" applyBorder="1" applyAlignment="1">
      <alignment horizontal="left" vertical="center"/>
    </xf>
    <xf numFmtId="0" fontId="28" fillId="0" borderId="0" xfId="0" applyFont="1" applyBorder="1" applyAlignment="1">
      <alignment horizontal="center" vertical="center" textRotation="255"/>
    </xf>
    <xf numFmtId="0" fontId="12" fillId="0" borderId="0" xfId="0" applyFo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99CC"/>
      <color rgb="FF10DA1A"/>
      <color rgb="FFFFFF00"/>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95249</xdr:colOff>
      <xdr:row>10</xdr:row>
      <xdr:rowOff>63501</xdr:rowOff>
    </xdr:from>
    <xdr:to>
      <xdr:col>9</xdr:col>
      <xdr:colOff>217363</xdr:colOff>
      <xdr:row>10</xdr:row>
      <xdr:rowOff>264291</xdr:rowOff>
    </xdr:to>
    <xdr:sp macro="" textlink="">
      <xdr:nvSpPr>
        <xdr:cNvPr id="2" name="大かっこ 1">
          <a:extLst>
            <a:ext uri="{FF2B5EF4-FFF2-40B4-BE49-F238E27FC236}">
              <a16:creationId xmlns:a16="http://schemas.microsoft.com/office/drawing/2014/main" id="{AE47CFA7-9F80-46C7-AFED-035ECB921664}"/>
            </a:ext>
          </a:extLst>
        </xdr:cNvPr>
        <xdr:cNvSpPr/>
      </xdr:nvSpPr>
      <xdr:spPr>
        <a:xfrm>
          <a:off x="3543299" y="29781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10</xdr:row>
      <xdr:rowOff>66145</xdr:rowOff>
    </xdr:from>
    <xdr:to>
      <xdr:col>15</xdr:col>
      <xdr:colOff>212071</xdr:colOff>
      <xdr:row>10</xdr:row>
      <xdr:rowOff>264290</xdr:rowOff>
    </xdr:to>
    <xdr:sp macro="" textlink="">
      <xdr:nvSpPr>
        <xdr:cNvPr id="3" name="大かっこ 2">
          <a:extLst>
            <a:ext uri="{FF2B5EF4-FFF2-40B4-BE49-F238E27FC236}">
              <a16:creationId xmlns:a16="http://schemas.microsoft.com/office/drawing/2014/main" id="{34EED409-B829-44D8-B421-780A580241A7}"/>
            </a:ext>
          </a:extLst>
        </xdr:cNvPr>
        <xdr:cNvSpPr/>
      </xdr:nvSpPr>
      <xdr:spPr>
        <a:xfrm>
          <a:off x="5908410" y="29807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10</xdr:row>
      <xdr:rowOff>63501</xdr:rowOff>
    </xdr:from>
    <xdr:to>
      <xdr:col>21</xdr:col>
      <xdr:colOff>217363</xdr:colOff>
      <xdr:row>10</xdr:row>
      <xdr:rowOff>264291</xdr:rowOff>
    </xdr:to>
    <xdr:sp macro="" textlink="">
      <xdr:nvSpPr>
        <xdr:cNvPr id="4" name="大かっこ 3">
          <a:extLst>
            <a:ext uri="{FF2B5EF4-FFF2-40B4-BE49-F238E27FC236}">
              <a16:creationId xmlns:a16="http://schemas.microsoft.com/office/drawing/2014/main" id="{635C87D5-0D55-4084-8FB1-EBDDE2FBD1C1}"/>
            </a:ext>
          </a:extLst>
        </xdr:cNvPr>
        <xdr:cNvSpPr/>
      </xdr:nvSpPr>
      <xdr:spPr>
        <a:xfrm>
          <a:off x="8318499" y="29781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86</xdr:row>
      <xdr:rowOff>63501</xdr:rowOff>
    </xdr:from>
    <xdr:to>
      <xdr:col>9</xdr:col>
      <xdr:colOff>217363</xdr:colOff>
      <xdr:row>86</xdr:row>
      <xdr:rowOff>264291</xdr:rowOff>
    </xdr:to>
    <xdr:sp macro="" textlink="">
      <xdr:nvSpPr>
        <xdr:cNvPr id="5" name="大かっこ 4">
          <a:extLst>
            <a:ext uri="{FF2B5EF4-FFF2-40B4-BE49-F238E27FC236}">
              <a16:creationId xmlns:a16="http://schemas.microsoft.com/office/drawing/2014/main" id="{AE47CFA7-9F80-46C7-AFED-035ECB921664}"/>
            </a:ext>
          </a:extLst>
        </xdr:cNvPr>
        <xdr:cNvSpPr/>
      </xdr:nvSpPr>
      <xdr:spPr>
        <a:xfrm>
          <a:off x="3543299" y="175641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86</xdr:row>
      <xdr:rowOff>66145</xdr:rowOff>
    </xdr:from>
    <xdr:to>
      <xdr:col>15</xdr:col>
      <xdr:colOff>212071</xdr:colOff>
      <xdr:row>86</xdr:row>
      <xdr:rowOff>264290</xdr:rowOff>
    </xdr:to>
    <xdr:sp macro="" textlink="">
      <xdr:nvSpPr>
        <xdr:cNvPr id="6" name="大かっこ 5">
          <a:extLst>
            <a:ext uri="{FF2B5EF4-FFF2-40B4-BE49-F238E27FC236}">
              <a16:creationId xmlns:a16="http://schemas.microsoft.com/office/drawing/2014/main" id="{34EED409-B829-44D8-B421-780A580241A7}"/>
            </a:ext>
          </a:extLst>
        </xdr:cNvPr>
        <xdr:cNvSpPr/>
      </xdr:nvSpPr>
      <xdr:spPr>
        <a:xfrm>
          <a:off x="5908410" y="175667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86</xdr:row>
      <xdr:rowOff>63501</xdr:rowOff>
    </xdr:from>
    <xdr:to>
      <xdr:col>21</xdr:col>
      <xdr:colOff>217363</xdr:colOff>
      <xdr:row>86</xdr:row>
      <xdr:rowOff>264291</xdr:rowOff>
    </xdr:to>
    <xdr:sp macro="" textlink="">
      <xdr:nvSpPr>
        <xdr:cNvPr id="7" name="大かっこ 6">
          <a:extLst>
            <a:ext uri="{FF2B5EF4-FFF2-40B4-BE49-F238E27FC236}">
              <a16:creationId xmlns:a16="http://schemas.microsoft.com/office/drawing/2014/main" id="{635C87D5-0D55-4084-8FB1-EBDDE2FBD1C1}"/>
            </a:ext>
          </a:extLst>
        </xdr:cNvPr>
        <xdr:cNvSpPr/>
      </xdr:nvSpPr>
      <xdr:spPr>
        <a:xfrm>
          <a:off x="8762999" y="23579668"/>
          <a:ext cx="94761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43</xdr:row>
      <xdr:rowOff>63501</xdr:rowOff>
    </xdr:from>
    <xdr:to>
      <xdr:col>9</xdr:col>
      <xdr:colOff>217363</xdr:colOff>
      <xdr:row>43</xdr:row>
      <xdr:rowOff>264291</xdr:rowOff>
    </xdr:to>
    <xdr:sp macro="" textlink="">
      <xdr:nvSpPr>
        <xdr:cNvPr id="32" name="大かっこ 31">
          <a:extLst>
            <a:ext uri="{FF2B5EF4-FFF2-40B4-BE49-F238E27FC236}">
              <a16:creationId xmlns:a16="http://schemas.microsoft.com/office/drawing/2014/main" id="{AE47CFA7-9F80-46C7-AFED-035ECB921664}"/>
            </a:ext>
          </a:extLst>
        </xdr:cNvPr>
        <xdr:cNvSpPr/>
      </xdr:nvSpPr>
      <xdr:spPr>
        <a:xfrm>
          <a:off x="3979332" y="29845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43</xdr:row>
      <xdr:rowOff>66145</xdr:rowOff>
    </xdr:from>
    <xdr:to>
      <xdr:col>15</xdr:col>
      <xdr:colOff>212071</xdr:colOff>
      <xdr:row>43</xdr:row>
      <xdr:rowOff>264290</xdr:rowOff>
    </xdr:to>
    <xdr:sp macro="" textlink="">
      <xdr:nvSpPr>
        <xdr:cNvPr id="33" name="大かっこ 32">
          <a:extLst>
            <a:ext uri="{FF2B5EF4-FFF2-40B4-BE49-F238E27FC236}">
              <a16:creationId xmlns:a16="http://schemas.microsoft.com/office/drawing/2014/main" id="{34EED409-B829-44D8-B421-780A580241A7}"/>
            </a:ext>
          </a:extLst>
        </xdr:cNvPr>
        <xdr:cNvSpPr/>
      </xdr:nvSpPr>
      <xdr:spPr>
        <a:xfrm>
          <a:off x="6348677" y="29871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43</xdr:row>
      <xdr:rowOff>63501</xdr:rowOff>
    </xdr:from>
    <xdr:to>
      <xdr:col>21</xdr:col>
      <xdr:colOff>217363</xdr:colOff>
      <xdr:row>43</xdr:row>
      <xdr:rowOff>264291</xdr:rowOff>
    </xdr:to>
    <xdr:sp macro="" textlink="">
      <xdr:nvSpPr>
        <xdr:cNvPr id="34" name="大かっこ 33">
          <a:extLst>
            <a:ext uri="{FF2B5EF4-FFF2-40B4-BE49-F238E27FC236}">
              <a16:creationId xmlns:a16="http://schemas.microsoft.com/office/drawing/2014/main" id="{635C87D5-0D55-4084-8FB1-EBDDE2FBD1C1}"/>
            </a:ext>
          </a:extLst>
        </xdr:cNvPr>
        <xdr:cNvSpPr/>
      </xdr:nvSpPr>
      <xdr:spPr>
        <a:xfrm>
          <a:off x="8762999" y="29845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xdr:row>
      <xdr:rowOff>84667</xdr:rowOff>
    </xdr:from>
    <xdr:to>
      <xdr:col>16</xdr:col>
      <xdr:colOff>359833</xdr:colOff>
      <xdr:row>2</xdr:row>
      <xdr:rowOff>52917</xdr:rowOff>
    </xdr:to>
    <xdr:sp macro="" textlink="">
      <xdr:nvSpPr>
        <xdr:cNvPr id="8" name="楕円 7"/>
        <xdr:cNvSpPr/>
      </xdr:nvSpPr>
      <xdr:spPr>
        <a:xfrm>
          <a:off x="6836833" y="412750"/>
          <a:ext cx="624417" cy="30691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34</xdr:row>
      <xdr:rowOff>264583</xdr:rowOff>
    </xdr:from>
    <xdr:to>
      <xdr:col>16</xdr:col>
      <xdr:colOff>359833</xdr:colOff>
      <xdr:row>36</xdr:row>
      <xdr:rowOff>63500</xdr:rowOff>
    </xdr:to>
    <xdr:sp macro="" textlink="">
      <xdr:nvSpPr>
        <xdr:cNvPr id="12" name="楕円 11"/>
        <xdr:cNvSpPr/>
      </xdr:nvSpPr>
      <xdr:spPr>
        <a:xfrm>
          <a:off x="6836833" y="9874250"/>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76</xdr:row>
      <xdr:rowOff>264583</xdr:rowOff>
    </xdr:from>
    <xdr:to>
      <xdr:col>16</xdr:col>
      <xdr:colOff>359833</xdr:colOff>
      <xdr:row>78</xdr:row>
      <xdr:rowOff>63500</xdr:rowOff>
    </xdr:to>
    <xdr:sp macro="" textlink="">
      <xdr:nvSpPr>
        <xdr:cNvPr id="14" name="楕円 13"/>
        <xdr:cNvSpPr/>
      </xdr:nvSpPr>
      <xdr:spPr>
        <a:xfrm>
          <a:off x="6836833" y="9874250"/>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21167</xdr:colOff>
      <xdr:row>4</xdr:row>
      <xdr:rowOff>232834</xdr:rowOff>
    </xdr:from>
    <xdr:to>
      <xdr:col>26</xdr:col>
      <xdr:colOff>254000</xdr:colOff>
      <xdr:row>6</xdr:row>
      <xdr:rowOff>21167</xdr:rowOff>
    </xdr:to>
    <xdr:sp macro="" textlink="">
      <xdr:nvSpPr>
        <xdr:cNvPr id="9" name="楕円 8"/>
        <xdr:cNvSpPr/>
      </xdr:nvSpPr>
      <xdr:spPr>
        <a:xfrm>
          <a:off x="10985500" y="1439334"/>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391584</xdr:colOff>
      <xdr:row>46</xdr:row>
      <xdr:rowOff>78317</xdr:rowOff>
    </xdr:from>
    <xdr:to>
      <xdr:col>27</xdr:col>
      <xdr:colOff>211667</xdr:colOff>
      <xdr:row>47</xdr:row>
      <xdr:rowOff>158750</xdr:rowOff>
    </xdr:to>
    <xdr:sp macro="" textlink="">
      <xdr:nvSpPr>
        <xdr:cNvPr id="16" name="楕円 15"/>
        <xdr:cNvSpPr/>
      </xdr:nvSpPr>
      <xdr:spPr>
        <a:xfrm>
          <a:off x="10900834" y="13243984"/>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xdr:row>
      <xdr:rowOff>0</xdr:rowOff>
    </xdr:from>
    <xdr:to>
      <xdr:col>26</xdr:col>
      <xdr:colOff>232833</xdr:colOff>
      <xdr:row>8</xdr:row>
      <xdr:rowOff>95250</xdr:rowOff>
    </xdr:to>
    <xdr:sp macro="" textlink="">
      <xdr:nvSpPr>
        <xdr:cNvPr id="17" name="楕円 16"/>
        <xdr:cNvSpPr/>
      </xdr:nvSpPr>
      <xdr:spPr>
        <a:xfrm>
          <a:off x="10964333" y="20955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0</xdr:rowOff>
    </xdr:from>
    <xdr:to>
      <xdr:col>26</xdr:col>
      <xdr:colOff>232833</xdr:colOff>
      <xdr:row>11</xdr:row>
      <xdr:rowOff>0</xdr:rowOff>
    </xdr:to>
    <xdr:sp macro="" textlink="">
      <xdr:nvSpPr>
        <xdr:cNvPr id="18" name="楕円 17"/>
        <xdr:cNvSpPr/>
      </xdr:nvSpPr>
      <xdr:spPr>
        <a:xfrm>
          <a:off x="10964333" y="288925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26</xdr:col>
      <xdr:colOff>232833</xdr:colOff>
      <xdr:row>13</xdr:row>
      <xdr:rowOff>169334</xdr:rowOff>
    </xdr:to>
    <xdr:sp macro="" textlink="">
      <xdr:nvSpPr>
        <xdr:cNvPr id="19" name="楕円 18"/>
        <xdr:cNvSpPr/>
      </xdr:nvSpPr>
      <xdr:spPr>
        <a:xfrm>
          <a:off x="10964333" y="364066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15</xdr:row>
      <xdr:rowOff>0</xdr:rowOff>
    </xdr:from>
    <xdr:to>
      <xdr:col>26</xdr:col>
      <xdr:colOff>232833</xdr:colOff>
      <xdr:row>16</xdr:row>
      <xdr:rowOff>169334</xdr:rowOff>
    </xdr:to>
    <xdr:sp macro="" textlink="">
      <xdr:nvSpPr>
        <xdr:cNvPr id="20" name="楕円 19"/>
        <xdr:cNvSpPr/>
      </xdr:nvSpPr>
      <xdr:spPr>
        <a:xfrm>
          <a:off x="10964333" y="446616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232833</xdr:colOff>
      <xdr:row>20</xdr:row>
      <xdr:rowOff>169333</xdr:rowOff>
    </xdr:to>
    <xdr:sp macro="" textlink="">
      <xdr:nvSpPr>
        <xdr:cNvPr id="22" name="楕円 21"/>
        <xdr:cNvSpPr/>
      </xdr:nvSpPr>
      <xdr:spPr>
        <a:xfrm>
          <a:off x="10964333" y="556683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22</xdr:row>
      <xdr:rowOff>0</xdr:rowOff>
    </xdr:from>
    <xdr:to>
      <xdr:col>26</xdr:col>
      <xdr:colOff>232833</xdr:colOff>
      <xdr:row>23</xdr:row>
      <xdr:rowOff>127000</xdr:rowOff>
    </xdr:to>
    <xdr:sp macro="" textlink="">
      <xdr:nvSpPr>
        <xdr:cNvPr id="24" name="楕円 23"/>
        <xdr:cNvSpPr/>
      </xdr:nvSpPr>
      <xdr:spPr>
        <a:xfrm>
          <a:off x="10964333" y="645583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211667</xdr:colOff>
      <xdr:row>2</xdr:row>
      <xdr:rowOff>211666</xdr:rowOff>
    </xdr:from>
    <xdr:to>
      <xdr:col>26</xdr:col>
      <xdr:colOff>444500</xdr:colOff>
      <xdr:row>4</xdr:row>
      <xdr:rowOff>116416</xdr:rowOff>
    </xdr:to>
    <xdr:sp macro="" textlink="">
      <xdr:nvSpPr>
        <xdr:cNvPr id="25" name="楕円 24"/>
        <xdr:cNvSpPr/>
      </xdr:nvSpPr>
      <xdr:spPr>
        <a:xfrm>
          <a:off x="11176000" y="878416"/>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26</xdr:row>
      <xdr:rowOff>0</xdr:rowOff>
    </xdr:from>
    <xdr:to>
      <xdr:col>26</xdr:col>
      <xdr:colOff>232833</xdr:colOff>
      <xdr:row>27</xdr:row>
      <xdr:rowOff>169333</xdr:rowOff>
    </xdr:to>
    <xdr:sp macro="" textlink="">
      <xdr:nvSpPr>
        <xdr:cNvPr id="26" name="楕円 25"/>
        <xdr:cNvSpPr/>
      </xdr:nvSpPr>
      <xdr:spPr>
        <a:xfrm>
          <a:off x="10964333" y="76835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29</xdr:row>
      <xdr:rowOff>0</xdr:rowOff>
    </xdr:from>
    <xdr:to>
      <xdr:col>26</xdr:col>
      <xdr:colOff>232833</xdr:colOff>
      <xdr:row>30</xdr:row>
      <xdr:rowOff>169333</xdr:rowOff>
    </xdr:to>
    <xdr:sp macro="" textlink="">
      <xdr:nvSpPr>
        <xdr:cNvPr id="28" name="楕円 27"/>
        <xdr:cNvSpPr/>
      </xdr:nvSpPr>
      <xdr:spPr>
        <a:xfrm>
          <a:off x="10964333" y="85090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31</xdr:row>
      <xdr:rowOff>190501</xdr:rowOff>
    </xdr:from>
    <xdr:to>
      <xdr:col>26</xdr:col>
      <xdr:colOff>264583</xdr:colOff>
      <xdr:row>34</xdr:row>
      <xdr:rowOff>84667</xdr:rowOff>
    </xdr:to>
    <xdr:sp macro="" textlink="">
      <xdr:nvSpPr>
        <xdr:cNvPr id="29" name="楕円 28"/>
        <xdr:cNvSpPr/>
      </xdr:nvSpPr>
      <xdr:spPr>
        <a:xfrm>
          <a:off x="10996083" y="9249834"/>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116418</xdr:colOff>
      <xdr:row>35</xdr:row>
      <xdr:rowOff>42333</xdr:rowOff>
    </xdr:from>
    <xdr:to>
      <xdr:col>26</xdr:col>
      <xdr:colOff>349251</xdr:colOff>
      <xdr:row>37</xdr:row>
      <xdr:rowOff>21166</xdr:rowOff>
    </xdr:to>
    <xdr:sp macro="" textlink="">
      <xdr:nvSpPr>
        <xdr:cNvPr id="30" name="楕円 29"/>
        <xdr:cNvSpPr/>
      </xdr:nvSpPr>
      <xdr:spPr>
        <a:xfrm>
          <a:off x="11080751" y="998008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49</xdr:row>
      <xdr:rowOff>0</xdr:rowOff>
    </xdr:from>
    <xdr:to>
      <xdr:col>27</xdr:col>
      <xdr:colOff>275166</xdr:colOff>
      <xdr:row>50</xdr:row>
      <xdr:rowOff>80433</xdr:rowOff>
    </xdr:to>
    <xdr:sp macro="" textlink="">
      <xdr:nvSpPr>
        <xdr:cNvPr id="35" name="楕円 34"/>
        <xdr:cNvSpPr/>
      </xdr:nvSpPr>
      <xdr:spPr>
        <a:xfrm>
          <a:off x="10964333" y="13991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xdr:colOff>
      <xdr:row>51</xdr:row>
      <xdr:rowOff>84667</xdr:rowOff>
    </xdr:from>
    <xdr:to>
      <xdr:col>27</xdr:col>
      <xdr:colOff>285749</xdr:colOff>
      <xdr:row>52</xdr:row>
      <xdr:rowOff>165099</xdr:rowOff>
    </xdr:to>
    <xdr:sp macro="" textlink="">
      <xdr:nvSpPr>
        <xdr:cNvPr id="37" name="楕円 36"/>
        <xdr:cNvSpPr/>
      </xdr:nvSpPr>
      <xdr:spPr>
        <a:xfrm>
          <a:off x="10974916" y="14626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55</xdr:row>
      <xdr:rowOff>0</xdr:rowOff>
    </xdr:from>
    <xdr:to>
      <xdr:col>27</xdr:col>
      <xdr:colOff>275166</xdr:colOff>
      <xdr:row>56</xdr:row>
      <xdr:rowOff>80433</xdr:rowOff>
    </xdr:to>
    <xdr:sp macro="" textlink="">
      <xdr:nvSpPr>
        <xdr:cNvPr id="39" name="楕円 38"/>
        <xdr:cNvSpPr/>
      </xdr:nvSpPr>
      <xdr:spPr>
        <a:xfrm>
          <a:off x="10964333" y="15642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59</xdr:row>
      <xdr:rowOff>0</xdr:rowOff>
    </xdr:from>
    <xdr:to>
      <xdr:col>27</xdr:col>
      <xdr:colOff>275166</xdr:colOff>
      <xdr:row>60</xdr:row>
      <xdr:rowOff>80432</xdr:rowOff>
    </xdr:to>
    <xdr:sp macro="" textlink="">
      <xdr:nvSpPr>
        <xdr:cNvPr id="40" name="楕円 39"/>
        <xdr:cNvSpPr/>
      </xdr:nvSpPr>
      <xdr:spPr>
        <a:xfrm>
          <a:off x="10964333" y="16742833"/>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63</xdr:row>
      <xdr:rowOff>0</xdr:rowOff>
    </xdr:from>
    <xdr:to>
      <xdr:col>27</xdr:col>
      <xdr:colOff>275166</xdr:colOff>
      <xdr:row>64</xdr:row>
      <xdr:rowOff>80432</xdr:rowOff>
    </xdr:to>
    <xdr:sp macro="" textlink="">
      <xdr:nvSpPr>
        <xdr:cNvPr id="41" name="楕円 40"/>
        <xdr:cNvSpPr/>
      </xdr:nvSpPr>
      <xdr:spPr>
        <a:xfrm>
          <a:off x="10964333" y="17843500"/>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67</xdr:row>
      <xdr:rowOff>0</xdr:rowOff>
    </xdr:from>
    <xdr:to>
      <xdr:col>27</xdr:col>
      <xdr:colOff>275166</xdr:colOff>
      <xdr:row>68</xdr:row>
      <xdr:rowOff>80433</xdr:rowOff>
    </xdr:to>
    <xdr:sp macro="" textlink="">
      <xdr:nvSpPr>
        <xdr:cNvPr id="42" name="楕円 41"/>
        <xdr:cNvSpPr/>
      </xdr:nvSpPr>
      <xdr:spPr>
        <a:xfrm>
          <a:off x="10964333" y="18944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88</xdr:row>
      <xdr:rowOff>0</xdr:rowOff>
    </xdr:from>
    <xdr:to>
      <xdr:col>25</xdr:col>
      <xdr:colOff>232834</xdr:colOff>
      <xdr:row>88</xdr:row>
      <xdr:rowOff>444500</xdr:rowOff>
    </xdr:to>
    <xdr:sp macro="" textlink="">
      <xdr:nvSpPr>
        <xdr:cNvPr id="47" name="楕円 46"/>
        <xdr:cNvSpPr/>
      </xdr:nvSpPr>
      <xdr:spPr>
        <a:xfrm>
          <a:off x="10509250" y="2500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89</xdr:row>
      <xdr:rowOff>0</xdr:rowOff>
    </xdr:from>
    <xdr:to>
      <xdr:col>25</xdr:col>
      <xdr:colOff>232834</xdr:colOff>
      <xdr:row>89</xdr:row>
      <xdr:rowOff>444500</xdr:rowOff>
    </xdr:to>
    <xdr:sp macro="" textlink="">
      <xdr:nvSpPr>
        <xdr:cNvPr id="48" name="楕円 47"/>
        <xdr:cNvSpPr/>
      </xdr:nvSpPr>
      <xdr:spPr>
        <a:xfrm>
          <a:off x="10509250" y="2564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90</xdr:row>
      <xdr:rowOff>0</xdr:rowOff>
    </xdr:from>
    <xdr:to>
      <xdr:col>25</xdr:col>
      <xdr:colOff>232834</xdr:colOff>
      <xdr:row>90</xdr:row>
      <xdr:rowOff>444500</xdr:rowOff>
    </xdr:to>
    <xdr:sp macro="" textlink="">
      <xdr:nvSpPr>
        <xdr:cNvPr id="49" name="楕円 48"/>
        <xdr:cNvSpPr/>
      </xdr:nvSpPr>
      <xdr:spPr>
        <a:xfrm>
          <a:off x="10509250" y="2627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91</xdr:row>
      <xdr:rowOff>0</xdr:rowOff>
    </xdr:from>
    <xdr:to>
      <xdr:col>25</xdr:col>
      <xdr:colOff>232834</xdr:colOff>
      <xdr:row>91</xdr:row>
      <xdr:rowOff>444500</xdr:rowOff>
    </xdr:to>
    <xdr:sp macro="" textlink="">
      <xdr:nvSpPr>
        <xdr:cNvPr id="50" name="楕円 49"/>
        <xdr:cNvSpPr/>
      </xdr:nvSpPr>
      <xdr:spPr>
        <a:xfrm>
          <a:off x="10509250" y="2691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95</xdr:row>
      <xdr:rowOff>0</xdr:rowOff>
    </xdr:from>
    <xdr:to>
      <xdr:col>26</xdr:col>
      <xdr:colOff>232833</xdr:colOff>
      <xdr:row>95</xdr:row>
      <xdr:rowOff>444500</xdr:rowOff>
    </xdr:to>
    <xdr:sp macro="" textlink="">
      <xdr:nvSpPr>
        <xdr:cNvPr id="51" name="楕円 50"/>
        <xdr:cNvSpPr/>
      </xdr:nvSpPr>
      <xdr:spPr>
        <a:xfrm>
          <a:off x="10964333" y="2945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96</xdr:row>
      <xdr:rowOff>0</xdr:rowOff>
    </xdr:from>
    <xdr:to>
      <xdr:col>26</xdr:col>
      <xdr:colOff>232833</xdr:colOff>
      <xdr:row>96</xdr:row>
      <xdr:rowOff>444500</xdr:rowOff>
    </xdr:to>
    <xdr:sp macro="" textlink="">
      <xdr:nvSpPr>
        <xdr:cNvPr id="52" name="楕円 51"/>
        <xdr:cNvSpPr/>
      </xdr:nvSpPr>
      <xdr:spPr>
        <a:xfrm>
          <a:off x="10964333" y="3008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97</xdr:row>
      <xdr:rowOff>0</xdr:rowOff>
    </xdr:from>
    <xdr:to>
      <xdr:col>26</xdr:col>
      <xdr:colOff>232833</xdr:colOff>
      <xdr:row>97</xdr:row>
      <xdr:rowOff>444500</xdr:rowOff>
    </xdr:to>
    <xdr:sp macro="" textlink="">
      <xdr:nvSpPr>
        <xdr:cNvPr id="53" name="楕円 52"/>
        <xdr:cNvSpPr/>
      </xdr:nvSpPr>
      <xdr:spPr>
        <a:xfrm>
          <a:off x="10964333" y="3072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98</xdr:row>
      <xdr:rowOff>0</xdr:rowOff>
    </xdr:from>
    <xdr:to>
      <xdr:col>26</xdr:col>
      <xdr:colOff>232833</xdr:colOff>
      <xdr:row>98</xdr:row>
      <xdr:rowOff>444500</xdr:rowOff>
    </xdr:to>
    <xdr:sp macro="" textlink="">
      <xdr:nvSpPr>
        <xdr:cNvPr id="54" name="楕円 53"/>
        <xdr:cNvSpPr/>
      </xdr:nvSpPr>
      <xdr:spPr>
        <a:xfrm>
          <a:off x="10964333" y="3135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95249</xdr:colOff>
      <xdr:row>10</xdr:row>
      <xdr:rowOff>63501</xdr:rowOff>
    </xdr:from>
    <xdr:to>
      <xdr:col>9</xdr:col>
      <xdr:colOff>217363</xdr:colOff>
      <xdr:row>10</xdr:row>
      <xdr:rowOff>264291</xdr:rowOff>
    </xdr:to>
    <xdr:sp macro="" textlink="">
      <xdr:nvSpPr>
        <xdr:cNvPr id="2" name="大かっこ 1">
          <a:extLst>
            <a:ext uri="{FF2B5EF4-FFF2-40B4-BE49-F238E27FC236}">
              <a16:creationId xmlns:a16="http://schemas.microsoft.com/office/drawing/2014/main" id="{AE47CFA7-9F80-46C7-AFED-035ECB921664}"/>
            </a:ext>
          </a:extLst>
        </xdr:cNvPr>
        <xdr:cNvSpPr/>
      </xdr:nvSpPr>
      <xdr:spPr>
        <a:xfrm>
          <a:off x="3962399" y="30924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10</xdr:row>
      <xdr:rowOff>66145</xdr:rowOff>
    </xdr:from>
    <xdr:to>
      <xdr:col>15</xdr:col>
      <xdr:colOff>212071</xdr:colOff>
      <xdr:row>10</xdr:row>
      <xdr:rowOff>264290</xdr:rowOff>
    </xdr:to>
    <xdr:sp macro="" textlink="">
      <xdr:nvSpPr>
        <xdr:cNvPr id="3" name="大かっこ 2">
          <a:extLst>
            <a:ext uri="{FF2B5EF4-FFF2-40B4-BE49-F238E27FC236}">
              <a16:creationId xmlns:a16="http://schemas.microsoft.com/office/drawing/2014/main" id="{34EED409-B829-44D8-B421-780A580241A7}"/>
            </a:ext>
          </a:extLst>
        </xdr:cNvPr>
        <xdr:cNvSpPr/>
      </xdr:nvSpPr>
      <xdr:spPr>
        <a:xfrm>
          <a:off x="6327510" y="30950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10</xdr:row>
      <xdr:rowOff>63501</xdr:rowOff>
    </xdr:from>
    <xdr:to>
      <xdr:col>21</xdr:col>
      <xdr:colOff>217363</xdr:colOff>
      <xdr:row>10</xdr:row>
      <xdr:rowOff>264291</xdr:rowOff>
    </xdr:to>
    <xdr:sp macro="" textlink="">
      <xdr:nvSpPr>
        <xdr:cNvPr id="4" name="大かっこ 3">
          <a:extLst>
            <a:ext uri="{FF2B5EF4-FFF2-40B4-BE49-F238E27FC236}">
              <a16:creationId xmlns:a16="http://schemas.microsoft.com/office/drawing/2014/main" id="{635C87D5-0D55-4084-8FB1-EBDDE2FBD1C1}"/>
            </a:ext>
          </a:extLst>
        </xdr:cNvPr>
        <xdr:cNvSpPr/>
      </xdr:nvSpPr>
      <xdr:spPr>
        <a:xfrm>
          <a:off x="8762999" y="3090334"/>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86</xdr:row>
      <xdr:rowOff>63501</xdr:rowOff>
    </xdr:from>
    <xdr:to>
      <xdr:col>9</xdr:col>
      <xdr:colOff>217363</xdr:colOff>
      <xdr:row>86</xdr:row>
      <xdr:rowOff>264291</xdr:rowOff>
    </xdr:to>
    <xdr:sp macro="" textlink="">
      <xdr:nvSpPr>
        <xdr:cNvPr id="5" name="大かっこ 4">
          <a:extLst>
            <a:ext uri="{FF2B5EF4-FFF2-40B4-BE49-F238E27FC236}">
              <a16:creationId xmlns:a16="http://schemas.microsoft.com/office/drawing/2014/main" id="{AE47CFA7-9F80-46C7-AFED-035ECB921664}"/>
            </a:ext>
          </a:extLst>
        </xdr:cNvPr>
        <xdr:cNvSpPr/>
      </xdr:nvSpPr>
      <xdr:spPr>
        <a:xfrm>
          <a:off x="3962399" y="246062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86</xdr:row>
      <xdr:rowOff>66145</xdr:rowOff>
    </xdr:from>
    <xdr:to>
      <xdr:col>15</xdr:col>
      <xdr:colOff>212071</xdr:colOff>
      <xdr:row>86</xdr:row>
      <xdr:rowOff>264290</xdr:rowOff>
    </xdr:to>
    <xdr:sp macro="" textlink="">
      <xdr:nvSpPr>
        <xdr:cNvPr id="6" name="大かっこ 5">
          <a:extLst>
            <a:ext uri="{FF2B5EF4-FFF2-40B4-BE49-F238E27FC236}">
              <a16:creationId xmlns:a16="http://schemas.microsoft.com/office/drawing/2014/main" id="{34EED409-B829-44D8-B421-780A580241A7}"/>
            </a:ext>
          </a:extLst>
        </xdr:cNvPr>
        <xdr:cNvSpPr/>
      </xdr:nvSpPr>
      <xdr:spPr>
        <a:xfrm>
          <a:off x="6327510" y="246088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86</xdr:row>
      <xdr:rowOff>63501</xdr:rowOff>
    </xdr:from>
    <xdr:to>
      <xdr:col>21</xdr:col>
      <xdr:colOff>217363</xdr:colOff>
      <xdr:row>86</xdr:row>
      <xdr:rowOff>264291</xdr:rowOff>
    </xdr:to>
    <xdr:sp macro="" textlink="">
      <xdr:nvSpPr>
        <xdr:cNvPr id="7" name="大かっこ 6">
          <a:extLst>
            <a:ext uri="{FF2B5EF4-FFF2-40B4-BE49-F238E27FC236}">
              <a16:creationId xmlns:a16="http://schemas.microsoft.com/office/drawing/2014/main" id="{635C87D5-0D55-4084-8FB1-EBDDE2FBD1C1}"/>
            </a:ext>
          </a:extLst>
        </xdr:cNvPr>
        <xdr:cNvSpPr/>
      </xdr:nvSpPr>
      <xdr:spPr>
        <a:xfrm>
          <a:off x="8737599" y="246062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43</xdr:row>
      <xdr:rowOff>63501</xdr:rowOff>
    </xdr:from>
    <xdr:to>
      <xdr:col>9</xdr:col>
      <xdr:colOff>217363</xdr:colOff>
      <xdr:row>43</xdr:row>
      <xdr:rowOff>264291</xdr:rowOff>
    </xdr:to>
    <xdr:sp macro="" textlink="">
      <xdr:nvSpPr>
        <xdr:cNvPr id="8" name="大かっこ 7">
          <a:extLst>
            <a:ext uri="{FF2B5EF4-FFF2-40B4-BE49-F238E27FC236}">
              <a16:creationId xmlns:a16="http://schemas.microsoft.com/office/drawing/2014/main" id="{AE47CFA7-9F80-46C7-AFED-035ECB921664}"/>
            </a:ext>
          </a:extLst>
        </xdr:cNvPr>
        <xdr:cNvSpPr/>
      </xdr:nvSpPr>
      <xdr:spPr>
        <a:xfrm>
          <a:off x="3962399" y="125222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43</xdr:row>
      <xdr:rowOff>66145</xdr:rowOff>
    </xdr:from>
    <xdr:to>
      <xdr:col>15</xdr:col>
      <xdr:colOff>212071</xdr:colOff>
      <xdr:row>43</xdr:row>
      <xdr:rowOff>264290</xdr:rowOff>
    </xdr:to>
    <xdr:sp macro="" textlink="">
      <xdr:nvSpPr>
        <xdr:cNvPr id="9" name="大かっこ 8">
          <a:extLst>
            <a:ext uri="{FF2B5EF4-FFF2-40B4-BE49-F238E27FC236}">
              <a16:creationId xmlns:a16="http://schemas.microsoft.com/office/drawing/2014/main" id="{34EED409-B829-44D8-B421-780A580241A7}"/>
            </a:ext>
          </a:extLst>
        </xdr:cNvPr>
        <xdr:cNvSpPr/>
      </xdr:nvSpPr>
      <xdr:spPr>
        <a:xfrm>
          <a:off x="6327510" y="125248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43</xdr:row>
      <xdr:rowOff>63501</xdr:rowOff>
    </xdr:from>
    <xdr:to>
      <xdr:col>21</xdr:col>
      <xdr:colOff>217363</xdr:colOff>
      <xdr:row>43</xdr:row>
      <xdr:rowOff>264291</xdr:rowOff>
    </xdr:to>
    <xdr:sp macro="" textlink="">
      <xdr:nvSpPr>
        <xdr:cNvPr id="10" name="大かっこ 9">
          <a:extLst>
            <a:ext uri="{FF2B5EF4-FFF2-40B4-BE49-F238E27FC236}">
              <a16:creationId xmlns:a16="http://schemas.microsoft.com/office/drawing/2014/main" id="{635C87D5-0D55-4084-8FB1-EBDDE2FBD1C1}"/>
            </a:ext>
          </a:extLst>
        </xdr:cNvPr>
        <xdr:cNvSpPr/>
      </xdr:nvSpPr>
      <xdr:spPr>
        <a:xfrm>
          <a:off x="8737599" y="125222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xdr:row>
      <xdr:rowOff>84667</xdr:rowOff>
    </xdr:from>
    <xdr:to>
      <xdr:col>16</xdr:col>
      <xdr:colOff>359833</xdr:colOff>
      <xdr:row>2</xdr:row>
      <xdr:rowOff>52917</xdr:rowOff>
    </xdr:to>
    <xdr:sp macro="" textlink="">
      <xdr:nvSpPr>
        <xdr:cNvPr id="11" name="楕円 10"/>
        <xdr:cNvSpPr/>
      </xdr:nvSpPr>
      <xdr:spPr>
        <a:xfrm>
          <a:off x="6815666" y="414867"/>
          <a:ext cx="624417" cy="31115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34</xdr:row>
      <xdr:rowOff>264583</xdr:rowOff>
    </xdr:from>
    <xdr:to>
      <xdr:col>16</xdr:col>
      <xdr:colOff>359833</xdr:colOff>
      <xdr:row>36</xdr:row>
      <xdr:rowOff>63500</xdr:rowOff>
    </xdr:to>
    <xdr:sp macro="" textlink="">
      <xdr:nvSpPr>
        <xdr:cNvPr id="12" name="楕円 11"/>
        <xdr:cNvSpPr/>
      </xdr:nvSpPr>
      <xdr:spPr>
        <a:xfrm>
          <a:off x="6815666" y="9948333"/>
          <a:ext cx="624417" cy="35771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328083</xdr:colOff>
      <xdr:row>76</xdr:row>
      <xdr:rowOff>254000</xdr:rowOff>
    </xdr:from>
    <xdr:to>
      <xdr:col>19</xdr:col>
      <xdr:colOff>169333</xdr:colOff>
      <xdr:row>78</xdr:row>
      <xdr:rowOff>52917</xdr:rowOff>
    </xdr:to>
    <xdr:sp macro="" textlink="">
      <xdr:nvSpPr>
        <xdr:cNvPr id="13" name="楕円 12"/>
        <xdr:cNvSpPr/>
      </xdr:nvSpPr>
      <xdr:spPr>
        <a:xfrm>
          <a:off x="7799916" y="21706417"/>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21167</xdr:colOff>
      <xdr:row>4</xdr:row>
      <xdr:rowOff>232834</xdr:rowOff>
    </xdr:from>
    <xdr:to>
      <xdr:col>26</xdr:col>
      <xdr:colOff>254000</xdr:colOff>
      <xdr:row>6</xdr:row>
      <xdr:rowOff>21167</xdr:rowOff>
    </xdr:to>
    <xdr:sp macro="" textlink="">
      <xdr:nvSpPr>
        <xdr:cNvPr id="14" name="楕円 13"/>
        <xdr:cNvSpPr/>
      </xdr:nvSpPr>
      <xdr:spPr>
        <a:xfrm>
          <a:off x="10949517" y="1452034"/>
          <a:ext cx="683683" cy="4360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391584</xdr:colOff>
      <xdr:row>46</xdr:row>
      <xdr:rowOff>78317</xdr:rowOff>
    </xdr:from>
    <xdr:to>
      <xdr:col>27</xdr:col>
      <xdr:colOff>211667</xdr:colOff>
      <xdr:row>47</xdr:row>
      <xdr:rowOff>158750</xdr:rowOff>
    </xdr:to>
    <xdr:sp macro="" textlink="">
      <xdr:nvSpPr>
        <xdr:cNvPr id="15" name="楕円 14"/>
        <xdr:cNvSpPr/>
      </xdr:nvSpPr>
      <xdr:spPr>
        <a:xfrm>
          <a:off x="10869084" y="13305367"/>
          <a:ext cx="1172633"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xdr:row>
      <xdr:rowOff>0</xdr:rowOff>
    </xdr:from>
    <xdr:to>
      <xdr:col>26</xdr:col>
      <xdr:colOff>232833</xdr:colOff>
      <xdr:row>8</xdr:row>
      <xdr:rowOff>95250</xdr:rowOff>
    </xdr:to>
    <xdr:sp macro="" textlink="">
      <xdr:nvSpPr>
        <xdr:cNvPr id="16" name="楕円 15"/>
        <xdr:cNvSpPr/>
      </xdr:nvSpPr>
      <xdr:spPr>
        <a:xfrm>
          <a:off x="10928350" y="209550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0</xdr:rowOff>
    </xdr:from>
    <xdr:to>
      <xdr:col>26</xdr:col>
      <xdr:colOff>232833</xdr:colOff>
      <xdr:row>11</xdr:row>
      <xdr:rowOff>0</xdr:rowOff>
    </xdr:to>
    <xdr:sp macro="" textlink="">
      <xdr:nvSpPr>
        <xdr:cNvPr id="17" name="楕円 16"/>
        <xdr:cNvSpPr/>
      </xdr:nvSpPr>
      <xdr:spPr>
        <a:xfrm>
          <a:off x="10928350" y="2889250"/>
          <a:ext cx="683683" cy="4508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26</xdr:col>
      <xdr:colOff>232833</xdr:colOff>
      <xdr:row>13</xdr:row>
      <xdr:rowOff>169334</xdr:rowOff>
    </xdr:to>
    <xdr:sp macro="" textlink="">
      <xdr:nvSpPr>
        <xdr:cNvPr id="18" name="楕円 17"/>
        <xdr:cNvSpPr/>
      </xdr:nvSpPr>
      <xdr:spPr>
        <a:xfrm>
          <a:off x="10928350" y="3651250"/>
          <a:ext cx="683683" cy="44873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15</xdr:row>
      <xdr:rowOff>0</xdr:rowOff>
    </xdr:from>
    <xdr:to>
      <xdr:col>26</xdr:col>
      <xdr:colOff>232833</xdr:colOff>
      <xdr:row>16</xdr:row>
      <xdr:rowOff>169334</xdr:rowOff>
    </xdr:to>
    <xdr:sp macro="" textlink="">
      <xdr:nvSpPr>
        <xdr:cNvPr id="19" name="楕円 18"/>
        <xdr:cNvSpPr/>
      </xdr:nvSpPr>
      <xdr:spPr>
        <a:xfrm>
          <a:off x="10928350" y="4489450"/>
          <a:ext cx="683683" cy="44873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232833</xdr:colOff>
      <xdr:row>20</xdr:row>
      <xdr:rowOff>169333</xdr:rowOff>
    </xdr:to>
    <xdr:sp macro="" textlink="">
      <xdr:nvSpPr>
        <xdr:cNvPr id="20" name="楕円 19"/>
        <xdr:cNvSpPr/>
      </xdr:nvSpPr>
      <xdr:spPr>
        <a:xfrm>
          <a:off x="10928350" y="56070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22</xdr:row>
      <xdr:rowOff>0</xdr:rowOff>
    </xdr:from>
    <xdr:to>
      <xdr:col>26</xdr:col>
      <xdr:colOff>232833</xdr:colOff>
      <xdr:row>23</xdr:row>
      <xdr:rowOff>127000</xdr:rowOff>
    </xdr:to>
    <xdr:sp macro="" textlink="">
      <xdr:nvSpPr>
        <xdr:cNvPr id="21" name="楕円 20"/>
        <xdr:cNvSpPr/>
      </xdr:nvSpPr>
      <xdr:spPr>
        <a:xfrm>
          <a:off x="10928350" y="64960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211667</xdr:colOff>
      <xdr:row>2</xdr:row>
      <xdr:rowOff>211666</xdr:rowOff>
    </xdr:from>
    <xdr:to>
      <xdr:col>26</xdr:col>
      <xdr:colOff>444500</xdr:colOff>
      <xdr:row>4</xdr:row>
      <xdr:rowOff>116416</xdr:rowOff>
    </xdr:to>
    <xdr:sp macro="" textlink="">
      <xdr:nvSpPr>
        <xdr:cNvPr id="22" name="楕円 21"/>
        <xdr:cNvSpPr/>
      </xdr:nvSpPr>
      <xdr:spPr>
        <a:xfrm>
          <a:off x="11140017" y="884766"/>
          <a:ext cx="683683" cy="4508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26</xdr:row>
      <xdr:rowOff>0</xdr:rowOff>
    </xdr:from>
    <xdr:to>
      <xdr:col>26</xdr:col>
      <xdr:colOff>232833</xdr:colOff>
      <xdr:row>27</xdr:row>
      <xdr:rowOff>169333</xdr:rowOff>
    </xdr:to>
    <xdr:sp macro="" textlink="">
      <xdr:nvSpPr>
        <xdr:cNvPr id="23" name="楕円 22"/>
        <xdr:cNvSpPr/>
      </xdr:nvSpPr>
      <xdr:spPr>
        <a:xfrm>
          <a:off x="10928350" y="77279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29</xdr:row>
      <xdr:rowOff>0</xdr:rowOff>
    </xdr:from>
    <xdr:to>
      <xdr:col>26</xdr:col>
      <xdr:colOff>232833</xdr:colOff>
      <xdr:row>30</xdr:row>
      <xdr:rowOff>169333</xdr:rowOff>
    </xdr:to>
    <xdr:sp macro="" textlink="">
      <xdr:nvSpPr>
        <xdr:cNvPr id="24" name="楕円 23"/>
        <xdr:cNvSpPr/>
      </xdr:nvSpPr>
      <xdr:spPr>
        <a:xfrm>
          <a:off x="10928350" y="85661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31</xdr:row>
      <xdr:rowOff>190501</xdr:rowOff>
    </xdr:from>
    <xdr:to>
      <xdr:col>26</xdr:col>
      <xdr:colOff>264583</xdr:colOff>
      <xdr:row>34</xdr:row>
      <xdr:rowOff>84667</xdr:rowOff>
    </xdr:to>
    <xdr:sp macro="" textlink="">
      <xdr:nvSpPr>
        <xdr:cNvPr id="25" name="楕円 24"/>
        <xdr:cNvSpPr/>
      </xdr:nvSpPr>
      <xdr:spPr>
        <a:xfrm>
          <a:off x="10960100" y="9315451"/>
          <a:ext cx="683683" cy="45296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116418</xdr:colOff>
      <xdr:row>35</xdr:row>
      <xdr:rowOff>42333</xdr:rowOff>
    </xdr:from>
    <xdr:to>
      <xdr:col>26</xdr:col>
      <xdr:colOff>349251</xdr:colOff>
      <xdr:row>37</xdr:row>
      <xdr:rowOff>21166</xdr:rowOff>
    </xdr:to>
    <xdr:sp macro="" textlink="">
      <xdr:nvSpPr>
        <xdr:cNvPr id="26" name="楕円 25"/>
        <xdr:cNvSpPr/>
      </xdr:nvSpPr>
      <xdr:spPr>
        <a:xfrm>
          <a:off x="11044768" y="10056283"/>
          <a:ext cx="683683" cy="44238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49</xdr:row>
      <xdr:rowOff>0</xdr:rowOff>
    </xdr:from>
    <xdr:to>
      <xdr:col>27</xdr:col>
      <xdr:colOff>275166</xdr:colOff>
      <xdr:row>50</xdr:row>
      <xdr:rowOff>80433</xdr:rowOff>
    </xdr:to>
    <xdr:sp macro="" textlink="">
      <xdr:nvSpPr>
        <xdr:cNvPr id="27" name="楕円 26"/>
        <xdr:cNvSpPr/>
      </xdr:nvSpPr>
      <xdr:spPr>
        <a:xfrm>
          <a:off x="10928350" y="140652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xdr:colOff>
      <xdr:row>51</xdr:row>
      <xdr:rowOff>84667</xdr:rowOff>
    </xdr:from>
    <xdr:to>
      <xdr:col>27</xdr:col>
      <xdr:colOff>285749</xdr:colOff>
      <xdr:row>52</xdr:row>
      <xdr:rowOff>165099</xdr:rowOff>
    </xdr:to>
    <xdr:sp macro="" textlink="">
      <xdr:nvSpPr>
        <xdr:cNvPr id="28" name="楕円 27"/>
        <xdr:cNvSpPr/>
      </xdr:nvSpPr>
      <xdr:spPr>
        <a:xfrm>
          <a:off x="10938933" y="14708717"/>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55</xdr:row>
      <xdr:rowOff>0</xdr:rowOff>
    </xdr:from>
    <xdr:to>
      <xdr:col>27</xdr:col>
      <xdr:colOff>275166</xdr:colOff>
      <xdr:row>56</xdr:row>
      <xdr:rowOff>80433</xdr:rowOff>
    </xdr:to>
    <xdr:sp macro="" textlink="">
      <xdr:nvSpPr>
        <xdr:cNvPr id="29" name="楕円 28"/>
        <xdr:cNvSpPr/>
      </xdr:nvSpPr>
      <xdr:spPr>
        <a:xfrm>
          <a:off x="10928350" y="157416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59</xdr:row>
      <xdr:rowOff>0</xdr:rowOff>
    </xdr:from>
    <xdr:to>
      <xdr:col>27</xdr:col>
      <xdr:colOff>275166</xdr:colOff>
      <xdr:row>60</xdr:row>
      <xdr:rowOff>80432</xdr:rowOff>
    </xdr:to>
    <xdr:sp macro="" textlink="">
      <xdr:nvSpPr>
        <xdr:cNvPr id="30" name="楕円 29"/>
        <xdr:cNvSpPr/>
      </xdr:nvSpPr>
      <xdr:spPr>
        <a:xfrm>
          <a:off x="10928350" y="16859250"/>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63</xdr:row>
      <xdr:rowOff>0</xdr:rowOff>
    </xdr:from>
    <xdr:to>
      <xdr:col>27</xdr:col>
      <xdr:colOff>275166</xdr:colOff>
      <xdr:row>64</xdr:row>
      <xdr:rowOff>80432</xdr:rowOff>
    </xdr:to>
    <xdr:sp macro="" textlink="">
      <xdr:nvSpPr>
        <xdr:cNvPr id="31" name="楕円 30"/>
        <xdr:cNvSpPr/>
      </xdr:nvSpPr>
      <xdr:spPr>
        <a:xfrm>
          <a:off x="10928350" y="17976850"/>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67</xdr:row>
      <xdr:rowOff>0</xdr:rowOff>
    </xdr:from>
    <xdr:to>
      <xdr:col>27</xdr:col>
      <xdr:colOff>275166</xdr:colOff>
      <xdr:row>68</xdr:row>
      <xdr:rowOff>80433</xdr:rowOff>
    </xdr:to>
    <xdr:sp macro="" textlink="">
      <xdr:nvSpPr>
        <xdr:cNvPr id="32" name="楕円 31"/>
        <xdr:cNvSpPr/>
      </xdr:nvSpPr>
      <xdr:spPr>
        <a:xfrm>
          <a:off x="10928350" y="190944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88</xdr:row>
      <xdr:rowOff>0</xdr:rowOff>
    </xdr:from>
    <xdr:to>
      <xdr:col>25</xdr:col>
      <xdr:colOff>232834</xdr:colOff>
      <xdr:row>88</xdr:row>
      <xdr:rowOff>444500</xdr:rowOff>
    </xdr:to>
    <xdr:sp macro="" textlink="">
      <xdr:nvSpPr>
        <xdr:cNvPr id="33" name="楕円 32"/>
        <xdr:cNvSpPr/>
      </xdr:nvSpPr>
      <xdr:spPr>
        <a:xfrm>
          <a:off x="10477500" y="25177750"/>
          <a:ext cx="683684"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127001</xdr:colOff>
      <xdr:row>89</xdr:row>
      <xdr:rowOff>127000</xdr:rowOff>
    </xdr:from>
    <xdr:to>
      <xdr:col>7</xdr:col>
      <xdr:colOff>402168</xdr:colOff>
      <xdr:row>89</xdr:row>
      <xdr:rowOff>571500</xdr:rowOff>
    </xdr:to>
    <xdr:sp macro="" textlink="">
      <xdr:nvSpPr>
        <xdr:cNvPr id="34" name="楕円 33"/>
        <xdr:cNvSpPr/>
      </xdr:nvSpPr>
      <xdr:spPr>
        <a:xfrm>
          <a:off x="3185584" y="25770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90</xdr:row>
      <xdr:rowOff>137584</xdr:rowOff>
    </xdr:from>
    <xdr:to>
      <xdr:col>15</xdr:col>
      <xdr:colOff>338667</xdr:colOff>
      <xdr:row>90</xdr:row>
      <xdr:rowOff>582084</xdr:rowOff>
    </xdr:to>
    <xdr:sp macro="" textlink="">
      <xdr:nvSpPr>
        <xdr:cNvPr id="35" name="楕円 34"/>
        <xdr:cNvSpPr/>
      </xdr:nvSpPr>
      <xdr:spPr>
        <a:xfrm>
          <a:off x="6339417" y="26416001"/>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91</xdr:row>
      <xdr:rowOff>0</xdr:rowOff>
    </xdr:from>
    <xdr:to>
      <xdr:col>25</xdr:col>
      <xdr:colOff>232834</xdr:colOff>
      <xdr:row>91</xdr:row>
      <xdr:rowOff>444500</xdr:rowOff>
    </xdr:to>
    <xdr:sp macro="" textlink="">
      <xdr:nvSpPr>
        <xdr:cNvPr id="36" name="楕円 35"/>
        <xdr:cNvSpPr/>
      </xdr:nvSpPr>
      <xdr:spPr>
        <a:xfrm>
          <a:off x="10477500" y="27082750"/>
          <a:ext cx="683684"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95</xdr:row>
      <xdr:rowOff>0</xdr:rowOff>
    </xdr:from>
    <xdr:to>
      <xdr:col>26</xdr:col>
      <xdr:colOff>232833</xdr:colOff>
      <xdr:row>95</xdr:row>
      <xdr:rowOff>444500</xdr:rowOff>
    </xdr:to>
    <xdr:sp macro="" textlink="">
      <xdr:nvSpPr>
        <xdr:cNvPr id="37" name="楕円 36"/>
        <xdr:cNvSpPr/>
      </xdr:nvSpPr>
      <xdr:spPr>
        <a:xfrm>
          <a:off x="10928350" y="29622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402166</xdr:colOff>
      <xdr:row>96</xdr:row>
      <xdr:rowOff>127000</xdr:rowOff>
    </xdr:from>
    <xdr:to>
      <xdr:col>17</xdr:col>
      <xdr:colOff>306917</xdr:colOff>
      <xdr:row>96</xdr:row>
      <xdr:rowOff>571500</xdr:rowOff>
    </xdr:to>
    <xdr:sp macro="" textlink="">
      <xdr:nvSpPr>
        <xdr:cNvPr id="38" name="楕円 37"/>
        <xdr:cNvSpPr/>
      </xdr:nvSpPr>
      <xdr:spPr>
        <a:xfrm>
          <a:off x="7090833" y="30215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97</xdr:row>
      <xdr:rowOff>0</xdr:rowOff>
    </xdr:from>
    <xdr:to>
      <xdr:col>26</xdr:col>
      <xdr:colOff>232833</xdr:colOff>
      <xdr:row>97</xdr:row>
      <xdr:rowOff>444500</xdr:rowOff>
    </xdr:to>
    <xdr:sp macro="" textlink="">
      <xdr:nvSpPr>
        <xdr:cNvPr id="39" name="楕円 38"/>
        <xdr:cNvSpPr/>
      </xdr:nvSpPr>
      <xdr:spPr>
        <a:xfrm>
          <a:off x="10928350" y="30892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98</xdr:row>
      <xdr:rowOff>0</xdr:rowOff>
    </xdr:from>
    <xdr:to>
      <xdr:col>26</xdr:col>
      <xdr:colOff>232833</xdr:colOff>
      <xdr:row>98</xdr:row>
      <xdr:rowOff>444500</xdr:rowOff>
    </xdr:to>
    <xdr:sp macro="" textlink="">
      <xdr:nvSpPr>
        <xdr:cNvPr id="40" name="楕円 39"/>
        <xdr:cNvSpPr/>
      </xdr:nvSpPr>
      <xdr:spPr>
        <a:xfrm>
          <a:off x="10928350" y="31527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21168</xdr:colOff>
      <xdr:row>76</xdr:row>
      <xdr:rowOff>95251</xdr:rowOff>
    </xdr:from>
    <xdr:to>
      <xdr:col>3</xdr:col>
      <xdr:colOff>1270001</xdr:colOff>
      <xdr:row>78</xdr:row>
      <xdr:rowOff>169335</xdr:rowOff>
    </xdr:to>
    <xdr:sp macro="" textlink="">
      <xdr:nvSpPr>
        <xdr:cNvPr id="45" name="テキスト ボックス 44"/>
        <xdr:cNvSpPr txBox="1"/>
      </xdr:nvSpPr>
      <xdr:spPr>
        <a:xfrm>
          <a:off x="497418" y="21547668"/>
          <a:ext cx="146050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変更例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10DA1A"/>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tabSelected="1" view="pageBreakPreview" zoomScale="60" zoomScaleNormal="90" zoomScalePageLayoutView="70" workbookViewId="0">
      <selection activeCell="A102" sqref="A102:XFD102"/>
    </sheetView>
  </sheetViews>
  <sheetFormatPr defaultColWidth="6.453125" defaultRowHeight="15" customHeight="1"/>
  <cols>
    <col min="1" max="1" width="3.7265625" style="1" customWidth="1"/>
    <col min="2" max="3" width="3" style="1" customWidth="1"/>
    <col min="4" max="4" width="23.26953125" style="1" bestFit="1" customWidth="1"/>
    <col min="5" max="6" width="5.26953125" style="1" customWidth="1"/>
    <col min="7" max="10" width="5.90625" style="1" customWidth="1"/>
    <col min="11" max="12" width="5.26953125" style="1" customWidth="1"/>
    <col min="13" max="16" width="5.90625" style="1" customWidth="1"/>
    <col min="17" max="18" width="5.26953125" style="1" customWidth="1"/>
    <col min="19" max="22" width="5.90625" style="1" customWidth="1"/>
    <col min="23" max="23" width="8" style="1" customWidth="1"/>
    <col min="24" max="16384" width="6.453125" style="1"/>
  </cols>
  <sheetData>
    <row r="1" spans="1:27" ht="26.25" customHeight="1">
      <c r="A1" s="141" t="s">
        <v>81</v>
      </c>
      <c r="B1" s="141"/>
      <c r="C1" s="141"/>
      <c r="D1" s="141"/>
      <c r="E1" s="141"/>
      <c r="F1" s="141"/>
      <c r="G1" s="141"/>
      <c r="H1" s="141"/>
      <c r="I1" s="141"/>
      <c r="J1" s="141"/>
      <c r="K1" s="141"/>
      <c r="L1" s="141"/>
      <c r="M1" s="141"/>
      <c r="N1" s="141"/>
      <c r="O1" s="141"/>
      <c r="P1" s="141"/>
      <c r="Q1" s="141"/>
      <c r="R1" s="141"/>
      <c r="S1" s="141"/>
      <c r="T1" s="141"/>
      <c r="U1" s="141"/>
      <c r="V1" s="141"/>
      <c r="W1" s="32"/>
    </row>
    <row r="2" spans="1:27" ht="27" customHeight="1">
      <c r="A2" s="3"/>
      <c r="B2" s="3"/>
      <c r="C2" s="3"/>
      <c r="D2" s="3"/>
      <c r="E2" s="3"/>
      <c r="F2" s="3"/>
      <c r="G2" s="3"/>
      <c r="H2" s="3"/>
      <c r="I2" s="3"/>
      <c r="J2" s="3"/>
      <c r="K2" s="3"/>
      <c r="L2" s="3"/>
      <c r="M2" s="3"/>
      <c r="N2" s="3"/>
      <c r="O2" s="46"/>
      <c r="P2" s="112" t="s">
        <v>102</v>
      </c>
      <c r="Q2" s="112"/>
      <c r="R2" s="112"/>
      <c r="S2" s="112"/>
      <c r="T2" s="112"/>
      <c r="U2" s="2"/>
      <c r="V2" s="2"/>
    </row>
    <row r="3" spans="1:27" ht="18.75" customHeight="1">
      <c r="A3" s="4" t="s">
        <v>0</v>
      </c>
      <c r="B3" s="5"/>
      <c r="C3" s="5"/>
      <c r="D3" s="6"/>
      <c r="E3" s="6"/>
      <c r="F3" s="6"/>
      <c r="G3" s="6"/>
      <c r="H3" s="6"/>
      <c r="I3" s="6"/>
      <c r="J3" s="6"/>
      <c r="K3" s="6"/>
      <c r="O3" s="142"/>
      <c r="P3" s="142"/>
      <c r="Q3" s="142"/>
      <c r="R3" s="142"/>
      <c r="S3" s="142"/>
      <c r="T3" s="142"/>
      <c r="U3" s="19"/>
      <c r="V3" s="19"/>
      <c r="W3" s="19"/>
    </row>
    <row r="4" spans="1:27" ht="24.75" customHeight="1" thickBot="1">
      <c r="A4" s="143" t="s">
        <v>1</v>
      </c>
      <c r="B4" s="143"/>
      <c r="C4" s="143"/>
      <c r="D4" s="143"/>
      <c r="E4" s="143" t="s">
        <v>2</v>
      </c>
      <c r="F4" s="143"/>
      <c r="G4" s="143"/>
      <c r="H4" s="143"/>
      <c r="I4" s="143"/>
      <c r="J4" s="143"/>
      <c r="K4" s="143"/>
      <c r="L4" s="143"/>
      <c r="M4" s="143"/>
      <c r="N4" s="143"/>
      <c r="O4" s="143"/>
      <c r="P4" s="143"/>
      <c r="Q4" s="144" t="s">
        <v>3</v>
      </c>
      <c r="R4" s="145"/>
      <c r="S4" s="145"/>
      <c r="T4" s="146"/>
      <c r="U4" s="4"/>
      <c r="V4" s="4"/>
    </row>
    <row r="5" spans="1:27" s="4" customFormat="1" ht="25.5" customHeight="1" thickTop="1">
      <c r="A5" s="147" t="s">
        <v>4</v>
      </c>
      <c r="B5" s="147"/>
      <c r="C5" s="147"/>
      <c r="D5" s="147"/>
      <c r="E5" s="148" t="s">
        <v>103</v>
      </c>
      <c r="F5" s="148"/>
      <c r="G5" s="148"/>
      <c r="H5" s="148"/>
      <c r="I5" s="148"/>
      <c r="J5" s="148"/>
      <c r="K5" s="148"/>
      <c r="L5" s="148"/>
      <c r="M5" s="148"/>
      <c r="N5" s="148"/>
      <c r="O5" s="148"/>
      <c r="P5" s="148"/>
      <c r="Q5" s="149" t="s">
        <v>64</v>
      </c>
      <c r="R5" s="150"/>
      <c r="S5" s="150"/>
      <c r="T5" s="151"/>
    </row>
    <row r="6" spans="1:27" s="4" customFormat="1" ht="25.5" customHeight="1">
      <c r="A6" s="155" t="s">
        <v>5</v>
      </c>
      <c r="B6" s="155"/>
      <c r="C6" s="155"/>
      <c r="D6" s="155"/>
      <c r="E6" s="156" t="s">
        <v>104</v>
      </c>
      <c r="F6" s="156"/>
      <c r="G6" s="156"/>
      <c r="H6" s="156"/>
      <c r="I6" s="156"/>
      <c r="J6" s="156"/>
      <c r="K6" s="156"/>
      <c r="L6" s="156"/>
      <c r="M6" s="156"/>
      <c r="N6" s="156"/>
      <c r="O6" s="156"/>
      <c r="P6" s="156"/>
      <c r="Q6" s="152"/>
      <c r="R6" s="153"/>
      <c r="S6" s="153"/>
      <c r="T6" s="154"/>
    </row>
    <row r="7" spans="1:27" s="4" customFormat="1" ht="18" customHeight="1">
      <c r="A7" s="47" t="s">
        <v>50</v>
      </c>
      <c r="B7" s="8"/>
      <c r="C7" s="8"/>
      <c r="D7" s="7"/>
      <c r="E7" s="7"/>
      <c r="F7" s="7"/>
      <c r="G7" s="7"/>
      <c r="H7" s="7"/>
      <c r="I7" s="7"/>
      <c r="J7" s="7"/>
      <c r="K7" s="7"/>
      <c r="L7" s="7"/>
      <c r="M7" s="7"/>
      <c r="N7" s="7"/>
      <c r="O7" s="7"/>
      <c r="P7" s="7"/>
      <c r="Q7" s="7"/>
      <c r="R7" s="7"/>
      <c r="S7" s="7"/>
      <c r="T7" s="7"/>
      <c r="U7" s="7"/>
      <c r="V7" s="7"/>
    </row>
    <row r="8" spans="1:27" ht="27.75" customHeight="1" thickBot="1">
      <c r="A8" s="125" t="s">
        <v>45</v>
      </c>
      <c r="B8" s="125"/>
      <c r="C8" s="125"/>
      <c r="D8" s="125"/>
      <c r="E8" s="125"/>
      <c r="F8" s="125"/>
      <c r="G8" s="125"/>
      <c r="H8" s="125"/>
      <c r="I8" s="125"/>
      <c r="J8" s="125"/>
      <c r="K8" s="125"/>
      <c r="L8" s="125"/>
      <c r="M8" s="125"/>
      <c r="N8" s="125"/>
      <c r="O8" s="125"/>
      <c r="P8" s="125"/>
      <c r="Q8" s="125"/>
      <c r="R8" s="125"/>
      <c r="S8" s="125"/>
      <c r="T8" s="125"/>
      <c r="U8" s="125"/>
      <c r="V8" s="125"/>
      <c r="AA8" s="4"/>
    </row>
    <row r="9" spans="1:27" ht="35.15" customHeight="1" thickBot="1">
      <c r="A9" s="126" t="s">
        <v>6</v>
      </c>
      <c r="B9" s="127"/>
      <c r="C9" s="127"/>
      <c r="D9" s="128"/>
      <c r="E9" s="128"/>
      <c r="F9" s="128"/>
      <c r="G9" s="128"/>
      <c r="H9" s="128"/>
      <c r="I9" s="128"/>
      <c r="J9" s="128"/>
      <c r="K9" s="128"/>
      <c r="L9" s="128"/>
      <c r="M9" s="128"/>
      <c r="N9" s="129"/>
      <c r="Q9" s="111">
        <f ca="1">TODAY()</f>
        <v>45751</v>
      </c>
      <c r="R9" s="111"/>
      <c r="S9" s="111"/>
      <c r="T9" s="111"/>
      <c r="U9" s="111"/>
      <c r="V9" s="111"/>
    </row>
    <row r="10" spans="1:27" ht="11.15" customHeight="1" thickBot="1"/>
    <row r="11" spans="1:27" ht="24.75" customHeight="1">
      <c r="A11" s="130" t="s">
        <v>8</v>
      </c>
      <c r="B11" s="119" t="s">
        <v>9</v>
      </c>
      <c r="C11" s="120"/>
      <c r="D11" s="121"/>
      <c r="E11" s="34"/>
      <c r="F11" s="14" t="s">
        <v>10</v>
      </c>
      <c r="G11" s="35"/>
      <c r="H11" s="15" t="s">
        <v>7</v>
      </c>
      <c r="I11" s="134"/>
      <c r="J11" s="135"/>
      <c r="K11" s="36"/>
      <c r="L11" s="15" t="s">
        <v>10</v>
      </c>
      <c r="M11" s="35"/>
      <c r="N11" s="15" t="s">
        <v>7</v>
      </c>
      <c r="O11" s="134"/>
      <c r="P11" s="135"/>
      <c r="Q11" s="35"/>
      <c r="R11" s="15" t="s">
        <v>10</v>
      </c>
      <c r="S11" s="35"/>
      <c r="T11" s="15" t="s">
        <v>7</v>
      </c>
      <c r="U11" s="134"/>
      <c r="V11" s="135"/>
    </row>
    <row r="12" spans="1:27" ht="24.65" customHeight="1">
      <c r="A12" s="131"/>
      <c r="B12" s="136" t="s">
        <v>41</v>
      </c>
      <c r="C12" s="137"/>
      <c r="D12" s="138"/>
      <c r="E12" s="177" t="s">
        <v>51</v>
      </c>
      <c r="F12" s="157"/>
      <c r="G12" s="158" t="s">
        <v>52</v>
      </c>
      <c r="H12" s="159"/>
      <c r="I12" s="157" t="s">
        <v>53</v>
      </c>
      <c r="J12" s="160"/>
      <c r="K12" s="177" t="s">
        <v>51</v>
      </c>
      <c r="L12" s="157"/>
      <c r="M12" s="158" t="s">
        <v>52</v>
      </c>
      <c r="N12" s="159"/>
      <c r="O12" s="157" t="s">
        <v>53</v>
      </c>
      <c r="P12" s="160"/>
      <c r="Q12" s="157" t="s">
        <v>51</v>
      </c>
      <c r="R12" s="157"/>
      <c r="S12" s="158" t="s">
        <v>52</v>
      </c>
      <c r="T12" s="159"/>
      <c r="U12" s="157" t="s">
        <v>53</v>
      </c>
      <c r="V12" s="160"/>
    </row>
    <row r="13" spans="1:27" ht="22" customHeight="1">
      <c r="A13" s="131"/>
      <c r="B13" s="161" t="s">
        <v>58</v>
      </c>
      <c r="C13" s="164" t="s">
        <v>47</v>
      </c>
      <c r="D13" s="38" t="s">
        <v>109</v>
      </c>
      <c r="E13" s="165"/>
      <c r="F13" s="166"/>
      <c r="G13" s="169"/>
      <c r="H13" s="170"/>
      <c r="I13" s="171"/>
      <c r="J13" s="172"/>
      <c r="K13" s="165"/>
      <c r="L13" s="166"/>
      <c r="M13" s="169"/>
      <c r="N13" s="170"/>
      <c r="O13" s="171"/>
      <c r="P13" s="172"/>
      <c r="Q13" s="165"/>
      <c r="R13" s="166"/>
      <c r="S13" s="169"/>
      <c r="T13" s="170"/>
      <c r="U13" s="171"/>
      <c r="V13" s="172"/>
    </row>
    <row r="14" spans="1:27" ht="22" customHeight="1">
      <c r="A14" s="131"/>
      <c r="B14" s="162"/>
      <c r="C14" s="164"/>
      <c r="D14" s="26" t="s">
        <v>67</v>
      </c>
      <c r="E14" s="167"/>
      <c r="F14" s="168"/>
      <c r="G14" s="178"/>
      <c r="H14" s="179"/>
      <c r="I14" s="173"/>
      <c r="J14" s="174"/>
      <c r="K14" s="167"/>
      <c r="L14" s="168"/>
      <c r="M14" s="180"/>
      <c r="N14" s="181"/>
      <c r="O14" s="173"/>
      <c r="P14" s="174"/>
      <c r="Q14" s="167"/>
      <c r="R14" s="168"/>
      <c r="S14" s="178"/>
      <c r="T14" s="179"/>
      <c r="U14" s="173"/>
      <c r="V14" s="174"/>
    </row>
    <row r="15" spans="1:27" ht="22" customHeight="1">
      <c r="A15" s="131"/>
      <c r="B15" s="162"/>
      <c r="C15" s="164"/>
      <c r="D15" s="26" t="s">
        <v>68</v>
      </c>
      <c r="E15" s="167"/>
      <c r="F15" s="168"/>
      <c r="G15" s="178"/>
      <c r="H15" s="179"/>
      <c r="I15" s="173"/>
      <c r="J15" s="174"/>
      <c r="K15" s="167"/>
      <c r="L15" s="168"/>
      <c r="M15" s="139"/>
      <c r="N15" s="140"/>
      <c r="O15" s="173"/>
      <c r="P15" s="174"/>
      <c r="Q15" s="167"/>
      <c r="R15" s="168"/>
      <c r="S15" s="178"/>
      <c r="T15" s="179"/>
      <c r="U15" s="173"/>
      <c r="V15" s="174"/>
    </row>
    <row r="16" spans="1:27" ht="22" customHeight="1">
      <c r="A16" s="131"/>
      <c r="B16" s="162"/>
      <c r="C16" s="164"/>
      <c r="D16" s="48" t="s">
        <v>69</v>
      </c>
      <c r="E16" s="167"/>
      <c r="F16" s="168"/>
      <c r="G16" s="180"/>
      <c r="H16" s="181"/>
      <c r="I16" s="175"/>
      <c r="J16" s="176"/>
      <c r="K16" s="167"/>
      <c r="L16" s="168"/>
      <c r="M16" s="180"/>
      <c r="N16" s="181"/>
      <c r="O16" s="175"/>
      <c r="P16" s="176"/>
      <c r="Q16" s="167"/>
      <c r="R16" s="168"/>
      <c r="S16" s="180"/>
      <c r="T16" s="181"/>
      <c r="U16" s="175"/>
      <c r="V16" s="176"/>
    </row>
    <row r="17" spans="1:22" ht="22" customHeight="1">
      <c r="A17" s="131"/>
      <c r="B17" s="162"/>
      <c r="C17" s="164" t="s">
        <v>48</v>
      </c>
      <c r="D17" s="27" t="s">
        <v>70</v>
      </c>
      <c r="E17" s="167"/>
      <c r="F17" s="168"/>
      <c r="G17" s="171"/>
      <c r="H17" s="187"/>
      <c r="I17" s="169"/>
      <c r="J17" s="189"/>
      <c r="K17" s="167"/>
      <c r="L17" s="168"/>
      <c r="M17" s="171"/>
      <c r="N17" s="187"/>
      <c r="O17" s="183"/>
      <c r="P17" s="184"/>
      <c r="Q17" s="167"/>
      <c r="R17" s="168"/>
      <c r="S17" s="171"/>
      <c r="T17" s="187"/>
      <c r="U17" s="183"/>
      <c r="V17" s="184"/>
    </row>
    <row r="18" spans="1:22" ht="22" customHeight="1">
      <c r="A18" s="131"/>
      <c r="B18" s="162"/>
      <c r="C18" s="164"/>
      <c r="D18" s="28" t="s">
        <v>71</v>
      </c>
      <c r="E18" s="167"/>
      <c r="F18" s="168"/>
      <c r="G18" s="173"/>
      <c r="H18" s="188"/>
      <c r="I18" s="178"/>
      <c r="J18" s="185"/>
      <c r="K18" s="167"/>
      <c r="L18" s="168"/>
      <c r="M18" s="173"/>
      <c r="N18" s="188"/>
      <c r="O18" s="139"/>
      <c r="P18" s="186"/>
      <c r="Q18" s="167"/>
      <c r="R18" s="168"/>
      <c r="S18" s="173"/>
      <c r="T18" s="188"/>
      <c r="U18" s="139"/>
      <c r="V18" s="186"/>
    </row>
    <row r="19" spans="1:22" ht="22" customHeight="1">
      <c r="A19" s="131"/>
      <c r="B19" s="162"/>
      <c r="C19" s="164"/>
      <c r="D19" s="33" t="s">
        <v>72</v>
      </c>
      <c r="E19" s="167"/>
      <c r="F19" s="168"/>
      <c r="G19" s="173"/>
      <c r="H19" s="188"/>
      <c r="I19" s="178"/>
      <c r="J19" s="185"/>
      <c r="K19" s="167"/>
      <c r="L19" s="168"/>
      <c r="M19" s="173"/>
      <c r="N19" s="188"/>
      <c r="O19" s="178"/>
      <c r="P19" s="185"/>
      <c r="Q19" s="167"/>
      <c r="R19" s="168"/>
      <c r="S19" s="173"/>
      <c r="T19" s="188"/>
      <c r="U19" s="178"/>
      <c r="V19" s="185"/>
    </row>
    <row r="20" spans="1:22" ht="22" customHeight="1">
      <c r="A20" s="131"/>
      <c r="B20" s="163"/>
      <c r="C20" s="164"/>
      <c r="D20" s="37" t="s">
        <v>73</v>
      </c>
      <c r="E20" s="167"/>
      <c r="F20" s="168"/>
      <c r="G20" s="173"/>
      <c r="H20" s="188"/>
      <c r="I20" s="178"/>
      <c r="J20" s="185"/>
      <c r="K20" s="167"/>
      <c r="L20" s="168"/>
      <c r="M20" s="175"/>
      <c r="N20" s="190"/>
      <c r="O20" s="180"/>
      <c r="P20" s="182"/>
      <c r="Q20" s="167"/>
      <c r="R20" s="168"/>
      <c r="S20" s="175"/>
      <c r="T20" s="190"/>
      <c r="U20" s="180"/>
      <c r="V20" s="182"/>
    </row>
    <row r="21" spans="1:22" ht="23.15" customHeight="1">
      <c r="A21" s="131"/>
      <c r="B21" s="191" t="s">
        <v>56</v>
      </c>
      <c r="C21" s="193" t="s">
        <v>74</v>
      </c>
      <c r="D21" s="194"/>
      <c r="E21" s="167"/>
      <c r="F21" s="168"/>
      <c r="G21" s="183"/>
      <c r="H21" s="195"/>
      <c r="I21" s="183"/>
      <c r="J21" s="184"/>
      <c r="K21" s="167"/>
      <c r="L21" s="168"/>
      <c r="M21" s="196"/>
      <c r="N21" s="197"/>
      <c r="O21" s="196"/>
      <c r="P21" s="198"/>
      <c r="Q21" s="167"/>
      <c r="R21" s="168"/>
      <c r="S21" s="196"/>
      <c r="T21" s="197"/>
      <c r="U21" s="196"/>
      <c r="V21" s="198"/>
    </row>
    <row r="22" spans="1:22" ht="25" customHeight="1">
      <c r="A22" s="131"/>
      <c r="B22" s="192"/>
      <c r="C22" s="193" t="s">
        <v>55</v>
      </c>
      <c r="D22" s="194"/>
      <c r="E22" s="167"/>
      <c r="F22" s="168"/>
      <c r="G22" s="180"/>
      <c r="H22" s="181"/>
      <c r="I22" s="180"/>
      <c r="J22" s="182"/>
      <c r="K22" s="167"/>
      <c r="L22" s="168"/>
      <c r="M22" s="180"/>
      <c r="N22" s="181"/>
      <c r="O22" s="180"/>
      <c r="P22" s="182"/>
      <c r="Q22" s="167"/>
      <c r="R22" s="168"/>
      <c r="S22" s="180"/>
      <c r="T22" s="181"/>
      <c r="U22" s="180"/>
      <c r="V22" s="182"/>
    </row>
    <row r="23" spans="1:22" ht="25" customHeight="1">
      <c r="A23" s="131"/>
      <c r="B23" s="192"/>
      <c r="C23" s="199" t="s">
        <v>54</v>
      </c>
      <c r="D23" s="200"/>
      <c r="E23" s="167"/>
      <c r="F23" s="168"/>
      <c r="G23" s="178"/>
      <c r="H23" s="179"/>
      <c r="I23" s="178"/>
      <c r="J23" s="185"/>
      <c r="K23" s="167"/>
      <c r="L23" s="168"/>
      <c r="M23" s="178"/>
      <c r="N23" s="179"/>
      <c r="O23" s="178"/>
      <c r="P23" s="185"/>
      <c r="Q23" s="167"/>
      <c r="R23" s="168"/>
      <c r="S23" s="178"/>
      <c r="T23" s="179"/>
      <c r="U23" s="178"/>
      <c r="V23" s="185"/>
    </row>
    <row r="24" spans="1:22" ht="25" customHeight="1">
      <c r="A24" s="132"/>
      <c r="B24" s="108" t="s">
        <v>61</v>
      </c>
      <c r="C24" s="109"/>
      <c r="D24" s="109"/>
      <c r="E24" s="109"/>
      <c r="F24" s="109"/>
      <c r="G24" s="109"/>
      <c r="H24" s="109"/>
      <c r="I24" s="109"/>
      <c r="J24" s="109"/>
      <c r="K24" s="109"/>
      <c r="L24" s="109"/>
      <c r="M24" s="109"/>
      <c r="N24" s="109"/>
      <c r="O24" s="109"/>
      <c r="P24" s="109"/>
      <c r="Q24" s="109"/>
      <c r="R24" s="109"/>
      <c r="S24" s="109"/>
      <c r="T24" s="109"/>
      <c r="U24" s="109"/>
      <c r="V24" s="110"/>
    </row>
    <row r="25" spans="1:22" ht="25" customHeight="1" thickBot="1">
      <c r="A25" s="131"/>
      <c r="B25" s="201" t="s">
        <v>80</v>
      </c>
      <c r="C25" s="202"/>
      <c r="D25" s="202"/>
      <c r="E25" s="202"/>
      <c r="F25" s="202"/>
      <c r="G25" s="202"/>
      <c r="H25" s="202"/>
      <c r="I25" s="202"/>
      <c r="J25" s="202"/>
      <c r="K25" s="202"/>
      <c r="L25" s="202"/>
      <c r="M25" s="202"/>
      <c r="N25" s="202"/>
      <c r="O25" s="202"/>
      <c r="P25" s="202"/>
      <c r="Q25" s="202"/>
      <c r="R25" s="202"/>
      <c r="S25" s="202"/>
      <c r="T25" s="202"/>
      <c r="U25" s="202"/>
      <c r="V25" s="203"/>
    </row>
    <row r="26" spans="1:22" ht="22" customHeight="1">
      <c r="A26" s="131"/>
      <c r="B26" s="204" t="s">
        <v>11</v>
      </c>
      <c r="C26" s="205"/>
      <c r="D26" s="205"/>
      <c r="E26" s="206" t="s">
        <v>12</v>
      </c>
      <c r="F26" s="207"/>
      <c r="G26" s="208" t="s">
        <v>13</v>
      </c>
      <c r="H26" s="209"/>
      <c r="I26" s="207" t="s">
        <v>14</v>
      </c>
      <c r="J26" s="210"/>
      <c r="K26" s="207" t="s">
        <v>12</v>
      </c>
      <c r="L26" s="207"/>
      <c r="M26" s="208" t="s">
        <v>13</v>
      </c>
      <c r="N26" s="209"/>
      <c r="O26" s="207" t="s">
        <v>14</v>
      </c>
      <c r="P26" s="207"/>
      <c r="Q26" s="211" t="s">
        <v>12</v>
      </c>
      <c r="R26" s="207"/>
      <c r="S26" s="208" t="s">
        <v>13</v>
      </c>
      <c r="T26" s="209"/>
      <c r="U26" s="207" t="s">
        <v>14</v>
      </c>
      <c r="V26" s="210"/>
    </row>
    <row r="27" spans="1:22" ht="22" customHeight="1">
      <c r="A27" s="131"/>
      <c r="B27" s="212" t="s">
        <v>15</v>
      </c>
      <c r="C27" s="213"/>
      <c r="D27" s="11" t="s">
        <v>16</v>
      </c>
      <c r="E27" s="113"/>
      <c r="F27" s="114"/>
      <c r="G27" s="216"/>
      <c r="H27" s="217"/>
      <c r="I27" s="222"/>
      <c r="J27" s="223"/>
      <c r="K27" s="224"/>
      <c r="L27" s="225"/>
      <c r="M27" s="216"/>
      <c r="N27" s="217"/>
      <c r="O27" s="222"/>
      <c r="P27" s="223"/>
      <c r="Q27" s="224"/>
      <c r="R27" s="225"/>
      <c r="S27" s="216"/>
      <c r="T27" s="217"/>
      <c r="U27" s="222"/>
      <c r="V27" s="223"/>
    </row>
    <row r="28" spans="1:22" ht="22" customHeight="1">
      <c r="A28" s="131"/>
      <c r="B28" s="214"/>
      <c r="C28" s="215"/>
      <c r="D28" s="12" t="s">
        <v>17</v>
      </c>
      <c r="E28" s="115"/>
      <c r="F28" s="116"/>
      <c r="G28" s="218"/>
      <c r="H28" s="219"/>
      <c r="I28" s="233"/>
      <c r="J28" s="234"/>
      <c r="K28" s="231"/>
      <c r="L28" s="232"/>
      <c r="M28" s="218"/>
      <c r="N28" s="219"/>
      <c r="O28" s="233"/>
      <c r="P28" s="234"/>
      <c r="Q28" s="231"/>
      <c r="R28" s="232"/>
      <c r="S28" s="218"/>
      <c r="T28" s="219"/>
      <c r="U28" s="233"/>
      <c r="V28" s="234"/>
    </row>
    <row r="29" spans="1:22" ht="22" customHeight="1">
      <c r="A29" s="131"/>
      <c r="B29" s="214"/>
      <c r="C29" s="215"/>
      <c r="D29" s="13" t="s">
        <v>18</v>
      </c>
      <c r="E29" s="115"/>
      <c r="F29" s="116"/>
      <c r="G29" s="218"/>
      <c r="H29" s="219"/>
      <c r="I29" s="233"/>
      <c r="J29" s="234"/>
      <c r="K29" s="231"/>
      <c r="L29" s="232"/>
      <c r="M29" s="218"/>
      <c r="N29" s="219"/>
      <c r="O29" s="233"/>
      <c r="P29" s="234"/>
      <c r="Q29" s="231"/>
      <c r="R29" s="232"/>
      <c r="S29" s="218"/>
      <c r="T29" s="219"/>
      <c r="U29" s="233"/>
      <c r="V29" s="234"/>
    </row>
    <row r="30" spans="1:22" ht="22" customHeight="1">
      <c r="A30" s="131"/>
      <c r="B30" s="214"/>
      <c r="C30" s="215"/>
      <c r="D30" s="50" t="s">
        <v>20</v>
      </c>
      <c r="E30" s="115"/>
      <c r="F30" s="116"/>
      <c r="G30" s="218"/>
      <c r="H30" s="219"/>
      <c r="I30" s="237"/>
      <c r="J30" s="238"/>
      <c r="K30" s="239"/>
      <c r="L30" s="237"/>
      <c r="M30" s="218"/>
      <c r="N30" s="219"/>
      <c r="O30" s="237"/>
      <c r="P30" s="238"/>
      <c r="Q30" s="239"/>
      <c r="R30" s="237"/>
      <c r="S30" s="218"/>
      <c r="T30" s="219"/>
      <c r="U30" s="237"/>
      <c r="V30" s="238"/>
    </row>
    <row r="31" spans="1:22" ht="22" customHeight="1">
      <c r="A31" s="131"/>
      <c r="B31" s="214"/>
      <c r="C31" s="215"/>
      <c r="D31" s="49" t="s">
        <v>75</v>
      </c>
      <c r="E31" s="115"/>
      <c r="F31" s="116"/>
      <c r="G31" s="218"/>
      <c r="H31" s="219"/>
      <c r="I31" s="235"/>
      <c r="J31" s="236"/>
      <c r="K31" s="229"/>
      <c r="L31" s="230"/>
      <c r="M31" s="218"/>
      <c r="N31" s="219"/>
      <c r="O31" s="235"/>
      <c r="P31" s="236"/>
      <c r="Q31" s="229"/>
      <c r="R31" s="230"/>
      <c r="S31" s="218"/>
      <c r="T31" s="219"/>
      <c r="U31" s="235"/>
      <c r="V31" s="236"/>
    </row>
    <row r="32" spans="1:22" ht="22" customHeight="1">
      <c r="A32" s="131"/>
      <c r="B32" s="214"/>
      <c r="C32" s="215"/>
      <c r="D32" s="13" t="s">
        <v>76</v>
      </c>
      <c r="E32" s="115"/>
      <c r="F32" s="116"/>
      <c r="G32" s="218"/>
      <c r="H32" s="219"/>
      <c r="I32" s="226"/>
      <c r="J32" s="227"/>
      <c r="K32" s="228"/>
      <c r="L32" s="226"/>
      <c r="M32" s="218"/>
      <c r="N32" s="219"/>
      <c r="O32" s="226"/>
      <c r="P32" s="227"/>
      <c r="Q32" s="228"/>
      <c r="R32" s="226"/>
      <c r="S32" s="218"/>
      <c r="T32" s="219"/>
      <c r="U32" s="226"/>
      <c r="V32" s="227"/>
    </row>
    <row r="33" spans="1:23" ht="22" customHeight="1" thickBot="1">
      <c r="A33" s="133"/>
      <c r="B33" s="278" t="s">
        <v>19</v>
      </c>
      <c r="C33" s="279"/>
      <c r="D33" s="29" t="s">
        <v>77</v>
      </c>
      <c r="E33" s="117"/>
      <c r="F33" s="118"/>
      <c r="G33" s="220"/>
      <c r="H33" s="221"/>
      <c r="I33" s="260"/>
      <c r="J33" s="261"/>
      <c r="K33" s="280"/>
      <c r="L33" s="260"/>
      <c r="M33" s="220"/>
      <c r="N33" s="221"/>
      <c r="O33" s="260"/>
      <c r="P33" s="261"/>
      <c r="Q33" s="280"/>
      <c r="R33" s="260"/>
      <c r="S33" s="220"/>
      <c r="T33" s="221"/>
      <c r="U33" s="260"/>
      <c r="V33" s="261"/>
    </row>
    <row r="34" spans="1:23" s="331" customFormat="1" ht="22" customHeight="1">
      <c r="A34" s="330"/>
      <c r="B34" s="329" t="s">
        <v>111</v>
      </c>
      <c r="C34" s="329"/>
      <c r="D34" s="329"/>
      <c r="E34" s="329"/>
      <c r="F34" s="329"/>
      <c r="G34" s="329"/>
      <c r="H34" s="329"/>
      <c r="I34" s="329"/>
      <c r="J34" s="329"/>
      <c r="K34" s="329"/>
      <c r="L34" s="329"/>
      <c r="M34" s="329"/>
      <c r="N34" s="329"/>
      <c r="O34" s="329"/>
      <c r="P34" s="329"/>
      <c r="Q34" s="329"/>
      <c r="R34" s="329"/>
      <c r="S34" s="329"/>
      <c r="T34" s="329"/>
      <c r="U34" s="329"/>
      <c r="V34" s="329"/>
    </row>
    <row r="35" spans="1:23" ht="26.25" customHeight="1">
      <c r="A35" s="141" t="s">
        <v>96</v>
      </c>
      <c r="B35" s="141"/>
      <c r="C35" s="141"/>
      <c r="D35" s="141"/>
      <c r="E35" s="141"/>
      <c r="F35" s="141"/>
      <c r="G35" s="141"/>
      <c r="H35" s="141"/>
      <c r="I35" s="141"/>
      <c r="J35" s="141"/>
      <c r="K35" s="141"/>
      <c r="L35" s="141"/>
      <c r="M35" s="141"/>
      <c r="N35" s="141"/>
      <c r="O35" s="141"/>
      <c r="P35" s="141"/>
      <c r="Q35" s="141"/>
      <c r="R35" s="141"/>
      <c r="S35" s="141"/>
      <c r="T35" s="141"/>
      <c r="U35" s="141"/>
      <c r="V35" s="141"/>
      <c r="W35" s="32"/>
    </row>
    <row r="36" spans="1:23" ht="18" customHeight="1">
      <c r="A36" s="3"/>
      <c r="B36" s="3"/>
      <c r="C36" s="3"/>
      <c r="D36" s="3"/>
      <c r="E36" s="3"/>
      <c r="F36" s="3"/>
      <c r="G36" s="3"/>
      <c r="H36" s="3"/>
      <c r="I36" s="3"/>
      <c r="J36" s="3"/>
      <c r="K36" s="3"/>
      <c r="L36" s="3"/>
      <c r="M36" s="3"/>
      <c r="N36" s="3"/>
      <c r="O36" s="46"/>
      <c r="P36" s="112" t="s">
        <v>102</v>
      </c>
      <c r="Q36" s="112"/>
      <c r="R36" s="112"/>
      <c r="S36" s="112"/>
      <c r="T36" s="112"/>
      <c r="U36" s="2"/>
      <c r="V36" s="2"/>
    </row>
    <row r="37" spans="1:23" ht="18.75" customHeight="1">
      <c r="A37" s="4" t="s">
        <v>0</v>
      </c>
      <c r="B37" s="5"/>
      <c r="C37" s="5"/>
      <c r="D37" s="6"/>
      <c r="E37" s="6"/>
      <c r="F37" s="6"/>
      <c r="G37" s="6"/>
      <c r="H37" s="6"/>
      <c r="I37" s="6"/>
      <c r="J37" s="6"/>
      <c r="K37" s="6"/>
      <c r="O37" s="142"/>
      <c r="P37" s="142"/>
      <c r="Q37" s="142"/>
      <c r="R37" s="142"/>
      <c r="S37" s="142"/>
      <c r="T37" s="142"/>
      <c r="U37" s="19"/>
      <c r="V37" s="19"/>
      <c r="W37" s="19"/>
    </row>
    <row r="38" spans="1:23" ht="24.75" customHeight="1" thickBot="1">
      <c r="A38" s="143" t="s">
        <v>1</v>
      </c>
      <c r="B38" s="143"/>
      <c r="C38" s="143"/>
      <c r="D38" s="143"/>
      <c r="E38" s="143" t="s">
        <v>2</v>
      </c>
      <c r="F38" s="143"/>
      <c r="G38" s="143"/>
      <c r="H38" s="143"/>
      <c r="I38" s="143"/>
      <c r="J38" s="143"/>
      <c r="K38" s="143"/>
      <c r="L38" s="143"/>
      <c r="M38" s="143"/>
      <c r="N38" s="143"/>
      <c r="O38" s="143"/>
      <c r="P38" s="143"/>
      <c r="Q38" s="144" t="s">
        <v>3</v>
      </c>
      <c r="R38" s="145"/>
      <c r="S38" s="145"/>
      <c r="T38" s="146"/>
      <c r="U38" s="4"/>
      <c r="V38" s="4"/>
    </row>
    <row r="39" spans="1:23" s="4" customFormat="1" ht="25.5" customHeight="1" thickTop="1">
      <c r="A39" s="147" t="s">
        <v>4</v>
      </c>
      <c r="B39" s="147"/>
      <c r="C39" s="147"/>
      <c r="D39" s="147"/>
      <c r="E39" s="148" t="s">
        <v>103</v>
      </c>
      <c r="F39" s="148"/>
      <c r="G39" s="148"/>
      <c r="H39" s="148"/>
      <c r="I39" s="148"/>
      <c r="J39" s="148"/>
      <c r="K39" s="148"/>
      <c r="L39" s="148"/>
      <c r="M39" s="148"/>
      <c r="N39" s="148"/>
      <c r="O39" s="148"/>
      <c r="P39" s="148"/>
      <c r="Q39" s="149" t="s">
        <v>64</v>
      </c>
      <c r="R39" s="150"/>
      <c r="S39" s="150"/>
      <c r="T39" s="151"/>
    </row>
    <row r="40" spans="1:23" s="4" customFormat="1" ht="25.5" customHeight="1">
      <c r="A40" s="155" t="s">
        <v>5</v>
      </c>
      <c r="B40" s="155"/>
      <c r="C40" s="155"/>
      <c r="D40" s="155"/>
      <c r="E40" s="156" t="s">
        <v>104</v>
      </c>
      <c r="F40" s="156"/>
      <c r="G40" s="156"/>
      <c r="H40" s="156"/>
      <c r="I40" s="156"/>
      <c r="J40" s="156"/>
      <c r="K40" s="156"/>
      <c r="L40" s="156"/>
      <c r="M40" s="156"/>
      <c r="N40" s="156"/>
      <c r="O40" s="156"/>
      <c r="P40" s="156"/>
      <c r="Q40" s="152"/>
      <c r="R40" s="153"/>
      <c r="S40" s="153"/>
      <c r="T40" s="154"/>
    </row>
    <row r="41" spans="1:23" s="4" customFormat="1" ht="18" customHeight="1">
      <c r="A41" s="47" t="s">
        <v>50</v>
      </c>
      <c r="B41" s="8"/>
      <c r="C41" s="8"/>
      <c r="D41" s="7"/>
      <c r="E41" s="7"/>
      <c r="F41" s="7"/>
      <c r="G41" s="7"/>
      <c r="H41" s="7"/>
      <c r="I41" s="7"/>
      <c r="J41" s="7"/>
      <c r="K41" s="7"/>
      <c r="L41" s="7"/>
      <c r="M41" s="7"/>
      <c r="N41" s="7"/>
      <c r="O41" s="7"/>
      <c r="P41" s="7"/>
      <c r="Q41" s="7"/>
      <c r="R41" s="7"/>
      <c r="U41" s="7"/>
      <c r="V41" s="7"/>
    </row>
    <row r="42" spans="1:23" ht="27.75" customHeight="1" thickBot="1">
      <c r="A42" s="125" t="s">
        <v>45</v>
      </c>
      <c r="B42" s="125"/>
      <c r="C42" s="125"/>
      <c r="D42" s="125"/>
      <c r="E42" s="125"/>
      <c r="F42" s="125"/>
      <c r="G42" s="125"/>
      <c r="H42" s="125"/>
      <c r="I42" s="125"/>
      <c r="J42" s="125"/>
      <c r="K42" s="125"/>
      <c r="L42" s="125"/>
      <c r="M42" s="125"/>
      <c r="N42" s="125"/>
      <c r="O42" s="125"/>
      <c r="P42" s="125"/>
      <c r="Q42" s="125"/>
      <c r="R42" s="125"/>
      <c r="S42" s="125"/>
      <c r="T42" s="125"/>
      <c r="U42" s="125"/>
      <c r="V42" s="125"/>
    </row>
    <row r="43" spans="1:23" ht="35.15" customHeight="1" thickBot="1">
      <c r="A43" s="126" t="s">
        <v>6</v>
      </c>
      <c r="B43" s="127"/>
      <c r="C43" s="127"/>
      <c r="D43" s="128"/>
      <c r="E43" s="128"/>
      <c r="F43" s="128"/>
      <c r="G43" s="128"/>
      <c r="H43" s="128"/>
      <c r="I43" s="128"/>
      <c r="J43" s="128"/>
      <c r="K43" s="128"/>
      <c r="L43" s="128"/>
      <c r="M43" s="128"/>
      <c r="N43" s="129"/>
      <c r="Q43" s="249">
        <f ca="1">TODAY()</f>
        <v>45751</v>
      </c>
      <c r="R43" s="249"/>
      <c r="S43" s="249"/>
      <c r="T43" s="249"/>
      <c r="U43" s="249"/>
      <c r="V43" s="249"/>
    </row>
    <row r="44" spans="1:23" ht="24.75" customHeight="1" thickBot="1">
      <c r="A44" s="93"/>
      <c r="B44" s="119" t="s">
        <v>9</v>
      </c>
      <c r="C44" s="120"/>
      <c r="D44" s="121"/>
      <c r="E44" s="34" t="str">
        <f>+E11&amp;""</f>
        <v/>
      </c>
      <c r="F44" s="14" t="s">
        <v>10</v>
      </c>
      <c r="G44" s="35" t="str">
        <f>+G11&amp;""</f>
        <v/>
      </c>
      <c r="H44" s="15" t="s">
        <v>7</v>
      </c>
      <c r="I44" s="122" t="str">
        <f t="shared" ref="I44:J44" si="0">+I11&amp;""</f>
        <v/>
      </c>
      <c r="J44" s="123" t="str">
        <f t="shared" si="0"/>
        <v/>
      </c>
      <c r="K44" s="36" t="str">
        <f>+K11&amp;""</f>
        <v/>
      </c>
      <c r="L44" s="15" t="s">
        <v>10</v>
      </c>
      <c r="M44" s="35" t="s">
        <v>97</v>
      </c>
      <c r="N44" s="15" t="s">
        <v>7</v>
      </c>
      <c r="O44" s="122" t="str">
        <f t="shared" ref="O44:P44" si="1">+O11&amp;""</f>
        <v/>
      </c>
      <c r="P44" s="123" t="str">
        <f t="shared" si="1"/>
        <v/>
      </c>
      <c r="Q44" s="35" t="str">
        <f>+Q11&amp;""</f>
        <v/>
      </c>
      <c r="R44" s="15" t="s">
        <v>10</v>
      </c>
      <c r="S44" s="35" t="str">
        <f>+S11&amp;""</f>
        <v/>
      </c>
      <c r="T44" s="15" t="s">
        <v>7</v>
      </c>
      <c r="U44" s="122" t="str">
        <f t="shared" ref="U44:V44" si="2">+U11&amp;""</f>
        <v/>
      </c>
      <c r="V44" s="123" t="str">
        <f t="shared" si="2"/>
        <v/>
      </c>
    </row>
    <row r="45" spans="1:23" ht="18" customHeight="1">
      <c r="A45" s="262" t="s">
        <v>59</v>
      </c>
      <c r="B45" s="265" t="s">
        <v>65</v>
      </c>
      <c r="C45" s="266"/>
      <c r="D45" s="267"/>
      <c r="E45" s="268" t="s">
        <v>43</v>
      </c>
      <c r="F45" s="269"/>
      <c r="G45" s="270"/>
      <c r="H45" s="271" t="s">
        <v>44</v>
      </c>
      <c r="I45" s="269"/>
      <c r="J45" s="272"/>
      <c r="K45" s="273" t="s">
        <v>43</v>
      </c>
      <c r="L45" s="269"/>
      <c r="M45" s="270"/>
      <c r="N45" s="271" t="s">
        <v>44</v>
      </c>
      <c r="O45" s="269"/>
      <c r="P45" s="272"/>
      <c r="Q45" s="273" t="s">
        <v>43</v>
      </c>
      <c r="R45" s="269"/>
      <c r="S45" s="270"/>
      <c r="T45" s="271" t="s">
        <v>44</v>
      </c>
      <c r="U45" s="269"/>
      <c r="V45" s="272"/>
      <c r="W45" s="10"/>
    </row>
    <row r="46" spans="1:23" ht="18" customHeight="1">
      <c r="A46" s="263"/>
      <c r="B46" s="281"/>
      <c r="C46" s="282"/>
      <c r="D46" s="283"/>
      <c r="E46" s="41" t="s">
        <v>46</v>
      </c>
      <c r="F46" s="42"/>
      <c r="G46" s="43" t="s">
        <v>37</v>
      </c>
      <c r="H46" s="42" t="s">
        <v>78</v>
      </c>
      <c r="I46" s="42"/>
      <c r="J46" s="44" t="s">
        <v>79</v>
      </c>
      <c r="K46" s="45" t="s">
        <v>78</v>
      </c>
      <c r="L46" s="42"/>
      <c r="M46" s="43" t="s">
        <v>79</v>
      </c>
      <c r="N46" s="42" t="s">
        <v>78</v>
      </c>
      <c r="O46" s="42"/>
      <c r="P46" s="42" t="s">
        <v>79</v>
      </c>
      <c r="Q46" s="45" t="s">
        <v>78</v>
      </c>
      <c r="R46" s="42"/>
      <c r="S46" s="43" t="s">
        <v>79</v>
      </c>
      <c r="T46" s="42" t="s">
        <v>78</v>
      </c>
      <c r="U46" s="42"/>
      <c r="V46" s="44" t="s">
        <v>79</v>
      </c>
      <c r="W46" s="10"/>
    </row>
    <row r="47" spans="1:23" ht="22" customHeight="1">
      <c r="A47" s="263"/>
      <c r="B47" s="274" t="s">
        <v>36</v>
      </c>
      <c r="C47" s="275"/>
      <c r="D47" s="276"/>
      <c r="E47" s="70"/>
      <c r="F47" s="18" t="s">
        <v>42</v>
      </c>
      <c r="G47" s="73"/>
      <c r="H47" s="56"/>
      <c r="I47" s="18" t="s">
        <v>42</v>
      </c>
      <c r="J47" s="59"/>
      <c r="K47" s="52"/>
      <c r="L47" s="18" t="s">
        <v>42</v>
      </c>
      <c r="M47" s="51"/>
      <c r="N47" s="56"/>
      <c r="O47" s="18" t="s">
        <v>42</v>
      </c>
      <c r="P47" s="67"/>
      <c r="Q47" s="52"/>
      <c r="R47" s="18" t="s">
        <v>42</v>
      </c>
      <c r="S47" s="51"/>
      <c r="T47" s="56"/>
      <c r="U47" s="18" t="s">
        <v>42</v>
      </c>
      <c r="V47" s="59"/>
    </row>
    <row r="48" spans="1:23" ht="22" customHeight="1">
      <c r="A48" s="263"/>
      <c r="B48" s="277"/>
      <c r="C48" s="275"/>
      <c r="D48" s="276"/>
      <c r="E48" s="71"/>
      <c r="F48" s="16" t="s">
        <v>42</v>
      </c>
      <c r="G48" s="74"/>
      <c r="H48" s="57"/>
      <c r="I48" s="16" t="s">
        <v>42</v>
      </c>
      <c r="J48" s="60"/>
      <c r="K48" s="65"/>
      <c r="L48" s="16" t="s">
        <v>42</v>
      </c>
      <c r="M48" s="63"/>
      <c r="N48" s="57"/>
      <c r="O48" s="16" t="s">
        <v>42</v>
      </c>
      <c r="P48" s="68"/>
      <c r="Q48" s="65"/>
      <c r="R48" s="16" t="s">
        <v>42</v>
      </c>
      <c r="S48" s="63"/>
      <c r="T48" s="57"/>
      <c r="U48" s="16" t="s">
        <v>42</v>
      </c>
      <c r="V48" s="60"/>
    </row>
    <row r="49" spans="1:22" ht="22" customHeight="1">
      <c r="A49" s="263"/>
      <c r="B49" s="277"/>
      <c r="C49" s="275"/>
      <c r="D49" s="276"/>
      <c r="E49" s="72"/>
      <c r="F49" s="17" t="s">
        <v>42</v>
      </c>
      <c r="G49" s="75"/>
      <c r="H49" s="58"/>
      <c r="I49" s="17" t="s">
        <v>42</v>
      </c>
      <c r="J49" s="61"/>
      <c r="K49" s="66"/>
      <c r="L49" s="17" t="s">
        <v>42</v>
      </c>
      <c r="M49" s="64"/>
      <c r="N49" s="58"/>
      <c r="O49" s="17" t="s">
        <v>42</v>
      </c>
      <c r="P49" s="69"/>
      <c r="Q49" s="66"/>
      <c r="R49" s="17" t="s">
        <v>42</v>
      </c>
      <c r="S49" s="64"/>
      <c r="T49" s="58"/>
      <c r="U49" s="17" t="s">
        <v>42</v>
      </c>
      <c r="V49" s="61"/>
    </row>
    <row r="50" spans="1:22" ht="22" customHeight="1">
      <c r="A50" s="263"/>
      <c r="B50" s="277"/>
      <c r="C50" s="275"/>
      <c r="D50" s="276"/>
      <c r="E50" s="25" t="s">
        <v>38</v>
      </c>
      <c r="F50" s="55">
        <f>+E47*G47+E48*G48+E49*G49</f>
        <v>0</v>
      </c>
      <c r="G50" s="22" t="s">
        <v>39</v>
      </c>
      <c r="H50" s="20" t="s">
        <v>38</v>
      </c>
      <c r="I50" s="55">
        <f>+H47*J47+H48*J48+H49*J49</f>
        <v>0</v>
      </c>
      <c r="J50" s="23" t="s">
        <v>39</v>
      </c>
      <c r="K50" s="25" t="s">
        <v>38</v>
      </c>
      <c r="L50" s="55">
        <f>+K47*M47+K48*M48+K49*M49</f>
        <v>0</v>
      </c>
      <c r="M50" s="22" t="s">
        <v>39</v>
      </c>
      <c r="N50" s="20" t="s">
        <v>38</v>
      </c>
      <c r="O50" s="55">
        <f>+N47*P47+N48*P48+N49*P49</f>
        <v>0</v>
      </c>
      <c r="P50" s="23" t="s">
        <v>39</v>
      </c>
      <c r="Q50" s="25" t="s">
        <v>38</v>
      </c>
      <c r="R50" s="55">
        <f>+Q47*S47+Q48*S48+Q49*S49</f>
        <v>0</v>
      </c>
      <c r="S50" s="22" t="s">
        <v>39</v>
      </c>
      <c r="T50" s="20" t="s">
        <v>38</v>
      </c>
      <c r="U50" s="55">
        <f>+T47*V47+T48*V48+T49*V49</f>
        <v>0</v>
      </c>
      <c r="V50" s="23" t="s">
        <v>39</v>
      </c>
    </row>
    <row r="51" spans="1:22" ht="22" customHeight="1">
      <c r="A51" s="263"/>
      <c r="B51" s="277" t="s">
        <v>40</v>
      </c>
      <c r="C51" s="275"/>
      <c r="D51" s="276"/>
      <c r="E51" s="52"/>
      <c r="F51" s="54"/>
      <c r="G51" s="51"/>
      <c r="H51" s="56"/>
      <c r="I51" s="18" t="s">
        <v>42</v>
      </c>
      <c r="J51" s="59"/>
      <c r="K51" s="52"/>
      <c r="L51" s="54"/>
      <c r="M51" s="51"/>
      <c r="N51" s="56"/>
      <c r="O51" s="18" t="s">
        <v>42</v>
      </c>
      <c r="P51" s="59"/>
      <c r="Q51" s="52"/>
      <c r="R51" s="54"/>
      <c r="S51" s="51"/>
      <c r="T51" s="56"/>
      <c r="U51" s="18" t="s">
        <v>42</v>
      </c>
      <c r="V51" s="59"/>
    </row>
    <row r="52" spans="1:22" ht="22" customHeight="1">
      <c r="A52" s="263"/>
      <c r="B52" s="277"/>
      <c r="C52" s="275"/>
      <c r="D52" s="276"/>
      <c r="E52" s="65"/>
      <c r="F52" s="53" t="s">
        <v>42</v>
      </c>
      <c r="G52" s="63"/>
      <c r="H52" s="57"/>
      <c r="I52" s="16" t="s">
        <v>42</v>
      </c>
      <c r="J52" s="60"/>
      <c r="K52" s="65"/>
      <c r="L52" s="53" t="s">
        <v>42</v>
      </c>
      <c r="M52" s="63"/>
      <c r="N52" s="57"/>
      <c r="O52" s="16" t="s">
        <v>42</v>
      </c>
      <c r="P52" s="60"/>
      <c r="Q52" s="65"/>
      <c r="R52" s="53" t="s">
        <v>42</v>
      </c>
      <c r="S52" s="63"/>
      <c r="T52" s="57"/>
      <c r="U52" s="16" t="s">
        <v>42</v>
      </c>
      <c r="V52" s="60"/>
    </row>
    <row r="53" spans="1:22" ht="22" customHeight="1">
      <c r="A53" s="263"/>
      <c r="B53" s="277"/>
      <c r="C53" s="275"/>
      <c r="D53" s="276"/>
      <c r="E53" s="66"/>
      <c r="F53" s="17" t="s">
        <v>42</v>
      </c>
      <c r="G53" s="64"/>
      <c r="H53" s="58"/>
      <c r="I53" s="17" t="s">
        <v>42</v>
      </c>
      <c r="J53" s="61"/>
      <c r="K53" s="66"/>
      <c r="L53" s="17" t="s">
        <v>42</v>
      </c>
      <c r="M53" s="64"/>
      <c r="N53" s="58"/>
      <c r="O53" s="17" t="s">
        <v>42</v>
      </c>
      <c r="P53" s="61"/>
      <c r="Q53" s="66"/>
      <c r="R53" s="17" t="s">
        <v>42</v>
      </c>
      <c r="S53" s="64"/>
      <c r="T53" s="58"/>
      <c r="U53" s="17" t="s">
        <v>42</v>
      </c>
      <c r="V53" s="61"/>
    </row>
    <row r="54" spans="1:22" ht="22" customHeight="1">
      <c r="A54" s="263"/>
      <c r="B54" s="277"/>
      <c r="C54" s="275"/>
      <c r="D54" s="276"/>
      <c r="E54" s="25" t="s">
        <v>38</v>
      </c>
      <c r="F54" s="55">
        <f>+E51*G51+E52*G52+E53*G53</f>
        <v>0</v>
      </c>
      <c r="G54" s="22" t="s">
        <v>39</v>
      </c>
      <c r="H54" s="20" t="s">
        <v>38</v>
      </c>
      <c r="I54" s="55">
        <f>+H51*J51+H52*J52+H53*J53</f>
        <v>0</v>
      </c>
      <c r="J54" s="23" t="s">
        <v>39</v>
      </c>
      <c r="K54" s="25" t="s">
        <v>38</v>
      </c>
      <c r="L54" s="55">
        <f>+K51*M51+K52*M52+K53*M53</f>
        <v>0</v>
      </c>
      <c r="M54" s="22" t="s">
        <v>39</v>
      </c>
      <c r="N54" s="20" t="s">
        <v>38</v>
      </c>
      <c r="O54" s="55">
        <f>+N51*P51+N52*P52+N53*P53</f>
        <v>0</v>
      </c>
      <c r="P54" s="23" t="s">
        <v>39</v>
      </c>
      <c r="Q54" s="25" t="s">
        <v>38</v>
      </c>
      <c r="R54" s="55">
        <f>+Q51*S51+Q52*S52+Q53*S53</f>
        <v>0</v>
      </c>
      <c r="S54" s="22" t="s">
        <v>39</v>
      </c>
      <c r="T54" s="20" t="s">
        <v>38</v>
      </c>
      <c r="U54" s="55">
        <f>+T51*V51+T52*V52+T53*V53</f>
        <v>0</v>
      </c>
      <c r="V54" s="23" t="s">
        <v>39</v>
      </c>
    </row>
    <row r="55" spans="1:22" ht="22" customHeight="1">
      <c r="A55" s="263"/>
      <c r="B55" s="250" t="s">
        <v>98</v>
      </c>
      <c r="C55" s="251"/>
      <c r="D55" s="252"/>
      <c r="E55" s="52"/>
      <c r="F55" s="54"/>
      <c r="G55" s="51"/>
      <c r="H55" s="56"/>
      <c r="I55" s="18" t="s">
        <v>42</v>
      </c>
      <c r="J55" s="59"/>
      <c r="K55" s="52"/>
      <c r="L55" s="54"/>
      <c r="M55" s="51"/>
      <c r="N55" s="56"/>
      <c r="O55" s="18" t="s">
        <v>42</v>
      </c>
      <c r="P55" s="59"/>
      <c r="Q55" s="52"/>
      <c r="R55" s="54"/>
      <c r="S55" s="51"/>
      <c r="T55" s="56"/>
      <c r="U55" s="18" t="s">
        <v>42</v>
      </c>
      <c r="V55" s="59"/>
    </row>
    <row r="56" spans="1:22" ht="22" customHeight="1">
      <c r="A56" s="263"/>
      <c r="B56" s="253"/>
      <c r="C56" s="251"/>
      <c r="D56" s="252"/>
      <c r="E56" s="65"/>
      <c r="F56" s="53" t="s">
        <v>42</v>
      </c>
      <c r="G56" s="63"/>
      <c r="H56" s="57"/>
      <c r="I56" s="16" t="s">
        <v>42</v>
      </c>
      <c r="J56" s="60"/>
      <c r="K56" s="65"/>
      <c r="L56" s="53" t="s">
        <v>42</v>
      </c>
      <c r="M56" s="63"/>
      <c r="N56" s="57"/>
      <c r="O56" s="16" t="s">
        <v>42</v>
      </c>
      <c r="P56" s="60"/>
      <c r="Q56" s="65"/>
      <c r="R56" s="53" t="s">
        <v>42</v>
      </c>
      <c r="S56" s="63"/>
      <c r="T56" s="57"/>
      <c r="U56" s="16" t="s">
        <v>42</v>
      </c>
      <c r="V56" s="60"/>
    </row>
    <row r="57" spans="1:22" ht="22" customHeight="1">
      <c r="A57" s="263"/>
      <c r="B57" s="253"/>
      <c r="C57" s="251"/>
      <c r="D57" s="252"/>
      <c r="E57" s="66"/>
      <c r="F57" s="17" t="s">
        <v>42</v>
      </c>
      <c r="G57" s="64"/>
      <c r="H57" s="58"/>
      <c r="I57" s="17" t="s">
        <v>42</v>
      </c>
      <c r="J57" s="61"/>
      <c r="K57" s="66"/>
      <c r="L57" s="17" t="s">
        <v>42</v>
      </c>
      <c r="M57" s="64"/>
      <c r="N57" s="58"/>
      <c r="O57" s="17" t="s">
        <v>42</v>
      </c>
      <c r="P57" s="61"/>
      <c r="Q57" s="66"/>
      <c r="R57" s="17" t="s">
        <v>42</v>
      </c>
      <c r="S57" s="64"/>
      <c r="T57" s="58"/>
      <c r="U57" s="17" t="s">
        <v>42</v>
      </c>
      <c r="V57" s="61"/>
    </row>
    <row r="58" spans="1:22" ht="22" customHeight="1">
      <c r="A58" s="263"/>
      <c r="B58" s="253"/>
      <c r="C58" s="251"/>
      <c r="D58" s="252"/>
      <c r="E58" s="25" t="s">
        <v>38</v>
      </c>
      <c r="F58" s="55">
        <f>+E55*G55+E56*G56+E57*G57</f>
        <v>0</v>
      </c>
      <c r="G58" s="22" t="s">
        <v>39</v>
      </c>
      <c r="H58" s="20" t="s">
        <v>38</v>
      </c>
      <c r="I58" s="55">
        <f>+H55*J55+H56*J56+H57*J57</f>
        <v>0</v>
      </c>
      <c r="J58" s="23" t="s">
        <v>39</v>
      </c>
      <c r="K58" s="25" t="s">
        <v>38</v>
      </c>
      <c r="L58" s="55">
        <f>+K55*M55+K56*M56+K57*M57</f>
        <v>0</v>
      </c>
      <c r="M58" s="22" t="s">
        <v>39</v>
      </c>
      <c r="N58" s="20" t="s">
        <v>38</v>
      </c>
      <c r="O58" s="55">
        <f>+N55*P55+N56*P56+N57*P57</f>
        <v>0</v>
      </c>
      <c r="P58" s="23" t="s">
        <v>39</v>
      </c>
      <c r="Q58" s="25" t="s">
        <v>38</v>
      </c>
      <c r="R58" s="55">
        <f>+Q55*S55+Q56*S56+Q57*S57</f>
        <v>0</v>
      </c>
      <c r="S58" s="22" t="s">
        <v>39</v>
      </c>
      <c r="T58" s="20" t="s">
        <v>38</v>
      </c>
      <c r="U58" s="55">
        <f>+T55*V55+T56*V56+T57*V57</f>
        <v>0</v>
      </c>
      <c r="V58" s="23" t="s">
        <v>39</v>
      </c>
    </row>
    <row r="59" spans="1:22" ht="22" customHeight="1">
      <c r="A59" s="263"/>
      <c r="B59" s="240" t="s">
        <v>101</v>
      </c>
      <c r="C59" s="241"/>
      <c r="D59" s="242"/>
      <c r="E59" s="52"/>
      <c r="F59" s="54"/>
      <c r="G59" s="51"/>
      <c r="H59" s="56"/>
      <c r="I59" s="18" t="s">
        <v>42</v>
      </c>
      <c r="J59" s="59"/>
      <c r="K59" s="52"/>
      <c r="L59" s="54"/>
      <c r="M59" s="51"/>
      <c r="N59" s="56"/>
      <c r="O59" s="18" t="s">
        <v>42</v>
      </c>
      <c r="P59" s="59"/>
      <c r="Q59" s="52"/>
      <c r="R59" s="54"/>
      <c r="S59" s="51"/>
      <c r="T59" s="56"/>
      <c r="U59" s="18" t="s">
        <v>42</v>
      </c>
      <c r="V59" s="59"/>
    </row>
    <row r="60" spans="1:22" ht="22" customHeight="1">
      <c r="A60" s="263"/>
      <c r="B60" s="243"/>
      <c r="C60" s="244"/>
      <c r="D60" s="245"/>
      <c r="E60" s="65"/>
      <c r="F60" s="53" t="s">
        <v>42</v>
      </c>
      <c r="G60" s="63"/>
      <c r="H60" s="57"/>
      <c r="I60" s="16" t="s">
        <v>42</v>
      </c>
      <c r="J60" s="60"/>
      <c r="K60" s="65"/>
      <c r="L60" s="53" t="s">
        <v>42</v>
      </c>
      <c r="M60" s="63"/>
      <c r="N60" s="57"/>
      <c r="O60" s="16" t="s">
        <v>42</v>
      </c>
      <c r="P60" s="60"/>
      <c r="Q60" s="65"/>
      <c r="R60" s="53" t="s">
        <v>42</v>
      </c>
      <c r="S60" s="63"/>
      <c r="T60" s="57"/>
      <c r="U60" s="16" t="s">
        <v>42</v>
      </c>
      <c r="V60" s="60"/>
    </row>
    <row r="61" spans="1:22" ht="22" customHeight="1">
      <c r="A61" s="263"/>
      <c r="B61" s="243"/>
      <c r="C61" s="244"/>
      <c r="D61" s="245"/>
      <c r="E61" s="66"/>
      <c r="F61" s="17" t="s">
        <v>42</v>
      </c>
      <c r="G61" s="64"/>
      <c r="H61" s="58"/>
      <c r="I61" s="17" t="s">
        <v>42</v>
      </c>
      <c r="J61" s="61"/>
      <c r="K61" s="66"/>
      <c r="L61" s="17" t="s">
        <v>42</v>
      </c>
      <c r="M61" s="64"/>
      <c r="N61" s="58"/>
      <c r="O61" s="17" t="s">
        <v>42</v>
      </c>
      <c r="P61" s="61"/>
      <c r="Q61" s="66"/>
      <c r="R61" s="17" t="s">
        <v>42</v>
      </c>
      <c r="S61" s="64"/>
      <c r="T61" s="58"/>
      <c r="U61" s="17" t="s">
        <v>42</v>
      </c>
      <c r="V61" s="61"/>
    </row>
    <row r="62" spans="1:22" ht="22" customHeight="1">
      <c r="A62" s="263"/>
      <c r="B62" s="246"/>
      <c r="C62" s="247"/>
      <c r="D62" s="248"/>
      <c r="E62" s="25" t="s">
        <v>38</v>
      </c>
      <c r="F62" s="55">
        <f>+E59*G59+E60*G60+E61*G61</f>
        <v>0</v>
      </c>
      <c r="G62" s="22" t="s">
        <v>39</v>
      </c>
      <c r="H62" s="20" t="s">
        <v>38</v>
      </c>
      <c r="I62" s="55">
        <f>+H59*J59+H60*J60+H61*J61</f>
        <v>0</v>
      </c>
      <c r="J62" s="23" t="s">
        <v>39</v>
      </c>
      <c r="K62" s="25" t="s">
        <v>38</v>
      </c>
      <c r="L62" s="55">
        <f>+K59*M59+K60*M60+K61*M61</f>
        <v>0</v>
      </c>
      <c r="M62" s="22" t="s">
        <v>39</v>
      </c>
      <c r="N62" s="20" t="s">
        <v>38</v>
      </c>
      <c r="O62" s="55">
        <f>+N59*P59+N60*P60+N61*P61</f>
        <v>0</v>
      </c>
      <c r="P62" s="23" t="s">
        <v>39</v>
      </c>
      <c r="Q62" s="25" t="s">
        <v>38</v>
      </c>
      <c r="R62" s="55">
        <f>+Q59*S59+Q60*S60+Q61*S61</f>
        <v>0</v>
      </c>
      <c r="S62" s="22" t="s">
        <v>39</v>
      </c>
      <c r="T62" s="20" t="s">
        <v>38</v>
      </c>
      <c r="U62" s="55">
        <f>+T59*V59+T60*V60+T61*V61</f>
        <v>0</v>
      </c>
      <c r="V62" s="23" t="s">
        <v>39</v>
      </c>
    </row>
    <row r="63" spans="1:22" ht="22" customHeight="1">
      <c r="A63" s="263"/>
      <c r="B63" s="250" t="s">
        <v>99</v>
      </c>
      <c r="C63" s="251"/>
      <c r="D63" s="252"/>
      <c r="E63" s="52"/>
      <c r="F63" s="54"/>
      <c r="G63" s="51"/>
      <c r="H63" s="56"/>
      <c r="I63" s="18" t="s">
        <v>42</v>
      </c>
      <c r="J63" s="59"/>
      <c r="K63" s="52"/>
      <c r="L63" s="54"/>
      <c r="M63" s="51"/>
      <c r="N63" s="56"/>
      <c r="O63" s="18" t="s">
        <v>42</v>
      </c>
      <c r="P63" s="59"/>
      <c r="Q63" s="52"/>
      <c r="R63" s="54"/>
      <c r="S63" s="51"/>
      <c r="T63" s="56"/>
      <c r="U63" s="18" t="s">
        <v>42</v>
      </c>
      <c r="V63" s="59"/>
    </row>
    <row r="64" spans="1:22" ht="22" customHeight="1">
      <c r="A64" s="263"/>
      <c r="B64" s="253"/>
      <c r="C64" s="251"/>
      <c r="D64" s="252"/>
      <c r="E64" s="65"/>
      <c r="F64" s="53" t="s">
        <v>42</v>
      </c>
      <c r="G64" s="63"/>
      <c r="H64" s="57"/>
      <c r="I64" s="16" t="s">
        <v>42</v>
      </c>
      <c r="J64" s="60"/>
      <c r="K64" s="65"/>
      <c r="L64" s="53" t="s">
        <v>42</v>
      </c>
      <c r="M64" s="63"/>
      <c r="N64" s="57"/>
      <c r="O64" s="16" t="s">
        <v>42</v>
      </c>
      <c r="P64" s="60"/>
      <c r="Q64" s="65"/>
      <c r="R64" s="53" t="s">
        <v>42</v>
      </c>
      <c r="S64" s="63"/>
      <c r="T64" s="57"/>
      <c r="U64" s="16" t="s">
        <v>42</v>
      </c>
      <c r="V64" s="60"/>
    </row>
    <row r="65" spans="1:23" ht="22" customHeight="1">
      <c r="A65" s="263"/>
      <c r="B65" s="253"/>
      <c r="C65" s="251"/>
      <c r="D65" s="252"/>
      <c r="E65" s="66"/>
      <c r="F65" s="17" t="s">
        <v>42</v>
      </c>
      <c r="G65" s="64"/>
      <c r="H65" s="58"/>
      <c r="I65" s="17" t="s">
        <v>42</v>
      </c>
      <c r="J65" s="61"/>
      <c r="K65" s="66"/>
      <c r="L65" s="17" t="s">
        <v>42</v>
      </c>
      <c r="M65" s="64"/>
      <c r="N65" s="58"/>
      <c r="O65" s="17" t="s">
        <v>42</v>
      </c>
      <c r="P65" s="61"/>
      <c r="Q65" s="66"/>
      <c r="R65" s="17" t="s">
        <v>42</v>
      </c>
      <c r="S65" s="64"/>
      <c r="T65" s="58"/>
      <c r="U65" s="17" t="s">
        <v>42</v>
      </c>
      <c r="V65" s="61"/>
    </row>
    <row r="66" spans="1:23" ht="22" customHeight="1">
      <c r="A66" s="263"/>
      <c r="B66" s="253"/>
      <c r="C66" s="251"/>
      <c r="D66" s="252"/>
      <c r="E66" s="25" t="s">
        <v>38</v>
      </c>
      <c r="F66" s="55">
        <f>+E63*G63+E64*G64+E65*G65</f>
        <v>0</v>
      </c>
      <c r="G66" s="22" t="s">
        <v>39</v>
      </c>
      <c r="H66" s="20" t="s">
        <v>38</v>
      </c>
      <c r="I66" s="55">
        <f>+H63*J63+H64*J64+H65*J65</f>
        <v>0</v>
      </c>
      <c r="J66" s="23" t="s">
        <v>39</v>
      </c>
      <c r="K66" s="25" t="s">
        <v>38</v>
      </c>
      <c r="L66" s="55">
        <f>+K63*M63+K64*M64+K65*M65</f>
        <v>0</v>
      </c>
      <c r="M66" s="22" t="s">
        <v>39</v>
      </c>
      <c r="N66" s="20" t="s">
        <v>38</v>
      </c>
      <c r="O66" s="55">
        <f>+N63*P63+N64*P64+N65*P65</f>
        <v>0</v>
      </c>
      <c r="P66" s="23" t="s">
        <v>39</v>
      </c>
      <c r="Q66" s="25" t="s">
        <v>38</v>
      </c>
      <c r="R66" s="55">
        <f>+Q63*S63+Q64*S64+Q65*S65</f>
        <v>0</v>
      </c>
      <c r="S66" s="22" t="s">
        <v>39</v>
      </c>
      <c r="T66" s="20" t="s">
        <v>38</v>
      </c>
      <c r="U66" s="55">
        <f>+T63*V63+T64*V64+T65*V65</f>
        <v>0</v>
      </c>
      <c r="V66" s="23" t="s">
        <v>39</v>
      </c>
    </row>
    <row r="67" spans="1:23" ht="22" customHeight="1">
      <c r="A67" s="263"/>
      <c r="B67" s="240" t="s">
        <v>100</v>
      </c>
      <c r="C67" s="241"/>
      <c r="D67" s="242"/>
      <c r="E67" s="52"/>
      <c r="F67" s="54"/>
      <c r="G67" s="51"/>
      <c r="H67" s="56"/>
      <c r="I67" s="18" t="s">
        <v>42</v>
      </c>
      <c r="J67" s="59"/>
      <c r="K67" s="52"/>
      <c r="L67" s="54"/>
      <c r="M67" s="51"/>
      <c r="N67" s="56"/>
      <c r="O67" s="18" t="s">
        <v>42</v>
      </c>
      <c r="P67" s="59"/>
      <c r="Q67" s="52"/>
      <c r="R67" s="54"/>
      <c r="S67" s="51"/>
      <c r="T67" s="56"/>
      <c r="U67" s="18" t="s">
        <v>42</v>
      </c>
      <c r="V67" s="59"/>
    </row>
    <row r="68" spans="1:23" ht="22" customHeight="1">
      <c r="A68" s="263"/>
      <c r="B68" s="243"/>
      <c r="C68" s="244"/>
      <c r="D68" s="245"/>
      <c r="E68" s="65"/>
      <c r="F68" s="53" t="s">
        <v>42</v>
      </c>
      <c r="G68" s="63"/>
      <c r="H68" s="57"/>
      <c r="I68" s="16" t="s">
        <v>42</v>
      </c>
      <c r="J68" s="60"/>
      <c r="K68" s="65"/>
      <c r="L68" s="53" t="s">
        <v>42</v>
      </c>
      <c r="M68" s="63"/>
      <c r="N68" s="57"/>
      <c r="O68" s="16" t="s">
        <v>42</v>
      </c>
      <c r="P68" s="60"/>
      <c r="Q68" s="65"/>
      <c r="R68" s="53" t="s">
        <v>42</v>
      </c>
      <c r="S68" s="63"/>
      <c r="T68" s="57"/>
      <c r="U68" s="16" t="s">
        <v>42</v>
      </c>
      <c r="V68" s="60"/>
    </row>
    <row r="69" spans="1:23" ht="22" customHeight="1">
      <c r="A69" s="263"/>
      <c r="B69" s="243"/>
      <c r="C69" s="244"/>
      <c r="D69" s="245"/>
      <c r="E69" s="66"/>
      <c r="F69" s="17" t="s">
        <v>42</v>
      </c>
      <c r="G69" s="64"/>
      <c r="H69" s="58"/>
      <c r="I69" s="17" t="s">
        <v>42</v>
      </c>
      <c r="J69" s="61"/>
      <c r="K69" s="66"/>
      <c r="L69" s="17" t="s">
        <v>42</v>
      </c>
      <c r="M69" s="64"/>
      <c r="N69" s="58"/>
      <c r="O69" s="17" t="s">
        <v>42</v>
      </c>
      <c r="P69" s="61"/>
      <c r="Q69" s="66"/>
      <c r="R69" s="17" t="s">
        <v>42</v>
      </c>
      <c r="S69" s="64"/>
      <c r="T69" s="58"/>
      <c r="U69" s="17" t="s">
        <v>42</v>
      </c>
      <c r="V69" s="61"/>
    </row>
    <row r="70" spans="1:23" ht="22" customHeight="1" thickBot="1">
      <c r="A70" s="263"/>
      <c r="B70" s="254"/>
      <c r="C70" s="255"/>
      <c r="D70" s="256"/>
      <c r="E70" s="24" t="s">
        <v>83</v>
      </c>
      <c r="F70" s="92">
        <f>+E67*G67+E68*G68+E69*G69</f>
        <v>0</v>
      </c>
      <c r="G70" s="30" t="s">
        <v>78</v>
      </c>
      <c r="H70" s="31" t="s">
        <v>83</v>
      </c>
      <c r="I70" s="92">
        <f>+H67*J67+H68*J68+H69*J69</f>
        <v>0</v>
      </c>
      <c r="J70" s="21" t="s">
        <v>78</v>
      </c>
      <c r="K70" s="24" t="s">
        <v>83</v>
      </c>
      <c r="L70" s="92">
        <f>+K67*M67+K68*M68+K69*M69</f>
        <v>0</v>
      </c>
      <c r="M70" s="30" t="s">
        <v>78</v>
      </c>
      <c r="N70" s="31" t="s">
        <v>83</v>
      </c>
      <c r="O70" s="92">
        <f>+N67*P67+N68*P68+N69*P69</f>
        <v>0</v>
      </c>
      <c r="P70" s="21" t="s">
        <v>78</v>
      </c>
      <c r="Q70" s="24" t="s">
        <v>83</v>
      </c>
      <c r="R70" s="92">
        <f>+Q67*S67+Q68*S68+Q69*S69</f>
        <v>0</v>
      </c>
      <c r="S70" s="30" t="s">
        <v>78</v>
      </c>
      <c r="T70" s="31" t="s">
        <v>83</v>
      </c>
      <c r="U70" s="92">
        <f>+T67*V67+T68*V68+T69*V69</f>
        <v>0</v>
      </c>
      <c r="V70" s="21" t="s">
        <v>78</v>
      </c>
    </row>
    <row r="71" spans="1:23" s="9" customFormat="1" ht="22" customHeight="1" thickBot="1">
      <c r="A71" s="264"/>
      <c r="B71" s="257" t="s">
        <v>49</v>
      </c>
      <c r="C71" s="258"/>
      <c r="D71" s="258"/>
      <c r="E71" s="258"/>
      <c r="F71" s="258"/>
      <c r="G71" s="258"/>
      <c r="H71" s="258"/>
      <c r="I71" s="258"/>
      <c r="J71" s="258"/>
      <c r="K71" s="258"/>
      <c r="L71" s="258"/>
      <c r="M71" s="258"/>
      <c r="N71" s="258"/>
      <c r="O71" s="258"/>
      <c r="P71" s="258"/>
      <c r="Q71" s="258"/>
      <c r="R71" s="258"/>
      <c r="S71" s="258"/>
      <c r="T71" s="258"/>
      <c r="U71" s="258"/>
      <c r="V71" s="259"/>
    </row>
    <row r="72" spans="1:23" s="9" customFormat="1" ht="22" customHeight="1" thickBot="1">
      <c r="A72" s="105"/>
      <c r="B72" s="103"/>
      <c r="C72" s="103"/>
      <c r="D72" s="103"/>
      <c r="E72" s="103" t="s">
        <v>84</v>
      </c>
      <c r="F72" s="124">
        <f>+F50+I50+L50+O50+R50+U50+F54+I54+L54+O54+R54+U54+F58+I58+L58+O58+R58+U58+F62+I62+L62+O62+R62+U62+F66+I66+L66+O66+R66+U66+F70+I70+L70+O70+R70+U70</f>
        <v>0</v>
      </c>
      <c r="G72" s="124"/>
      <c r="H72" s="103" t="s">
        <v>95</v>
      </c>
      <c r="I72" s="103"/>
      <c r="J72" s="103"/>
      <c r="K72" s="103"/>
      <c r="L72" s="103"/>
      <c r="M72" s="103"/>
      <c r="N72" s="103"/>
      <c r="O72" s="62"/>
      <c r="P72" s="103"/>
      <c r="Q72" s="103"/>
      <c r="R72" s="103"/>
      <c r="S72" s="103"/>
      <c r="T72" s="103"/>
      <c r="U72" s="103"/>
      <c r="V72" s="104"/>
    </row>
    <row r="73" spans="1:23" s="9" customFormat="1" ht="22" customHeight="1">
      <c r="A73" s="107" t="s">
        <v>60</v>
      </c>
      <c r="B73" s="107"/>
      <c r="C73" s="107"/>
      <c r="D73" s="107"/>
      <c r="E73" s="107"/>
      <c r="F73" s="107"/>
      <c r="G73" s="107"/>
      <c r="H73" s="107"/>
      <c r="I73" s="107"/>
      <c r="J73" s="107"/>
      <c r="K73" s="107"/>
      <c r="L73" s="107"/>
      <c r="M73" s="107"/>
      <c r="N73" s="107"/>
      <c r="O73" s="107"/>
      <c r="P73" s="107"/>
      <c r="Q73" s="107"/>
      <c r="R73" s="107"/>
      <c r="S73" s="107"/>
      <c r="T73" s="107"/>
      <c r="U73" s="107"/>
      <c r="V73" s="107"/>
    </row>
    <row r="74" spans="1:23" s="9" customFormat="1" ht="22" customHeight="1">
      <c r="A74" s="107" t="s">
        <v>105</v>
      </c>
      <c r="B74" s="107"/>
      <c r="C74" s="107"/>
      <c r="D74" s="107"/>
      <c r="E74" s="107"/>
      <c r="F74" s="107"/>
      <c r="G74" s="107"/>
      <c r="H74" s="107"/>
      <c r="I74" s="107"/>
      <c r="J74" s="107"/>
      <c r="K74" s="107"/>
      <c r="L74" s="107"/>
      <c r="M74" s="107"/>
      <c r="N74" s="107"/>
      <c r="O74" s="107"/>
      <c r="P74" s="107"/>
      <c r="Q74" s="107"/>
      <c r="R74" s="107"/>
      <c r="S74" s="107"/>
      <c r="T74" s="107"/>
      <c r="U74" s="107"/>
      <c r="V74" s="107"/>
    </row>
    <row r="75" spans="1:23" s="331" customFormat="1" ht="22" customHeight="1">
      <c r="A75" s="107" t="s">
        <v>110</v>
      </c>
      <c r="B75" s="107"/>
      <c r="C75" s="107"/>
      <c r="D75" s="107"/>
      <c r="E75" s="107"/>
      <c r="F75" s="107"/>
      <c r="G75" s="107"/>
      <c r="H75" s="107"/>
      <c r="I75" s="107"/>
      <c r="J75" s="107"/>
      <c r="K75" s="107"/>
      <c r="L75" s="107"/>
      <c r="M75" s="107"/>
      <c r="N75" s="107"/>
      <c r="O75" s="107"/>
      <c r="P75" s="107"/>
      <c r="Q75" s="107"/>
      <c r="R75" s="107"/>
      <c r="S75" s="107"/>
      <c r="T75" s="107"/>
      <c r="U75" s="107"/>
      <c r="V75" s="107"/>
    </row>
    <row r="76" spans="1:23" s="9" customFormat="1" ht="12" customHeight="1">
      <c r="A76" s="40"/>
      <c r="B76" s="40"/>
      <c r="C76" s="40"/>
      <c r="D76" s="40"/>
      <c r="E76" s="76"/>
      <c r="F76" s="40"/>
      <c r="G76" s="40"/>
      <c r="H76" s="40"/>
      <c r="I76" s="40"/>
      <c r="J76" s="40"/>
      <c r="K76" s="40"/>
      <c r="L76" s="40"/>
      <c r="M76" s="40"/>
      <c r="N76" s="40"/>
      <c r="O76" s="40"/>
      <c r="P76" s="40"/>
      <c r="Q76" s="40"/>
      <c r="R76" s="40"/>
      <c r="S76" s="40"/>
      <c r="T76" s="40"/>
      <c r="U76" s="40"/>
      <c r="V76" s="40"/>
    </row>
    <row r="77" spans="1:23" ht="26.25" customHeight="1">
      <c r="A77" s="284" t="s">
        <v>82</v>
      </c>
      <c r="B77" s="284"/>
      <c r="C77" s="284"/>
      <c r="D77" s="284"/>
      <c r="E77" s="284"/>
      <c r="F77" s="284"/>
      <c r="G77" s="284"/>
      <c r="H77" s="284"/>
      <c r="I77" s="284"/>
      <c r="J77" s="284"/>
      <c r="K77" s="284"/>
      <c r="L77" s="284"/>
      <c r="M77" s="284"/>
      <c r="N77" s="284"/>
      <c r="O77" s="284"/>
      <c r="P77" s="284"/>
      <c r="Q77" s="284"/>
      <c r="R77" s="284"/>
      <c r="S77" s="284"/>
      <c r="T77" s="284"/>
      <c r="U77" s="284"/>
      <c r="V77" s="284"/>
      <c r="W77" s="32"/>
    </row>
    <row r="78" spans="1:23" ht="18" customHeight="1">
      <c r="A78" s="3"/>
      <c r="B78" s="3"/>
      <c r="C78" s="3"/>
      <c r="D78" s="3"/>
      <c r="E78" s="3"/>
      <c r="F78" s="3"/>
      <c r="G78" s="3"/>
      <c r="H78" s="3"/>
      <c r="I78" s="3"/>
      <c r="J78" s="3"/>
      <c r="K78" s="3"/>
      <c r="L78" s="3"/>
      <c r="M78" s="3"/>
      <c r="N78" s="3"/>
      <c r="P78" s="112" t="s">
        <v>102</v>
      </c>
      <c r="Q78" s="112"/>
      <c r="R78" s="112"/>
      <c r="S78" s="112"/>
      <c r="T78" s="112"/>
      <c r="U78" s="2"/>
      <c r="V78" s="2"/>
    </row>
    <row r="79" spans="1:23" ht="18.75" customHeight="1">
      <c r="A79" s="4" t="s">
        <v>0</v>
      </c>
      <c r="B79" s="5"/>
      <c r="C79" s="5"/>
      <c r="D79" s="6"/>
      <c r="E79" s="6"/>
      <c r="F79" s="6"/>
      <c r="G79" s="6"/>
      <c r="H79" s="6"/>
      <c r="I79" s="6"/>
      <c r="J79" s="6"/>
      <c r="K79" s="6"/>
      <c r="O79" s="142"/>
      <c r="P79" s="142"/>
      <c r="Q79" s="142"/>
      <c r="R79" s="142"/>
      <c r="S79" s="142"/>
      <c r="T79" s="142"/>
      <c r="U79" s="19"/>
      <c r="V79" s="19"/>
      <c r="W79" s="19"/>
    </row>
    <row r="80" spans="1:23" ht="24.75" customHeight="1" thickBot="1">
      <c r="A80" s="143" t="s">
        <v>1</v>
      </c>
      <c r="B80" s="143"/>
      <c r="C80" s="143"/>
      <c r="D80" s="143"/>
      <c r="E80" s="143" t="s">
        <v>2</v>
      </c>
      <c r="F80" s="143"/>
      <c r="G80" s="143"/>
      <c r="H80" s="143"/>
      <c r="I80" s="143"/>
      <c r="J80" s="143"/>
      <c r="K80" s="143"/>
      <c r="L80" s="143"/>
      <c r="M80" s="143"/>
      <c r="N80" s="143"/>
      <c r="O80" s="143"/>
      <c r="P80" s="143"/>
      <c r="Q80" s="144" t="s">
        <v>3</v>
      </c>
      <c r="R80" s="145"/>
      <c r="S80" s="145"/>
      <c r="T80" s="146"/>
      <c r="U80" s="4"/>
      <c r="V80" s="4"/>
    </row>
    <row r="81" spans="1:23" s="4" customFormat="1" ht="25.5" customHeight="1" thickTop="1">
      <c r="A81" s="147" t="s">
        <v>4</v>
      </c>
      <c r="B81" s="147"/>
      <c r="C81" s="147"/>
      <c r="D81" s="147"/>
      <c r="E81" s="148" t="s">
        <v>103</v>
      </c>
      <c r="F81" s="148"/>
      <c r="G81" s="148"/>
      <c r="H81" s="148"/>
      <c r="I81" s="148"/>
      <c r="J81" s="148"/>
      <c r="K81" s="148"/>
      <c r="L81" s="148"/>
      <c r="M81" s="148"/>
      <c r="N81" s="148"/>
      <c r="O81" s="148"/>
      <c r="P81" s="148"/>
      <c r="Q81" s="149" t="s">
        <v>63</v>
      </c>
      <c r="R81" s="150"/>
      <c r="S81" s="150"/>
      <c r="T81" s="151"/>
    </row>
    <row r="82" spans="1:23" s="4" customFormat="1" ht="25.5" customHeight="1">
      <c r="A82" s="155" t="s">
        <v>5</v>
      </c>
      <c r="B82" s="155"/>
      <c r="C82" s="155"/>
      <c r="D82" s="155"/>
      <c r="E82" s="156" t="s">
        <v>104</v>
      </c>
      <c r="F82" s="156"/>
      <c r="G82" s="156"/>
      <c r="H82" s="156"/>
      <c r="I82" s="156"/>
      <c r="J82" s="156"/>
      <c r="K82" s="156"/>
      <c r="L82" s="156"/>
      <c r="M82" s="156"/>
      <c r="N82" s="156"/>
      <c r="O82" s="156"/>
      <c r="P82" s="156"/>
      <c r="Q82" s="152"/>
      <c r="R82" s="153"/>
      <c r="S82" s="153"/>
      <c r="T82" s="154"/>
    </row>
    <row r="83" spans="1:23" s="4" customFormat="1" ht="18" customHeight="1">
      <c r="A83" s="47" t="s">
        <v>50</v>
      </c>
      <c r="B83" s="8"/>
      <c r="C83" s="8"/>
      <c r="D83" s="7"/>
      <c r="E83" s="7"/>
      <c r="F83" s="7"/>
      <c r="G83" s="7"/>
      <c r="H83" s="7"/>
      <c r="I83" s="7"/>
      <c r="J83" s="7"/>
      <c r="K83" s="7"/>
      <c r="L83" s="7"/>
      <c r="M83" s="7"/>
      <c r="N83" s="7"/>
      <c r="O83" s="7"/>
      <c r="P83" s="7"/>
      <c r="Q83" s="7"/>
      <c r="R83" s="7"/>
      <c r="S83" s="7"/>
      <c r="T83" s="7"/>
      <c r="U83" s="7"/>
      <c r="V83" s="7"/>
    </row>
    <row r="84" spans="1:23" ht="27.75" customHeight="1" thickBot="1">
      <c r="A84" s="125" t="s">
        <v>45</v>
      </c>
      <c r="B84" s="125"/>
      <c r="C84" s="125"/>
      <c r="D84" s="125"/>
      <c r="E84" s="125"/>
      <c r="F84" s="125"/>
      <c r="G84" s="125"/>
      <c r="H84" s="125"/>
      <c r="I84" s="125"/>
      <c r="J84" s="125"/>
      <c r="K84" s="125"/>
      <c r="L84" s="125"/>
      <c r="M84" s="125"/>
      <c r="N84" s="125"/>
      <c r="O84" s="125"/>
      <c r="P84" s="125"/>
      <c r="Q84" s="125"/>
      <c r="R84" s="125"/>
      <c r="S84" s="125"/>
      <c r="T84" s="125"/>
      <c r="U84" s="125"/>
      <c r="V84" s="125"/>
    </row>
    <row r="85" spans="1:23" ht="35.15" customHeight="1" thickBot="1">
      <c r="A85" s="126" t="s">
        <v>6</v>
      </c>
      <c r="B85" s="127"/>
      <c r="C85" s="127"/>
      <c r="D85" s="128" t="str">
        <f>D9&amp;""</f>
        <v/>
      </c>
      <c r="E85" s="128"/>
      <c r="F85" s="128"/>
      <c r="G85" s="128"/>
      <c r="H85" s="128"/>
      <c r="I85" s="128"/>
      <c r="J85" s="128"/>
      <c r="K85" s="128"/>
      <c r="L85" s="128"/>
      <c r="M85" s="128"/>
      <c r="N85" s="129"/>
      <c r="Q85" s="106">
        <f ca="1">TODAY()</f>
        <v>45751</v>
      </c>
      <c r="R85" s="106"/>
      <c r="S85" s="106"/>
      <c r="T85" s="106"/>
      <c r="U85" s="106"/>
      <c r="V85" s="106"/>
    </row>
    <row r="86" spans="1:23" ht="11.15" customHeight="1" thickBot="1"/>
    <row r="87" spans="1:23" ht="25" customHeight="1">
      <c r="A87" s="130" t="s">
        <v>21</v>
      </c>
      <c r="B87" s="204" t="s">
        <v>66</v>
      </c>
      <c r="C87" s="205"/>
      <c r="D87" s="313"/>
      <c r="E87" s="34" t="str">
        <f>E11&amp;""</f>
        <v/>
      </c>
      <c r="F87" s="14" t="s">
        <v>10</v>
      </c>
      <c r="G87" s="35" t="str">
        <f>G11&amp;""</f>
        <v/>
      </c>
      <c r="H87" s="15" t="s">
        <v>7</v>
      </c>
      <c r="I87" s="314" t="str">
        <f>I11&amp;""</f>
        <v/>
      </c>
      <c r="J87" s="315"/>
      <c r="K87" s="36" t="str">
        <f>K11&amp;""</f>
        <v/>
      </c>
      <c r="L87" s="15" t="s">
        <v>10</v>
      </c>
      <c r="M87" s="35" t="str">
        <f>M11&amp;""</f>
        <v/>
      </c>
      <c r="N87" s="15" t="s">
        <v>7</v>
      </c>
      <c r="O87" s="314" t="str">
        <f>O11&amp;""</f>
        <v/>
      </c>
      <c r="P87" s="315"/>
      <c r="Q87" s="35" t="str">
        <f>Q11&amp;""</f>
        <v/>
      </c>
      <c r="R87" s="15" t="s">
        <v>10</v>
      </c>
      <c r="S87" s="35" t="str">
        <f>S11&amp;""</f>
        <v/>
      </c>
      <c r="T87" s="15" t="s">
        <v>7</v>
      </c>
      <c r="U87" s="314" t="str">
        <f>U11&amp;""</f>
        <v/>
      </c>
      <c r="V87" s="315"/>
    </row>
    <row r="88" spans="1:23" s="39" customFormat="1" ht="25" customHeight="1" thickBot="1">
      <c r="A88" s="131"/>
      <c r="B88" s="285" t="s">
        <v>57</v>
      </c>
      <c r="C88" s="286"/>
      <c r="D88" s="287"/>
      <c r="E88" s="177" t="s">
        <v>12</v>
      </c>
      <c r="F88" s="157"/>
      <c r="G88" s="158" t="s">
        <v>13</v>
      </c>
      <c r="H88" s="159"/>
      <c r="I88" s="157" t="s">
        <v>14</v>
      </c>
      <c r="J88" s="160"/>
      <c r="K88" s="177" t="s">
        <v>12</v>
      </c>
      <c r="L88" s="157"/>
      <c r="M88" s="158" t="s">
        <v>13</v>
      </c>
      <c r="N88" s="159"/>
      <c r="O88" s="157" t="s">
        <v>14</v>
      </c>
      <c r="P88" s="160"/>
      <c r="Q88" s="157" t="s">
        <v>12</v>
      </c>
      <c r="R88" s="157"/>
      <c r="S88" s="158" t="s">
        <v>13</v>
      </c>
      <c r="T88" s="159"/>
      <c r="U88" s="157" t="s">
        <v>14</v>
      </c>
      <c r="V88" s="160"/>
    </row>
    <row r="89" spans="1:23" ht="50" customHeight="1">
      <c r="A89" s="131"/>
      <c r="B89" s="288" t="s">
        <v>22</v>
      </c>
      <c r="C89" s="289"/>
      <c r="D89" s="83" t="s">
        <v>23</v>
      </c>
      <c r="E89" s="290"/>
      <c r="F89" s="291"/>
      <c r="G89" s="292"/>
      <c r="H89" s="291"/>
      <c r="I89" s="292"/>
      <c r="J89" s="293"/>
      <c r="K89" s="290"/>
      <c r="L89" s="291"/>
      <c r="M89" s="292"/>
      <c r="N89" s="291"/>
      <c r="O89" s="292"/>
      <c r="P89" s="293"/>
      <c r="Q89" s="290"/>
      <c r="R89" s="291"/>
      <c r="S89" s="292"/>
      <c r="T89" s="291"/>
      <c r="U89" s="292"/>
      <c r="V89" s="293"/>
    </row>
    <row r="90" spans="1:23" ht="50" customHeight="1">
      <c r="A90" s="131"/>
      <c r="B90" s="294" t="s">
        <v>24</v>
      </c>
      <c r="C90" s="295"/>
      <c r="D90" s="84" t="s">
        <v>25</v>
      </c>
      <c r="E90" s="229"/>
      <c r="F90" s="230"/>
      <c r="G90" s="235"/>
      <c r="H90" s="230"/>
      <c r="I90" s="235"/>
      <c r="J90" s="236"/>
      <c r="K90" s="296"/>
      <c r="L90" s="230"/>
      <c r="M90" s="235"/>
      <c r="N90" s="230"/>
      <c r="O90" s="235"/>
      <c r="P90" s="296"/>
      <c r="Q90" s="229"/>
      <c r="R90" s="230"/>
      <c r="S90" s="235"/>
      <c r="T90" s="230"/>
      <c r="U90" s="235"/>
      <c r="V90" s="236"/>
    </row>
    <row r="91" spans="1:23" ht="50" customHeight="1">
      <c r="A91" s="131"/>
      <c r="B91" s="294"/>
      <c r="C91" s="295"/>
      <c r="D91" s="84" t="s">
        <v>26</v>
      </c>
      <c r="E91" s="229"/>
      <c r="F91" s="230"/>
      <c r="G91" s="235"/>
      <c r="H91" s="230"/>
      <c r="I91" s="235"/>
      <c r="J91" s="236"/>
      <c r="K91" s="296"/>
      <c r="L91" s="230"/>
      <c r="M91" s="235"/>
      <c r="N91" s="230"/>
      <c r="O91" s="235"/>
      <c r="P91" s="296"/>
      <c r="Q91" s="229"/>
      <c r="R91" s="230"/>
      <c r="S91" s="235"/>
      <c r="T91" s="230"/>
      <c r="U91" s="235"/>
      <c r="V91" s="236"/>
    </row>
    <row r="92" spans="1:23" ht="50" customHeight="1">
      <c r="A92" s="131"/>
      <c r="B92" s="294"/>
      <c r="C92" s="295"/>
      <c r="D92" s="85" t="s">
        <v>27</v>
      </c>
      <c r="E92" s="229"/>
      <c r="F92" s="230"/>
      <c r="G92" s="235"/>
      <c r="H92" s="230"/>
      <c r="I92" s="235"/>
      <c r="J92" s="236"/>
      <c r="K92" s="296"/>
      <c r="L92" s="230"/>
      <c r="M92" s="235"/>
      <c r="N92" s="230"/>
      <c r="O92" s="235"/>
      <c r="P92" s="296"/>
      <c r="Q92" s="229"/>
      <c r="R92" s="230"/>
      <c r="S92" s="235"/>
      <c r="T92" s="230"/>
      <c r="U92" s="235"/>
      <c r="V92" s="236"/>
    </row>
    <row r="93" spans="1:23" ht="50" customHeight="1">
      <c r="A93" s="131"/>
      <c r="B93" s="324" t="s">
        <v>28</v>
      </c>
      <c r="C93" s="325"/>
      <c r="D93" s="86" t="s">
        <v>29</v>
      </c>
      <c r="E93" s="326"/>
      <c r="F93" s="327"/>
      <c r="G93" s="319"/>
      <c r="H93" s="327"/>
      <c r="I93" s="319"/>
      <c r="J93" s="320"/>
      <c r="K93" s="328"/>
      <c r="L93" s="327"/>
      <c r="M93" s="319"/>
      <c r="N93" s="327"/>
      <c r="O93" s="319"/>
      <c r="P93" s="328"/>
      <c r="Q93" s="326"/>
      <c r="R93" s="327"/>
      <c r="S93" s="319"/>
      <c r="T93" s="327"/>
      <c r="U93" s="319"/>
      <c r="V93" s="320"/>
    </row>
    <row r="94" spans="1:23" ht="50" customHeight="1">
      <c r="A94" s="131"/>
      <c r="B94" s="80"/>
      <c r="C94" s="81"/>
      <c r="D94" s="82"/>
      <c r="E94" s="303" t="s">
        <v>85</v>
      </c>
      <c r="F94" s="304"/>
      <c r="G94" s="304"/>
      <c r="H94" s="305"/>
      <c r="I94" s="299">
        <f>SUM(E89:V89)</f>
        <v>0</v>
      </c>
      <c r="J94" s="300"/>
      <c r="K94" s="303" t="s">
        <v>86</v>
      </c>
      <c r="L94" s="304"/>
      <c r="M94" s="304"/>
      <c r="N94" s="305"/>
      <c r="O94" s="299">
        <f>SUM(E90:V90)</f>
        <v>0</v>
      </c>
      <c r="P94" s="300"/>
      <c r="Q94" s="303" t="s">
        <v>89</v>
      </c>
      <c r="R94" s="304"/>
      <c r="S94" s="304"/>
      <c r="T94" s="305"/>
      <c r="U94" s="299">
        <f>SUM(E91:V91)</f>
        <v>0</v>
      </c>
      <c r="V94" s="300"/>
    </row>
    <row r="95" spans="1:23" ht="50" customHeight="1" thickBot="1">
      <c r="A95" s="131"/>
      <c r="B95" s="77"/>
      <c r="C95" s="78"/>
      <c r="D95" s="79"/>
      <c r="E95" s="306" t="s">
        <v>87</v>
      </c>
      <c r="F95" s="307"/>
      <c r="G95" s="307"/>
      <c r="H95" s="308"/>
      <c r="I95" s="301">
        <f>SUM(E92:V92)</f>
        <v>0</v>
      </c>
      <c r="J95" s="302"/>
      <c r="K95" s="306" t="s">
        <v>88</v>
      </c>
      <c r="L95" s="307"/>
      <c r="M95" s="307"/>
      <c r="N95" s="308"/>
      <c r="O95" s="301">
        <f>SUM(E93:V93)</f>
        <v>0</v>
      </c>
      <c r="P95" s="302"/>
      <c r="Q95" s="306" t="s">
        <v>90</v>
      </c>
      <c r="R95" s="307"/>
      <c r="S95" s="307"/>
      <c r="T95" s="308"/>
      <c r="U95" s="301">
        <f>+I94+O94+U94+I95+O95</f>
        <v>0</v>
      </c>
      <c r="V95" s="302"/>
      <c r="W95" s="91">
        <f>SUM(E89:V93)</f>
        <v>0</v>
      </c>
    </row>
    <row r="96" spans="1:23" ht="50" customHeight="1">
      <c r="A96" s="131"/>
      <c r="B96" s="321" t="s">
        <v>30</v>
      </c>
      <c r="C96" s="323" t="s">
        <v>31</v>
      </c>
      <c r="D96" s="87" t="s">
        <v>32</v>
      </c>
      <c r="E96" s="239"/>
      <c r="F96" s="237"/>
      <c r="G96" s="237"/>
      <c r="H96" s="237"/>
      <c r="I96" s="237"/>
      <c r="J96" s="238"/>
      <c r="K96" s="297"/>
      <c r="L96" s="237"/>
      <c r="M96" s="237"/>
      <c r="N96" s="237"/>
      <c r="O96" s="237"/>
      <c r="P96" s="298"/>
      <c r="Q96" s="239"/>
      <c r="R96" s="237"/>
      <c r="S96" s="237"/>
      <c r="T96" s="237"/>
      <c r="U96" s="237"/>
      <c r="V96" s="238"/>
    </row>
    <row r="97" spans="1:23" ht="50" customHeight="1">
      <c r="A97" s="131"/>
      <c r="B97" s="321"/>
      <c r="C97" s="323"/>
      <c r="D97" s="88" t="s">
        <v>33</v>
      </c>
      <c r="E97" s="229"/>
      <c r="F97" s="230"/>
      <c r="G97" s="235"/>
      <c r="H97" s="230"/>
      <c r="I97" s="235"/>
      <c r="J97" s="236"/>
      <c r="K97" s="296"/>
      <c r="L97" s="230"/>
      <c r="M97" s="235"/>
      <c r="N97" s="230"/>
      <c r="O97" s="235"/>
      <c r="P97" s="296"/>
      <c r="Q97" s="229"/>
      <c r="R97" s="230"/>
      <c r="S97" s="235"/>
      <c r="T97" s="230"/>
      <c r="U97" s="235"/>
      <c r="V97" s="236"/>
    </row>
    <row r="98" spans="1:23" ht="50" customHeight="1">
      <c r="A98" s="131"/>
      <c r="B98" s="322"/>
      <c r="C98" s="323"/>
      <c r="D98" s="89" t="s">
        <v>34</v>
      </c>
      <c r="E98" s="228"/>
      <c r="F98" s="226"/>
      <c r="G98" s="226"/>
      <c r="H98" s="226"/>
      <c r="I98" s="226"/>
      <c r="J98" s="227"/>
      <c r="K98" s="230"/>
      <c r="L98" s="226"/>
      <c r="M98" s="226"/>
      <c r="N98" s="226"/>
      <c r="O98" s="226"/>
      <c r="P98" s="235"/>
      <c r="Q98" s="228"/>
      <c r="R98" s="226"/>
      <c r="S98" s="226"/>
      <c r="T98" s="226"/>
      <c r="U98" s="226"/>
      <c r="V98" s="227"/>
    </row>
    <row r="99" spans="1:23" ht="50" customHeight="1" thickBot="1">
      <c r="A99" s="131"/>
      <c r="B99" s="310" t="s">
        <v>28</v>
      </c>
      <c r="C99" s="311"/>
      <c r="D99" s="90" t="s">
        <v>35</v>
      </c>
      <c r="E99" s="280"/>
      <c r="F99" s="260"/>
      <c r="G99" s="260"/>
      <c r="H99" s="260"/>
      <c r="I99" s="260"/>
      <c r="J99" s="261"/>
      <c r="K99" s="312"/>
      <c r="L99" s="260"/>
      <c r="M99" s="260"/>
      <c r="N99" s="260"/>
      <c r="O99" s="260"/>
      <c r="P99" s="309"/>
      <c r="Q99" s="280"/>
      <c r="R99" s="260"/>
      <c r="S99" s="260"/>
      <c r="T99" s="260"/>
      <c r="U99" s="260"/>
      <c r="V99" s="261"/>
    </row>
    <row r="100" spans="1:23" ht="50" customHeight="1">
      <c r="A100" s="131"/>
      <c r="B100" s="80"/>
      <c r="C100" s="81"/>
      <c r="D100" s="82"/>
      <c r="E100" s="303" t="s">
        <v>91</v>
      </c>
      <c r="F100" s="304"/>
      <c r="G100" s="304"/>
      <c r="H100" s="305"/>
      <c r="I100" s="299">
        <f>SUM(E96:V96)</f>
        <v>0</v>
      </c>
      <c r="J100" s="300"/>
      <c r="K100" s="303" t="s">
        <v>92</v>
      </c>
      <c r="L100" s="304"/>
      <c r="M100" s="304"/>
      <c r="N100" s="305"/>
      <c r="O100" s="299">
        <f>SUM(E97:V97)</f>
        <v>0</v>
      </c>
      <c r="P100" s="300"/>
      <c r="Q100" s="316" t="s">
        <v>93</v>
      </c>
      <c r="R100" s="317"/>
      <c r="S100" s="317"/>
      <c r="T100" s="318"/>
      <c r="U100" s="299">
        <f>SUM(E98:V98)</f>
        <v>0</v>
      </c>
      <c r="V100" s="300"/>
    </row>
    <row r="101" spans="1:23" ht="50" customHeight="1" thickBot="1">
      <c r="A101" s="133"/>
      <c r="B101" s="77"/>
      <c r="C101" s="78"/>
      <c r="D101" s="79"/>
      <c r="E101" s="306" t="s">
        <v>94</v>
      </c>
      <c r="F101" s="307"/>
      <c r="G101" s="307"/>
      <c r="H101" s="308"/>
      <c r="I101" s="301">
        <f>SUM(F99:W99)</f>
        <v>0</v>
      </c>
      <c r="J101" s="302"/>
      <c r="K101" s="306"/>
      <c r="L101" s="307"/>
      <c r="M101" s="307"/>
      <c r="N101" s="308"/>
      <c r="O101" s="301"/>
      <c r="P101" s="302"/>
      <c r="Q101" s="306" t="s">
        <v>90</v>
      </c>
      <c r="R101" s="307"/>
      <c r="S101" s="307"/>
      <c r="T101" s="308"/>
      <c r="U101" s="301">
        <f>+I100+O100+U100+I101</f>
        <v>0</v>
      </c>
      <c r="V101" s="302"/>
      <c r="W101" s="91">
        <f>SUM(E96:V99)</f>
        <v>0</v>
      </c>
    </row>
    <row r="102" spans="1:23" s="331" customFormat="1" ht="22" customHeight="1">
      <c r="A102" s="107" t="s">
        <v>112</v>
      </c>
      <c r="B102" s="107"/>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3" ht="26" customHeight="1">
      <c r="F103" s="76"/>
    </row>
  </sheetData>
  <sheetProtection selectLockedCells="1"/>
  <mergeCells count="323">
    <mergeCell ref="A75:V75"/>
    <mergeCell ref="A102:V102"/>
    <mergeCell ref="U31:V31"/>
    <mergeCell ref="U99:V99"/>
    <mergeCell ref="O97:P97"/>
    <mergeCell ref="Q97:R97"/>
    <mergeCell ref="S97:T97"/>
    <mergeCell ref="U93:V93"/>
    <mergeCell ref="B96:B98"/>
    <mergeCell ref="C96:C98"/>
    <mergeCell ref="E96:F96"/>
    <mergeCell ref="G97:H97"/>
    <mergeCell ref="I97:J97"/>
    <mergeCell ref="K97:L97"/>
    <mergeCell ref="M97:N97"/>
    <mergeCell ref="B93:C93"/>
    <mergeCell ref="E93:F93"/>
    <mergeCell ref="G93:H93"/>
    <mergeCell ref="I93:J93"/>
    <mergeCell ref="K93:L93"/>
    <mergeCell ref="M93:N93"/>
    <mergeCell ref="O93:P93"/>
    <mergeCell ref="Q93:R93"/>
    <mergeCell ref="S93:T93"/>
    <mergeCell ref="U92:V92"/>
    <mergeCell ref="G96:H96"/>
    <mergeCell ref="U29:V29"/>
    <mergeCell ref="A84:V84"/>
    <mergeCell ref="A85:C85"/>
    <mergeCell ref="D85:N85"/>
    <mergeCell ref="B87:D87"/>
    <mergeCell ref="I87:J87"/>
    <mergeCell ref="O87:P87"/>
    <mergeCell ref="U87:V87"/>
    <mergeCell ref="A87:A101"/>
    <mergeCell ref="E100:H100"/>
    <mergeCell ref="I100:J100"/>
    <mergeCell ref="K100:N100"/>
    <mergeCell ref="O100:P100"/>
    <mergeCell ref="Q100:T100"/>
    <mergeCell ref="U100:V100"/>
    <mergeCell ref="E101:H101"/>
    <mergeCell ref="I101:J101"/>
    <mergeCell ref="K101:N101"/>
    <mergeCell ref="O101:P101"/>
    <mergeCell ref="Q101:T101"/>
    <mergeCell ref="I29:J29"/>
    <mergeCell ref="I31:J31"/>
    <mergeCell ref="K29:L29"/>
    <mergeCell ref="O29:P29"/>
    <mergeCell ref="U97:V97"/>
    <mergeCell ref="E98:F98"/>
    <mergeCell ref="G98:H98"/>
    <mergeCell ref="I98:J98"/>
    <mergeCell ref="K98:L98"/>
    <mergeCell ref="M98:N98"/>
    <mergeCell ref="O98:P98"/>
    <mergeCell ref="Q98:R98"/>
    <mergeCell ref="S98:T98"/>
    <mergeCell ref="U98:V98"/>
    <mergeCell ref="E97:F97"/>
    <mergeCell ref="U101:V101"/>
    <mergeCell ref="O99:P99"/>
    <mergeCell ref="Q99:R99"/>
    <mergeCell ref="S99:T99"/>
    <mergeCell ref="B99:C99"/>
    <mergeCell ref="E99:F99"/>
    <mergeCell ref="G99:H99"/>
    <mergeCell ref="I99:J99"/>
    <mergeCell ref="K99:L99"/>
    <mergeCell ref="M99:N99"/>
    <mergeCell ref="I96:J96"/>
    <mergeCell ref="K96:L96"/>
    <mergeCell ref="M96:N96"/>
    <mergeCell ref="O96:P96"/>
    <mergeCell ref="Q96:R96"/>
    <mergeCell ref="U94:V94"/>
    <mergeCell ref="U95:V95"/>
    <mergeCell ref="I94:J94"/>
    <mergeCell ref="E94:H94"/>
    <mergeCell ref="E95:H95"/>
    <mergeCell ref="K94:N94"/>
    <mergeCell ref="K95:N95"/>
    <mergeCell ref="Q94:T94"/>
    <mergeCell ref="Q95:T95"/>
    <mergeCell ref="O94:P94"/>
    <mergeCell ref="I95:J95"/>
    <mergeCell ref="O95:P95"/>
    <mergeCell ref="S96:T96"/>
    <mergeCell ref="U96:V96"/>
    <mergeCell ref="U90:V90"/>
    <mergeCell ref="E91:F91"/>
    <mergeCell ref="G91:H91"/>
    <mergeCell ref="I91:J91"/>
    <mergeCell ref="K91:L91"/>
    <mergeCell ref="M91:N91"/>
    <mergeCell ref="O91:P91"/>
    <mergeCell ref="Q91:R91"/>
    <mergeCell ref="S91:T91"/>
    <mergeCell ref="U91:V91"/>
    <mergeCell ref="B90:C92"/>
    <mergeCell ref="E90:F90"/>
    <mergeCell ref="G90:H90"/>
    <mergeCell ref="I90:J90"/>
    <mergeCell ref="K90:L90"/>
    <mergeCell ref="M90:N90"/>
    <mergeCell ref="O90:P90"/>
    <mergeCell ref="Q90:R90"/>
    <mergeCell ref="S90:T90"/>
    <mergeCell ref="E92:F92"/>
    <mergeCell ref="G92:H92"/>
    <mergeCell ref="I92:J92"/>
    <mergeCell ref="K92:L92"/>
    <mergeCell ref="M92:N92"/>
    <mergeCell ref="O92:P92"/>
    <mergeCell ref="Q92:R92"/>
    <mergeCell ref="S92:T92"/>
    <mergeCell ref="B88:D88"/>
    <mergeCell ref="Q88:R88"/>
    <mergeCell ref="S88:T88"/>
    <mergeCell ref="U88:V88"/>
    <mergeCell ref="B89:C89"/>
    <mergeCell ref="E89:F89"/>
    <mergeCell ref="G89:H89"/>
    <mergeCell ref="I89:J89"/>
    <mergeCell ref="K89:L89"/>
    <mergeCell ref="M89:N89"/>
    <mergeCell ref="O89:P89"/>
    <mergeCell ref="E88:F88"/>
    <mergeCell ref="G88:H88"/>
    <mergeCell ref="I88:J88"/>
    <mergeCell ref="U89:V89"/>
    <mergeCell ref="K88:L88"/>
    <mergeCell ref="M88:N88"/>
    <mergeCell ref="O88:P88"/>
    <mergeCell ref="Q89:R89"/>
    <mergeCell ref="S89:T89"/>
    <mergeCell ref="A77:V77"/>
    <mergeCell ref="O79:T79"/>
    <mergeCell ref="A80:D80"/>
    <mergeCell ref="E80:P80"/>
    <mergeCell ref="Q80:T80"/>
    <mergeCell ref="A81:D81"/>
    <mergeCell ref="E81:P81"/>
    <mergeCell ref="Q81:T82"/>
    <mergeCell ref="A82:D82"/>
    <mergeCell ref="E82:P82"/>
    <mergeCell ref="B63:D66"/>
    <mergeCell ref="B67:D70"/>
    <mergeCell ref="B71:V71"/>
    <mergeCell ref="U33:V33"/>
    <mergeCell ref="A45:A71"/>
    <mergeCell ref="B45:D45"/>
    <mergeCell ref="E45:G45"/>
    <mergeCell ref="H45:J45"/>
    <mergeCell ref="K45:M45"/>
    <mergeCell ref="N45:P45"/>
    <mergeCell ref="Q45:S45"/>
    <mergeCell ref="T45:V45"/>
    <mergeCell ref="B47:D50"/>
    <mergeCell ref="B33:C33"/>
    <mergeCell ref="I33:J33"/>
    <mergeCell ref="K33:L33"/>
    <mergeCell ref="O33:P33"/>
    <mergeCell ref="Q33:R33"/>
    <mergeCell ref="B51:D54"/>
    <mergeCell ref="B55:D58"/>
    <mergeCell ref="B46:D46"/>
    <mergeCell ref="B34:V34"/>
    <mergeCell ref="U32:V32"/>
    <mergeCell ref="U27:V27"/>
    <mergeCell ref="I30:J30"/>
    <mergeCell ref="K30:L30"/>
    <mergeCell ref="O30:P30"/>
    <mergeCell ref="Q30:R30"/>
    <mergeCell ref="U30:V30"/>
    <mergeCell ref="B59:D62"/>
    <mergeCell ref="A35:V35"/>
    <mergeCell ref="O37:T37"/>
    <mergeCell ref="A38:D38"/>
    <mergeCell ref="E38:P38"/>
    <mergeCell ref="Q38:T38"/>
    <mergeCell ref="A39:D39"/>
    <mergeCell ref="E39:P39"/>
    <mergeCell ref="Q39:T40"/>
    <mergeCell ref="A40:D40"/>
    <mergeCell ref="E40:P40"/>
    <mergeCell ref="A42:V42"/>
    <mergeCell ref="A43:C43"/>
    <mergeCell ref="D43:N43"/>
    <mergeCell ref="Q43:V43"/>
    <mergeCell ref="Q28:R28"/>
    <mergeCell ref="U28:V28"/>
    <mergeCell ref="B27:C32"/>
    <mergeCell ref="G27:H33"/>
    <mergeCell ref="I27:J27"/>
    <mergeCell ref="K27:L27"/>
    <mergeCell ref="M27:N33"/>
    <mergeCell ref="O27:P27"/>
    <mergeCell ref="Q27:R27"/>
    <mergeCell ref="S27:T33"/>
    <mergeCell ref="I32:J32"/>
    <mergeCell ref="K32:L32"/>
    <mergeCell ref="O32:P32"/>
    <mergeCell ref="Q32:R32"/>
    <mergeCell ref="Q31:R31"/>
    <mergeCell ref="Q29:R29"/>
    <mergeCell ref="I28:J28"/>
    <mergeCell ref="K28:L28"/>
    <mergeCell ref="O28:P28"/>
    <mergeCell ref="K31:L31"/>
    <mergeCell ref="O31:P31"/>
    <mergeCell ref="B25:V25"/>
    <mergeCell ref="B26:D26"/>
    <mergeCell ref="E26:F26"/>
    <mergeCell ref="G26:H26"/>
    <mergeCell ref="I26:J26"/>
    <mergeCell ref="K26:L26"/>
    <mergeCell ref="M26:N26"/>
    <mergeCell ref="O26:P26"/>
    <mergeCell ref="Q26:R26"/>
    <mergeCell ref="S26:T26"/>
    <mergeCell ref="U26:V26"/>
    <mergeCell ref="B21:B23"/>
    <mergeCell ref="C21:D21"/>
    <mergeCell ref="G21:H21"/>
    <mergeCell ref="I21:J21"/>
    <mergeCell ref="M21:N21"/>
    <mergeCell ref="O21:P21"/>
    <mergeCell ref="S21:T21"/>
    <mergeCell ref="U21:V21"/>
    <mergeCell ref="C17:C20"/>
    <mergeCell ref="U22:V22"/>
    <mergeCell ref="I19:J19"/>
    <mergeCell ref="O19:P19"/>
    <mergeCell ref="U19:V19"/>
    <mergeCell ref="C23:D23"/>
    <mergeCell ref="G23:H23"/>
    <mergeCell ref="I23:J23"/>
    <mergeCell ref="M23:N23"/>
    <mergeCell ref="O23:P23"/>
    <mergeCell ref="S23:T23"/>
    <mergeCell ref="U23:V23"/>
    <mergeCell ref="C22:D22"/>
    <mergeCell ref="G22:H22"/>
    <mergeCell ref="I22:J22"/>
    <mergeCell ref="M22:N22"/>
    <mergeCell ref="I18:J18"/>
    <mergeCell ref="O18:P18"/>
    <mergeCell ref="U18:V18"/>
    <mergeCell ref="G16:H16"/>
    <mergeCell ref="M16:N16"/>
    <mergeCell ref="S16:T16"/>
    <mergeCell ref="G17:H20"/>
    <mergeCell ref="I17:J17"/>
    <mergeCell ref="M17:N20"/>
    <mergeCell ref="O17:P17"/>
    <mergeCell ref="S17:T20"/>
    <mergeCell ref="I20:J20"/>
    <mergeCell ref="O13:P16"/>
    <mergeCell ref="Q13:R23"/>
    <mergeCell ref="S13:T13"/>
    <mergeCell ref="O22:P22"/>
    <mergeCell ref="S22:T22"/>
    <mergeCell ref="S15:T15"/>
    <mergeCell ref="Q12:R12"/>
    <mergeCell ref="S12:T12"/>
    <mergeCell ref="U12:V12"/>
    <mergeCell ref="B13:B20"/>
    <mergeCell ref="C13:C16"/>
    <mergeCell ref="E13:F23"/>
    <mergeCell ref="G13:H13"/>
    <mergeCell ref="I13:J16"/>
    <mergeCell ref="K13:L23"/>
    <mergeCell ref="M13:N13"/>
    <mergeCell ref="E12:F12"/>
    <mergeCell ref="U13:V16"/>
    <mergeCell ref="G14:H14"/>
    <mergeCell ref="M14:N14"/>
    <mergeCell ref="S14:T14"/>
    <mergeCell ref="G15:H15"/>
    <mergeCell ref="O20:P20"/>
    <mergeCell ref="U20:V20"/>
    <mergeCell ref="G12:H12"/>
    <mergeCell ref="I12:J12"/>
    <mergeCell ref="K12:L12"/>
    <mergeCell ref="M12:N12"/>
    <mergeCell ref="O12:P12"/>
    <mergeCell ref="U17:V17"/>
    <mergeCell ref="A1:V1"/>
    <mergeCell ref="O3:T3"/>
    <mergeCell ref="A4:D4"/>
    <mergeCell ref="E4:P4"/>
    <mergeCell ref="Q4:T4"/>
    <mergeCell ref="A5:D5"/>
    <mergeCell ref="E5:P5"/>
    <mergeCell ref="Q5:T6"/>
    <mergeCell ref="A6:D6"/>
    <mergeCell ref="E6:P6"/>
    <mergeCell ref="Q85:V85"/>
    <mergeCell ref="A74:V74"/>
    <mergeCell ref="A73:V73"/>
    <mergeCell ref="B24:V24"/>
    <mergeCell ref="Q9:V9"/>
    <mergeCell ref="P2:T2"/>
    <mergeCell ref="P36:T36"/>
    <mergeCell ref="P78:T78"/>
    <mergeCell ref="E27:F33"/>
    <mergeCell ref="B44:D44"/>
    <mergeCell ref="I44:J44"/>
    <mergeCell ref="O44:P44"/>
    <mergeCell ref="U44:V44"/>
    <mergeCell ref="F72:G72"/>
    <mergeCell ref="A8:V8"/>
    <mergeCell ref="A9:C9"/>
    <mergeCell ref="D9:N9"/>
    <mergeCell ref="A11:A33"/>
    <mergeCell ref="B11:D11"/>
    <mergeCell ref="I11:J11"/>
    <mergeCell ref="O11:P11"/>
    <mergeCell ref="U11:V11"/>
    <mergeCell ref="B12:D12"/>
    <mergeCell ref="M15:N15"/>
  </mergeCells>
  <phoneticPr fontId="1"/>
  <printOptions horizontalCentered="1"/>
  <pageMargins left="0.59055118110236227" right="0.19685039370078741" top="0.86614173228346458" bottom="0.39370078740157483" header="0.19685039370078741" footer="0.19685039370078741"/>
  <pageSetup paperSize="9" scale="66" orientation="portrait" r:id="rId1"/>
  <headerFooter alignWithMargins="0">
    <oddHeader>&amp;L令和７年度版&amp;R&amp;"ＭＳ ゴシック,標準"&amp;10所長　　　次長　　　副主幹　　　総務　　　業務　　担当者　　　　　　　　　
　　　　　</oddHeader>
    <oddFooter>&amp;R屋島少年自然の家</oddFooter>
  </headerFooter>
  <rowBreaks count="2" manualBreakCount="2">
    <brk id="34" max="21" man="1"/>
    <brk id="76" max="2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3"/>
  <sheetViews>
    <sheetView view="pageBreakPreview" zoomScale="60" zoomScaleNormal="50" workbookViewId="0">
      <selection activeCell="W101" sqref="W101"/>
    </sheetView>
  </sheetViews>
  <sheetFormatPr defaultColWidth="6.453125" defaultRowHeight="15" customHeight="1"/>
  <cols>
    <col min="1" max="1" width="3.7265625" style="1" customWidth="1"/>
    <col min="2" max="3" width="3" style="1" customWidth="1"/>
    <col min="4" max="4" width="23.26953125" style="1" bestFit="1" customWidth="1"/>
    <col min="5" max="6" width="5.26953125" style="1" customWidth="1"/>
    <col min="7" max="10" width="5.90625" style="1" customWidth="1"/>
    <col min="11" max="12" width="5.26953125" style="1" customWidth="1"/>
    <col min="13" max="16" width="5.90625" style="1" customWidth="1"/>
    <col min="17" max="18" width="5.26953125" style="1" customWidth="1"/>
    <col min="19" max="22" width="5.90625" style="1" customWidth="1"/>
    <col min="23" max="23" width="8" style="1" customWidth="1"/>
    <col min="24" max="16384" width="6.453125" style="1"/>
  </cols>
  <sheetData>
    <row r="1" spans="1:27" ht="26.25" customHeight="1">
      <c r="A1" s="141" t="s">
        <v>81</v>
      </c>
      <c r="B1" s="141"/>
      <c r="C1" s="141"/>
      <c r="D1" s="141"/>
      <c r="E1" s="141"/>
      <c r="F1" s="141"/>
      <c r="G1" s="141"/>
      <c r="H1" s="141"/>
      <c r="I1" s="141"/>
      <c r="J1" s="141"/>
      <c r="K1" s="141"/>
      <c r="L1" s="141"/>
      <c r="M1" s="141"/>
      <c r="N1" s="141"/>
      <c r="O1" s="141"/>
      <c r="P1" s="141"/>
      <c r="Q1" s="141"/>
      <c r="R1" s="141"/>
      <c r="S1" s="141"/>
      <c r="T1" s="141"/>
      <c r="U1" s="141"/>
      <c r="V1" s="141"/>
      <c r="W1" s="32"/>
    </row>
    <row r="2" spans="1:27" ht="27" customHeight="1">
      <c r="A2" s="3"/>
      <c r="B2" s="3"/>
      <c r="C2" s="3"/>
      <c r="D2" s="3"/>
      <c r="E2" s="3"/>
      <c r="F2" s="3"/>
      <c r="G2" s="3"/>
      <c r="H2" s="3"/>
      <c r="I2" s="3"/>
      <c r="J2" s="3"/>
      <c r="K2" s="3"/>
      <c r="L2" s="3"/>
      <c r="M2" s="3"/>
      <c r="N2" s="3"/>
      <c r="O2" s="46"/>
      <c r="P2" s="112" t="s">
        <v>102</v>
      </c>
      <c r="Q2" s="112"/>
      <c r="R2" s="112"/>
      <c r="S2" s="112"/>
      <c r="T2" s="112"/>
      <c r="U2" s="2"/>
      <c r="V2" s="2"/>
    </row>
    <row r="3" spans="1:27" ht="18.75" customHeight="1">
      <c r="A3" s="4" t="s">
        <v>0</v>
      </c>
      <c r="B3" s="5"/>
      <c r="C3" s="5"/>
      <c r="D3" s="6"/>
      <c r="E3" s="6"/>
      <c r="F3" s="6"/>
      <c r="G3" s="6"/>
      <c r="H3" s="6"/>
      <c r="I3" s="6"/>
      <c r="J3" s="6"/>
      <c r="K3" s="6"/>
      <c r="O3" s="142"/>
      <c r="P3" s="142"/>
      <c r="Q3" s="142"/>
      <c r="R3" s="142"/>
      <c r="S3" s="142"/>
      <c r="T3" s="142"/>
      <c r="U3" s="19"/>
      <c r="V3" s="19"/>
      <c r="W3" s="19"/>
    </row>
    <row r="4" spans="1:27" ht="24.75" customHeight="1" thickBot="1">
      <c r="A4" s="143" t="s">
        <v>1</v>
      </c>
      <c r="B4" s="143"/>
      <c r="C4" s="143"/>
      <c r="D4" s="143"/>
      <c r="E4" s="143" t="s">
        <v>2</v>
      </c>
      <c r="F4" s="143"/>
      <c r="G4" s="143"/>
      <c r="H4" s="143"/>
      <c r="I4" s="143"/>
      <c r="J4" s="143"/>
      <c r="K4" s="143"/>
      <c r="L4" s="143"/>
      <c r="M4" s="143"/>
      <c r="N4" s="143"/>
      <c r="O4" s="143"/>
      <c r="P4" s="143"/>
      <c r="Q4" s="144" t="s">
        <v>3</v>
      </c>
      <c r="R4" s="145"/>
      <c r="S4" s="145"/>
      <c r="T4" s="146"/>
      <c r="U4" s="4"/>
      <c r="V4" s="4"/>
    </row>
    <row r="5" spans="1:27" s="4" customFormat="1" ht="25.5" customHeight="1" thickTop="1">
      <c r="A5" s="147" t="s">
        <v>4</v>
      </c>
      <c r="B5" s="147"/>
      <c r="C5" s="147"/>
      <c r="D5" s="147"/>
      <c r="E5" s="148" t="s">
        <v>103</v>
      </c>
      <c r="F5" s="148"/>
      <c r="G5" s="148"/>
      <c r="H5" s="148"/>
      <c r="I5" s="148"/>
      <c r="J5" s="148"/>
      <c r="K5" s="148"/>
      <c r="L5" s="148"/>
      <c r="M5" s="148"/>
      <c r="N5" s="148"/>
      <c r="O5" s="148"/>
      <c r="P5" s="148"/>
      <c r="Q5" s="149" t="s">
        <v>64</v>
      </c>
      <c r="R5" s="150"/>
      <c r="S5" s="150"/>
      <c r="T5" s="151"/>
    </row>
    <row r="6" spans="1:27" s="4" customFormat="1" ht="25.5" customHeight="1">
      <c r="A6" s="155" t="s">
        <v>5</v>
      </c>
      <c r="B6" s="155"/>
      <c r="C6" s="155"/>
      <c r="D6" s="155"/>
      <c r="E6" s="156" t="s">
        <v>104</v>
      </c>
      <c r="F6" s="156"/>
      <c r="G6" s="156"/>
      <c r="H6" s="156"/>
      <c r="I6" s="156"/>
      <c r="J6" s="156"/>
      <c r="K6" s="156"/>
      <c r="L6" s="156"/>
      <c r="M6" s="156"/>
      <c r="N6" s="156"/>
      <c r="O6" s="156"/>
      <c r="P6" s="156"/>
      <c r="Q6" s="152"/>
      <c r="R6" s="153"/>
      <c r="S6" s="153"/>
      <c r="T6" s="154"/>
    </row>
    <row r="7" spans="1:27" s="4" customFormat="1" ht="18" customHeight="1">
      <c r="A7" s="47" t="s">
        <v>50</v>
      </c>
      <c r="B7" s="8"/>
      <c r="C7" s="8"/>
      <c r="D7" s="7"/>
      <c r="E7" s="7"/>
      <c r="F7" s="7"/>
      <c r="G7" s="7"/>
      <c r="H7" s="7"/>
      <c r="I7" s="7"/>
      <c r="J7" s="7"/>
      <c r="K7" s="7"/>
      <c r="L7" s="7"/>
      <c r="M7" s="7"/>
      <c r="N7" s="7"/>
      <c r="O7" s="7"/>
      <c r="P7" s="7"/>
      <c r="Q7" s="7"/>
      <c r="R7" s="7"/>
      <c r="S7" s="7"/>
      <c r="T7" s="7"/>
      <c r="U7" s="7"/>
      <c r="V7" s="7"/>
    </row>
    <row r="8" spans="1:27" ht="27.75" customHeight="1" thickBot="1">
      <c r="A8" s="125" t="s">
        <v>45</v>
      </c>
      <c r="B8" s="125"/>
      <c r="C8" s="125"/>
      <c r="D8" s="125"/>
      <c r="E8" s="125"/>
      <c r="F8" s="125"/>
      <c r="G8" s="125"/>
      <c r="H8" s="125"/>
      <c r="I8" s="125"/>
      <c r="J8" s="125"/>
      <c r="K8" s="125"/>
      <c r="L8" s="125"/>
      <c r="M8" s="125"/>
      <c r="N8" s="125"/>
      <c r="O8" s="125"/>
      <c r="P8" s="125"/>
      <c r="Q8" s="125"/>
      <c r="R8" s="125"/>
      <c r="S8" s="125"/>
      <c r="T8" s="125"/>
      <c r="U8" s="125"/>
      <c r="V8" s="125"/>
      <c r="AA8" s="4"/>
    </row>
    <row r="9" spans="1:27" ht="35.15" customHeight="1" thickBot="1">
      <c r="A9" s="126" t="s">
        <v>6</v>
      </c>
      <c r="B9" s="127"/>
      <c r="C9" s="127"/>
      <c r="D9" s="128" t="s">
        <v>106</v>
      </c>
      <c r="E9" s="128"/>
      <c r="F9" s="128"/>
      <c r="G9" s="128"/>
      <c r="H9" s="128"/>
      <c r="I9" s="128"/>
      <c r="J9" s="128"/>
      <c r="K9" s="128"/>
      <c r="L9" s="128"/>
      <c r="M9" s="128"/>
      <c r="N9" s="129"/>
      <c r="Q9" s="111">
        <f ca="1">TODAY()</f>
        <v>45751</v>
      </c>
      <c r="R9" s="111"/>
      <c r="S9" s="111"/>
      <c r="T9" s="111"/>
      <c r="U9" s="111"/>
      <c r="V9" s="111"/>
    </row>
    <row r="10" spans="1:27" ht="11.15" customHeight="1" thickBot="1"/>
    <row r="11" spans="1:27" ht="24.75" customHeight="1">
      <c r="A11" s="130" t="s">
        <v>8</v>
      </c>
      <c r="B11" s="119" t="s">
        <v>9</v>
      </c>
      <c r="C11" s="120"/>
      <c r="D11" s="121"/>
      <c r="E11" s="34">
        <v>5</v>
      </c>
      <c r="F11" s="14" t="s">
        <v>10</v>
      </c>
      <c r="G11" s="35">
        <v>12</v>
      </c>
      <c r="H11" s="15" t="s">
        <v>7</v>
      </c>
      <c r="I11" s="134" t="s">
        <v>107</v>
      </c>
      <c r="J11" s="135"/>
      <c r="K11" s="36">
        <v>5</v>
      </c>
      <c r="L11" s="15" t="s">
        <v>10</v>
      </c>
      <c r="M11" s="35">
        <v>13</v>
      </c>
      <c r="N11" s="15" t="s">
        <v>7</v>
      </c>
      <c r="O11" s="134" t="s">
        <v>108</v>
      </c>
      <c r="P11" s="135"/>
      <c r="Q11" s="35">
        <v>5</v>
      </c>
      <c r="R11" s="15" t="s">
        <v>10</v>
      </c>
      <c r="S11" s="35">
        <v>14</v>
      </c>
      <c r="T11" s="15" t="s">
        <v>7</v>
      </c>
      <c r="U11" s="134" t="s">
        <v>62</v>
      </c>
      <c r="V11" s="135"/>
    </row>
    <row r="12" spans="1:27" ht="24.65" customHeight="1">
      <c r="A12" s="131"/>
      <c r="B12" s="136" t="s">
        <v>41</v>
      </c>
      <c r="C12" s="137"/>
      <c r="D12" s="138"/>
      <c r="E12" s="177" t="s">
        <v>51</v>
      </c>
      <c r="F12" s="157"/>
      <c r="G12" s="158" t="s">
        <v>52</v>
      </c>
      <c r="H12" s="159"/>
      <c r="I12" s="157" t="s">
        <v>53</v>
      </c>
      <c r="J12" s="160"/>
      <c r="K12" s="177" t="s">
        <v>51</v>
      </c>
      <c r="L12" s="157"/>
      <c r="M12" s="158" t="s">
        <v>52</v>
      </c>
      <c r="N12" s="159"/>
      <c r="O12" s="157" t="s">
        <v>53</v>
      </c>
      <c r="P12" s="160"/>
      <c r="Q12" s="157" t="s">
        <v>51</v>
      </c>
      <c r="R12" s="157"/>
      <c r="S12" s="158" t="s">
        <v>52</v>
      </c>
      <c r="T12" s="159"/>
      <c r="U12" s="157" t="s">
        <v>53</v>
      </c>
      <c r="V12" s="160"/>
    </row>
    <row r="13" spans="1:27" ht="22" customHeight="1">
      <c r="A13" s="131"/>
      <c r="B13" s="161" t="s">
        <v>58</v>
      </c>
      <c r="C13" s="164" t="s">
        <v>47</v>
      </c>
      <c r="D13" s="38" t="s">
        <v>109</v>
      </c>
      <c r="E13" s="165"/>
      <c r="F13" s="166"/>
      <c r="G13" s="169">
        <v>40</v>
      </c>
      <c r="H13" s="170"/>
      <c r="I13" s="171"/>
      <c r="J13" s="172"/>
      <c r="K13" s="165"/>
      <c r="L13" s="166"/>
      <c r="M13" s="169"/>
      <c r="N13" s="170"/>
      <c r="O13" s="171"/>
      <c r="P13" s="172"/>
      <c r="Q13" s="165"/>
      <c r="R13" s="166"/>
      <c r="S13" s="169"/>
      <c r="T13" s="170"/>
      <c r="U13" s="171"/>
      <c r="V13" s="172"/>
    </row>
    <row r="14" spans="1:27" ht="22" customHeight="1">
      <c r="A14" s="131"/>
      <c r="B14" s="162"/>
      <c r="C14" s="164"/>
      <c r="D14" s="26" t="s">
        <v>67</v>
      </c>
      <c r="E14" s="167"/>
      <c r="F14" s="168"/>
      <c r="G14" s="178"/>
      <c r="H14" s="179"/>
      <c r="I14" s="173"/>
      <c r="J14" s="174"/>
      <c r="K14" s="167"/>
      <c r="L14" s="168"/>
      <c r="M14" s="180"/>
      <c r="N14" s="181"/>
      <c r="O14" s="173"/>
      <c r="P14" s="174"/>
      <c r="Q14" s="167"/>
      <c r="R14" s="168"/>
      <c r="S14" s="178">
        <v>40</v>
      </c>
      <c r="T14" s="179"/>
      <c r="U14" s="173"/>
      <c r="V14" s="174"/>
    </row>
    <row r="15" spans="1:27" ht="22" customHeight="1">
      <c r="A15" s="131"/>
      <c r="B15" s="162"/>
      <c r="C15" s="164"/>
      <c r="D15" s="26" t="s">
        <v>68</v>
      </c>
      <c r="E15" s="167"/>
      <c r="F15" s="168"/>
      <c r="G15" s="178"/>
      <c r="H15" s="179"/>
      <c r="I15" s="173"/>
      <c r="J15" s="174"/>
      <c r="K15" s="167"/>
      <c r="L15" s="168"/>
      <c r="M15" s="139">
        <v>38</v>
      </c>
      <c r="N15" s="140"/>
      <c r="O15" s="173"/>
      <c r="P15" s="174"/>
      <c r="Q15" s="167"/>
      <c r="R15" s="168"/>
      <c r="S15" s="178"/>
      <c r="T15" s="179"/>
      <c r="U15" s="173"/>
      <c r="V15" s="174"/>
    </row>
    <row r="16" spans="1:27" ht="22" customHeight="1">
      <c r="A16" s="131"/>
      <c r="B16" s="162"/>
      <c r="C16" s="164"/>
      <c r="D16" s="48" t="s">
        <v>69</v>
      </c>
      <c r="E16" s="167"/>
      <c r="F16" s="168"/>
      <c r="G16" s="180"/>
      <c r="H16" s="181"/>
      <c r="I16" s="175"/>
      <c r="J16" s="176"/>
      <c r="K16" s="167"/>
      <c r="L16" s="168"/>
      <c r="M16" s="180">
        <v>2</v>
      </c>
      <c r="N16" s="181"/>
      <c r="O16" s="175"/>
      <c r="P16" s="176"/>
      <c r="Q16" s="167"/>
      <c r="R16" s="168"/>
      <c r="S16" s="180"/>
      <c r="T16" s="181"/>
      <c r="U16" s="175"/>
      <c r="V16" s="176"/>
    </row>
    <row r="17" spans="1:22" ht="22" customHeight="1">
      <c r="A17" s="131"/>
      <c r="B17" s="162"/>
      <c r="C17" s="164" t="s">
        <v>48</v>
      </c>
      <c r="D17" s="27" t="s">
        <v>70</v>
      </c>
      <c r="E17" s="167"/>
      <c r="F17" s="168"/>
      <c r="G17" s="171"/>
      <c r="H17" s="187"/>
      <c r="I17" s="169"/>
      <c r="J17" s="189"/>
      <c r="K17" s="167"/>
      <c r="L17" s="168"/>
      <c r="M17" s="171"/>
      <c r="N17" s="187"/>
      <c r="O17" s="183"/>
      <c r="P17" s="184"/>
      <c r="Q17" s="167"/>
      <c r="R17" s="168"/>
      <c r="S17" s="171"/>
      <c r="T17" s="187"/>
      <c r="U17" s="183"/>
      <c r="V17" s="184"/>
    </row>
    <row r="18" spans="1:22" ht="22" customHeight="1">
      <c r="A18" s="131"/>
      <c r="B18" s="162"/>
      <c r="C18" s="164"/>
      <c r="D18" s="28" t="s">
        <v>71</v>
      </c>
      <c r="E18" s="167"/>
      <c r="F18" s="168"/>
      <c r="G18" s="173"/>
      <c r="H18" s="188"/>
      <c r="I18" s="178">
        <v>38</v>
      </c>
      <c r="J18" s="185"/>
      <c r="K18" s="167"/>
      <c r="L18" s="168"/>
      <c r="M18" s="173"/>
      <c r="N18" s="188"/>
      <c r="O18" s="139"/>
      <c r="P18" s="186"/>
      <c r="Q18" s="167"/>
      <c r="R18" s="168"/>
      <c r="S18" s="173"/>
      <c r="T18" s="188"/>
      <c r="U18" s="139"/>
      <c r="V18" s="186"/>
    </row>
    <row r="19" spans="1:22" ht="22" customHeight="1">
      <c r="A19" s="131"/>
      <c r="B19" s="162"/>
      <c r="C19" s="164"/>
      <c r="D19" s="33" t="s">
        <v>72</v>
      </c>
      <c r="E19" s="167"/>
      <c r="F19" s="168"/>
      <c r="G19" s="173"/>
      <c r="H19" s="188"/>
      <c r="I19" s="178"/>
      <c r="J19" s="185"/>
      <c r="K19" s="167"/>
      <c r="L19" s="168"/>
      <c r="M19" s="173"/>
      <c r="N19" s="188"/>
      <c r="O19" s="178">
        <v>40</v>
      </c>
      <c r="P19" s="185"/>
      <c r="Q19" s="167"/>
      <c r="R19" s="168"/>
      <c r="S19" s="173"/>
      <c r="T19" s="188"/>
      <c r="U19" s="178"/>
      <c r="V19" s="185"/>
    </row>
    <row r="20" spans="1:22" ht="22" customHeight="1">
      <c r="A20" s="131"/>
      <c r="B20" s="163"/>
      <c r="C20" s="164"/>
      <c r="D20" s="37" t="s">
        <v>73</v>
      </c>
      <c r="E20" s="167"/>
      <c r="F20" s="168"/>
      <c r="G20" s="173"/>
      <c r="H20" s="188"/>
      <c r="I20" s="178">
        <v>2</v>
      </c>
      <c r="J20" s="185"/>
      <c r="K20" s="167"/>
      <c r="L20" s="168"/>
      <c r="M20" s="175"/>
      <c r="N20" s="190"/>
      <c r="O20" s="180"/>
      <c r="P20" s="182"/>
      <c r="Q20" s="167"/>
      <c r="R20" s="168"/>
      <c r="S20" s="175"/>
      <c r="T20" s="190"/>
      <c r="U20" s="180"/>
      <c r="V20" s="182"/>
    </row>
    <row r="21" spans="1:22" ht="23.15" customHeight="1">
      <c r="A21" s="131"/>
      <c r="B21" s="191" t="s">
        <v>56</v>
      </c>
      <c r="C21" s="193" t="s">
        <v>74</v>
      </c>
      <c r="D21" s="194"/>
      <c r="E21" s="167"/>
      <c r="F21" s="168"/>
      <c r="G21" s="183"/>
      <c r="H21" s="195"/>
      <c r="I21" s="183">
        <v>20</v>
      </c>
      <c r="J21" s="184"/>
      <c r="K21" s="167"/>
      <c r="L21" s="168"/>
      <c r="M21" s="196"/>
      <c r="N21" s="197"/>
      <c r="O21" s="196"/>
      <c r="P21" s="198"/>
      <c r="Q21" s="167"/>
      <c r="R21" s="168"/>
      <c r="S21" s="196"/>
      <c r="T21" s="197"/>
      <c r="U21" s="196"/>
      <c r="V21" s="198"/>
    </row>
    <row r="22" spans="1:22" ht="25" customHeight="1">
      <c r="A22" s="131"/>
      <c r="B22" s="192"/>
      <c r="C22" s="193" t="s">
        <v>55</v>
      </c>
      <c r="D22" s="194"/>
      <c r="E22" s="167"/>
      <c r="F22" s="168"/>
      <c r="G22" s="180"/>
      <c r="H22" s="181"/>
      <c r="I22" s="180"/>
      <c r="J22" s="182"/>
      <c r="K22" s="167"/>
      <c r="L22" s="168"/>
      <c r="M22" s="180"/>
      <c r="N22" s="181"/>
      <c r="O22" s="180">
        <v>40</v>
      </c>
      <c r="P22" s="182"/>
      <c r="Q22" s="167"/>
      <c r="R22" s="168"/>
      <c r="S22" s="180"/>
      <c r="T22" s="181"/>
      <c r="U22" s="180"/>
      <c r="V22" s="182"/>
    </row>
    <row r="23" spans="1:22" ht="25" customHeight="1">
      <c r="A23" s="131"/>
      <c r="B23" s="192"/>
      <c r="C23" s="199" t="s">
        <v>54</v>
      </c>
      <c r="D23" s="200"/>
      <c r="E23" s="167"/>
      <c r="F23" s="168"/>
      <c r="G23" s="178"/>
      <c r="H23" s="179"/>
      <c r="I23" s="178"/>
      <c r="J23" s="185"/>
      <c r="K23" s="167"/>
      <c r="L23" s="168"/>
      <c r="M23" s="178"/>
      <c r="N23" s="179"/>
      <c r="O23" s="178"/>
      <c r="P23" s="185"/>
      <c r="Q23" s="167"/>
      <c r="R23" s="168"/>
      <c r="S23" s="178"/>
      <c r="T23" s="179"/>
      <c r="U23" s="178"/>
      <c r="V23" s="185"/>
    </row>
    <row r="24" spans="1:22" ht="25" customHeight="1">
      <c r="A24" s="132"/>
      <c r="B24" s="108" t="s">
        <v>61</v>
      </c>
      <c r="C24" s="109"/>
      <c r="D24" s="109"/>
      <c r="E24" s="109"/>
      <c r="F24" s="109"/>
      <c r="G24" s="109"/>
      <c r="H24" s="109"/>
      <c r="I24" s="109"/>
      <c r="J24" s="109"/>
      <c r="K24" s="109"/>
      <c r="L24" s="109"/>
      <c r="M24" s="109"/>
      <c r="N24" s="109"/>
      <c r="O24" s="109"/>
      <c r="P24" s="109"/>
      <c r="Q24" s="109"/>
      <c r="R24" s="109"/>
      <c r="S24" s="109"/>
      <c r="T24" s="109"/>
      <c r="U24" s="109"/>
      <c r="V24" s="110"/>
    </row>
    <row r="25" spans="1:22" ht="25" customHeight="1" thickBot="1">
      <c r="A25" s="131"/>
      <c r="B25" s="201" t="s">
        <v>80</v>
      </c>
      <c r="C25" s="202"/>
      <c r="D25" s="202"/>
      <c r="E25" s="202"/>
      <c r="F25" s="202"/>
      <c r="G25" s="202"/>
      <c r="H25" s="202"/>
      <c r="I25" s="202"/>
      <c r="J25" s="202"/>
      <c r="K25" s="202"/>
      <c r="L25" s="202"/>
      <c r="M25" s="202"/>
      <c r="N25" s="202"/>
      <c r="O25" s="202"/>
      <c r="P25" s="202"/>
      <c r="Q25" s="202"/>
      <c r="R25" s="202"/>
      <c r="S25" s="202"/>
      <c r="T25" s="202"/>
      <c r="U25" s="202"/>
      <c r="V25" s="203"/>
    </row>
    <row r="26" spans="1:22" ht="22" customHeight="1">
      <c r="A26" s="131"/>
      <c r="B26" s="204" t="s">
        <v>11</v>
      </c>
      <c r="C26" s="205"/>
      <c r="D26" s="205"/>
      <c r="E26" s="206" t="s">
        <v>12</v>
      </c>
      <c r="F26" s="207"/>
      <c r="G26" s="208" t="s">
        <v>13</v>
      </c>
      <c r="H26" s="209"/>
      <c r="I26" s="207" t="s">
        <v>14</v>
      </c>
      <c r="J26" s="210"/>
      <c r="K26" s="207" t="s">
        <v>12</v>
      </c>
      <c r="L26" s="207"/>
      <c r="M26" s="208" t="s">
        <v>13</v>
      </c>
      <c r="N26" s="209"/>
      <c r="O26" s="207" t="s">
        <v>14</v>
      </c>
      <c r="P26" s="207"/>
      <c r="Q26" s="211" t="s">
        <v>12</v>
      </c>
      <c r="R26" s="207"/>
      <c r="S26" s="208" t="s">
        <v>13</v>
      </c>
      <c r="T26" s="209"/>
      <c r="U26" s="207" t="s">
        <v>14</v>
      </c>
      <c r="V26" s="210"/>
    </row>
    <row r="27" spans="1:22" ht="22" customHeight="1">
      <c r="A27" s="131"/>
      <c r="B27" s="212" t="s">
        <v>15</v>
      </c>
      <c r="C27" s="213"/>
      <c r="D27" s="11" t="s">
        <v>16</v>
      </c>
      <c r="E27" s="113"/>
      <c r="F27" s="114"/>
      <c r="G27" s="216"/>
      <c r="H27" s="217"/>
      <c r="I27" s="222">
        <v>40</v>
      </c>
      <c r="J27" s="223"/>
      <c r="K27" s="224"/>
      <c r="L27" s="225"/>
      <c r="M27" s="216"/>
      <c r="N27" s="217"/>
      <c r="O27" s="222">
        <v>40</v>
      </c>
      <c r="P27" s="223"/>
      <c r="Q27" s="224"/>
      <c r="R27" s="225"/>
      <c r="S27" s="216"/>
      <c r="T27" s="217"/>
      <c r="U27" s="222"/>
      <c r="V27" s="223"/>
    </row>
    <row r="28" spans="1:22" ht="22" customHeight="1">
      <c r="A28" s="131"/>
      <c r="B28" s="214"/>
      <c r="C28" s="215"/>
      <c r="D28" s="12" t="s">
        <v>17</v>
      </c>
      <c r="E28" s="115"/>
      <c r="F28" s="116"/>
      <c r="G28" s="218"/>
      <c r="H28" s="219"/>
      <c r="I28" s="233"/>
      <c r="J28" s="234"/>
      <c r="K28" s="231">
        <v>20</v>
      </c>
      <c r="L28" s="232"/>
      <c r="M28" s="218"/>
      <c r="N28" s="219"/>
      <c r="O28" s="233"/>
      <c r="P28" s="234"/>
      <c r="Q28" s="231"/>
      <c r="R28" s="232"/>
      <c r="S28" s="218"/>
      <c r="T28" s="219"/>
      <c r="U28" s="233"/>
      <c r="V28" s="234"/>
    </row>
    <row r="29" spans="1:22" ht="22" customHeight="1">
      <c r="A29" s="131"/>
      <c r="B29" s="214"/>
      <c r="C29" s="215"/>
      <c r="D29" s="13" t="s">
        <v>18</v>
      </c>
      <c r="E29" s="115"/>
      <c r="F29" s="116"/>
      <c r="G29" s="218"/>
      <c r="H29" s="219"/>
      <c r="I29" s="233"/>
      <c r="J29" s="234"/>
      <c r="K29" s="231"/>
      <c r="L29" s="232"/>
      <c r="M29" s="218"/>
      <c r="N29" s="219"/>
      <c r="O29" s="233"/>
      <c r="P29" s="234"/>
      <c r="Q29" s="231"/>
      <c r="R29" s="232"/>
      <c r="S29" s="218"/>
      <c r="T29" s="219"/>
      <c r="U29" s="233"/>
      <c r="V29" s="234"/>
    </row>
    <row r="30" spans="1:22" ht="22" customHeight="1">
      <c r="A30" s="131"/>
      <c r="B30" s="214"/>
      <c r="C30" s="215"/>
      <c r="D30" s="50" t="s">
        <v>20</v>
      </c>
      <c r="E30" s="115"/>
      <c r="F30" s="116"/>
      <c r="G30" s="218"/>
      <c r="H30" s="219"/>
      <c r="I30" s="237"/>
      <c r="J30" s="238"/>
      <c r="K30" s="239"/>
      <c r="L30" s="237"/>
      <c r="M30" s="218"/>
      <c r="N30" s="219"/>
      <c r="O30" s="237"/>
      <c r="P30" s="238"/>
      <c r="Q30" s="239"/>
      <c r="R30" s="237"/>
      <c r="S30" s="218"/>
      <c r="T30" s="219"/>
      <c r="U30" s="237"/>
      <c r="V30" s="238"/>
    </row>
    <row r="31" spans="1:22" ht="22" customHeight="1">
      <c r="A31" s="131"/>
      <c r="B31" s="214"/>
      <c r="C31" s="215"/>
      <c r="D31" s="49" t="s">
        <v>75</v>
      </c>
      <c r="E31" s="115"/>
      <c r="F31" s="116"/>
      <c r="G31" s="218"/>
      <c r="H31" s="219"/>
      <c r="I31" s="235"/>
      <c r="J31" s="236"/>
      <c r="K31" s="229">
        <v>20</v>
      </c>
      <c r="L31" s="230"/>
      <c r="M31" s="218"/>
      <c r="N31" s="219"/>
      <c r="O31" s="235"/>
      <c r="P31" s="236"/>
      <c r="Q31" s="229"/>
      <c r="R31" s="230"/>
      <c r="S31" s="218"/>
      <c r="T31" s="219"/>
      <c r="U31" s="235"/>
      <c r="V31" s="236"/>
    </row>
    <row r="32" spans="1:22" ht="22" customHeight="1">
      <c r="A32" s="131"/>
      <c r="B32" s="214"/>
      <c r="C32" s="215"/>
      <c r="D32" s="13" t="s">
        <v>76</v>
      </c>
      <c r="E32" s="115"/>
      <c r="F32" s="116"/>
      <c r="G32" s="218"/>
      <c r="H32" s="219"/>
      <c r="I32" s="226"/>
      <c r="J32" s="227"/>
      <c r="K32" s="228"/>
      <c r="L32" s="226"/>
      <c r="M32" s="218"/>
      <c r="N32" s="219"/>
      <c r="O32" s="226"/>
      <c r="P32" s="227"/>
      <c r="Q32" s="228">
        <v>20</v>
      </c>
      <c r="R32" s="226"/>
      <c r="S32" s="218"/>
      <c r="T32" s="219"/>
      <c r="U32" s="226"/>
      <c r="V32" s="227"/>
    </row>
    <row r="33" spans="1:23" ht="22" customHeight="1" thickBot="1">
      <c r="A33" s="133"/>
      <c r="B33" s="278" t="s">
        <v>19</v>
      </c>
      <c r="C33" s="279"/>
      <c r="D33" s="29" t="s">
        <v>77</v>
      </c>
      <c r="E33" s="117"/>
      <c r="F33" s="118"/>
      <c r="G33" s="220"/>
      <c r="H33" s="221"/>
      <c r="I33" s="260"/>
      <c r="J33" s="261"/>
      <c r="K33" s="280"/>
      <c r="L33" s="260"/>
      <c r="M33" s="220"/>
      <c r="N33" s="221"/>
      <c r="O33" s="260"/>
      <c r="P33" s="261"/>
      <c r="Q33" s="280">
        <v>20</v>
      </c>
      <c r="R33" s="260"/>
      <c r="S33" s="220"/>
      <c r="T33" s="221"/>
      <c r="U33" s="260"/>
      <c r="V33" s="261"/>
    </row>
    <row r="34" spans="1:23" s="331" customFormat="1" ht="22" customHeight="1">
      <c r="A34" s="330"/>
      <c r="B34" s="329" t="s">
        <v>111</v>
      </c>
      <c r="C34" s="329"/>
      <c r="D34" s="329"/>
      <c r="E34" s="329"/>
      <c r="F34" s="329"/>
      <c r="G34" s="329"/>
      <c r="H34" s="329"/>
      <c r="I34" s="329"/>
      <c r="J34" s="329"/>
      <c r="K34" s="329"/>
      <c r="L34" s="329"/>
      <c r="M34" s="329"/>
      <c r="N34" s="329"/>
      <c r="O34" s="329"/>
      <c r="P34" s="329"/>
      <c r="Q34" s="329"/>
      <c r="R34" s="329"/>
      <c r="S34" s="329"/>
      <c r="T34" s="329"/>
      <c r="U34" s="329"/>
      <c r="V34" s="329"/>
    </row>
    <row r="35" spans="1:23" ht="26.25" customHeight="1">
      <c r="A35" s="141" t="s">
        <v>96</v>
      </c>
      <c r="B35" s="141"/>
      <c r="C35" s="141"/>
      <c r="D35" s="141"/>
      <c r="E35" s="141"/>
      <c r="F35" s="141"/>
      <c r="G35" s="141"/>
      <c r="H35" s="141"/>
      <c r="I35" s="141"/>
      <c r="J35" s="141"/>
      <c r="K35" s="141"/>
      <c r="L35" s="141"/>
      <c r="M35" s="141"/>
      <c r="N35" s="141"/>
      <c r="O35" s="141"/>
      <c r="P35" s="141"/>
      <c r="Q35" s="141"/>
      <c r="R35" s="141"/>
      <c r="S35" s="141"/>
      <c r="T35" s="141"/>
      <c r="U35" s="141"/>
      <c r="V35" s="141"/>
      <c r="W35" s="32"/>
    </row>
    <row r="36" spans="1:23" ht="18" customHeight="1">
      <c r="A36" s="3"/>
      <c r="B36" s="3"/>
      <c r="C36" s="3"/>
      <c r="D36" s="3"/>
      <c r="E36" s="3"/>
      <c r="F36" s="3"/>
      <c r="G36" s="3"/>
      <c r="H36" s="3"/>
      <c r="I36" s="3"/>
      <c r="J36" s="3"/>
      <c r="K36" s="3"/>
      <c r="L36" s="3"/>
      <c r="M36" s="3"/>
      <c r="N36" s="3"/>
      <c r="O36" s="46"/>
      <c r="P36" s="112" t="s">
        <v>102</v>
      </c>
      <c r="Q36" s="112"/>
      <c r="R36" s="112"/>
      <c r="S36" s="112"/>
      <c r="T36" s="112"/>
      <c r="U36" s="2"/>
      <c r="V36" s="2"/>
    </row>
    <row r="37" spans="1:23" ht="18.75" customHeight="1">
      <c r="A37" s="4" t="s">
        <v>0</v>
      </c>
      <c r="B37" s="5"/>
      <c r="C37" s="5"/>
      <c r="D37" s="6"/>
      <c r="E37" s="6"/>
      <c r="F37" s="6"/>
      <c r="G37" s="6"/>
      <c r="H37" s="6"/>
      <c r="I37" s="6"/>
      <c r="J37" s="6"/>
      <c r="K37" s="6"/>
      <c r="O37" s="142"/>
      <c r="P37" s="142"/>
      <c r="Q37" s="142"/>
      <c r="R37" s="142"/>
      <c r="S37" s="142"/>
      <c r="T37" s="142"/>
      <c r="U37" s="19"/>
      <c r="V37" s="19"/>
      <c r="W37" s="19"/>
    </row>
    <row r="38" spans="1:23" ht="24.75" customHeight="1" thickBot="1">
      <c r="A38" s="143" t="s">
        <v>1</v>
      </c>
      <c r="B38" s="143"/>
      <c r="C38" s="143"/>
      <c r="D38" s="143"/>
      <c r="E38" s="143" t="s">
        <v>2</v>
      </c>
      <c r="F38" s="143"/>
      <c r="G38" s="143"/>
      <c r="H38" s="143"/>
      <c r="I38" s="143"/>
      <c r="J38" s="143"/>
      <c r="K38" s="143"/>
      <c r="L38" s="143"/>
      <c r="M38" s="143"/>
      <c r="N38" s="143"/>
      <c r="O38" s="143"/>
      <c r="P38" s="143"/>
      <c r="Q38" s="144" t="s">
        <v>3</v>
      </c>
      <c r="R38" s="145"/>
      <c r="S38" s="145"/>
      <c r="T38" s="146"/>
      <c r="U38" s="4"/>
      <c r="V38" s="4"/>
    </row>
    <row r="39" spans="1:23" s="4" customFormat="1" ht="25.5" customHeight="1" thickTop="1">
      <c r="A39" s="147" t="s">
        <v>4</v>
      </c>
      <c r="B39" s="147"/>
      <c r="C39" s="147"/>
      <c r="D39" s="147"/>
      <c r="E39" s="148" t="s">
        <v>103</v>
      </c>
      <c r="F39" s="148"/>
      <c r="G39" s="148"/>
      <c r="H39" s="148"/>
      <c r="I39" s="148"/>
      <c r="J39" s="148"/>
      <c r="K39" s="148"/>
      <c r="L39" s="148"/>
      <c r="M39" s="148"/>
      <c r="N39" s="148"/>
      <c r="O39" s="148"/>
      <c r="P39" s="148"/>
      <c r="Q39" s="149" t="s">
        <v>64</v>
      </c>
      <c r="R39" s="150"/>
      <c r="S39" s="150"/>
      <c r="T39" s="151"/>
    </row>
    <row r="40" spans="1:23" s="4" customFormat="1" ht="25.5" customHeight="1">
      <c r="A40" s="155" t="s">
        <v>5</v>
      </c>
      <c r="B40" s="155"/>
      <c r="C40" s="155"/>
      <c r="D40" s="155"/>
      <c r="E40" s="156" t="s">
        <v>104</v>
      </c>
      <c r="F40" s="156"/>
      <c r="G40" s="156"/>
      <c r="H40" s="156"/>
      <c r="I40" s="156"/>
      <c r="J40" s="156"/>
      <c r="K40" s="156"/>
      <c r="L40" s="156"/>
      <c r="M40" s="156"/>
      <c r="N40" s="156"/>
      <c r="O40" s="156"/>
      <c r="P40" s="156"/>
      <c r="Q40" s="152"/>
      <c r="R40" s="153"/>
      <c r="S40" s="153"/>
      <c r="T40" s="154"/>
    </row>
    <row r="41" spans="1:23" s="4" customFormat="1" ht="18" customHeight="1">
      <c r="A41" s="47" t="s">
        <v>50</v>
      </c>
      <c r="B41" s="8"/>
      <c r="C41" s="8"/>
      <c r="D41" s="7"/>
      <c r="E41" s="7"/>
      <c r="F41" s="7"/>
      <c r="G41" s="7"/>
      <c r="H41" s="7"/>
      <c r="I41" s="7"/>
      <c r="J41" s="7"/>
      <c r="K41" s="7"/>
      <c r="L41" s="7"/>
      <c r="M41" s="7"/>
      <c r="N41" s="7"/>
      <c r="O41" s="7"/>
      <c r="P41" s="7"/>
      <c r="Q41" s="7"/>
      <c r="R41" s="7"/>
      <c r="U41" s="7"/>
      <c r="V41" s="7"/>
    </row>
    <row r="42" spans="1:23" ht="27.75" customHeight="1" thickBot="1">
      <c r="A42" s="125" t="s">
        <v>45</v>
      </c>
      <c r="B42" s="125"/>
      <c r="C42" s="125"/>
      <c r="D42" s="125"/>
      <c r="E42" s="125"/>
      <c r="F42" s="125"/>
      <c r="G42" s="125"/>
      <c r="H42" s="125"/>
      <c r="I42" s="125"/>
      <c r="J42" s="125"/>
      <c r="K42" s="125"/>
      <c r="L42" s="125"/>
      <c r="M42" s="125"/>
      <c r="N42" s="125"/>
      <c r="O42" s="125"/>
      <c r="P42" s="125"/>
      <c r="Q42" s="125"/>
      <c r="R42" s="125"/>
      <c r="S42" s="125"/>
      <c r="T42" s="125"/>
      <c r="U42" s="125"/>
      <c r="V42" s="125"/>
    </row>
    <row r="43" spans="1:23" ht="35.15" customHeight="1" thickBot="1">
      <c r="A43" s="126" t="s">
        <v>6</v>
      </c>
      <c r="B43" s="127"/>
      <c r="C43" s="127"/>
      <c r="D43" s="128" t="str">
        <f>+D9</f>
        <v>〇〇市立□□中学校</v>
      </c>
      <c r="E43" s="128"/>
      <c r="F43" s="128"/>
      <c r="G43" s="128"/>
      <c r="H43" s="128"/>
      <c r="I43" s="128"/>
      <c r="J43" s="128"/>
      <c r="K43" s="128"/>
      <c r="L43" s="128"/>
      <c r="M43" s="128"/>
      <c r="N43" s="129"/>
      <c r="Q43" s="249">
        <f ca="1">TODAY()</f>
        <v>45751</v>
      </c>
      <c r="R43" s="249"/>
      <c r="S43" s="249"/>
      <c r="T43" s="249"/>
      <c r="U43" s="249"/>
      <c r="V43" s="249"/>
    </row>
    <row r="44" spans="1:23" ht="24.75" customHeight="1" thickBot="1">
      <c r="A44" s="93"/>
      <c r="B44" s="119" t="s">
        <v>9</v>
      </c>
      <c r="C44" s="120"/>
      <c r="D44" s="121"/>
      <c r="E44" s="34" t="str">
        <f>+E11&amp;""</f>
        <v>5</v>
      </c>
      <c r="F44" s="14" t="s">
        <v>10</v>
      </c>
      <c r="G44" s="35" t="str">
        <f>+G11&amp;""</f>
        <v>12</v>
      </c>
      <c r="H44" s="15" t="s">
        <v>7</v>
      </c>
      <c r="I44" s="94" t="str">
        <f t="shared" ref="I44:J44" si="0">+I11&amp;""</f>
        <v>月</v>
      </c>
      <c r="J44" s="95" t="str">
        <f t="shared" si="0"/>
        <v/>
      </c>
      <c r="K44" s="36" t="str">
        <f>+K11&amp;""</f>
        <v>5</v>
      </c>
      <c r="L44" s="15" t="s">
        <v>10</v>
      </c>
      <c r="M44" s="35" t="str">
        <f>+M11&amp;""</f>
        <v>13</v>
      </c>
      <c r="N44" s="15" t="s">
        <v>7</v>
      </c>
      <c r="O44" s="94" t="str">
        <f t="shared" ref="O44:P44" si="1">+O11&amp;""</f>
        <v>火</v>
      </c>
      <c r="P44" s="95" t="str">
        <f t="shared" si="1"/>
        <v/>
      </c>
      <c r="Q44" s="35" t="str">
        <f>+Q11&amp;""</f>
        <v>5</v>
      </c>
      <c r="R44" s="15" t="s">
        <v>10</v>
      </c>
      <c r="S44" s="35" t="str">
        <f>+S11&amp;""</f>
        <v>14</v>
      </c>
      <c r="T44" s="15" t="s">
        <v>7</v>
      </c>
      <c r="U44" s="94" t="str">
        <f t="shared" ref="U44:V44" si="2">+U11&amp;""</f>
        <v>水</v>
      </c>
      <c r="V44" s="95" t="str">
        <f t="shared" si="2"/>
        <v/>
      </c>
    </row>
    <row r="45" spans="1:23" ht="18" customHeight="1">
      <c r="A45" s="262" t="s">
        <v>59</v>
      </c>
      <c r="B45" s="265" t="s">
        <v>65</v>
      </c>
      <c r="C45" s="266"/>
      <c r="D45" s="267"/>
      <c r="E45" s="268" t="s">
        <v>43</v>
      </c>
      <c r="F45" s="269"/>
      <c r="G45" s="270"/>
      <c r="H45" s="271" t="s">
        <v>44</v>
      </c>
      <c r="I45" s="269"/>
      <c r="J45" s="272"/>
      <c r="K45" s="273" t="s">
        <v>43</v>
      </c>
      <c r="L45" s="269"/>
      <c r="M45" s="270"/>
      <c r="N45" s="271" t="s">
        <v>44</v>
      </c>
      <c r="O45" s="269"/>
      <c r="P45" s="272"/>
      <c r="Q45" s="273" t="s">
        <v>43</v>
      </c>
      <c r="R45" s="269"/>
      <c r="S45" s="270"/>
      <c r="T45" s="271" t="s">
        <v>44</v>
      </c>
      <c r="U45" s="269"/>
      <c r="V45" s="272"/>
      <c r="W45" s="10"/>
    </row>
    <row r="46" spans="1:23" ht="18" customHeight="1">
      <c r="A46" s="263"/>
      <c r="B46" s="281"/>
      <c r="C46" s="282"/>
      <c r="D46" s="283"/>
      <c r="E46" s="97" t="s">
        <v>46</v>
      </c>
      <c r="F46" s="98"/>
      <c r="G46" s="99" t="s">
        <v>37</v>
      </c>
      <c r="H46" s="98" t="s">
        <v>78</v>
      </c>
      <c r="I46" s="98"/>
      <c r="J46" s="100" t="s">
        <v>79</v>
      </c>
      <c r="K46" s="101" t="s">
        <v>78</v>
      </c>
      <c r="L46" s="98"/>
      <c r="M46" s="99" t="s">
        <v>79</v>
      </c>
      <c r="N46" s="98" t="s">
        <v>78</v>
      </c>
      <c r="O46" s="98"/>
      <c r="P46" s="98" t="s">
        <v>79</v>
      </c>
      <c r="Q46" s="101" t="s">
        <v>78</v>
      </c>
      <c r="R46" s="98"/>
      <c r="S46" s="99" t="s">
        <v>79</v>
      </c>
      <c r="T46" s="98" t="s">
        <v>78</v>
      </c>
      <c r="U46" s="98"/>
      <c r="V46" s="100" t="s">
        <v>79</v>
      </c>
      <c r="W46" s="10"/>
    </row>
    <row r="47" spans="1:23" ht="22" customHeight="1">
      <c r="A47" s="263"/>
      <c r="B47" s="274" t="s">
        <v>36</v>
      </c>
      <c r="C47" s="275"/>
      <c r="D47" s="276"/>
      <c r="E47" s="70"/>
      <c r="F47" s="18" t="s">
        <v>42</v>
      </c>
      <c r="G47" s="73"/>
      <c r="H47" s="56"/>
      <c r="I47" s="18" t="s">
        <v>42</v>
      </c>
      <c r="J47" s="59"/>
      <c r="K47" s="52">
        <v>8</v>
      </c>
      <c r="L47" s="18" t="s">
        <v>42</v>
      </c>
      <c r="M47" s="51">
        <v>5</v>
      </c>
      <c r="N47" s="56"/>
      <c r="O47" s="18" t="s">
        <v>42</v>
      </c>
      <c r="P47" s="67"/>
      <c r="Q47" s="52"/>
      <c r="R47" s="18" t="s">
        <v>42</v>
      </c>
      <c r="S47" s="51"/>
      <c r="T47" s="56"/>
      <c r="U47" s="18" t="s">
        <v>42</v>
      </c>
      <c r="V47" s="59"/>
    </row>
    <row r="48" spans="1:23" ht="22" customHeight="1">
      <c r="A48" s="263"/>
      <c r="B48" s="277"/>
      <c r="C48" s="275"/>
      <c r="D48" s="276"/>
      <c r="E48" s="71"/>
      <c r="F48" s="16" t="s">
        <v>42</v>
      </c>
      <c r="G48" s="74"/>
      <c r="H48" s="57"/>
      <c r="I48" s="16" t="s">
        <v>42</v>
      </c>
      <c r="J48" s="60"/>
      <c r="K48" s="65">
        <v>7</v>
      </c>
      <c r="L48" s="16" t="s">
        <v>42</v>
      </c>
      <c r="M48" s="63">
        <v>1</v>
      </c>
      <c r="N48" s="57"/>
      <c r="O48" s="16" t="s">
        <v>42</v>
      </c>
      <c r="P48" s="68"/>
      <c r="Q48" s="65"/>
      <c r="R48" s="16" t="s">
        <v>42</v>
      </c>
      <c r="S48" s="63"/>
      <c r="T48" s="57"/>
      <c r="U48" s="16" t="s">
        <v>42</v>
      </c>
      <c r="V48" s="60"/>
    </row>
    <row r="49" spans="1:22" ht="22" customHeight="1">
      <c r="A49" s="263"/>
      <c r="B49" s="277"/>
      <c r="C49" s="275"/>
      <c r="D49" s="276"/>
      <c r="E49" s="72"/>
      <c r="F49" s="17" t="s">
        <v>42</v>
      </c>
      <c r="G49" s="75"/>
      <c r="H49" s="58"/>
      <c r="I49" s="17" t="s">
        <v>42</v>
      </c>
      <c r="J49" s="61"/>
      <c r="K49" s="66"/>
      <c r="L49" s="17" t="s">
        <v>42</v>
      </c>
      <c r="M49" s="64"/>
      <c r="N49" s="58"/>
      <c r="O49" s="17" t="s">
        <v>42</v>
      </c>
      <c r="P49" s="69"/>
      <c r="Q49" s="66"/>
      <c r="R49" s="17" t="s">
        <v>42</v>
      </c>
      <c r="S49" s="64"/>
      <c r="T49" s="58"/>
      <c r="U49" s="17" t="s">
        <v>42</v>
      </c>
      <c r="V49" s="61"/>
    </row>
    <row r="50" spans="1:22" ht="22" customHeight="1">
      <c r="A50" s="263"/>
      <c r="B50" s="277"/>
      <c r="C50" s="275"/>
      <c r="D50" s="276"/>
      <c r="E50" s="25" t="s">
        <v>38</v>
      </c>
      <c r="F50" s="55">
        <f>+E47*G47+E48*G48+E49*G49</f>
        <v>0</v>
      </c>
      <c r="G50" s="22" t="s">
        <v>39</v>
      </c>
      <c r="H50" s="20" t="s">
        <v>38</v>
      </c>
      <c r="I50" s="55">
        <f>+H47*J47+H48*J48+H49*J49</f>
        <v>0</v>
      </c>
      <c r="J50" s="23" t="s">
        <v>39</v>
      </c>
      <c r="K50" s="25" t="s">
        <v>38</v>
      </c>
      <c r="L50" s="55">
        <f>+K47*M47+K48*M48+K49*M49</f>
        <v>47</v>
      </c>
      <c r="M50" s="22" t="s">
        <v>39</v>
      </c>
      <c r="N50" s="20" t="s">
        <v>38</v>
      </c>
      <c r="O50" s="55">
        <f>+N47*P47+N48*P48+N49*P49</f>
        <v>0</v>
      </c>
      <c r="P50" s="23" t="s">
        <v>39</v>
      </c>
      <c r="Q50" s="25" t="s">
        <v>38</v>
      </c>
      <c r="R50" s="55">
        <f>+Q47*S47+Q48*S48+Q49*S49</f>
        <v>0</v>
      </c>
      <c r="S50" s="22" t="s">
        <v>39</v>
      </c>
      <c r="T50" s="20" t="s">
        <v>38</v>
      </c>
      <c r="U50" s="55">
        <f>+T47*V47+T48*V48+T49*V49</f>
        <v>0</v>
      </c>
      <c r="V50" s="23" t="s">
        <v>39</v>
      </c>
    </row>
    <row r="51" spans="1:22" ht="22" customHeight="1">
      <c r="A51" s="263"/>
      <c r="B51" s="277" t="s">
        <v>40</v>
      </c>
      <c r="C51" s="275"/>
      <c r="D51" s="276"/>
      <c r="E51" s="52"/>
      <c r="F51" s="54"/>
      <c r="G51" s="51"/>
      <c r="H51" s="56"/>
      <c r="I51" s="18" t="s">
        <v>42</v>
      </c>
      <c r="J51" s="59"/>
      <c r="K51" s="52"/>
      <c r="L51" s="54"/>
      <c r="M51" s="51"/>
      <c r="N51" s="56"/>
      <c r="O51" s="18" t="s">
        <v>42</v>
      </c>
      <c r="P51" s="59"/>
      <c r="Q51" s="52"/>
      <c r="R51" s="54"/>
      <c r="S51" s="51"/>
      <c r="T51" s="56"/>
      <c r="U51" s="18" t="s">
        <v>42</v>
      </c>
      <c r="V51" s="59"/>
    </row>
    <row r="52" spans="1:22" ht="22" customHeight="1">
      <c r="A52" s="263"/>
      <c r="B52" s="277"/>
      <c r="C52" s="275"/>
      <c r="D52" s="276"/>
      <c r="E52" s="65"/>
      <c r="F52" s="53" t="s">
        <v>42</v>
      </c>
      <c r="G52" s="63"/>
      <c r="H52" s="57"/>
      <c r="I52" s="16" t="s">
        <v>42</v>
      </c>
      <c r="J52" s="60"/>
      <c r="K52" s="65"/>
      <c r="L52" s="53" t="s">
        <v>42</v>
      </c>
      <c r="M52" s="63"/>
      <c r="N52" s="57"/>
      <c r="O52" s="16" t="s">
        <v>42</v>
      </c>
      <c r="P52" s="60"/>
      <c r="Q52" s="65"/>
      <c r="R52" s="53" t="s">
        <v>42</v>
      </c>
      <c r="S52" s="63"/>
      <c r="T52" s="57"/>
      <c r="U52" s="16" t="s">
        <v>42</v>
      </c>
      <c r="V52" s="60"/>
    </row>
    <row r="53" spans="1:22" ht="22" customHeight="1">
      <c r="A53" s="263"/>
      <c r="B53" s="277"/>
      <c r="C53" s="275"/>
      <c r="D53" s="276"/>
      <c r="E53" s="66"/>
      <c r="F53" s="17" t="s">
        <v>42</v>
      </c>
      <c r="G53" s="64"/>
      <c r="H53" s="58"/>
      <c r="I53" s="17" t="s">
        <v>42</v>
      </c>
      <c r="J53" s="61"/>
      <c r="K53" s="66"/>
      <c r="L53" s="17" t="s">
        <v>42</v>
      </c>
      <c r="M53" s="64"/>
      <c r="N53" s="58"/>
      <c r="O53" s="17" t="s">
        <v>42</v>
      </c>
      <c r="P53" s="61"/>
      <c r="Q53" s="66"/>
      <c r="R53" s="17" t="s">
        <v>42</v>
      </c>
      <c r="S53" s="64"/>
      <c r="T53" s="58"/>
      <c r="U53" s="17" t="s">
        <v>42</v>
      </c>
      <c r="V53" s="61"/>
    </row>
    <row r="54" spans="1:22" ht="22" customHeight="1">
      <c r="A54" s="263"/>
      <c r="B54" s="277"/>
      <c r="C54" s="275"/>
      <c r="D54" s="276"/>
      <c r="E54" s="25" t="s">
        <v>38</v>
      </c>
      <c r="F54" s="55">
        <f>+E51*G51+E52*G52+E53*G53</f>
        <v>0</v>
      </c>
      <c r="G54" s="22" t="s">
        <v>39</v>
      </c>
      <c r="H54" s="20" t="s">
        <v>38</v>
      </c>
      <c r="I54" s="55">
        <f>+H51*J51+H52*J52+H53*J53</f>
        <v>0</v>
      </c>
      <c r="J54" s="23" t="s">
        <v>39</v>
      </c>
      <c r="K54" s="25" t="s">
        <v>38</v>
      </c>
      <c r="L54" s="55">
        <f>+K51*M51+K52*M52+K53*M53</f>
        <v>0</v>
      </c>
      <c r="M54" s="22" t="s">
        <v>39</v>
      </c>
      <c r="N54" s="20" t="s">
        <v>38</v>
      </c>
      <c r="O54" s="55">
        <f>+N51*P51+N52*P52+N53*P53</f>
        <v>0</v>
      </c>
      <c r="P54" s="23" t="s">
        <v>39</v>
      </c>
      <c r="Q54" s="25" t="s">
        <v>38</v>
      </c>
      <c r="R54" s="55">
        <f>+Q51*S51+Q52*S52+Q53*S53</f>
        <v>0</v>
      </c>
      <c r="S54" s="22" t="s">
        <v>39</v>
      </c>
      <c r="T54" s="20" t="s">
        <v>38</v>
      </c>
      <c r="U54" s="55">
        <f>+T51*V51+T52*V52+T53*V53</f>
        <v>0</v>
      </c>
      <c r="V54" s="23" t="s">
        <v>39</v>
      </c>
    </row>
    <row r="55" spans="1:22" ht="22" customHeight="1">
      <c r="A55" s="263"/>
      <c r="B55" s="250" t="s">
        <v>98</v>
      </c>
      <c r="C55" s="251"/>
      <c r="D55" s="252"/>
      <c r="E55" s="52"/>
      <c r="F55" s="54"/>
      <c r="G55" s="51"/>
      <c r="H55" s="56"/>
      <c r="I55" s="18" t="s">
        <v>42</v>
      </c>
      <c r="J55" s="59"/>
      <c r="K55" s="52"/>
      <c r="L55" s="54"/>
      <c r="M55" s="51"/>
      <c r="N55" s="56"/>
      <c r="O55" s="18" t="s">
        <v>42</v>
      </c>
      <c r="P55" s="59"/>
      <c r="Q55" s="52"/>
      <c r="R55" s="54"/>
      <c r="S55" s="51"/>
      <c r="T55" s="56"/>
      <c r="U55" s="18" t="s">
        <v>42</v>
      </c>
      <c r="V55" s="59"/>
    </row>
    <row r="56" spans="1:22" ht="22" customHeight="1">
      <c r="A56" s="263"/>
      <c r="B56" s="253"/>
      <c r="C56" s="251"/>
      <c r="D56" s="252"/>
      <c r="E56" s="65"/>
      <c r="F56" s="53" t="s">
        <v>42</v>
      </c>
      <c r="G56" s="63"/>
      <c r="H56" s="57"/>
      <c r="I56" s="16" t="s">
        <v>42</v>
      </c>
      <c r="J56" s="60"/>
      <c r="K56" s="65"/>
      <c r="L56" s="53" t="s">
        <v>42</v>
      </c>
      <c r="M56" s="63"/>
      <c r="N56" s="57"/>
      <c r="O56" s="16" t="s">
        <v>42</v>
      </c>
      <c r="P56" s="60"/>
      <c r="Q56" s="65"/>
      <c r="R56" s="53" t="s">
        <v>42</v>
      </c>
      <c r="S56" s="63"/>
      <c r="T56" s="57"/>
      <c r="U56" s="16" t="s">
        <v>42</v>
      </c>
      <c r="V56" s="60"/>
    </row>
    <row r="57" spans="1:22" ht="22" customHeight="1">
      <c r="A57" s="263"/>
      <c r="B57" s="253"/>
      <c r="C57" s="251"/>
      <c r="D57" s="252"/>
      <c r="E57" s="66"/>
      <c r="F57" s="17" t="s">
        <v>42</v>
      </c>
      <c r="G57" s="64"/>
      <c r="H57" s="58"/>
      <c r="I57" s="17" t="s">
        <v>42</v>
      </c>
      <c r="J57" s="61"/>
      <c r="K57" s="66"/>
      <c r="L57" s="17" t="s">
        <v>42</v>
      </c>
      <c r="M57" s="64"/>
      <c r="N57" s="58"/>
      <c r="O57" s="17" t="s">
        <v>42</v>
      </c>
      <c r="P57" s="61"/>
      <c r="Q57" s="66"/>
      <c r="R57" s="17" t="s">
        <v>42</v>
      </c>
      <c r="S57" s="64"/>
      <c r="T57" s="58"/>
      <c r="U57" s="17" t="s">
        <v>42</v>
      </c>
      <c r="V57" s="61"/>
    </row>
    <row r="58" spans="1:22" ht="22" customHeight="1">
      <c r="A58" s="263"/>
      <c r="B58" s="253"/>
      <c r="C58" s="251"/>
      <c r="D58" s="252"/>
      <c r="E58" s="25" t="s">
        <v>38</v>
      </c>
      <c r="F58" s="55">
        <f>+E55*G55+E56*G56+E57*G57</f>
        <v>0</v>
      </c>
      <c r="G58" s="22" t="s">
        <v>39</v>
      </c>
      <c r="H58" s="20" t="s">
        <v>38</v>
      </c>
      <c r="I58" s="55">
        <f>+H55*J55+H56*J56+H57*J57</f>
        <v>0</v>
      </c>
      <c r="J58" s="23" t="s">
        <v>39</v>
      </c>
      <c r="K58" s="25" t="s">
        <v>38</v>
      </c>
      <c r="L58" s="55">
        <f>+K55*M55+K56*M56+K57*M57</f>
        <v>0</v>
      </c>
      <c r="M58" s="22" t="s">
        <v>39</v>
      </c>
      <c r="N58" s="20" t="s">
        <v>38</v>
      </c>
      <c r="O58" s="55">
        <f>+N55*P55+N56*P56+N57*P57</f>
        <v>0</v>
      </c>
      <c r="P58" s="23" t="s">
        <v>39</v>
      </c>
      <c r="Q58" s="25" t="s">
        <v>38</v>
      </c>
      <c r="R58" s="55">
        <f>+Q55*S55+Q56*S56+Q57*S57</f>
        <v>0</v>
      </c>
      <c r="S58" s="22" t="s">
        <v>39</v>
      </c>
      <c r="T58" s="20" t="s">
        <v>38</v>
      </c>
      <c r="U58" s="55">
        <f>+T55*V55+T56*V56+T57*V57</f>
        <v>0</v>
      </c>
      <c r="V58" s="23" t="s">
        <v>39</v>
      </c>
    </row>
    <row r="59" spans="1:22" ht="22" customHeight="1">
      <c r="A59" s="263"/>
      <c r="B59" s="240" t="s">
        <v>101</v>
      </c>
      <c r="C59" s="241"/>
      <c r="D59" s="242"/>
      <c r="E59" s="52"/>
      <c r="F59" s="54"/>
      <c r="G59" s="51"/>
      <c r="H59" s="56"/>
      <c r="I59" s="18" t="s">
        <v>42</v>
      </c>
      <c r="J59" s="59"/>
      <c r="K59" s="52"/>
      <c r="L59" s="54"/>
      <c r="M59" s="51"/>
      <c r="N59" s="56"/>
      <c r="O59" s="18" t="s">
        <v>42</v>
      </c>
      <c r="P59" s="59"/>
      <c r="Q59" s="52"/>
      <c r="R59" s="54"/>
      <c r="S59" s="51"/>
      <c r="T59" s="56"/>
      <c r="U59" s="18" t="s">
        <v>42</v>
      </c>
      <c r="V59" s="59"/>
    </row>
    <row r="60" spans="1:22" ht="22" customHeight="1">
      <c r="A60" s="263"/>
      <c r="B60" s="243"/>
      <c r="C60" s="244"/>
      <c r="D60" s="245"/>
      <c r="E60" s="65"/>
      <c r="F60" s="53" t="s">
        <v>42</v>
      </c>
      <c r="G60" s="63"/>
      <c r="H60" s="57"/>
      <c r="I60" s="16" t="s">
        <v>42</v>
      </c>
      <c r="J60" s="60"/>
      <c r="K60" s="65"/>
      <c r="L60" s="53" t="s">
        <v>42</v>
      </c>
      <c r="M60" s="63"/>
      <c r="N60" s="57"/>
      <c r="O60" s="16" t="s">
        <v>42</v>
      </c>
      <c r="P60" s="60"/>
      <c r="Q60" s="65"/>
      <c r="R60" s="53" t="s">
        <v>42</v>
      </c>
      <c r="S60" s="63"/>
      <c r="T60" s="57"/>
      <c r="U60" s="16" t="s">
        <v>42</v>
      </c>
      <c r="V60" s="60"/>
    </row>
    <row r="61" spans="1:22" ht="22" customHeight="1">
      <c r="A61" s="263"/>
      <c r="B61" s="243"/>
      <c r="C61" s="244"/>
      <c r="D61" s="245"/>
      <c r="E61" s="66"/>
      <c r="F61" s="17" t="s">
        <v>42</v>
      </c>
      <c r="G61" s="64"/>
      <c r="H61" s="58"/>
      <c r="I61" s="17" t="s">
        <v>42</v>
      </c>
      <c r="J61" s="61"/>
      <c r="K61" s="66"/>
      <c r="L61" s="17" t="s">
        <v>42</v>
      </c>
      <c r="M61" s="64"/>
      <c r="N61" s="58"/>
      <c r="O61" s="17" t="s">
        <v>42</v>
      </c>
      <c r="P61" s="61"/>
      <c r="Q61" s="66"/>
      <c r="R61" s="17" t="s">
        <v>42</v>
      </c>
      <c r="S61" s="64"/>
      <c r="T61" s="58"/>
      <c r="U61" s="17" t="s">
        <v>42</v>
      </c>
      <c r="V61" s="61"/>
    </row>
    <row r="62" spans="1:22" ht="22" customHeight="1">
      <c r="A62" s="263"/>
      <c r="B62" s="246"/>
      <c r="C62" s="247"/>
      <c r="D62" s="248"/>
      <c r="E62" s="25" t="s">
        <v>38</v>
      </c>
      <c r="F62" s="55">
        <f>+E59*G59+E60*G60+E61*G61</f>
        <v>0</v>
      </c>
      <c r="G62" s="22" t="s">
        <v>39</v>
      </c>
      <c r="H62" s="20" t="s">
        <v>38</v>
      </c>
      <c r="I62" s="55">
        <f>+H59*J59+H60*J60+H61*J61</f>
        <v>0</v>
      </c>
      <c r="J62" s="23" t="s">
        <v>39</v>
      </c>
      <c r="K62" s="25" t="s">
        <v>38</v>
      </c>
      <c r="L62" s="55">
        <f>+K59*M59+K60*M60+K61*M61</f>
        <v>0</v>
      </c>
      <c r="M62" s="22" t="s">
        <v>39</v>
      </c>
      <c r="N62" s="20" t="s">
        <v>38</v>
      </c>
      <c r="O62" s="55">
        <f>+N59*P59+N60*P60+N61*P61</f>
        <v>0</v>
      </c>
      <c r="P62" s="23" t="s">
        <v>39</v>
      </c>
      <c r="Q62" s="25" t="s">
        <v>38</v>
      </c>
      <c r="R62" s="55">
        <f>+Q59*S59+Q60*S60+Q61*S61</f>
        <v>0</v>
      </c>
      <c r="S62" s="22" t="s">
        <v>39</v>
      </c>
      <c r="T62" s="20" t="s">
        <v>38</v>
      </c>
      <c r="U62" s="55">
        <f>+T59*V59+T60*V60+T61*V61</f>
        <v>0</v>
      </c>
      <c r="V62" s="23" t="s">
        <v>39</v>
      </c>
    </row>
    <row r="63" spans="1:22" ht="22" customHeight="1">
      <c r="A63" s="263"/>
      <c r="B63" s="250" t="s">
        <v>99</v>
      </c>
      <c r="C63" s="251"/>
      <c r="D63" s="252"/>
      <c r="E63" s="52"/>
      <c r="F63" s="54"/>
      <c r="G63" s="51"/>
      <c r="H63" s="56"/>
      <c r="I63" s="18" t="s">
        <v>42</v>
      </c>
      <c r="J63" s="59"/>
      <c r="K63" s="52"/>
      <c r="L63" s="54"/>
      <c r="M63" s="51"/>
      <c r="N63" s="56"/>
      <c r="O63" s="18" t="s">
        <v>42</v>
      </c>
      <c r="P63" s="59"/>
      <c r="Q63" s="52"/>
      <c r="R63" s="54"/>
      <c r="S63" s="51"/>
      <c r="T63" s="56"/>
      <c r="U63" s="18" t="s">
        <v>42</v>
      </c>
      <c r="V63" s="59"/>
    </row>
    <row r="64" spans="1:22" ht="22" customHeight="1">
      <c r="A64" s="263"/>
      <c r="B64" s="253"/>
      <c r="C64" s="251"/>
      <c r="D64" s="252"/>
      <c r="E64" s="65"/>
      <c r="F64" s="53" t="s">
        <v>42</v>
      </c>
      <c r="G64" s="63"/>
      <c r="H64" s="57"/>
      <c r="I64" s="16" t="s">
        <v>42</v>
      </c>
      <c r="J64" s="60"/>
      <c r="K64" s="65"/>
      <c r="L64" s="53" t="s">
        <v>42</v>
      </c>
      <c r="M64" s="63"/>
      <c r="N64" s="57"/>
      <c r="O64" s="16" t="s">
        <v>42</v>
      </c>
      <c r="P64" s="60"/>
      <c r="Q64" s="65"/>
      <c r="R64" s="53" t="s">
        <v>42</v>
      </c>
      <c r="S64" s="63"/>
      <c r="T64" s="57"/>
      <c r="U64" s="16" t="s">
        <v>42</v>
      </c>
      <c r="V64" s="60"/>
    </row>
    <row r="65" spans="1:23" ht="22" customHeight="1">
      <c r="A65" s="263"/>
      <c r="B65" s="253"/>
      <c r="C65" s="251"/>
      <c r="D65" s="252"/>
      <c r="E65" s="66"/>
      <c r="F65" s="17" t="s">
        <v>42</v>
      </c>
      <c r="G65" s="64"/>
      <c r="H65" s="58"/>
      <c r="I65" s="17" t="s">
        <v>42</v>
      </c>
      <c r="J65" s="61"/>
      <c r="K65" s="66"/>
      <c r="L65" s="17" t="s">
        <v>42</v>
      </c>
      <c r="M65" s="64"/>
      <c r="N65" s="58"/>
      <c r="O65" s="17" t="s">
        <v>42</v>
      </c>
      <c r="P65" s="61"/>
      <c r="Q65" s="66"/>
      <c r="R65" s="17" t="s">
        <v>42</v>
      </c>
      <c r="S65" s="64"/>
      <c r="T65" s="58"/>
      <c r="U65" s="17" t="s">
        <v>42</v>
      </c>
      <c r="V65" s="61"/>
    </row>
    <row r="66" spans="1:23" ht="22" customHeight="1">
      <c r="A66" s="263"/>
      <c r="B66" s="253"/>
      <c r="C66" s="251"/>
      <c r="D66" s="252"/>
      <c r="E66" s="25" t="s">
        <v>38</v>
      </c>
      <c r="F66" s="55">
        <f>+E63*G63+E64*G64+E65*G65</f>
        <v>0</v>
      </c>
      <c r="G66" s="22" t="s">
        <v>39</v>
      </c>
      <c r="H66" s="20" t="s">
        <v>38</v>
      </c>
      <c r="I66" s="55">
        <f>+H63*J63+H64*J64+H65*J65</f>
        <v>0</v>
      </c>
      <c r="J66" s="23" t="s">
        <v>39</v>
      </c>
      <c r="K66" s="25" t="s">
        <v>38</v>
      </c>
      <c r="L66" s="55">
        <f>+K63*M63+K64*M64+K65*M65</f>
        <v>0</v>
      </c>
      <c r="M66" s="22" t="s">
        <v>39</v>
      </c>
      <c r="N66" s="20" t="s">
        <v>38</v>
      </c>
      <c r="O66" s="55">
        <f>+N63*P63+N64*P64+N65*P65</f>
        <v>0</v>
      </c>
      <c r="P66" s="23" t="s">
        <v>39</v>
      </c>
      <c r="Q66" s="25" t="s">
        <v>38</v>
      </c>
      <c r="R66" s="55">
        <f>+Q63*S63+Q64*S64+Q65*S65</f>
        <v>0</v>
      </c>
      <c r="S66" s="22" t="s">
        <v>39</v>
      </c>
      <c r="T66" s="20" t="s">
        <v>38</v>
      </c>
      <c r="U66" s="55">
        <f>+T63*V63+T64*V64+T65*V65</f>
        <v>0</v>
      </c>
      <c r="V66" s="23" t="s">
        <v>39</v>
      </c>
    </row>
    <row r="67" spans="1:23" ht="22" customHeight="1">
      <c r="A67" s="263"/>
      <c r="B67" s="240" t="s">
        <v>100</v>
      </c>
      <c r="C67" s="241"/>
      <c r="D67" s="242"/>
      <c r="E67" s="52"/>
      <c r="F67" s="54"/>
      <c r="G67" s="51"/>
      <c r="H67" s="56"/>
      <c r="I67" s="18" t="s">
        <v>42</v>
      </c>
      <c r="J67" s="59"/>
      <c r="K67" s="52"/>
      <c r="L67" s="54"/>
      <c r="M67" s="51"/>
      <c r="N67" s="56"/>
      <c r="O67" s="18" t="s">
        <v>42</v>
      </c>
      <c r="P67" s="59"/>
      <c r="Q67" s="52"/>
      <c r="R67" s="54"/>
      <c r="S67" s="51"/>
      <c r="T67" s="56"/>
      <c r="U67" s="18" t="s">
        <v>42</v>
      </c>
      <c r="V67" s="59"/>
    </row>
    <row r="68" spans="1:23" ht="22" customHeight="1">
      <c r="A68" s="263"/>
      <c r="B68" s="243"/>
      <c r="C68" s="244"/>
      <c r="D68" s="245"/>
      <c r="E68" s="65"/>
      <c r="F68" s="53" t="s">
        <v>42</v>
      </c>
      <c r="G68" s="63"/>
      <c r="H68" s="57"/>
      <c r="I68" s="16" t="s">
        <v>42</v>
      </c>
      <c r="J68" s="60"/>
      <c r="K68" s="65"/>
      <c r="L68" s="53" t="s">
        <v>42</v>
      </c>
      <c r="M68" s="63"/>
      <c r="N68" s="57"/>
      <c r="O68" s="16" t="s">
        <v>42</v>
      </c>
      <c r="P68" s="60"/>
      <c r="Q68" s="65"/>
      <c r="R68" s="53" t="s">
        <v>42</v>
      </c>
      <c r="S68" s="63"/>
      <c r="T68" s="57"/>
      <c r="U68" s="16" t="s">
        <v>42</v>
      </c>
      <c r="V68" s="60"/>
    </row>
    <row r="69" spans="1:23" ht="22" customHeight="1">
      <c r="A69" s="263"/>
      <c r="B69" s="243"/>
      <c r="C69" s="244"/>
      <c r="D69" s="245"/>
      <c r="E69" s="66"/>
      <c r="F69" s="17" t="s">
        <v>42</v>
      </c>
      <c r="G69" s="64"/>
      <c r="H69" s="58"/>
      <c r="I69" s="17" t="s">
        <v>42</v>
      </c>
      <c r="J69" s="61"/>
      <c r="K69" s="66"/>
      <c r="L69" s="17" t="s">
        <v>42</v>
      </c>
      <c r="M69" s="64"/>
      <c r="N69" s="58"/>
      <c r="O69" s="17" t="s">
        <v>42</v>
      </c>
      <c r="P69" s="61"/>
      <c r="Q69" s="66"/>
      <c r="R69" s="17" t="s">
        <v>42</v>
      </c>
      <c r="S69" s="64"/>
      <c r="T69" s="58"/>
      <c r="U69" s="17" t="s">
        <v>42</v>
      </c>
      <c r="V69" s="61"/>
    </row>
    <row r="70" spans="1:23" ht="22" customHeight="1" thickBot="1">
      <c r="A70" s="263"/>
      <c r="B70" s="254"/>
      <c r="C70" s="255"/>
      <c r="D70" s="256"/>
      <c r="E70" s="24" t="s">
        <v>83</v>
      </c>
      <c r="F70" s="92">
        <f>+E67*G67+E68*G68+E69*G69</f>
        <v>0</v>
      </c>
      <c r="G70" s="30" t="s">
        <v>78</v>
      </c>
      <c r="H70" s="31" t="s">
        <v>83</v>
      </c>
      <c r="I70" s="92">
        <f>+H67*J67+H68*J68+H69*J69</f>
        <v>0</v>
      </c>
      <c r="J70" s="21" t="s">
        <v>78</v>
      </c>
      <c r="K70" s="24" t="s">
        <v>83</v>
      </c>
      <c r="L70" s="92">
        <f>+K67*M67+K68*M68+K69*M69</f>
        <v>0</v>
      </c>
      <c r="M70" s="30" t="s">
        <v>78</v>
      </c>
      <c r="N70" s="31" t="s">
        <v>83</v>
      </c>
      <c r="O70" s="92">
        <f>+N67*P67+N68*P68+N69*P69</f>
        <v>0</v>
      </c>
      <c r="P70" s="21" t="s">
        <v>78</v>
      </c>
      <c r="Q70" s="24" t="s">
        <v>83</v>
      </c>
      <c r="R70" s="92">
        <f>+Q67*S67+Q68*S68+Q69*S69</f>
        <v>0</v>
      </c>
      <c r="S70" s="30" t="s">
        <v>78</v>
      </c>
      <c r="T70" s="31" t="s">
        <v>83</v>
      </c>
      <c r="U70" s="92">
        <f>+T67*V67+T68*V68+T69*V69</f>
        <v>0</v>
      </c>
      <c r="V70" s="21" t="s">
        <v>78</v>
      </c>
    </row>
    <row r="71" spans="1:23" s="9" customFormat="1" ht="22" customHeight="1" thickBot="1">
      <c r="A71" s="264"/>
      <c r="B71" s="257" t="s">
        <v>49</v>
      </c>
      <c r="C71" s="258"/>
      <c r="D71" s="258"/>
      <c r="E71" s="258"/>
      <c r="F71" s="258"/>
      <c r="G71" s="258"/>
      <c r="H71" s="258"/>
      <c r="I71" s="258"/>
      <c r="J71" s="258"/>
      <c r="K71" s="258"/>
      <c r="L71" s="258"/>
      <c r="M71" s="258"/>
      <c r="N71" s="258"/>
      <c r="O71" s="258"/>
      <c r="P71" s="258"/>
      <c r="Q71" s="258"/>
      <c r="R71" s="258"/>
      <c r="S71" s="258"/>
      <c r="T71" s="258"/>
      <c r="U71" s="258"/>
      <c r="V71" s="259"/>
    </row>
    <row r="72" spans="1:23" s="9" customFormat="1" ht="22" customHeight="1" thickBot="1">
      <c r="A72" s="105"/>
      <c r="B72" s="103"/>
      <c r="C72" s="103"/>
      <c r="D72" s="103"/>
      <c r="E72" s="103" t="s">
        <v>38</v>
      </c>
      <c r="F72" s="124">
        <f>+F50+I50+L50+O50+R50+U50+F54+I54+L54+O54+R54+U54+F58+I58+L58+O58+R58+U58+F62+I62+L62+O62+R62+U62+F66+I66+L66+O66+R66+U66+F70+I70+L70+O70+R70+U70</f>
        <v>47</v>
      </c>
      <c r="G72" s="124"/>
      <c r="H72" s="103" t="s">
        <v>95</v>
      </c>
      <c r="I72" s="103"/>
      <c r="J72" s="103"/>
      <c r="K72" s="103"/>
      <c r="L72" s="103"/>
      <c r="M72" s="103"/>
      <c r="N72" s="103"/>
      <c r="O72" s="62"/>
      <c r="P72" s="103"/>
      <c r="Q72" s="103"/>
      <c r="R72" s="103"/>
      <c r="S72" s="103"/>
      <c r="T72" s="103"/>
      <c r="U72" s="103"/>
      <c r="V72" s="104"/>
    </row>
    <row r="73" spans="1:23" s="9" customFormat="1" ht="22" customHeight="1">
      <c r="A73" s="329" t="s">
        <v>60</v>
      </c>
      <c r="B73" s="329"/>
      <c r="C73" s="329"/>
      <c r="D73" s="329"/>
      <c r="E73" s="329"/>
      <c r="F73" s="329"/>
      <c r="G73" s="329"/>
      <c r="H73" s="329"/>
      <c r="I73" s="329"/>
      <c r="J73" s="329"/>
      <c r="K73" s="329"/>
      <c r="L73" s="329"/>
      <c r="M73" s="329"/>
      <c r="N73" s="329"/>
      <c r="O73" s="329"/>
      <c r="P73" s="329"/>
      <c r="Q73" s="329"/>
      <c r="R73" s="329"/>
      <c r="S73" s="329"/>
      <c r="T73" s="329"/>
      <c r="U73" s="329"/>
      <c r="V73" s="329"/>
    </row>
    <row r="74" spans="1:23" s="9" customFormat="1" ht="22" customHeight="1">
      <c r="A74" s="107" t="s">
        <v>105</v>
      </c>
      <c r="B74" s="107"/>
      <c r="C74" s="107"/>
      <c r="D74" s="107"/>
      <c r="E74" s="107"/>
      <c r="F74" s="107"/>
      <c r="G74" s="107"/>
      <c r="H74" s="107"/>
      <c r="I74" s="107"/>
      <c r="J74" s="107"/>
      <c r="K74" s="107"/>
      <c r="L74" s="107"/>
      <c r="M74" s="107"/>
      <c r="N74" s="107"/>
      <c r="O74" s="107"/>
      <c r="P74" s="107"/>
      <c r="Q74" s="107"/>
      <c r="R74" s="107"/>
      <c r="S74" s="107"/>
      <c r="T74" s="107"/>
      <c r="U74" s="107"/>
      <c r="V74" s="107"/>
    </row>
    <row r="75" spans="1:23" s="331" customFormat="1" ht="22" customHeight="1">
      <c r="A75" s="107" t="s">
        <v>110</v>
      </c>
      <c r="B75" s="107"/>
      <c r="C75" s="107"/>
      <c r="D75" s="107"/>
      <c r="E75" s="107"/>
      <c r="F75" s="107"/>
      <c r="G75" s="107"/>
      <c r="H75" s="107"/>
      <c r="I75" s="107"/>
      <c r="J75" s="107"/>
      <c r="K75" s="107"/>
      <c r="L75" s="107"/>
      <c r="M75" s="107"/>
      <c r="N75" s="107"/>
      <c r="O75" s="107"/>
      <c r="P75" s="107"/>
      <c r="Q75" s="107"/>
      <c r="R75" s="107"/>
      <c r="S75" s="107"/>
      <c r="T75" s="107"/>
      <c r="U75" s="107"/>
      <c r="V75" s="107"/>
    </row>
    <row r="76" spans="1:23" s="9" customFormat="1" ht="17" customHeight="1">
      <c r="A76" s="96"/>
      <c r="B76" s="96"/>
      <c r="C76" s="96"/>
      <c r="D76" s="96"/>
      <c r="E76" s="76"/>
      <c r="F76" s="96"/>
      <c r="G76" s="96"/>
      <c r="H76" s="96"/>
      <c r="I76" s="96"/>
      <c r="J76" s="96"/>
      <c r="K76" s="96"/>
      <c r="L76" s="96"/>
      <c r="M76" s="96"/>
      <c r="N76" s="96"/>
      <c r="O76" s="96"/>
      <c r="P76" s="96"/>
      <c r="Q76" s="96"/>
      <c r="R76" s="96"/>
      <c r="S76" s="96"/>
      <c r="T76" s="96"/>
      <c r="U76" s="96"/>
      <c r="V76" s="96"/>
    </row>
    <row r="77" spans="1:23" ht="26.25" customHeight="1">
      <c r="A77" s="284" t="s">
        <v>82</v>
      </c>
      <c r="B77" s="284"/>
      <c r="C77" s="284"/>
      <c r="D77" s="284"/>
      <c r="E77" s="284"/>
      <c r="F77" s="284"/>
      <c r="G77" s="284"/>
      <c r="H77" s="284"/>
      <c r="I77" s="284"/>
      <c r="J77" s="284"/>
      <c r="K77" s="284"/>
      <c r="L77" s="284"/>
      <c r="M77" s="284"/>
      <c r="N77" s="284"/>
      <c r="O77" s="284"/>
      <c r="P77" s="284"/>
      <c r="Q77" s="284"/>
      <c r="R77" s="284"/>
      <c r="S77" s="284"/>
      <c r="T77" s="284"/>
      <c r="U77" s="284"/>
      <c r="V77" s="284"/>
      <c r="W77" s="32"/>
    </row>
    <row r="78" spans="1:23" ht="18" customHeight="1">
      <c r="A78" s="3"/>
      <c r="B78" s="3"/>
      <c r="C78" s="3"/>
      <c r="D78" s="102"/>
      <c r="E78" s="3"/>
      <c r="F78" s="3"/>
      <c r="G78" s="3"/>
      <c r="H78" s="3"/>
      <c r="I78" s="3"/>
      <c r="J78" s="3"/>
      <c r="K78" s="3"/>
      <c r="L78" s="3"/>
      <c r="M78" s="3"/>
      <c r="N78" s="3"/>
      <c r="P78" s="112" t="s">
        <v>102</v>
      </c>
      <c r="Q78" s="112"/>
      <c r="R78" s="112"/>
      <c r="S78" s="112"/>
      <c r="T78" s="112"/>
      <c r="U78" s="2"/>
      <c r="V78" s="2"/>
    </row>
    <row r="79" spans="1:23" ht="18.75" customHeight="1">
      <c r="A79" s="4" t="s">
        <v>0</v>
      </c>
      <c r="B79" s="5"/>
      <c r="C79" s="5"/>
      <c r="D79" s="6"/>
      <c r="E79" s="6"/>
      <c r="F79" s="6"/>
      <c r="G79" s="6"/>
      <c r="H79" s="6"/>
      <c r="I79" s="6"/>
      <c r="J79" s="6"/>
      <c r="K79" s="6"/>
      <c r="O79" s="142"/>
      <c r="P79" s="142"/>
      <c r="Q79" s="142"/>
      <c r="R79" s="142"/>
      <c r="S79" s="142"/>
      <c r="T79" s="142"/>
      <c r="U79" s="19"/>
      <c r="V79" s="19"/>
      <c r="W79" s="19"/>
    </row>
    <row r="80" spans="1:23" ht="24.75" customHeight="1" thickBot="1">
      <c r="A80" s="143" t="s">
        <v>1</v>
      </c>
      <c r="B80" s="143"/>
      <c r="C80" s="143"/>
      <c r="D80" s="143"/>
      <c r="E80" s="143" t="s">
        <v>2</v>
      </c>
      <c r="F80" s="143"/>
      <c r="G80" s="143"/>
      <c r="H80" s="143"/>
      <c r="I80" s="143"/>
      <c r="J80" s="143"/>
      <c r="K80" s="143"/>
      <c r="L80" s="143"/>
      <c r="M80" s="143"/>
      <c r="N80" s="143"/>
      <c r="O80" s="143"/>
      <c r="P80" s="143"/>
      <c r="Q80" s="144" t="s">
        <v>3</v>
      </c>
      <c r="R80" s="145"/>
      <c r="S80" s="145"/>
      <c r="T80" s="146"/>
      <c r="U80" s="4"/>
      <c r="V80" s="4"/>
    </row>
    <row r="81" spans="1:23" s="4" customFormat="1" ht="25.5" customHeight="1" thickTop="1">
      <c r="A81" s="147" t="s">
        <v>4</v>
      </c>
      <c r="B81" s="147"/>
      <c r="C81" s="147"/>
      <c r="D81" s="147"/>
      <c r="E81" s="148" t="s">
        <v>103</v>
      </c>
      <c r="F81" s="148"/>
      <c r="G81" s="148"/>
      <c r="H81" s="148"/>
      <c r="I81" s="148"/>
      <c r="J81" s="148"/>
      <c r="K81" s="148"/>
      <c r="L81" s="148"/>
      <c r="M81" s="148"/>
      <c r="N81" s="148"/>
      <c r="O81" s="148"/>
      <c r="P81" s="148"/>
      <c r="Q81" s="149" t="s">
        <v>63</v>
      </c>
      <c r="R81" s="150"/>
      <c r="S81" s="150"/>
      <c r="T81" s="151"/>
    </row>
    <row r="82" spans="1:23" s="4" customFormat="1" ht="25.5" customHeight="1">
      <c r="A82" s="155" t="s">
        <v>5</v>
      </c>
      <c r="B82" s="155"/>
      <c r="C82" s="155"/>
      <c r="D82" s="155"/>
      <c r="E82" s="156" t="s">
        <v>104</v>
      </c>
      <c r="F82" s="156"/>
      <c r="G82" s="156"/>
      <c r="H82" s="156"/>
      <c r="I82" s="156"/>
      <c r="J82" s="156"/>
      <c r="K82" s="156"/>
      <c r="L82" s="156"/>
      <c r="M82" s="156"/>
      <c r="N82" s="156"/>
      <c r="O82" s="156"/>
      <c r="P82" s="156"/>
      <c r="Q82" s="152"/>
      <c r="R82" s="153"/>
      <c r="S82" s="153"/>
      <c r="T82" s="154"/>
    </row>
    <row r="83" spans="1:23" s="4" customFormat="1" ht="18" customHeight="1">
      <c r="A83" s="47" t="s">
        <v>50</v>
      </c>
      <c r="B83" s="8"/>
      <c r="C83" s="8"/>
      <c r="D83" s="7"/>
      <c r="E83" s="7"/>
      <c r="F83" s="7"/>
      <c r="G83" s="7"/>
      <c r="H83" s="7"/>
      <c r="I83" s="7"/>
      <c r="J83" s="7"/>
      <c r="K83" s="7"/>
      <c r="L83" s="7"/>
      <c r="M83" s="7"/>
      <c r="N83" s="7"/>
      <c r="O83" s="7"/>
      <c r="P83" s="7"/>
      <c r="Q83" s="7"/>
      <c r="R83" s="7"/>
      <c r="S83" s="7"/>
      <c r="T83" s="7"/>
      <c r="U83" s="7"/>
      <c r="V83" s="7"/>
    </row>
    <row r="84" spans="1:23" ht="27.75" customHeight="1" thickBot="1">
      <c r="A84" s="125" t="s">
        <v>45</v>
      </c>
      <c r="B84" s="125"/>
      <c r="C84" s="125"/>
      <c r="D84" s="125"/>
      <c r="E84" s="125"/>
      <c r="F84" s="125"/>
      <c r="G84" s="125"/>
      <c r="H84" s="125"/>
      <c r="I84" s="125"/>
      <c r="J84" s="125"/>
      <c r="K84" s="125"/>
      <c r="L84" s="125"/>
      <c r="M84" s="125"/>
      <c r="N84" s="125"/>
      <c r="O84" s="125"/>
      <c r="P84" s="125"/>
      <c r="Q84" s="125"/>
      <c r="R84" s="125"/>
      <c r="S84" s="125"/>
      <c r="T84" s="125"/>
      <c r="U84" s="125"/>
      <c r="V84" s="125"/>
    </row>
    <row r="85" spans="1:23" ht="35.15" customHeight="1" thickBot="1">
      <c r="A85" s="126" t="s">
        <v>6</v>
      </c>
      <c r="B85" s="127"/>
      <c r="C85" s="127"/>
      <c r="D85" s="128" t="str">
        <f>D9&amp;""</f>
        <v>〇〇市立□□中学校</v>
      </c>
      <c r="E85" s="128"/>
      <c r="F85" s="128"/>
      <c r="G85" s="128"/>
      <c r="H85" s="128"/>
      <c r="I85" s="128"/>
      <c r="J85" s="128"/>
      <c r="K85" s="128"/>
      <c r="L85" s="128"/>
      <c r="M85" s="128"/>
      <c r="N85" s="129"/>
      <c r="Q85" s="106">
        <f ca="1">TODAY()</f>
        <v>45751</v>
      </c>
      <c r="R85" s="106"/>
      <c r="S85" s="106"/>
      <c r="T85" s="106"/>
      <c r="U85" s="106"/>
      <c r="V85" s="106"/>
    </row>
    <row r="86" spans="1:23" ht="11.15" customHeight="1" thickBot="1"/>
    <row r="87" spans="1:23" ht="25" customHeight="1">
      <c r="A87" s="130" t="s">
        <v>21</v>
      </c>
      <c r="B87" s="204" t="s">
        <v>66</v>
      </c>
      <c r="C87" s="205"/>
      <c r="D87" s="313"/>
      <c r="E87" s="34" t="str">
        <f>E11&amp;""</f>
        <v>5</v>
      </c>
      <c r="F87" s="14" t="s">
        <v>10</v>
      </c>
      <c r="G87" s="35" t="str">
        <f>G11&amp;""</f>
        <v>12</v>
      </c>
      <c r="H87" s="15" t="s">
        <v>7</v>
      </c>
      <c r="I87" s="314" t="str">
        <f>I11&amp;""</f>
        <v>月</v>
      </c>
      <c r="J87" s="315"/>
      <c r="K87" s="36" t="str">
        <f>K11&amp;""</f>
        <v>5</v>
      </c>
      <c r="L87" s="15" t="s">
        <v>10</v>
      </c>
      <c r="M87" s="35" t="str">
        <f>M11&amp;""</f>
        <v>13</v>
      </c>
      <c r="N87" s="15" t="s">
        <v>7</v>
      </c>
      <c r="O87" s="314" t="str">
        <f>O11&amp;""</f>
        <v>火</v>
      </c>
      <c r="P87" s="315"/>
      <c r="Q87" s="35" t="str">
        <f>Q11&amp;""</f>
        <v>5</v>
      </c>
      <c r="R87" s="15" t="s">
        <v>10</v>
      </c>
      <c r="S87" s="35" t="str">
        <f>S11&amp;""</f>
        <v>14</v>
      </c>
      <c r="T87" s="15" t="s">
        <v>7</v>
      </c>
      <c r="U87" s="314" t="str">
        <f>U11&amp;""</f>
        <v>水</v>
      </c>
      <c r="V87" s="315"/>
    </row>
    <row r="88" spans="1:23" s="39" customFormat="1" ht="25" customHeight="1" thickBot="1">
      <c r="A88" s="131"/>
      <c r="B88" s="285" t="s">
        <v>57</v>
      </c>
      <c r="C88" s="286"/>
      <c r="D88" s="287"/>
      <c r="E88" s="177" t="s">
        <v>12</v>
      </c>
      <c r="F88" s="157"/>
      <c r="G88" s="158" t="s">
        <v>13</v>
      </c>
      <c r="H88" s="159"/>
      <c r="I88" s="157" t="s">
        <v>14</v>
      </c>
      <c r="J88" s="160"/>
      <c r="K88" s="177" t="s">
        <v>12</v>
      </c>
      <c r="L88" s="157"/>
      <c r="M88" s="158" t="s">
        <v>13</v>
      </c>
      <c r="N88" s="159"/>
      <c r="O88" s="157" t="s">
        <v>14</v>
      </c>
      <c r="P88" s="160"/>
      <c r="Q88" s="157" t="s">
        <v>12</v>
      </c>
      <c r="R88" s="157"/>
      <c r="S88" s="158" t="s">
        <v>13</v>
      </c>
      <c r="T88" s="159"/>
      <c r="U88" s="157" t="s">
        <v>14</v>
      </c>
      <c r="V88" s="160"/>
    </row>
    <row r="89" spans="1:23" ht="50" customHeight="1">
      <c r="A89" s="131"/>
      <c r="B89" s="288" t="s">
        <v>22</v>
      </c>
      <c r="C89" s="289"/>
      <c r="D89" s="83" t="s">
        <v>23</v>
      </c>
      <c r="E89" s="290"/>
      <c r="F89" s="291"/>
      <c r="G89" s="292">
        <v>40</v>
      </c>
      <c r="H89" s="291"/>
      <c r="I89" s="292"/>
      <c r="J89" s="293"/>
      <c r="K89" s="290"/>
      <c r="L89" s="291"/>
      <c r="M89" s="292">
        <v>40</v>
      </c>
      <c r="N89" s="291"/>
      <c r="O89" s="292"/>
      <c r="P89" s="293"/>
      <c r="Q89" s="290"/>
      <c r="R89" s="291"/>
      <c r="S89" s="292"/>
      <c r="T89" s="291"/>
      <c r="U89" s="292"/>
      <c r="V89" s="293"/>
    </row>
    <row r="90" spans="1:23" ht="50" customHeight="1">
      <c r="A90" s="131"/>
      <c r="B90" s="294" t="s">
        <v>24</v>
      </c>
      <c r="C90" s="295"/>
      <c r="D90" s="84" t="s">
        <v>25</v>
      </c>
      <c r="E90" s="229"/>
      <c r="F90" s="230"/>
      <c r="G90" s="235">
        <v>40</v>
      </c>
      <c r="H90" s="230"/>
      <c r="I90" s="235"/>
      <c r="J90" s="236"/>
      <c r="K90" s="296"/>
      <c r="L90" s="230"/>
      <c r="M90" s="235"/>
      <c r="N90" s="230"/>
      <c r="O90" s="235"/>
      <c r="P90" s="296"/>
      <c r="Q90" s="229"/>
      <c r="R90" s="230"/>
      <c r="S90" s="235">
        <v>120</v>
      </c>
      <c r="T90" s="230"/>
      <c r="U90" s="235"/>
      <c r="V90" s="236"/>
    </row>
    <row r="91" spans="1:23" ht="50" customHeight="1">
      <c r="A91" s="131"/>
      <c r="B91" s="294"/>
      <c r="C91" s="295"/>
      <c r="D91" s="84" t="s">
        <v>26</v>
      </c>
      <c r="E91" s="229"/>
      <c r="F91" s="230"/>
      <c r="G91" s="235"/>
      <c r="H91" s="230"/>
      <c r="I91" s="235">
        <v>40</v>
      </c>
      <c r="J91" s="236"/>
      <c r="K91" s="296"/>
      <c r="L91" s="230"/>
      <c r="M91" s="235"/>
      <c r="N91" s="230"/>
      <c r="O91" s="235">
        <v>40</v>
      </c>
      <c r="P91" s="296"/>
      <c r="Q91" s="229"/>
      <c r="R91" s="230"/>
      <c r="S91" s="235"/>
      <c r="T91" s="230"/>
      <c r="U91" s="235"/>
      <c r="V91" s="236"/>
    </row>
    <row r="92" spans="1:23" ht="50" customHeight="1">
      <c r="A92" s="131"/>
      <c r="B92" s="294"/>
      <c r="C92" s="295"/>
      <c r="D92" s="85" t="s">
        <v>27</v>
      </c>
      <c r="E92" s="229"/>
      <c r="F92" s="230"/>
      <c r="G92" s="235"/>
      <c r="H92" s="230"/>
      <c r="I92" s="235">
        <v>40</v>
      </c>
      <c r="J92" s="236"/>
      <c r="K92" s="296"/>
      <c r="L92" s="230"/>
      <c r="M92" s="235"/>
      <c r="N92" s="230"/>
      <c r="O92" s="235"/>
      <c r="P92" s="296"/>
      <c r="Q92" s="229"/>
      <c r="R92" s="230"/>
      <c r="S92" s="235"/>
      <c r="T92" s="230"/>
      <c r="U92" s="235"/>
      <c r="V92" s="236"/>
    </row>
    <row r="93" spans="1:23" ht="50" customHeight="1">
      <c r="A93" s="131"/>
      <c r="B93" s="324" t="s">
        <v>28</v>
      </c>
      <c r="C93" s="325"/>
      <c r="D93" s="86" t="s">
        <v>29</v>
      </c>
      <c r="E93" s="326"/>
      <c r="F93" s="327"/>
      <c r="G93" s="319"/>
      <c r="H93" s="327"/>
      <c r="I93" s="319"/>
      <c r="J93" s="320"/>
      <c r="K93" s="328"/>
      <c r="L93" s="327"/>
      <c r="M93" s="319">
        <v>80</v>
      </c>
      <c r="N93" s="327"/>
      <c r="O93" s="319"/>
      <c r="P93" s="328"/>
      <c r="Q93" s="326"/>
      <c r="R93" s="327"/>
      <c r="S93" s="319"/>
      <c r="T93" s="327"/>
      <c r="U93" s="319"/>
      <c r="V93" s="320"/>
    </row>
    <row r="94" spans="1:23" ht="50" customHeight="1">
      <c r="A94" s="131"/>
      <c r="B94" s="80"/>
      <c r="C94" s="81"/>
      <c r="D94" s="82"/>
      <c r="E94" s="303" t="s">
        <v>85</v>
      </c>
      <c r="F94" s="304"/>
      <c r="G94" s="304"/>
      <c r="H94" s="305"/>
      <c r="I94" s="299">
        <f>SUM(E89:V89)</f>
        <v>80</v>
      </c>
      <c r="J94" s="300"/>
      <c r="K94" s="303" t="s">
        <v>86</v>
      </c>
      <c r="L94" s="304"/>
      <c r="M94" s="304"/>
      <c r="N94" s="305"/>
      <c r="O94" s="299">
        <f>SUM(E90:V90)</f>
        <v>160</v>
      </c>
      <c r="P94" s="300"/>
      <c r="Q94" s="303" t="s">
        <v>89</v>
      </c>
      <c r="R94" s="304"/>
      <c r="S94" s="304"/>
      <c r="T94" s="305"/>
      <c r="U94" s="299">
        <f>SUM(E91:V91)</f>
        <v>80</v>
      </c>
      <c r="V94" s="300"/>
    </row>
    <row r="95" spans="1:23" ht="50" customHeight="1" thickBot="1">
      <c r="A95" s="131"/>
      <c r="B95" s="77"/>
      <c r="C95" s="78"/>
      <c r="D95" s="79"/>
      <c r="E95" s="306" t="s">
        <v>87</v>
      </c>
      <c r="F95" s="307"/>
      <c r="G95" s="307"/>
      <c r="H95" s="308"/>
      <c r="I95" s="301">
        <f>SUM(E92:V92)</f>
        <v>40</v>
      </c>
      <c r="J95" s="302"/>
      <c r="K95" s="306" t="s">
        <v>88</v>
      </c>
      <c r="L95" s="307"/>
      <c r="M95" s="307"/>
      <c r="N95" s="308"/>
      <c r="O95" s="301">
        <f>SUM(E93:V93)</f>
        <v>80</v>
      </c>
      <c r="P95" s="302"/>
      <c r="Q95" s="306" t="s">
        <v>90</v>
      </c>
      <c r="R95" s="307"/>
      <c r="S95" s="307"/>
      <c r="T95" s="308"/>
      <c r="U95" s="301">
        <f>+I94+O94+U94+I95+O95</f>
        <v>440</v>
      </c>
      <c r="V95" s="302"/>
      <c r="W95" s="91">
        <f>SUM(E89:V93)</f>
        <v>440</v>
      </c>
    </row>
    <row r="96" spans="1:23" ht="50" customHeight="1">
      <c r="A96" s="131"/>
      <c r="B96" s="321" t="s">
        <v>30</v>
      </c>
      <c r="C96" s="323" t="s">
        <v>31</v>
      </c>
      <c r="D96" s="87" t="s">
        <v>32</v>
      </c>
      <c r="E96" s="239"/>
      <c r="F96" s="237"/>
      <c r="G96" s="237"/>
      <c r="H96" s="237"/>
      <c r="I96" s="237"/>
      <c r="J96" s="238"/>
      <c r="K96" s="297">
        <v>40</v>
      </c>
      <c r="L96" s="237"/>
      <c r="M96" s="237"/>
      <c r="N96" s="237"/>
      <c r="O96" s="237"/>
      <c r="P96" s="298"/>
      <c r="Q96" s="239"/>
      <c r="R96" s="237"/>
      <c r="S96" s="237"/>
      <c r="T96" s="237"/>
      <c r="U96" s="237"/>
      <c r="V96" s="238"/>
    </row>
    <row r="97" spans="1:23" ht="50" customHeight="1">
      <c r="A97" s="131"/>
      <c r="B97" s="321"/>
      <c r="C97" s="323"/>
      <c r="D97" s="88" t="s">
        <v>33</v>
      </c>
      <c r="E97" s="229"/>
      <c r="F97" s="230"/>
      <c r="G97" s="235"/>
      <c r="H97" s="230"/>
      <c r="I97" s="235"/>
      <c r="J97" s="236"/>
      <c r="K97" s="296"/>
      <c r="L97" s="230"/>
      <c r="M97" s="235"/>
      <c r="N97" s="230"/>
      <c r="O97" s="235"/>
      <c r="P97" s="296"/>
      <c r="Q97" s="229">
        <v>40</v>
      </c>
      <c r="R97" s="230"/>
      <c r="S97" s="235"/>
      <c r="T97" s="230"/>
      <c r="U97" s="235"/>
      <c r="V97" s="236"/>
    </row>
    <row r="98" spans="1:23" ht="50" customHeight="1">
      <c r="A98" s="131"/>
      <c r="B98" s="322"/>
      <c r="C98" s="323"/>
      <c r="D98" s="89" t="s">
        <v>34</v>
      </c>
      <c r="E98" s="228"/>
      <c r="F98" s="226"/>
      <c r="G98" s="226"/>
      <c r="H98" s="226"/>
      <c r="I98" s="226"/>
      <c r="J98" s="227"/>
      <c r="K98" s="230"/>
      <c r="L98" s="226"/>
      <c r="M98" s="226"/>
      <c r="N98" s="226"/>
      <c r="O98" s="226"/>
      <c r="P98" s="235"/>
      <c r="Q98" s="228"/>
      <c r="R98" s="226"/>
      <c r="S98" s="226"/>
      <c r="T98" s="226"/>
      <c r="U98" s="226"/>
      <c r="V98" s="227"/>
    </row>
    <row r="99" spans="1:23" ht="50" customHeight="1" thickBot="1">
      <c r="A99" s="131"/>
      <c r="B99" s="310" t="s">
        <v>28</v>
      </c>
      <c r="C99" s="311"/>
      <c r="D99" s="90" t="s">
        <v>35</v>
      </c>
      <c r="E99" s="280"/>
      <c r="F99" s="260"/>
      <c r="G99" s="260"/>
      <c r="H99" s="260"/>
      <c r="I99" s="260"/>
      <c r="J99" s="261"/>
      <c r="K99" s="312"/>
      <c r="L99" s="260"/>
      <c r="M99" s="260"/>
      <c r="N99" s="260"/>
      <c r="O99" s="260"/>
      <c r="P99" s="309"/>
      <c r="Q99" s="280"/>
      <c r="R99" s="260"/>
      <c r="S99" s="260"/>
      <c r="T99" s="260"/>
      <c r="U99" s="260"/>
      <c r="V99" s="261"/>
    </row>
    <row r="100" spans="1:23" ht="50" customHeight="1">
      <c r="A100" s="131"/>
      <c r="B100" s="80"/>
      <c r="C100" s="81"/>
      <c r="D100" s="82"/>
      <c r="E100" s="303" t="s">
        <v>91</v>
      </c>
      <c r="F100" s="304"/>
      <c r="G100" s="304"/>
      <c r="H100" s="305"/>
      <c r="I100" s="299">
        <f>SUM(E96:V96)</f>
        <v>40</v>
      </c>
      <c r="J100" s="300"/>
      <c r="K100" s="303" t="s">
        <v>92</v>
      </c>
      <c r="L100" s="304"/>
      <c r="M100" s="304"/>
      <c r="N100" s="305"/>
      <c r="O100" s="299">
        <f>SUM(E97:V97)</f>
        <v>40</v>
      </c>
      <c r="P100" s="300"/>
      <c r="Q100" s="316" t="s">
        <v>93</v>
      </c>
      <c r="R100" s="317"/>
      <c r="S100" s="317"/>
      <c r="T100" s="318"/>
      <c r="U100" s="299">
        <f>SUM(E98:V98)</f>
        <v>0</v>
      </c>
      <c r="V100" s="300"/>
    </row>
    <row r="101" spans="1:23" ht="50" customHeight="1" thickBot="1">
      <c r="A101" s="133"/>
      <c r="B101" s="77"/>
      <c r="C101" s="78"/>
      <c r="D101" s="79"/>
      <c r="E101" s="306" t="s">
        <v>94</v>
      </c>
      <c r="F101" s="307"/>
      <c r="G101" s="307"/>
      <c r="H101" s="308"/>
      <c r="I101" s="301">
        <f>SUM(F99:W99)</f>
        <v>0</v>
      </c>
      <c r="J101" s="302"/>
      <c r="K101" s="306"/>
      <c r="L101" s="307"/>
      <c r="M101" s="307"/>
      <c r="N101" s="308"/>
      <c r="O101" s="301"/>
      <c r="P101" s="302"/>
      <c r="Q101" s="306" t="s">
        <v>90</v>
      </c>
      <c r="R101" s="307"/>
      <c r="S101" s="307"/>
      <c r="T101" s="308"/>
      <c r="U101" s="301">
        <f>+I100+O100+U100+I101</f>
        <v>80</v>
      </c>
      <c r="V101" s="302"/>
      <c r="W101" s="91">
        <f>SUM(E96:V99)</f>
        <v>80</v>
      </c>
    </row>
    <row r="102" spans="1:23" s="331" customFormat="1" ht="22" customHeight="1">
      <c r="A102" s="107" t="s">
        <v>112</v>
      </c>
      <c r="B102" s="107"/>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3" ht="52.5" customHeight="1">
      <c r="F103" s="76"/>
    </row>
  </sheetData>
  <mergeCells count="320">
    <mergeCell ref="A102:V102"/>
    <mergeCell ref="A5:D5"/>
    <mergeCell ref="E5:P5"/>
    <mergeCell ref="Q5:T6"/>
    <mergeCell ref="A6:D6"/>
    <mergeCell ref="E6:P6"/>
    <mergeCell ref="A8:V8"/>
    <mergeCell ref="A1:V1"/>
    <mergeCell ref="P2:T2"/>
    <mergeCell ref="O3:T3"/>
    <mergeCell ref="A4:D4"/>
    <mergeCell ref="E4:P4"/>
    <mergeCell ref="Q4:T4"/>
    <mergeCell ref="A9:C9"/>
    <mergeCell ref="D9:N9"/>
    <mergeCell ref="Q9:V9"/>
    <mergeCell ref="A11:A33"/>
    <mergeCell ref="B11:D11"/>
    <mergeCell ref="I11:J11"/>
    <mergeCell ref="O11:P11"/>
    <mergeCell ref="U11:V11"/>
    <mergeCell ref="B12:D12"/>
    <mergeCell ref="E12:F12"/>
    <mergeCell ref="G14:H14"/>
    <mergeCell ref="M14:N14"/>
    <mergeCell ref="S14:T14"/>
    <mergeCell ref="G15:H15"/>
    <mergeCell ref="M15:N15"/>
    <mergeCell ref="S15:T15"/>
    <mergeCell ref="G16:H16"/>
    <mergeCell ref="S12:T12"/>
    <mergeCell ref="U12:V12"/>
    <mergeCell ref="G13:H13"/>
    <mergeCell ref="I13:J16"/>
    <mergeCell ref="K13:L23"/>
    <mergeCell ref="M13:N13"/>
    <mergeCell ref="O13:P16"/>
    <mergeCell ref="G12:H12"/>
    <mergeCell ref="I12:J12"/>
    <mergeCell ref="K12:L12"/>
    <mergeCell ref="M12:N12"/>
    <mergeCell ref="O12:P12"/>
    <mergeCell ref="Q12:R12"/>
    <mergeCell ref="U17:V17"/>
    <mergeCell ref="I18:J18"/>
    <mergeCell ref="O18:P18"/>
    <mergeCell ref="U18:V18"/>
    <mergeCell ref="I19:J19"/>
    <mergeCell ref="O19:P19"/>
    <mergeCell ref="U19:V19"/>
    <mergeCell ref="M16:N16"/>
    <mergeCell ref="S16:T16"/>
    <mergeCell ref="I17:J17"/>
    <mergeCell ref="M17:N20"/>
    <mergeCell ref="O17:P17"/>
    <mergeCell ref="S17:T20"/>
    <mergeCell ref="I20:J20"/>
    <mergeCell ref="O20:P20"/>
    <mergeCell ref="Q13:R23"/>
    <mergeCell ref="S13:T13"/>
    <mergeCell ref="U13:V16"/>
    <mergeCell ref="I23:J23"/>
    <mergeCell ref="M23:N23"/>
    <mergeCell ref="O23:P23"/>
    <mergeCell ref="S23:T23"/>
    <mergeCell ref="G22:H22"/>
    <mergeCell ref="I22:J22"/>
    <mergeCell ref="M22:N22"/>
    <mergeCell ref="O22:P22"/>
    <mergeCell ref="S22:T22"/>
    <mergeCell ref="U22:V22"/>
    <mergeCell ref="U20:V20"/>
    <mergeCell ref="B21:B23"/>
    <mergeCell ref="C21:D21"/>
    <mergeCell ref="G21:H21"/>
    <mergeCell ref="I21:J21"/>
    <mergeCell ref="M21:N21"/>
    <mergeCell ref="O21:P21"/>
    <mergeCell ref="S21:T21"/>
    <mergeCell ref="U21:V21"/>
    <mergeCell ref="C22:D22"/>
    <mergeCell ref="C17:C20"/>
    <mergeCell ref="G17:H20"/>
    <mergeCell ref="B13:B20"/>
    <mergeCell ref="C13:C16"/>
    <mergeCell ref="E13:F23"/>
    <mergeCell ref="U23:V23"/>
    <mergeCell ref="C23:D23"/>
    <mergeCell ref="G23:H23"/>
    <mergeCell ref="B24:V24"/>
    <mergeCell ref="B25:V25"/>
    <mergeCell ref="B26:D26"/>
    <mergeCell ref="E26:F26"/>
    <mergeCell ref="G26:H26"/>
    <mergeCell ref="I26:J26"/>
    <mergeCell ref="K26:L26"/>
    <mergeCell ref="M26:N26"/>
    <mergeCell ref="O26:P26"/>
    <mergeCell ref="Q26:R26"/>
    <mergeCell ref="S26:T26"/>
    <mergeCell ref="U26:V26"/>
    <mergeCell ref="U29:V29"/>
    <mergeCell ref="I30:J30"/>
    <mergeCell ref="K30:L30"/>
    <mergeCell ref="O30:P30"/>
    <mergeCell ref="Q30:R30"/>
    <mergeCell ref="U30:V30"/>
    <mergeCell ref="Q27:R27"/>
    <mergeCell ref="S27:T33"/>
    <mergeCell ref="U27:V27"/>
    <mergeCell ref="I28:J28"/>
    <mergeCell ref="K28:L28"/>
    <mergeCell ref="O28:P28"/>
    <mergeCell ref="Q28:R28"/>
    <mergeCell ref="U28:V28"/>
    <mergeCell ref="I29:J29"/>
    <mergeCell ref="K29:L29"/>
    <mergeCell ref="I31:J31"/>
    <mergeCell ref="K31:L31"/>
    <mergeCell ref="O31:P31"/>
    <mergeCell ref="Q31:R31"/>
    <mergeCell ref="U31:V31"/>
    <mergeCell ref="I32:J32"/>
    <mergeCell ref="K32:L32"/>
    <mergeCell ref="O32:P32"/>
    <mergeCell ref="U32:V32"/>
    <mergeCell ref="A35:V35"/>
    <mergeCell ref="P36:T36"/>
    <mergeCell ref="O37:T37"/>
    <mergeCell ref="A38:D38"/>
    <mergeCell ref="E38:P38"/>
    <mergeCell ref="Q38:T38"/>
    <mergeCell ref="B33:C33"/>
    <mergeCell ref="I33:J33"/>
    <mergeCell ref="K33:L33"/>
    <mergeCell ref="O33:P33"/>
    <mergeCell ref="Q33:R33"/>
    <mergeCell ref="U33:V33"/>
    <mergeCell ref="B27:C32"/>
    <mergeCell ref="E27:F33"/>
    <mergeCell ref="G27:H33"/>
    <mergeCell ref="I27:J27"/>
    <mergeCell ref="K27:L27"/>
    <mergeCell ref="M27:N33"/>
    <mergeCell ref="O27:P27"/>
    <mergeCell ref="O29:P29"/>
    <mergeCell ref="Q29:R29"/>
    <mergeCell ref="Q32:R32"/>
    <mergeCell ref="B34:V34"/>
    <mergeCell ref="A43:C43"/>
    <mergeCell ref="D43:N43"/>
    <mergeCell ref="Q43:V43"/>
    <mergeCell ref="B44:D44"/>
    <mergeCell ref="A39:D39"/>
    <mergeCell ref="E39:P39"/>
    <mergeCell ref="Q39:T40"/>
    <mergeCell ref="A40:D40"/>
    <mergeCell ref="E40:P40"/>
    <mergeCell ref="A42:V42"/>
    <mergeCell ref="Q45:S45"/>
    <mergeCell ref="T45:V45"/>
    <mergeCell ref="B46:D46"/>
    <mergeCell ref="B47:D50"/>
    <mergeCell ref="B51:D54"/>
    <mergeCell ref="B55:D58"/>
    <mergeCell ref="A45:A71"/>
    <mergeCell ref="B45:D45"/>
    <mergeCell ref="E45:G45"/>
    <mergeCell ref="H45:J45"/>
    <mergeCell ref="K45:M45"/>
    <mergeCell ref="N45:P45"/>
    <mergeCell ref="B59:D62"/>
    <mergeCell ref="B63:D66"/>
    <mergeCell ref="B67:D70"/>
    <mergeCell ref="B71:V71"/>
    <mergeCell ref="A80:D80"/>
    <mergeCell ref="E80:P80"/>
    <mergeCell ref="Q80:T80"/>
    <mergeCell ref="A81:D81"/>
    <mergeCell ref="E81:P81"/>
    <mergeCell ref="Q81:T82"/>
    <mergeCell ref="A82:D82"/>
    <mergeCell ref="E82:P82"/>
    <mergeCell ref="F72:G72"/>
    <mergeCell ref="A73:V73"/>
    <mergeCell ref="A74:V74"/>
    <mergeCell ref="A77:V77"/>
    <mergeCell ref="P78:T78"/>
    <mergeCell ref="O79:T79"/>
    <mergeCell ref="A75:V75"/>
    <mergeCell ref="A84:V84"/>
    <mergeCell ref="A85:C85"/>
    <mergeCell ref="D85:N85"/>
    <mergeCell ref="Q85:V85"/>
    <mergeCell ref="A87:A101"/>
    <mergeCell ref="B87:D87"/>
    <mergeCell ref="I87:J87"/>
    <mergeCell ref="O87:P87"/>
    <mergeCell ref="U87:V87"/>
    <mergeCell ref="B88:D88"/>
    <mergeCell ref="Q88:R88"/>
    <mergeCell ref="S88:T88"/>
    <mergeCell ref="U88:V88"/>
    <mergeCell ref="B89:C89"/>
    <mergeCell ref="E89:F89"/>
    <mergeCell ref="G89:H89"/>
    <mergeCell ref="I89:J89"/>
    <mergeCell ref="K89:L89"/>
    <mergeCell ref="M89:N89"/>
    <mergeCell ref="O89:P89"/>
    <mergeCell ref="E88:F88"/>
    <mergeCell ref="G88:H88"/>
    <mergeCell ref="I88:J88"/>
    <mergeCell ref="K88:L88"/>
    <mergeCell ref="M88:N88"/>
    <mergeCell ref="O88:P88"/>
    <mergeCell ref="Q89:R89"/>
    <mergeCell ref="S89:T89"/>
    <mergeCell ref="U89:V89"/>
    <mergeCell ref="B90:C92"/>
    <mergeCell ref="E90:F90"/>
    <mergeCell ref="G90:H90"/>
    <mergeCell ref="I90:J90"/>
    <mergeCell ref="K90:L90"/>
    <mergeCell ref="M90:N90"/>
    <mergeCell ref="O90:P90"/>
    <mergeCell ref="Q90:R90"/>
    <mergeCell ref="S90:T90"/>
    <mergeCell ref="U90:V90"/>
    <mergeCell ref="E91:F91"/>
    <mergeCell ref="G91:H91"/>
    <mergeCell ref="I91:J91"/>
    <mergeCell ref="K91:L91"/>
    <mergeCell ref="M91:N91"/>
    <mergeCell ref="O91:P91"/>
    <mergeCell ref="Q91:R91"/>
    <mergeCell ref="S91:T91"/>
    <mergeCell ref="U91:V91"/>
    <mergeCell ref="E92:F92"/>
    <mergeCell ref="G92:H92"/>
    <mergeCell ref="I92:J92"/>
    <mergeCell ref="K92:L92"/>
    <mergeCell ref="M92:N92"/>
    <mergeCell ref="O92:P92"/>
    <mergeCell ref="Q92:R92"/>
    <mergeCell ref="S92:T92"/>
    <mergeCell ref="U92:V92"/>
    <mergeCell ref="B93:C93"/>
    <mergeCell ref="E93:F93"/>
    <mergeCell ref="G93:H93"/>
    <mergeCell ref="I93:J93"/>
    <mergeCell ref="K93:L93"/>
    <mergeCell ref="M93:N93"/>
    <mergeCell ref="O93:P93"/>
    <mergeCell ref="Q93:R93"/>
    <mergeCell ref="S93:T93"/>
    <mergeCell ref="E95:H95"/>
    <mergeCell ref="I95:J95"/>
    <mergeCell ref="K95:N95"/>
    <mergeCell ref="O95:P95"/>
    <mergeCell ref="Q95:T95"/>
    <mergeCell ref="U95:V95"/>
    <mergeCell ref="U93:V93"/>
    <mergeCell ref="E94:H94"/>
    <mergeCell ref="I94:J94"/>
    <mergeCell ref="K94:N94"/>
    <mergeCell ref="O94:P94"/>
    <mergeCell ref="Q94:T94"/>
    <mergeCell ref="U94:V94"/>
    <mergeCell ref="Q98:R98"/>
    <mergeCell ref="S98:T98"/>
    <mergeCell ref="U98:V98"/>
    <mergeCell ref="M96:N96"/>
    <mergeCell ref="O96:P96"/>
    <mergeCell ref="Q96:R96"/>
    <mergeCell ref="S96:T96"/>
    <mergeCell ref="U96:V96"/>
    <mergeCell ref="E97:F97"/>
    <mergeCell ref="G97:H97"/>
    <mergeCell ref="I97:J97"/>
    <mergeCell ref="K97:L97"/>
    <mergeCell ref="M97:N97"/>
    <mergeCell ref="E96:F96"/>
    <mergeCell ref="G96:H96"/>
    <mergeCell ref="I96:J96"/>
    <mergeCell ref="K96:L96"/>
    <mergeCell ref="O97:P97"/>
    <mergeCell ref="Q97:R97"/>
    <mergeCell ref="S97:T97"/>
    <mergeCell ref="U97:V97"/>
    <mergeCell ref="B99:C99"/>
    <mergeCell ref="E99:F99"/>
    <mergeCell ref="G99:H99"/>
    <mergeCell ref="I99:J99"/>
    <mergeCell ref="K99:L99"/>
    <mergeCell ref="M99:N99"/>
    <mergeCell ref="O99:P99"/>
    <mergeCell ref="B96:B98"/>
    <mergeCell ref="C96:C98"/>
    <mergeCell ref="E98:F98"/>
    <mergeCell ref="G98:H98"/>
    <mergeCell ref="I98:J98"/>
    <mergeCell ref="K98:L98"/>
    <mergeCell ref="M98:N98"/>
    <mergeCell ref="O98:P98"/>
    <mergeCell ref="E101:H101"/>
    <mergeCell ref="I101:J101"/>
    <mergeCell ref="K101:N101"/>
    <mergeCell ref="O101:P101"/>
    <mergeCell ref="Q101:T101"/>
    <mergeCell ref="U101:V101"/>
    <mergeCell ref="Q99:R99"/>
    <mergeCell ref="S99:T99"/>
    <mergeCell ref="U99:V99"/>
    <mergeCell ref="E100:H100"/>
    <mergeCell ref="I100:J100"/>
    <mergeCell ref="K100:N100"/>
    <mergeCell ref="O100:P100"/>
    <mergeCell ref="Q100:T100"/>
    <mergeCell ref="U100:V100"/>
  </mergeCells>
  <phoneticPr fontId="1"/>
  <pageMargins left="0.7" right="0.7" top="0.75" bottom="0.75" header="0.3" footer="0.3"/>
  <pageSetup paperSize="9" scale="65" orientation="portrait" r:id="rId1"/>
  <rowBreaks count="2" manualBreakCount="2">
    <brk id="34" max="21" man="1"/>
    <brk id="76"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注文品申込書 </vt:lpstr>
      <vt:lpstr>記入例</vt:lpstr>
      <vt:lpstr>記入例!Print_Area</vt:lpstr>
      <vt:lpstr>'注文品申込書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2022-01-14T01:16:24Z</dcterms:created>
  <dcterms:modified xsi:type="dcterms:W3CDTF">2025-04-04T04:23:49Z</dcterms:modified>
  <cp:category/>
  <cp:contentStatus/>
</cp:coreProperties>
</file>