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1060" windowHeight="11610"/>
  </bookViews>
  <sheets>
    <sheet name="司法・警察" sheetId="561" r:id="rId1"/>
    <sheet name="22-1" sheetId="645" r:id="rId2"/>
    <sheet name="22-2(1)" sheetId="646" r:id="rId3"/>
    <sheet name="22-2(2)" sheetId="647" r:id="rId4"/>
    <sheet name="22-2(3)" sheetId="648" r:id="rId5"/>
    <sheet name="22-3" sheetId="649" r:id="rId6"/>
    <sheet name="22-4" sheetId="650" r:id="rId7"/>
    <sheet name="22-5(1)" sheetId="651" r:id="rId8"/>
    <sheet name="22-5(2)" sheetId="652" r:id="rId9"/>
    <sheet name="22-5(3)" sheetId="653" r:id="rId10"/>
    <sheet name="22-6(1)" sheetId="654" r:id="rId11"/>
    <sheet name="22-6(2)" sheetId="655" r:id="rId12"/>
    <sheet name="22-6(3)" sheetId="656" r:id="rId13"/>
    <sheet name="22-6(4)" sheetId="657" r:id="rId14"/>
    <sheet name="22-6(5)" sheetId="658" r:id="rId15"/>
    <sheet name="22-6(6)" sheetId="659" r:id="rId16"/>
    <sheet name="22-7(1)" sheetId="660" r:id="rId17"/>
    <sheet name="22-7(2)" sheetId="661" r:id="rId18"/>
    <sheet name="22-7(3)" sheetId="662" r:id="rId19"/>
    <sheet name="22-7(4)" sheetId="663" r:id="rId20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DBコピー先" localSheetId="8">#REF!</definedName>
    <definedName name="DBコピー先" localSheetId="9">#REF!</definedName>
    <definedName name="DBコピー先" localSheetId="10">#REF!</definedName>
    <definedName name="DBコピー先" localSheetId="11">#REF!</definedName>
    <definedName name="DBコピー先" localSheetId="12">#REF!</definedName>
    <definedName name="DBコピー先" localSheetId="13">#REF!</definedName>
    <definedName name="DBコピー先" localSheetId="14">#REF!</definedName>
    <definedName name="DBコピー先" localSheetId="15">#REF!</definedName>
    <definedName name="DBコピー先" localSheetId="16">#REF!</definedName>
    <definedName name="DBコピー先" localSheetId="17">#REF!</definedName>
    <definedName name="DBコピー先" localSheetId="18">#REF!</definedName>
    <definedName name="DBコピー先" localSheetId="19">#REF!</definedName>
    <definedName name="DBコピー先">#REF!</definedName>
    <definedName name="DTP表" localSheetId="1">'22-1'!$A$2:$M$20</definedName>
    <definedName name="DTP表" localSheetId="2">'22-2(1)'!$A$2:$G$29</definedName>
    <definedName name="DTP表" localSheetId="3">'22-2(2)'!$A$2:$R$21</definedName>
    <definedName name="DTP表" localSheetId="4">'22-2(3)'!$A$3:$P$24</definedName>
    <definedName name="DTP表" localSheetId="5">#REF!</definedName>
    <definedName name="DTP表" localSheetId="6">#REF!</definedName>
    <definedName name="DTP表" localSheetId="7">#REF!</definedName>
    <definedName name="DTP表" localSheetId="8">'22-5(2)'!$A$3:$P$12</definedName>
    <definedName name="DTP表" localSheetId="9">'22-5(3)'!$A$3:$P$31</definedName>
    <definedName name="DTP表" localSheetId="12">'22-6(3)'!$A$2:$O$41</definedName>
    <definedName name="DTP表" localSheetId="13">'22-6(4)'!$A$3:$K$44</definedName>
    <definedName name="DTP表" localSheetId="14">'22-6(5)'!$A$2:$P$37</definedName>
    <definedName name="DTP表" localSheetId="15">'22-6(6)'!$A$3:$P$38</definedName>
    <definedName name="DTP表" localSheetId="16">'22-7(1)'!$A$2:$O$25</definedName>
    <definedName name="DTP表" localSheetId="17">'22-7(2)'!$A$3:$L$30</definedName>
    <definedName name="DTP表" localSheetId="18">'22-7(3)'!$A$1:$O$43</definedName>
    <definedName name="DTP表" localSheetId="19">#REF!</definedName>
    <definedName name="DTP表">#REF!</definedName>
    <definedName name="DTP表1" localSheetId="10">'22-6(1)'!$A$2:$Q$29</definedName>
    <definedName name="DTP表1" localSheetId="11">'22-6(2)'!$A$3:$Q$29</definedName>
    <definedName name="DTP表1">#REF!</definedName>
    <definedName name="DTP表2" localSheetId="10">#REF!</definedName>
    <definedName name="DTP表2" localSheetId="11">#REF!</definedName>
    <definedName name="DTP表2">#REF!</definedName>
    <definedName name="i" localSheetId="15">#REF!</definedName>
    <definedName name="i">#REF!</definedName>
  </definedNames>
  <calcPr calcId="162913"/>
</workbook>
</file>

<file path=xl/calcChain.xml><?xml version="1.0" encoding="utf-8"?>
<calcChain xmlns="http://schemas.openxmlformats.org/spreadsheetml/2006/main">
  <c r="D17" i="663" l="1"/>
  <c r="D16" i="663"/>
  <c r="D15" i="663"/>
  <c r="D14" i="663"/>
  <c r="D13" i="663"/>
  <c r="D12" i="663"/>
  <c r="D11" i="663"/>
  <c r="D10" i="663"/>
  <c r="D9" i="663"/>
  <c r="D7" i="663"/>
  <c r="Y8" i="662" l="1"/>
  <c r="X8" i="662"/>
  <c r="W8" i="662"/>
  <c r="V8" i="662"/>
  <c r="U8" i="662"/>
  <c r="T8" i="662"/>
  <c r="S8" i="662"/>
  <c r="R8" i="662"/>
  <c r="Q8" i="662"/>
  <c r="P8" i="662"/>
  <c r="O8" i="662"/>
  <c r="N8" i="662"/>
  <c r="M8" i="662"/>
  <c r="L8" i="662"/>
  <c r="K8" i="662"/>
  <c r="J8" i="662"/>
  <c r="I8" i="662"/>
  <c r="H8" i="662"/>
  <c r="G8" i="662"/>
  <c r="F8" i="662"/>
  <c r="E8" i="662"/>
  <c r="D8" i="662"/>
  <c r="E28" i="661" l="1"/>
  <c r="E27" i="661"/>
  <c r="E26" i="661"/>
  <c r="E25" i="661"/>
  <c r="E24" i="661"/>
  <c r="E23" i="661"/>
  <c r="E22" i="661"/>
  <c r="E21" i="661"/>
  <c r="E20" i="661"/>
  <c r="E19" i="661"/>
  <c r="E18" i="661"/>
  <c r="E17" i="661"/>
  <c r="E16" i="661"/>
  <c r="E15" i="661"/>
  <c r="E14" i="661"/>
  <c r="E13" i="661"/>
  <c r="E12" i="661"/>
  <c r="E10" i="661"/>
  <c r="E9" i="661"/>
  <c r="E7" i="661"/>
  <c r="F17" i="660" l="1"/>
  <c r="F16" i="660"/>
  <c r="F15" i="660"/>
  <c r="F14" i="660"/>
  <c r="F13" i="660"/>
  <c r="F12" i="660"/>
  <c r="F11" i="660"/>
  <c r="F10" i="660"/>
  <c r="F7" i="660" s="1"/>
  <c r="F9" i="660"/>
  <c r="O7" i="660"/>
  <c r="N7" i="660"/>
  <c r="M7" i="660"/>
  <c r="L7" i="660"/>
  <c r="K7" i="660"/>
  <c r="J7" i="660"/>
  <c r="I7" i="660"/>
  <c r="H7" i="660"/>
  <c r="G7" i="660"/>
  <c r="G35" i="659" l="1"/>
  <c r="G34" i="659"/>
  <c r="G33" i="659"/>
  <c r="G31" i="659"/>
  <c r="G30" i="659"/>
  <c r="G29" i="659"/>
  <c r="G28" i="659"/>
  <c r="G26" i="659"/>
  <c r="G25" i="659"/>
  <c r="G24" i="659"/>
  <c r="G23" i="659"/>
  <c r="G22" i="659"/>
  <c r="G20" i="659"/>
  <c r="G19" i="659"/>
  <c r="G18" i="659"/>
  <c r="G17" i="659"/>
  <c r="G16" i="659"/>
  <c r="G14" i="659"/>
  <c r="G35" i="658" l="1"/>
  <c r="G34" i="658"/>
  <c r="G33" i="658"/>
  <c r="G31" i="658"/>
  <c r="G30" i="658"/>
  <c r="G29" i="658"/>
  <c r="G28" i="658"/>
  <c r="G26" i="658"/>
  <c r="G25" i="658"/>
  <c r="G24" i="658"/>
  <c r="G23" i="658"/>
  <c r="G22" i="658"/>
  <c r="G20" i="658"/>
  <c r="G19" i="658"/>
  <c r="G18" i="658"/>
  <c r="G17" i="658"/>
  <c r="G16" i="658"/>
  <c r="G14" i="658"/>
  <c r="K7" i="657" l="1"/>
  <c r="J7" i="657"/>
  <c r="I7" i="657"/>
  <c r="H7" i="657"/>
  <c r="G7" i="657"/>
  <c r="F7" i="657"/>
  <c r="E7" i="657"/>
  <c r="D7" i="657"/>
  <c r="L30" i="656" l="1"/>
  <c r="J30" i="656"/>
  <c r="I30" i="656"/>
  <c r="K29" i="656"/>
  <c r="E29" i="656"/>
  <c r="K27" i="656"/>
  <c r="E27" i="656"/>
  <c r="K26" i="656"/>
  <c r="E26" i="656"/>
  <c r="K11" i="656"/>
  <c r="J10" i="656"/>
  <c r="E10" i="656"/>
  <c r="D10" i="656" s="1"/>
  <c r="J8" i="656"/>
  <c r="E8" i="656"/>
  <c r="D8" i="656"/>
  <c r="J7" i="656"/>
  <c r="E7" i="656"/>
  <c r="D7" i="656" s="1"/>
  <c r="Q41" i="655" l="1"/>
  <c r="P41" i="655"/>
  <c r="O41" i="655"/>
  <c r="N41" i="655"/>
  <c r="M41" i="655"/>
  <c r="L41" i="655"/>
  <c r="K41" i="655"/>
  <c r="J41" i="655"/>
  <c r="I41" i="655"/>
  <c r="H41" i="655"/>
  <c r="G41" i="655"/>
  <c r="F41" i="655"/>
  <c r="P40" i="655"/>
  <c r="N40" i="655"/>
  <c r="M40" i="655"/>
  <c r="G40" i="655"/>
  <c r="M39" i="655"/>
  <c r="G39" i="655"/>
  <c r="M38" i="655"/>
  <c r="G38" i="655"/>
  <c r="M37" i="655"/>
  <c r="G37" i="655"/>
  <c r="M36" i="655"/>
  <c r="G36" i="655"/>
  <c r="M34" i="655"/>
  <c r="G34" i="655"/>
  <c r="Q14" i="655"/>
  <c r="P14" i="655"/>
  <c r="O14" i="655"/>
  <c r="N14" i="655"/>
  <c r="M14" i="655"/>
  <c r="L14" i="655" s="1"/>
  <c r="K14" i="655"/>
  <c r="J14" i="655"/>
  <c r="I14" i="655"/>
  <c r="H14" i="655"/>
  <c r="G14" i="655"/>
  <c r="F14" i="655" s="1"/>
  <c r="L13" i="655"/>
  <c r="G13" i="655"/>
  <c r="F13" i="655"/>
  <c r="L12" i="655"/>
  <c r="G12" i="655"/>
  <c r="F12" i="655" s="1"/>
  <c r="L11" i="655"/>
  <c r="G11" i="655"/>
  <c r="F11" i="655"/>
  <c r="L10" i="655"/>
  <c r="G10" i="655"/>
  <c r="F10" i="655" s="1"/>
  <c r="L9" i="655"/>
  <c r="G9" i="655"/>
  <c r="F9" i="655"/>
  <c r="L7" i="655"/>
  <c r="G7" i="655"/>
  <c r="F7" i="655" s="1"/>
  <c r="Q41" i="654" l="1"/>
  <c r="P41" i="654"/>
  <c r="O41" i="654"/>
  <c r="N41" i="654"/>
  <c r="M41" i="654"/>
  <c r="L41" i="654"/>
  <c r="K41" i="654"/>
  <c r="J41" i="654"/>
  <c r="I41" i="654"/>
  <c r="H41" i="654"/>
  <c r="G41" i="654"/>
  <c r="F41" i="654"/>
  <c r="N40" i="654"/>
  <c r="M40" i="654" s="1"/>
  <c r="L40" i="654"/>
  <c r="K40" i="654"/>
  <c r="G40" i="654"/>
  <c r="M39" i="654"/>
  <c r="G39" i="654"/>
  <c r="M38" i="654"/>
  <c r="G38" i="654"/>
  <c r="M37" i="654"/>
  <c r="G37" i="654"/>
  <c r="M36" i="654"/>
  <c r="G36" i="654"/>
  <c r="M34" i="654"/>
  <c r="G34" i="654"/>
  <c r="Q14" i="654"/>
  <c r="P14" i="654"/>
  <c r="O14" i="654"/>
  <c r="N14" i="654"/>
  <c r="M14" i="654"/>
  <c r="L14" i="654"/>
  <c r="K14" i="654"/>
  <c r="J14" i="654"/>
  <c r="I14" i="654"/>
  <c r="H14" i="654"/>
  <c r="G14" i="654" s="1"/>
  <c r="F14" i="654" s="1"/>
  <c r="L13" i="654"/>
  <c r="G13" i="654"/>
  <c r="F13" i="654" s="1"/>
  <c r="L12" i="654"/>
  <c r="G12" i="654"/>
  <c r="F12" i="654"/>
  <c r="L11" i="654"/>
  <c r="G11" i="654"/>
  <c r="F11" i="654" s="1"/>
  <c r="L10" i="654"/>
  <c r="G10" i="654"/>
  <c r="F10" i="654"/>
  <c r="L9" i="654"/>
  <c r="G9" i="654"/>
  <c r="F9" i="654" s="1"/>
  <c r="L7" i="654"/>
  <c r="G7" i="654"/>
  <c r="F7" i="654"/>
</calcChain>
</file>

<file path=xl/sharedStrings.xml><?xml version="1.0" encoding="utf-8"?>
<sst xmlns="http://schemas.openxmlformats.org/spreadsheetml/2006/main" count="1039" uniqueCount="552">
  <si>
    <t>－</t>
  </si>
  <si>
    <t>計</t>
    <rPh sb="0" eb="1">
      <t>ケイ</t>
    </rPh>
    <phoneticPr fontId="5"/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</si>
  <si>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</si>
  <si>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</si>
  <si>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その他</t>
  </si>
  <si>
    <t>以下</t>
  </si>
  <si>
    <t>22　司法・警察</t>
    <rPh sb="3" eb="5">
      <t>シホウ</t>
    </rPh>
    <rPh sb="6" eb="8">
      <t>ケイサツ</t>
    </rPh>
    <phoneticPr fontId="11"/>
  </si>
  <si>
    <t>種類別登記件数</t>
  </si>
  <si>
    <t>民事事件</t>
  </si>
  <si>
    <t>裁判所別訴訟等件数</t>
    <rPh sb="6" eb="7">
      <t>トウ</t>
    </rPh>
    <rPh sb="7" eb="9">
      <t>ケンスウ</t>
    </rPh>
    <phoneticPr fontId="11"/>
  </si>
  <si>
    <t>地方裁判所新受内訳件数</t>
  </si>
  <si>
    <t>簡易裁判所新受内訳件数</t>
  </si>
  <si>
    <t>刑事事件</t>
  </si>
  <si>
    <t>検察事件</t>
  </si>
  <si>
    <t>行刑</t>
  </si>
  <si>
    <t>刑期別収容者数</t>
  </si>
  <si>
    <t>年度別及び罪種別受刑者数</t>
    <rPh sb="1" eb="2">
      <t>ド</t>
    </rPh>
    <phoneticPr fontId="11"/>
  </si>
  <si>
    <t>警察</t>
  </si>
  <si>
    <t>刑法犯認知件数</t>
    <rPh sb="3" eb="5">
      <t>ニンチ</t>
    </rPh>
    <phoneticPr fontId="11"/>
  </si>
  <si>
    <t>刑法犯検挙件数</t>
  </si>
  <si>
    <t>刑法犯検挙人員</t>
    <rPh sb="3" eb="5">
      <t>ケンキョ</t>
    </rPh>
    <phoneticPr fontId="11"/>
  </si>
  <si>
    <t>刑法犯犯罪少年検挙人員</t>
    <rPh sb="3" eb="5">
      <t>ハンザイ</t>
    </rPh>
    <phoneticPr fontId="11"/>
  </si>
  <si>
    <t>刑法犯触法少年補導人員</t>
    <rPh sb="3" eb="5">
      <t>ショクホウ</t>
    </rPh>
    <rPh sb="5" eb="7">
      <t>ショウネン</t>
    </rPh>
    <rPh sb="7" eb="9">
      <t>ホドウ</t>
    </rPh>
    <phoneticPr fontId="11"/>
  </si>
  <si>
    <t>消防</t>
  </si>
  <si>
    <t>署所数及び消防職員階級別人員</t>
    <rPh sb="0" eb="1">
      <t>ショ</t>
    </rPh>
    <rPh sb="1" eb="2">
      <t>トコロ</t>
    </rPh>
    <rPh sb="2" eb="3">
      <t>スウ</t>
    </rPh>
    <rPh sb="3" eb="4">
      <t>オヨ</t>
    </rPh>
    <rPh sb="5" eb="7">
      <t>ショウボウ</t>
    </rPh>
    <phoneticPr fontId="11"/>
  </si>
  <si>
    <t>消防団員階級別人員</t>
  </si>
  <si>
    <t>消防機械器具保有状況</t>
  </si>
  <si>
    <t>救急医療機関数</t>
  </si>
  <si>
    <t>22－１</t>
    <phoneticPr fontId="11"/>
  </si>
  <si>
    <t>22－２</t>
    <phoneticPr fontId="9"/>
  </si>
  <si>
    <t>22－３</t>
    <phoneticPr fontId="9"/>
  </si>
  <si>
    <t>22－４</t>
    <phoneticPr fontId="9"/>
  </si>
  <si>
    <t>22－５</t>
    <phoneticPr fontId="9"/>
  </si>
  <si>
    <t>22－６</t>
    <phoneticPr fontId="9"/>
  </si>
  <si>
    <t>22－７</t>
    <phoneticPr fontId="9"/>
  </si>
  <si>
    <t>（１）</t>
    <phoneticPr fontId="11"/>
  </si>
  <si>
    <t>（２）</t>
    <phoneticPr fontId="11"/>
  </si>
  <si>
    <t>（３）</t>
    <phoneticPr fontId="11"/>
  </si>
  <si>
    <t>（４）</t>
    <phoneticPr fontId="9"/>
  </si>
  <si>
    <t>（５）</t>
    <phoneticPr fontId="9"/>
  </si>
  <si>
    <t>（６）</t>
    <phoneticPr fontId="9"/>
  </si>
  <si>
    <t>（２）</t>
    <phoneticPr fontId="11"/>
  </si>
  <si>
    <t>（３）</t>
    <phoneticPr fontId="11"/>
  </si>
  <si>
    <t>（４）</t>
    <phoneticPr fontId="9"/>
  </si>
  <si>
    <t/>
  </si>
  <si>
    <t>年</t>
  </si>
  <si>
    <t>平成</t>
  </si>
  <si>
    <t>登録免許税</t>
  </si>
  <si>
    <t>件　数</t>
  </si>
  <si>
    <t>手数料</t>
  </si>
  <si>
    <t>件 数</t>
  </si>
  <si>
    <t xml:space="preserve"> その他の登記 </t>
  </si>
  <si>
    <t xml:space="preserve"> 商業法人等の登記 </t>
  </si>
  <si>
    <t xml:space="preserve"> 不 動 産 登 記 </t>
  </si>
  <si>
    <t>乙 号</t>
  </si>
  <si>
    <t>甲　　　　　　　　　　　　　号</t>
  </si>
  <si>
    <t xml:space="preserve"> 年　　次 </t>
  </si>
  <si>
    <t>登　　　記　　（登　録　を　含　む）　　事　　　務</t>
  </si>
  <si>
    <t>（単位：件，千円）</t>
  </si>
  <si>
    <t>22－１　種類別登記件数</t>
    <phoneticPr fontId="5"/>
  </si>
  <si>
    <t>　資料：高松地方裁判所</t>
  </si>
  <si>
    <t xml:space="preserve">    観音寺  〃</t>
  </si>
  <si>
    <t xml:space="preserve">    善通寺  〃</t>
  </si>
  <si>
    <t xml:space="preserve">    丸亀    〃</t>
  </si>
  <si>
    <t xml:space="preserve">    土庄    〃</t>
  </si>
  <si>
    <t xml:space="preserve">    高松簡易裁判所</t>
  </si>
  <si>
    <t xml:space="preserve"> 簡 易 裁 判 所 計</t>
  </si>
  <si>
    <t xml:space="preserve">    観音寺　支　部</t>
    <phoneticPr fontId="5"/>
  </si>
  <si>
    <t xml:space="preserve">    丸　亀　支　部</t>
    <rPh sb="4" eb="5">
      <t>マル</t>
    </rPh>
    <rPh sb="6" eb="7">
      <t>カメ</t>
    </rPh>
    <rPh sb="8" eb="9">
      <t>シ</t>
    </rPh>
    <rPh sb="10" eb="11">
      <t>ブ</t>
    </rPh>
    <phoneticPr fontId="5"/>
  </si>
  <si>
    <t xml:space="preserve"> 地 方 裁 判 所 計</t>
  </si>
  <si>
    <t>年度</t>
  </si>
  <si>
    <t>未　　　　　　済</t>
  </si>
  <si>
    <t>既　　　　　　済</t>
  </si>
  <si>
    <t>計（旧受・新受)</t>
  </si>
  <si>
    <t>新　　　　　　受</t>
  </si>
  <si>
    <t>年度・裁判所</t>
    <rPh sb="0" eb="2">
      <t>ネンド</t>
    </rPh>
    <rPh sb="3" eb="5">
      <t>サイバン</t>
    </rPh>
    <rPh sb="5" eb="6">
      <t>ショ</t>
    </rPh>
    <phoneticPr fontId="5"/>
  </si>
  <si>
    <t>（単位：件）</t>
  </si>
  <si>
    <t>（１）裁判所別訴訟等件数</t>
    <rPh sb="9" eb="10">
      <t>トウ</t>
    </rPh>
    <rPh sb="10" eb="11">
      <t>ケン</t>
    </rPh>
    <phoneticPr fontId="5"/>
  </si>
  <si>
    <t>22－２　民　事　事　件</t>
    <phoneticPr fontId="5"/>
  </si>
  <si>
    <t>…</t>
  </si>
  <si>
    <t>第二審</t>
  </si>
  <si>
    <t>第一審</t>
  </si>
  <si>
    <t>その他
の事件</t>
    <phoneticPr fontId="5"/>
  </si>
  <si>
    <t>交 通
調 停</t>
    <rPh sb="4" eb="5">
      <t>シラベ</t>
    </rPh>
    <rPh sb="6" eb="7">
      <t>テイ</t>
    </rPh>
    <phoneticPr fontId="5"/>
  </si>
  <si>
    <t>農 事
調 停</t>
    <phoneticPr fontId="5"/>
  </si>
  <si>
    <t>宅 地
建 物
調 停</t>
    <rPh sb="6" eb="7">
      <t>モノ</t>
    </rPh>
    <rPh sb="8" eb="9">
      <t>シラベ</t>
    </rPh>
    <rPh sb="10" eb="11">
      <t>テイ</t>
    </rPh>
    <phoneticPr fontId="5"/>
  </si>
  <si>
    <t>一般調停
商事調停</t>
    <rPh sb="5" eb="7">
      <t>ショウジ</t>
    </rPh>
    <rPh sb="7" eb="9">
      <t>チョウテイ</t>
    </rPh>
    <phoneticPr fontId="5"/>
  </si>
  <si>
    <t>破産・
再生等</t>
    <rPh sb="4" eb="6">
      <t>サイセイ</t>
    </rPh>
    <rPh sb="6" eb="7">
      <t>トウ</t>
    </rPh>
    <phoneticPr fontId="5"/>
  </si>
  <si>
    <t>保 全
命 令</t>
    <phoneticPr fontId="5"/>
  </si>
  <si>
    <t>配偶者
暴　力
保　護
命　令</t>
    <rPh sb="8" eb="9">
      <t>ホ</t>
    </rPh>
    <rPh sb="10" eb="11">
      <t>マモル</t>
    </rPh>
    <rPh sb="12" eb="13">
      <t>イノチ</t>
    </rPh>
    <rPh sb="14" eb="15">
      <t>レイ</t>
    </rPh>
    <phoneticPr fontId="5"/>
  </si>
  <si>
    <t>非 訟</t>
    <phoneticPr fontId="5"/>
  </si>
  <si>
    <t>抗 告</t>
    <phoneticPr fontId="5"/>
  </si>
  <si>
    <t>　　通常訴訟等　　</t>
  </si>
  <si>
    <t>（２）地方裁判所新受内訳件数</t>
    <phoneticPr fontId="5"/>
  </si>
  <si>
    <t>宅 地
建 物
調 停</t>
    <phoneticPr fontId="5"/>
  </si>
  <si>
    <t>督 促</t>
    <phoneticPr fontId="5"/>
  </si>
  <si>
    <t>和 解</t>
    <phoneticPr fontId="5"/>
  </si>
  <si>
    <t xml:space="preserve">    丸　亀　支　部</t>
    <phoneticPr fontId="5"/>
  </si>
  <si>
    <t xml:space="preserve">    高松地方裁判所</t>
  </si>
  <si>
    <t>未済人員</t>
  </si>
  <si>
    <t>既済人員</t>
  </si>
  <si>
    <t>新受人員</t>
  </si>
  <si>
    <t>　そ の 他 の 事 件　</t>
  </si>
  <si>
    <t>　略式・交通即決事件　</t>
  </si>
  <si>
    <t>（単位：人）</t>
  </si>
  <si>
    <t>22－３　刑　事　事　件</t>
    <phoneticPr fontId="5"/>
  </si>
  <si>
    <t>　資料：高松地方検察庁</t>
  </si>
  <si>
    <t xml:space="preserve">  善通寺区  〃</t>
  </si>
  <si>
    <t>　土 庄 区  〃</t>
  </si>
  <si>
    <t xml:space="preserve">  観音寺区  〃</t>
  </si>
  <si>
    <t xml:space="preserve">  丸 亀 区  〃</t>
  </si>
  <si>
    <t xml:space="preserve">  高 松 区検察庁</t>
  </si>
  <si>
    <t xml:space="preserve">  高松地方検察庁</t>
  </si>
  <si>
    <t>起訴猶予</t>
  </si>
  <si>
    <t>他検へ
移  送</t>
    <phoneticPr fontId="5"/>
  </si>
  <si>
    <t>中 止</t>
  </si>
  <si>
    <t xml:space="preserve"> 不  起  訴 </t>
  </si>
  <si>
    <t>起  訴</t>
  </si>
  <si>
    <t>新　受</t>
  </si>
  <si>
    <t>旧  受</t>
  </si>
  <si>
    <t xml:space="preserve"> 年次・検察庁 </t>
  </si>
  <si>
    <t>未処理
人  員</t>
    <phoneticPr fontId="5"/>
  </si>
  <si>
    <t>処      理      人      員　</t>
  </si>
  <si>
    <t>受  理  人  員　</t>
  </si>
  <si>
    <t xml:space="preserve">  ３</t>
  </si>
  <si>
    <t xml:space="preserve">  ２</t>
  </si>
  <si>
    <t>年１月</t>
  </si>
  <si>
    <t xml:space="preserve">  12</t>
  </si>
  <si>
    <t xml:space="preserve">  11</t>
  </si>
  <si>
    <t xml:space="preserve">  10</t>
  </si>
  <si>
    <t xml:space="preserve">  ９</t>
  </si>
  <si>
    <t xml:space="preserve">  ８</t>
  </si>
  <si>
    <t xml:space="preserve">  ７</t>
  </si>
  <si>
    <t xml:space="preserve">  ６</t>
  </si>
  <si>
    <t xml:space="preserve">  ５</t>
  </si>
  <si>
    <t>年４月</t>
  </si>
  <si>
    <t>出　所</t>
  </si>
  <si>
    <t>入　所</t>
  </si>
  <si>
    <t>現　員</t>
  </si>
  <si>
    <t xml:space="preserve"> 労      役 </t>
  </si>
  <si>
    <t xml:space="preserve"> 被  疑  者 </t>
  </si>
  <si>
    <t xml:space="preserve"> 刑事被告人 </t>
  </si>
  <si>
    <t xml:space="preserve"> 受　刑　者 </t>
  </si>
  <si>
    <t xml:space="preserve"> 年度・月別 </t>
    <rPh sb="5" eb="6">
      <t>ベツ</t>
    </rPh>
    <phoneticPr fontId="5"/>
  </si>
  <si>
    <t>　資料：高松刑務所</t>
  </si>
  <si>
    <t>以　下</t>
  </si>
  <si>
    <t>超える</t>
  </si>
  <si>
    <t>３か月</t>
  </si>
  <si>
    <t>６か月</t>
  </si>
  <si>
    <t>１年</t>
  </si>
  <si>
    <t>２年</t>
  </si>
  <si>
    <t>３年</t>
  </si>
  <si>
    <t>５年</t>
  </si>
  <si>
    <t>10年</t>
  </si>
  <si>
    <t>15年</t>
  </si>
  <si>
    <t>20年</t>
  </si>
  <si>
    <t>20年を</t>
  </si>
  <si>
    <t>無期</t>
  </si>
  <si>
    <t>死刑</t>
  </si>
  <si>
    <t>　年　　度　</t>
    <rPh sb="4" eb="5">
      <t>ド</t>
    </rPh>
    <phoneticPr fontId="5"/>
  </si>
  <si>
    <t>軽犯罪法</t>
  </si>
  <si>
    <t>公務執行妨害</t>
  </si>
  <si>
    <t>道路交通法</t>
  </si>
  <si>
    <t>逃走犯人蔵匿・証憑湮滅</t>
  </si>
  <si>
    <t>売春防止法</t>
  </si>
  <si>
    <t>嬰児殺</t>
  </si>
  <si>
    <t>職業安定法</t>
  </si>
  <si>
    <t>殺人</t>
  </si>
  <si>
    <t>覚せい剤取締法</t>
  </si>
  <si>
    <t>脅迫</t>
  </si>
  <si>
    <t>麻薬取締法</t>
  </si>
  <si>
    <t>業務上過失致死傷</t>
  </si>
  <si>
    <t>食糧管理法</t>
  </si>
  <si>
    <t>傷害</t>
  </si>
  <si>
    <t>外国人登録法</t>
  </si>
  <si>
    <t>猥褻，姦淫</t>
  </si>
  <si>
    <t>出入国管理法</t>
  </si>
  <si>
    <t>とく職</t>
  </si>
  <si>
    <t>外国為替及び外国貿易管理法</t>
  </si>
  <si>
    <t>偽証，誣告</t>
  </si>
  <si>
    <t>鉄砲刀剣類所持取締法</t>
  </si>
  <si>
    <t>文章，印章，有価証券偽造</t>
  </si>
  <si>
    <t>火薬類取締法</t>
  </si>
  <si>
    <t>通貨偽造</t>
  </si>
  <si>
    <t>爆発物取締罰則</t>
  </si>
  <si>
    <t>賭博富くじ</t>
  </si>
  <si>
    <t>暴力行為等処罰に関する法律</t>
  </si>
  <si>
    <t>賦物関係</t>
  </si>
  <si>
    <t>公職選挙法</t>
  </si>
  <si>
    <t>横領</t>
  </si>
  <si>
    <t>特　　　別　　　法</t>
  </si>
  <si>
    <t>恐喝</t>
  </si>
  <si>
    <t>詐欺</t>
  </si>
  <si>
    <t>強盗</t>
  </si>
  <si>
    <t>略取誘拐</t>
  </si>
  <si>
    <t>窃盗</t>
  </si>
  <si>
    <t>住居侵入</t>
  </si>
  <si>
    <t>刑　　　　　　　法</t>
  </si>
  <si>
    <t>放火</t>
  </si>
  <si>
    <t>騒擾</t>
  </si>
  <si>
    <t>平  成</t>
  </si>
  <si>
    <t>罪　　　　種</t>
  </si>
  <si>
    <t>（３）年度別及び罪種別受刑者数</t>
    <rPh sb="4" eb="5">
      <t>ド</t>
    </rPh>
    <phoneticPr fontId="5"/>
  </si>
  <si>
    <t>本　部</t>
  </si>
  <si>
    <t>観音寺</t>
  </si>
  <si>
    <t>三　豊</t>
  </si>
  <si>
    <t>琴　平</t>
  </si>
  <si>
    <t>丸　亀</t>
  </si>
  <si>
    <t>高松西</t>
  </si>
  <si>
    <t>坂　出</t>
  </si>
  <si>
    <t>高松南</t>
  </si>
  <si>
    <t>高松北</t>
  </si>
  <si>
    <t>小　豆</t>
  </si>
  <si>
    <t>高松東</t>
  </si>
  <si>
    <t>さぬき</t>
  </si>
  <si>
    <t>東かがわ</t>
  </si>
  <si>
    <t>平成</t>
    <rPh sb="0" eb="2">
      <t>ヘイセイ</t>
    </rPh>
    <phoneticPr fontId="5"/>
  </si>
  <si>
    <t>わいせつ</t>
  </si>
  <si>
    <t>賭　博</t>
  </si>
  <si>
    <t>背　任</t>
  </si>
  <si>
    <t>汚　職</t>
  </si>
  <si>
    <t>偽　造</t>
  </si>
  <si>
    <t>横　領</t>
  </si>
  <si>
    <t>詐　欺</t>
  </si>
  <si>
    <t xml:space="preserve"> 警 察 署 </t>
  </si>
  <si>
    <t>風俗犯</t>
  </si>
  <si>
    <t>知能犯</t>
  </si>
  <si>
    <t>窃盗犯</t>
  </si>
  <si>
    <t xml:space="preserve"> 年  　次 </t>
  </si>
  <si>
    <t>恐　喝</t>
  </si>
  <si>
    <t>脅　迫</t>
  </si>
  <si>
    <t>傷　害</t>
  </si>
  <si>
    <t>暴　行</t>
  </si>
  <si>
    <t>凶器
準備集合</t>
    <rPh sb="0" eb="2">
      <t>キョウキ</t>
    </rPh>
    <rPh sb="3" eb="5">
      <t>ジュンビ</t>
    </rPh>
    <rPh sb="5" eb="7">
      <t>シュウゴウ</t>
    </rPh>
    <phoneticPr fontId="5"/>
  </si>
  <si>
    <t>放　火</t>
  </si>
  <si>
    <t>強　盗</t>
  </si>
  <si>
    <t>殺　人</t>
  </si>
  <si>
    <t>粗暴犯</t>
  </si>
  <si>
    <t>凶悪犯</t>
  </si>
  <si>
    <t>（１）刑法犯認知件数</t>
    <phoneticPr fontId="5"/>
  </si>
  <si>
    <t>22－６　警　　　　　　察　　</t>
    <rPh sb="12" eb="13">
      <t>サツ</t>
    </rPh>
    <phoneticPr fontId="5"/>
  </si>
  <si>
    <t>凶器
準備集合</t>
  </si>
  <si>
    <t>（２）刑法犯検挙件数</t>
    <rPh sb="6" eb="8">
      <t>ケンキョ</t>
    </rPh>
    <phoneticPr fontId="5"/>
  </si>
  <si>
    <t>　70歳以上</t>
  </si>
  <si>
    <t xml:space="preserve">  60～69　</t>
  </si>
  <si>
    <t>　50～59　</t>
  </si>
  <si>
    <t>　40～49　</t>
  </si>
  <si>
    <t>　30～39　</t>
  </si>
  <si>
    <t>　20～29　</t>
  </si>
  <si>
    <t>　14～19歳</t>
  </si>
  <si>
    <t>　年齢階級　</t>
  </si>
  <si>
    <t>　年　　次　</t>
  </si>
  <si>
    <t>（３）刑法犯検挙人員</t>
    <rPh sb="6" eb="8">
      <t>ケンキョ</t>
    </rPh>
    <rPh sb="8" eb="10">
      <t>ジンイン</t>
    </rPh>
    <phoneticPr fontId="5"/>
  </si>
  <si>
    <t>商標法</t>
  </si>
  <si>
    <t>電波法</t>
  </si>
  <si>
    <t>水産資源保護法</t>
  </si>
  <si>
    <t>漁業法</t>
  </si>
  <si>
    <t>森林法</t>
  </si>
  <si>
    <t>特定商取引法</t>
  </si>
  <si>
    <t>労働基準法</t>
  </si>
  <si>
    <t>廃棄物処理法</t>
  </si>
  <si>
    <t>毒物及び劇物取締法</t>
  </si>
  <si>
    <t>大麻取締法</t>
  </si>
  <si>
    <t>麻薬等取締法</t>
  </si>
  <si>
    <t>狩猟法</t>
  </si>
  <si>
    <t>銃刀法</t>
  </si>
  <si>
    <t>宅地建物取引業法</t>
  </si>
  <si>
    <t>貸金業規制法</t>
  </si>
  <si>
    <t>出資法</t>
  </si>
  <si>
    <t>児童買春・児童ポルノ禁止法</t>
    <rPh sb="0" eb="2">
      <t>ジドウ</t>
    </rPh>
    <rPh sb="2" eb="4">
      <t>カイシュン</t>
    </rPh>
    <rPh sb="5" eb="7">
      <t>ジドウ</t>
    </rPh>
    <rPh sb="10" eb="13">
      <t>キンシホウ</t>
    </rPh>
    <phoneticPr fontId="18"/>
  </si>
  <si>
    <t>青少年保護育成条例</t>
  </si>
  <si>
    <t>児童福祉法</t>
  </si>
  <si>
    <t>風営適正化法</t>
  </si>
  <si>
    <t>ＤＶ防止法</t>
  </si>
  <si>
    <t>ストーカー規制法</t>
  </si>
  <si>
    <t>動物愛護管理法</t>
  </si>
  <si>
    <t>迷惑防止条例</t>
  </si>
  <si>
    <t>出入国管理及び難民認定法</t>
  </si>
  <si>
    <t>人 員</t>
  </si>
  <si>
    <t>法　　　　令</t>
  </si>
  <si>
    <t>その他の刑法犯</t>
  </si>
  <si>
    <t>非侵入盗</t>
  </si>
  <si>
    <t>乗り物盗</t>
  </si>
  <si>
    <t>侵入盗</t>
  </si>
  <si>
    <t>脅迫</t>
    <rPh sb="0" eb="2">
      <t>キョウハク</t>
    </rPh>
    <phoneticPr fontId="5"/>
  </si>
  <si>
    <t>暴行</t>
  </si>
  <si>
    <t>平 成</t>
  </si>
  <si>
    <t>高校生</t>
  </si>
  <si>
    <t>中学生</t>
  </si>
  <si>
    <t>　（　再　　　　掲　）　</t>
  </si>
  <si>
    <t>　　　年　　　　　　齢　　　　　　別　　　</t>
  </si>
  <si>
    <t>年次・罪種</t>
  </si>
  <si>
    <t>（５）刑法犯犯罪少年検挙人員</t>
    <rPh sb="6" eb="8">
      <t>ハンザイ</t>
    </rPh>
    <rPh sb="8" eb="10">
      <t>ショウネン</t>
    </rPh>
    <rPh sb="10" eb="12">
      <t>ケンキョ</t>
    </rPh>
    <rPh sb="12" eb="14">
      <t>ジンイン</t>
    </rPh>
    <phoneticPr fontId="5"/>
  </si>
  <si>
    <t>小学生</t>
  </si>
  <si>
    <t>未就学</t>
  </si>
  <si>
    <t>９歳</t>
  </si>
  <si>
    <t>８歳以下</t>
  </si>
  <si>
    <t>（６）刑法犯触法少年補導人員</t>
    <rPh sb="6" eb="8">
      <t>ショクホウ</t>
    </rPh>
    <rPh sb="8" eb="10">
      <t>ショウネン</t>
    </rPh>
    <rPh sb="10" eb="12">
      <t>ホドウ</t>
    </rPh>
    <rPh sb="12" eb="14">
      <t>ジンイン</t>
    </rPh>
    <phoneticPr fontId="5"/>
  </si>
  <si>
    <t>　資料：県危機管理課「消防防災年報」</t>
  </si>
  <si>
    <t>　　　　 ⑥　　〃　　　琴平町、まんのう町。</t>
    <phoneticPr fontId="5"/>
  </si>
  <si>
    <t>　　　　 ③　　〃　　　観音寺市、三豊市。</t>
    <phoneticPr fontId="5"/>
  </si>
  <si>
    <t>　(備考) ①の構成団体は高松市、三木町、綾川町。</t>
    <rPh sb="17" eb="20">
      <t>ミキチョウ</t>
    </rPh>
    <rPh sb="21" eb="23">
      <t>アヤガワ</t>
    </rPh>
    <rPh sb="23" eb="24">
      <t>マチ</t>
    </rPh>
    <phoneticPr fontId="5"/>
  </si>
  <si>
    <t>⑥</t>
  </si>
  <si>
    <t>⑤</t>
  </si>
  <si>
    <t>小豆地区消防本部</t>
  </si>
  <si>
    <t>④</t>
  </si>
  <si>
    <t>大川広域消防本部</t>
  </si>
  <si>
    <t>③</t>
  </si>
  <si>
    <t>多度津町消防本部</t>
  </si>
  <si>
    <t>善通寺市消防本部</t>
  </si>
  <si>
    <t>②</t>
  </si>
  <si>
    <t>坂出市消防本部</t>
  </si>
  <si>
    <t>丸亀市消防本部</t>
  </si>
  <si>
    <t>①</t>
  </si>
  <si>
    <t>高松市消防局</t>
  </si>
  <si>
    <t>消防士</t>
  </si>
  <si>
    <t>消防監</t>
  </si>
  <si>
    <t>消防署</t>
  </si>
  <si>
    <t xml:space="preserve">　消　　　防　　　職　　　員　　 (人) </t>
    <rPh sb="18" eb="19">
      <t>ヒト</t>
    </rPh>
    <phoneticPr fontId="5"/>
  </si>
  <si>
    <t xml:space="preserve">  署 所 数  </t>
  </si>
  <si>
    <t>22－７　消　　　　　防</t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</si>
  <si>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</si>
  <si>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</si>
  <si>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</si>
  <si>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3">
      <t>アヤガワチョウ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</si>
  <si>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</si>
  <si>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</si>
  <si>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</si>
  <si>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</si>
  <si>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</si>
  <si>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>三豊市</t>
    <rPh sb="0" eb="3">
      <t>ミトヨシ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</si>
  <si>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</si>
  <si>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</si>
  <si>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4">
      <t>カンオンジシ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</si>
  <si>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</si>
  <si>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</si>
  <si>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</si>
  <si>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</si>
  <si>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町計</t>
    <rPh sb="0" eb="1">
      <t>マチ</t>
    </rPh>
    <rPh sb="1" eb="2">
      <t>ケイ</t>
    </rPh>
    <phoneticPr fontId="5"/>
  </si>
  <si>
    <t>市計</t>
    <rPh sb="0" eb="1">
      <t>シ</t>
    </rPh>
    <rPh sb="1" eb="2">
      <t>ケイ</t>
    </rPh>
    <phoneticPr fontId="5"/>
  </si>
  <si>
    <t>県計</t>
    <rPh sb="0" eb="1">
      <t>ケン</t>
    </rPh>
    <rPh sb="1" eb="2">
      <t>ケイ</t>
    </rPh>
    <phoneticPr fontId="5"/>
  </si>
  <si>
    <t>団　員</t>
  </si>
  <si>
    <t>班　長</t>
  </si>
  <si>
    <t>部　長</t>
  </si>
  <si>
    <t>副分団長</t>
  </si>
  <si>
    <t>分団長</t>
  </si>
  <si>
    <t>副団長</t>
  </si>
  <si>
    <t>団　長</t>
  </si>
  <si>
    <t xml:space="preserve">  消　　　　防　　　　団　　　　員　　　(人)  </t>
    <rPh sb="22" eb="23">
      <t>ヒト</t>
    </rPh>
    <phoneticPr fontId="5"/>
  </si>
  <si>
    <t>分団数</t>
  </si>
  <si>
    <t>市　　　　町</t>
    <rPh sb="0" eb="1">
      <t>シ</t>
    </rPh>
    <rPh sb="5" eb="6">
      <t>マチ</t>
    </rPh>
    <phoneticPr fontId="5"/>
  </si>
  <si>
    <t>　資料：県危機管理課｢消防防災年報」</t>
  </si>
  <si>
    <t>まんのう町</t>
    <rPh sb="4" eb="5">
      <t>チョウ</t>
    </rPh>
    <phoneticPr fontId="9"/>
  </si>
  <si>
    <t>多度津町</t>
    <rPh sb="0" eb="4">
      <t>タドツチョウ</t>
    </rPh>
    <phoneticPr fontId="9"/>
  </si>
  <si>
    <t>琴平町</t>
    <rPh sb="0" eb="3">
      <t>コトヒラチョウ</t>
    </rPh>
    <phoneticPr fontId="9"/>
  </si>
  <si>
    <t>綾川町</t>
    <rPh sb="0" eb="3">
      <t>アヤガワチョウ</t>
    </rPh>
    <phoneticPr fontId="9"/>
  </si>
  <si>
    <t>宇多津町</t>
    <rPh sb="0" eb="4">
      <t>ウタヅチョウ</t>
    </rPh>
    <phoneticPr fontId="9"/>
  </si>
  <si>
    <t>直島町</t>
    <rPh sb="0" eb="3">
      <t>ナオシマチョウ</t>
    </rPh>
    <phoneticPr fontId="9"/>
  </si>
  <si>
    <t>三木町</t>
    <rPh sb="0" eb="3">
      <t>ミキチョウ</t>
    </rPh>
    <phoneticPr fontId="9"/>
  </si>
  <si>
    <t>小豆島町</t>
    <rPh sb="0" eb="3">
      <t>ショウドシマ</t>
    </rPh>
    <rPh sb="3" eb="4">
      <t>チョウ</t>
    </rPh>
    <phoneticPr fontId="9"/>
  </si>
  <si>
    <t>土庄町</t>
    <rPh sb="0" eb="3">
      <t>トノショウチョウ</t>
    </rPh>
    <phoneticPr fontId="9"/>
  </si>
  <si>
    <t>三豊市</t>
    <rPh sb="0" eb="3">
      <t>ミトヨシ</t>
    </rPh>
    <phoneticPr fontId="9"/>
  </si>
  <si>
    <t>東かがわ市</t>
    <rPh sb="0" eb="1">
      <t>ヒガシ</t>
    </rPh>
    <rPh sb="4" eb="5">
      <t>シ</t>
    </rPh>
    <phoneticPr fontId="9"/>
  </si>
  <si>
    <t>さぬき市</t>
    <rPh sb="3" eb="4">
      <t>シ</t>
    </rPh>
    <phoneticPr fontId="9"/>
  </si>
  <si>
    <t>観音寺市</t>
    <rPh sb="0" eb="4">
      <t>カンオンジシ</t>
    </rPh>
    <phoneticPr fontId="9"/>
  </si>
  <si>
    <t>善通寺市</t>
    <rPh sb="0" eb="4">
      <t>ゼンツウジシ</t>
    </rPh>
    <phoneticPr fontId="9"/>
  </si>
  <si>
    <t>坂出市</t>
    <rPh sb="0" eb="3">
      <t>サカイデシ</t>
    </rPh>
    <phoneticPr fontId="9"/>
  </si>
  <si>
    <t>丸亀市</t>
    <rPh sb="0" eb="3">
      <t>マルガメシ</t>
    </rPh>
    <phoneticPr fontId="9"/>
  </si>
  <si>
    <t>高松市</t>
    <rPh sb="0" eb="3">
      <t>タカマツシ</t>
    </rPh>
    <phoneticPr fontId="9"/>
  </si>
  <si>
    <t>消防団計</t>
    <rPh sb="0" eb="3">
      <t>ショウボウダン</t>
    </rPh>
    <rPh sb="3" eb="4">
      <t>ケイ</t>
    </rPh>
    <phoneticPr fontId="9"/>
  </si>
  <si>
    <t>仲多度南部消防組合消防本部</t>
    <rPh sb="0" eb="3">
      <t>ナカタド</t>
    </rPh>
    <rPh sb="3" eb="5">
      <t>ナンブ</t>
    </rPh>
    <rPh sb="5" eb="7">
      <t>ショウボウ</t>
    </rPh>
    <rPh sb="7" eb="9">
      <t>クミアイ</t>
    </rPh>
    <rPh sb="9" eb="11">
      <t>ショウボウ</t>
    </rPh>
    <rPh sb="11" eb="13">
      <t>ホンブ</t>
    </rPh>
    <phoneticPr fontId="9"/>
  </si>
  <si>
    <t>小豆地区消防本部</t>
    <rPh sb="0" eb="2">
      <t>ショウズ</t>
    </rPh>
    <rPh sb="2" eb="4">
      <t>チク</t>
    </rPh>
    <rPh sb="4" eb="6">
      <t>ショウボウ</t>
    </rPh>
    <rPh sb="6" eb="8">
      <t>ホンブ</t>
    </rPh>
    <phoneticPr fontId="9"/>
  </si>
  <si>
    <t>大川広域消防本部</t>
    <rPh sb="0" eb="2">
      <t>オオカワ</t>
    </rPh>
    <rPh sb="2" eb="4">
      <t>コウイキ</t>
    </rPh>
    <rPh sb="4" eb="6">
      <t>ショウボウ</t>
    </rPh>
    <rPh sb="6" eb="8">
      <t>ホンブ</t>
    </rPh>
    <phoneticPr fontId="9"/>
  </si>
  <si>
    <t>多度津町消防本部</t>
    <rPh sb="0" eb="4">
      <t>タドツチョウ</t>
    </rPh>
    <rPh sb="4" eb="6">
      <t>ショウボウ</t>
    </rPh>
    <rPh sb="6" eb="8">
      <t>ホンブ</t>
    </rPh>
    <phoneticPr fontId="9"/>
  </si>
  <si>
    <t>善通寺市消防本部</t>
    <rPh sb="0" eb="4">
      <t>ゼンツウジシ</t>
    </rPh>
    <rPh sb="4" eb="6">
      <t>ショウボウ</t>
    </rPh>
    <rPh sb="6" eb="8">
      <t>ホンブ</t>
    </rPh>
    <phoneticPr fontId="9"/>
  </si>
  <si>
    <t>坂出市消防本部</t>
    <rPh sb="0" eb="3">
      <t>サカイデシ</t>
    </rPh>
    <rPh sb="3" eb="5">
      <t>ショウボウ</t>
    </rPh>
    <rPh sb="5" eb="7">
      <t>ホンブ</t>
    </rPh>
    <phoneticPr fontId="9"/>
  </si>
  <si>
    <t>丸亀市消防本部</t>
    <rPh sb="0" eb="3">
      <t>マルガメシ</t>
    </rPh>
    <rPh sb="3" eb="5">
      <t>ショウボウ</t>
    </rPh>
    <rPh sb="5" eb="7">
      <t>ホンブ</t>
    </rPh>
    <phoneticPr fontId="9"/>
  </si>
  <si>
    <t>高松市消防局</t>
    <rPh sb="0" eb="3">
      <t>タカマツシ</t>
    </rPh>
    <rPh sb="3" eb="5">
      <t>ショウボウ</t>
    </rPh>
    <rPh sb="5" eb="6">
      <t>キョク</t>
    </rPh>
    <phoneticPr fontId="9"/>
  </si>
  <si>
    <t>消防本部計</t>
    <rPh sb="4" eb="5">
      <t>ケイ</t>
    </rPh>
    <phoneticPr fontId="9"/>
  </si>
  <si>
    <t>計</t>
    <rPh sb="0" eb="1">
      <t>ケイ</t>
    </rPh>
    <phoneticPr fontId="9"/>
  </si>
  <si>
    <t>その他の車両</t>
    <rPh sb="2" eb="3">
      <t>タ</t>
    </rPh>
    <rPh sb="4" eb="6">
      <t>シャリョウ</t>
    </rPh>
    <phoneticPr fontId="9"/>
  </si>
  <si>
    <t>人員搬送車</t>
    <rPh sb="0" eb="2">
      <t>ジンイン</t>
    </rPh>
    <rPh sb="2" eb="4">
      <t>ハンソウ</t>
    </rPh>
    <rPh sb="4" eb="5">
      <t>シャ</t>
    </rPh>
    <phoneticPr fontId="9"/>
  </si>
  <si>
    <t>支援車</t>
    <rPh sb="0" eb="2">
      <t>シエン</t>
    </rPh>
    <rPh sb="2" eb="3">
      <t>クルマ</t>
    </rPh>
    <phoneticPr fontId="9"/>
  </si>
  <si>
    <t>水槽車</t>
    <rPh sb="0" eb="2">
      <t>スイソウ</t>
    </rPh>
    <rPh sb="2" eb="3">
      <t>クルマ</t>
    </rPh>
    <phoneticPr fontId="9"/>
  </si>
  <si>
    <t>自動二輪車</t>
    <rPh sb="0" eb="2">
      <t>ジドウ</t>
    </rPh>
    <rPh sb="2" eb="5">
      <t>ニリンシャ</t>
    </rPh>
    <phoneticPr fontId="9"/>
  </si>
  <si>
    <t>資機材搬送車</t>
    <rPh sb="0" eb="3">
      <t>シキザイ</t>
    </rPh>
    <rPh sb="3" eb="5">
      <t>ハンソウ</t>
    </rPh>
    <rPh sb="5" eb="6">
      <t>シャ</t>
    </rPh>
    <phoneticPr fontId="9"/>
  </si>
  <si>
    <t>広報車</t>
    <rPh sb="0" eb="3">
      <t>コウホウシャ</t>
    </rPh>
    <phoneticPr fontId="9"/>
  </si>
  <si>
    <t>その他小型動力ポンプ</t>
    <rPh sb="2" eb="3">
      <t>タ</t>
    </rPh>
    <rPh sb="3" eb="5">
      <t>コガタ</t>
    </rPh>
    <rPh sb="5" eb="7">
      <t>ドウリョク</t>
    </rPh>
    <phoneticPr fontId="9"/>
  </si>
  <si>
    <t>小型動力ポンプ付積載車</t>
    <rPh sb="0" eb="2">
      <t>コガタ</t>
    </rPh>
    <rPh sb="2" eb="4">
      <t>ドウリョク</t>
    </rPh>
    <rPh sb="7" eb="8">
      <t>ツキ</t>
    </rPh>
    <rPh sb="8" eb="11">
      <t>セキサイシャ</t>
    </rPh>
    <phoneticPr fontId="9"/>
  </si>
  <si>
    <t>電源・照明車</t>
    <rPh sb="0" eb="2">
      <t>デンゲン</t>
    </rPh>
    <rPh sb="3" eb="5">
      <t>ショウメイ</t>
    </rPh>
    <rPh sb="5" eb="6">
      <t>クルマ</t>
    </rPh>
    <phoneticPr fontId="5"/>
  </si>
  <si>
    <t>林野火災工作車</t>
    <rPh sb="0" eb="2">
      <t>リンヤ</t>
    </rPh>
    <rPh sb="2" eb="4">
      <t>カサイ</t>
    </rPh>
    <rPh sb="4" eb="7">
      <t>コウサクシャ</t>
    </rPh>
    <phoneticPr fontId="9"/>
  </si>
  <si>
    <t>指揮車</t>
    <rPh sb="0" eb="2">
      <t>シキ</t>
    </rPh>
    <rPh sb="2" eb="3">
      <t>クルマ</t>
    </rPh>
    <phoneticPr fontId="9"/>
  </si>
  <si>
    <t>救助工作車</t>
    <rPh sb="0" eb="2">
      <t>キュウジョ</t>
    </rPh>
    <rPh sb="2" eb="5">
      <t>コウサクシャ</t>
    </rPh>
    <phoneticPr fontId="9"/>
  </si>
  <si>
    <t>救急自動車</t>
    <rPh sb="0" eb="2">
      <t>キュウキュウ</t>
    </rPh>
    <rPh sb="2" eb="5">
      <t>ジドウシャ</t>
    </rPh>
    <phoneticPr fontId="9"/>
  </si>
  <si>
    <t>化学消防車</t>
    <rPh sb="0" eb="2">
      <t>カガク</t>
    </rPh>
    <rPh sb="2" eb="5">
      <t>ショウボウシャ</t>
    </rPh>
    <phoneticPr fontId="9"/>
  </si>
  <si>
    <t>泡原液搬送車</t>
    <rPh sb="0" eb="1">
      <t>アワ</t>
    </rPh>
    <rPh sb="1" eb="3">
      <t>ゲンエキ</t>
    </rPh>
    <rPh sb="3" eb="5">
      <t>ハンソウ</t>
    </rPh>
    <rPh sb="5" eb="6">
      <t>シャ</t>
    </rPh>
    <phoneticPr fontId="9"/>
  </si>
  <si>
    <t>大型高所放水車</t>
    <rPh sb="0" eb="2">
      <t>オオガタ</t>
    </rPh>
    <rPh sb="2" eb="4">
      <t>コウショ</t>
    </rPh>
    <rPh sb="4" eb="7">
      <t>ホウスイシャ</t>
    </rPh>
    <phoneticPr fontId="9"/>
  </si>
  <si>
    <t>はしご付消防自動車</t>
    <rPh sb="3" eb="4">
      <t>ツ</t>
    </rPh>
    <rPh sb="4" eb="6">
      <t>ショウボウ</t>
    </rPh>
    <rPh sb="6" eb="9">
      <t>ジドウシャ</t>
    </rPh>
    <phoneticPr fontId="9"/>
  </si>
  <si>
    <t>水槽付消防ポンプ自動車
（B1以上）</t>
    <rPh sb="0" eb="2">
      <t>スイソウ</t>
    </rPh>
    <rPh sb="2" eb="3">
      <t>ツキ</t>
    </rPh>
    <rPh sb="3" eb="5">
      <t>ショウボウ</t>
    </rPh>
    <rPh sb="8" eb="11">
      <t>ジドウシャ</t>
    </rPh>
    <rPh sb="15" eb="17">
      <t>イジョウ</t>
    </rPh>
    <phoneticPr fontId="9"/>
  </si>
  <si>
    <t>普通消防ポンプ自動車
（B1以上）</t>
    <rPh sb="0" eb="2">
      <t>フツウ</t>
    </rPh>
    <rPh sb="2" eb="4">
      <t>ショウボウ</t>
    </rPh>
    <rPh sb="7" eb="10">
      <t>ジドウシャ</t>
    </rPh>
    <rPh sb="14" eb="16">
      <t>イジョウ</t>
    </rPh>
    <phoneticPr fontId="9"/>
  </si>
  <si>
    <t>　(注) 救急告示医療機関及びその他の医療機関の合計。</t>
    <phoneticPr fontId="9"/>
  </si>
  <si>
    <t>小豆地区消防本部</t>
    <phoneticPr fontId="9"/>
  </si>
  <si>
    <t>大川広域消防本部</t>
    <phoneticPr fontId="9"/>
  </si>
  <si>
    <t>坂出市消防本部</t>
    <phoneticPr fontId="9"/>
  </si>
  <si>
    <t>診 療 所</t>
    <rPh sb="0" eb="1">
      <t>ミ</t>
    </rPh>
    <rPh sb="2" eb="3">
      <t>リョウ</t>
    </rPh>
    <rPh sb="4" eb="5">
      <t>ショ</t>
    </rPh>
    <phoneticPr fontId="9"/>
  </si>
  <si>
    <t>病　　院</t>
    <rPh sb="0" eb="1">
      <t>ヤマイ</t>
    </rPh>
    <rPh sb="3" eb="4">
      <t>イン</t>
    </rPh>
    <phoneticPr fontId="9"/>
  </si>
  <si>
    <t>私　　　　的</t>
    <rPh sb="0" eb="1">
      <t>ワタクシ</t>
    </rPh>
    <rPh sb="5" eb="6">
      <t>テキ</t>
    </rPh>
    <phoneticPr fontId="9"/>
  </si>
  <si>
    <t>公　　的</t>
    <rPh sb="0" eb="1">
      <t>コウ</t>
    </rPh>
    <rPh sb="3" eb="4">
      <t>マト</t>
    </rPh>
    <phoneticPr fontId="9"/>
  </si>
  <si>
    <t>入所、出所人員数</t>
    <phoneticPr fontId="9"/>
  </si>
  <si>
    <t>　資料：高松地方裁判所</t>
    <phoneticPr fontId="5"/>
  </si>
  <si>
    <t>民 事
執 行</t>
    <phoneticPr fontId="5"/>
  </si>
  <si>
    <t>高松地方裁判所</t>
    <phoneticPr fontId="5"/>
  </si>
  <si>
    <t>丸　亀　支　部</t>
    <phoneticPr fontId="5"/>
  </si>
  <si>
    <t>人 身
保 護</t>
    <phoneticPr fontId="5"/>
  </si>
  <si>
    <t>（３）簡易裁判所新受内訳件数</t>
    <phoneticPr fontId="5"/>
  </si>
  <si>
    <t>通  常
訴訟等</t>
    <phoneticPr fontId="5"/>
  </si>
  <si>
    <t>少　額
訴訟等</t>
    <phoneticPr fontId="5"/>
  </si>
  <si>
    <t>22－４　検　察　事　件</t>
    <phoneticPr fontId="5"/>
  </si>
  <si>
    <t>家裁へ
送　致</t>
    <phoneticPr fontId="5"/>
  </si>
  <si>
    <t xml:space="preserve">  丸　亀　支　部</t>
    <phoneticPr fontId="5"/>
  </si>
  <si>
    <t xml:space="preserve">  観音寺　支　部</t>
    <phoneticPr fontId="5"/>
  </si>
  <si>
    <t>22－５　行　　　　　刑</t>
    <phoneticPr fontId="5"/>
  </si>
  <si>
    <t>（１）入所、出所人員数</t>
    <phoneticPr fontId="5"/>
  </si>
  <si>
    <t>　資料：高松刑務所</t>
    <phoneticPr fontId="5"/>
  </si>
  <si>
    <t>（２）刑期別収容者数</t>
    <phoneticPr fontId="15"/>
  </si>
  <si>
    <t>（４）特別法犯検挙件数・人員</t>
    <rPh sb="7" eb="9">
      <t>ケンキョ</t>
    </rPh>
    <phoneticPr fontId="5"/>
  </si>
  <si>
    <t>　　　　 ⑤　　〃　　　土庄町、小豆島町。</t>
    <phoneticPr fontId="5"/>
  </si>
  <si>
    <t>区　　　　分</t>
    <phoneticPr fontId="9"/>
  </si>
  <si>
    <t>高松市消防局</t>
    <phoneticPr fontId="9"/>
  </si>
  <si>
    <t>丸亀市消防本部</t>
    <phoneticPr fontId="9"/>
  </si>
  <si>
    <t>仲多度南部消防組合消防本部</t>
    <phoneticPr fontId="9"/>
  </si>
  <si>
    <t>特別法犯検挙件数・人員</t>
    <rPh sb="4" eb="6">
      <t>ケンキョ</t>
    </rPh>
    <phoneticPr fontId="9"/>
  </si>
  <si>
    <t>　(注)１ 配偶者暴力保護命令は平成13年10月からのもの。</t>
    <rPh sb="16" eb="18">
      <t>ヘイセイ</t>
    </rPh>
    <phoneticPr fontId="5"/>
  </si>
  <si>
    <t>　　　２ 破産・再生等のうち、再生は平成12年4月から、個人再生ほかは平成13年4月からのもの。</t>
    <rPh sb="18" eb="20">
      <t>ヘイセイ</t>
    </rPh>
    <rPh sb="35" eb="37">
      <t>ヘイセイ</t>
    </rPh>
    <phoneticPr fontId="5"/>
  </si>
  <si>
    <t>観音寺　支　部</t>
    <phoneticPr fontId="5"/>
  </si>
  <si>
    <t>　(注) 少額債権執行は、平成17年4月からのもの。特定調停は、平成12年2月からのもの。</t>
    <rPh sb="13" eb="15">
      <t>ヘイセイ</t>
    </rPh>
    <rPh sb="32" eb="34">
      <t>ヘイセイ</t>
    </rPh>
    <phoneticPr fontId="5"/>
  </si>
  <si>
    <t xml:space="preserve"> 高松簡易裁判所</t>
    <phoneticPr fontId="5"/>
  </si>
  <si>
    <t xml:space="preserve"> 丸亀　　〃</t>
    <phoneticPr fontId="5"/>
  </si>
  <si>
    <t xml:space="preserve"> 善通寺　〃</t>
    <phoneticPr fontId="5"/>
  </si>
  <si>
    <t xml:space="preserve"> 観音寺　〃</t>
    <phoneticPr fontId="5"/>
  </si>
  <si>
    <t>傷害</t>
    <phoneticPr fontId="5"/>
  </si>
  <si>
    <t>消　防
司令長</t>
    <phoneticPr fontId="5"/>
  </si>
  <si>
    <t>消　防
司　令</t>
    <phoneticPr fontId="5"/>
  </si>
  <si>
    <t>消　防
司令補</t>
    <phoneticPr fontId="5"/>
  </si>
  <si>
    <t>消　防
士　長</t>
    <phoneticPr fontId="5"/>
  </si>
  <si>
    <t>消　防
副士長</t>
    <phoneticPr fontId="5"/>
  </si>
  <si>
    <t>三観広域行政組合
消防本部</t>
    <phoneticPr fontId="5"/>
  </si>
  <si>
    <t>　　　　 ②　　〃　　　坂出市、宇多津町。</t>
    <phoneticPr fontId="5"/>
  </si>
  <si>
    <t>　　　　 ④　　〃　　　さぬき市、東かがわ市。</t>
    <phoneticPr fontId="5"/>
  </si>
  <si>
    <t>区　　　　　分</t>
    <phoneticPr fontId="5"/>
  </si>
  <si>
    <t>分　署
出張所
分遣所</t>
    <phoneticPr fontId="5"/>
  </si>
  <si>
    <t>消　防
正　監</t>
    <phoneticPr fontId="5"/>
  </si>
  <si>
    <t>その他
の職員</t>
    <phoneticPr fontId="5"/>
  </si>
  <si>
    <t>仲多度南部消防
組合消防本部</t>
    <phoneticPr fontId="5"/>
  </si>
  <si>
    <t>三観広域行政組合消防本部</t>
    <rPh sb="0" eb="1">
      <t>サン</t>
    </rPh>
    <rPh sb="1" eb="2">
      <t>カン</t>
    </rPh>
    <rPh sb="2" eb="4">
      <t>コウイキ</t>
    </rPh>
    <rPh sb="4" eb="6">
      <t>ギョウセイ</t>
    </rPh>
    <rPh sb="6" eb="8">
      <t>クミアイ</t>
    </rPh>
    <rPh sb="8" eb="10">
      <t>ショウボウ</t>
    </rPh>
    <rPh sb="10" eb="12">
      <t>ホンブ</t>
    </rPh>
    <phoneticPr fontId="9"/>
  </si>
  <si>
    <t>区　　　　　　　　分</t>
    <phoneticPr fontId="9"/>
  </si>
  <si>
    <t>善通寺市消防本部</t>
    <phoneticPr fontId="9"/>
  </si>
  <si>
    <t>多度津町消防本部</t>
    <phoneticPr fontId="9"/>
  </si>
  <si>
    <t>三観広域行政組合消防本部</t>
    <phoneticPr fontId="9"/>
  </si>
  <si>
    <t>元</t>
    <rPh sb="0" eb="1">
      <t>モト</t>
    </rPh>
    <phoneticPr fontId="5"/>
  </si>
  <si>
    <t>令和</t>
    <rPh sb="0" eb="2">
      <t>レイワ</t>
    </rPh>
    <phoneticPr fontId="5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</si>
  <si>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5"/>
  </si>
  <si>
    <t>令</t>
    <rPh sb="0" eb="1">
      <t>レイ</t>
    </rPh>
    <phoneticPr fontId="5"/>
  </si>
  <si>
    <t>和</t>
    <rPh sb="0" eb="1">
      <t>ワ</t>
    </rPh>
    <phoneticPr fontId="5"/>
  </si>
  <si>
    <t>２</t>
    <phoneticPr fontId="5"/>
  </si>
  <si>
    <t>令和</t>
    <rPh sb="0" eb="2">
      <t>レイワ</t>
    </rPh>
    <phoneticPr fontId="15"/>
  </si>
  <si>
    <t>元</t>
    <rPh sb="0" eb="1">
      <t>モト</t>
    </rPh>
    <phoneticPr fontId="15"/>
  </si>
  <si>
    <t>元</t>
    <rPh sb="0" eb="1">
      <t>モト</t>
    </rPh>
    <phoneticPr fontId="20"/>
  </si>
  <si>
    <t>令　和</t>
    <rPh sb="0" eb="1">
      <t>レイ</t>
    </rPh>
    <rPh sb="2" eb="3">
      <t>ワ</t>
    </rPh>
    <phoneticPr fontId="5"/>
  </si>
  <si>
    <t>２</t>
  </si>
  <si>
    <t>令 和</t>
    <rPh sb="0" eb="1">
      <t>レイ</t>
    </rPh>
    <rPh sb="2" eb="3">
      <t>ワ</t>
    </rPh>
    <phoneticPr fontId="5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</si>
  <si>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9"/>
  </si>
  <si>
    <t>国　　立</t>
    <rPh sb="0" eb="1">
      <t>クニ</t>
    </rPh>
    <rPh sb="3" eb="4">
      <t>リツ</t>
    </rPh>
    <phoneticPr fontId="5"/>
  </si>
  <si>
    <t>公　　立</t>
    <rPh sb="0" eb="1">
      <t>コウ</t>
    </rPh>
    <rPh sb="3" eb="4">
      <t>リツ</t>
    </rPh>
    <phoneticPr fontId="5"/>
  </si>
  <si>
    <t>３</t>
    <phoneticPr fontId="5"/>
  </si>
  <si>
    <t>３</t>
  </si>
  <si>
    <t>覚醒剤取締法</t>
    <rPh sb="0" eb="6">
      <t>カクセイザイトリシマリホウ</t>
    </rPh>
    <phoneticPr fontId="5"/>
  </si>
  <si>
    <t>目次(項目一覧表)へ戻る</t>
    <phoneticPr fontId="9"/>
  </si>
  <si>
    <t>３</t>
    <phoneticPr fontId="9"/>
  </si>
  <si>
    <t xml:space="preserve">    高松地方裁判所</t>
    <phoneticPr fontId="5"/>
  </si>
  <si>
    <t>少 額
債 権
執 行</t>
    <phoneticPr fontId="5"/>
  </si>
  <si>
    <t>一般調停
商事調停
公害調停</t>
    <rPh sb="5" eb="7">
      <t>ショウジ</t>
    </rPh>
    <rPh sb="7" eb="9">
      <t>チョウテイ</t>
    </rPh>
    <rPh sb="10" eb="12">
      <t>コウガイ</t>
    </rPh>
    <rPh sb="12" eb="14">
      <t>チョウテイ</t>
    </rPh>
    <phoneticPr fontId="5"/>
  </si>
  <si>
    <t>交 通
調 停</t>
    <phoneticPr fontId="5"/>
  </si>
  <si>
    <t>特 定
調 停</t>
    <phoneticPr fontId="5"/>
  </si>
  <si>
    <t xml:space="preserve"> 土庄　　〃　　</t>
    <phoneticPr fontId="5"/>
  </si>
  <si>
    <t>訴　 訟　 事　 件
(略式・交通即決事件を除く)</t>
    <phoneticPr fontId="5"/>
  </si>
  <si>
    <t>令和</t>
    <rPh sb="0" eb="2">
      <t>レイワ</t>
    </rPh>
    <phoneticPr fontId="9"/>
  </si>
  <si>
    <t>４</t>
    <phoneticPr fontId="5"/>
  </si>
  <si>
    <t>４</t>
  </si>
  <si>
    <t>　資料：県警察本部情報分析捜査課</t>
    <rPh sb="4" eb="5">
      <t>ケン</t>
    </rPh>
    <rPh sb="5" eb="7">
      <t>ケイサツ</t>
    </rPh>
    <rPh sb="7" eb="9">
      <t>ホンブ</t>
    </rPh>
    <rPh sb="9" eb="16">
      <t>ジョウホウブンセキソウサカ</t>
    </rPh>
    <phoneticPr fontId="5"/>
  </si>
  <si>
    <t>　資料：県警察本部情報分析捜査課</t>
    <rPh sb="4" eb="5">
      <t>ケン</t>
    </rPh>
    <rPh sb="5" eb="7">
      <t>ケイサツ</t>
    </rPh>
    <rPh sb="7" eb="9">
      <t>ホンブ</t>
    </rPh>
    <rPh sb="9" eb="11">
      <t>ジョウホウ</t>
    </rPh>
    <rPh sb="11" eb="13">
      <t>ブンセキ</t>
    </rPh>
    <rPh sb="13" eb="16">
      <t>ソウサカ</t>
    </rPh>
    <phoneticPr fontId="5"/>
  </si>
  <si>
    <t>（単位：件，人）</t>
    <phoneticPr fontId="5"/>
  </si>
  <si>
    <t>二十歳未満ノ者ノ飲酒ノ禁止ニ関スル法律</t>
  </si>
  <si>
    <t>二十歳未満ノ者ノ喫煙ノ禁止ニ関スル法律</t>
    <rPh sb="8" eb="10">
      <t>キツエン</t>
    </rPh>
    <phoneticPr fontId="5"/>
  </si>
  <si>
    <t>　（注）　「覚せい剤取締法」は、令和２年７月１日より「覚醒剤取締法」と表記を変更した。</t>
    <rPh sb="2" eb="3">
      <t>チュウ</t>
    </rPh>
    <rPh sb="6" eb="7">
      <t>カク</t>
    </rPh>
    <rPh sb="9" eb="13">
      <t>ザイトリシマリホウ</t>
    </rPh>
    <rPh sb="16" eb="18">
      <t>レイワ</t>
    </rPh>
    <rPh sb="19" eb="20">
      <t>ネン</t>
    </rPh>
    <rPh sb="21" eb="22">
      <t>ガツ</t>
    </rPh>
    <rPh sb="23" eb="24">
      <t>ヒ</t>
    </rPh>
    <rPh sb="27" eb="33">
      <t>カクセイザイトリシマリホウ</t>
    </rPh>
    <rPh sb="35" eb="37">
      <t>ヒョウキ</t>
    </rPh>
    <rPh sb="38" eb="40">
      <t>ヘンコウ</t>
    </rPh>
    <phoneticPr fontId="9"/>
  </si>
  <si>
    <t>　（注）　「未成年飲酒禁止法」は、令和４年４月１日より「二十歳未満ノ者ノ飲酒ノ禁止ニ関スル法律」と表記を変更した。</t>
    <rPh sb="2" eb="3">
      <t>チュウ</t>
    </rPh>
    <rPh sb="6" eb="9">
      <t>ミセイネン</t>
    </rPh>
    <rPh sb="9" eb="11">
      <t>インシュ</t>
    </rPh>
    <rPh sb="11" eb="14">
      <t>キンシホウ</t>
    </rPh>
    <rPh sb="17" eb="19">
      <t>レイワ</t>
    </rPh>
    <rPh sb="20" eb="21">
      <t>ネン</t>
    </rPh>
    <rPh sb="22" eb="23">
      <t>ガツ</t>
    </rPh>
    <rPh sb="24" eb="25">
      <t>ヒ</t>
    </rPh>
    <rPh sb="28" eb="29">
      <t>２</t>
    </rPh>
    <rPh sb="29" eb="33">
      <t>ジュッサイミマン</t>
    </rPh>
    <rPh sb="34" eb="35">
      <t>モノ</t>
    </rPh>
    <rPh sb="36" eb="38">
      <t>インシュ</t>
    </rPh>
    <rPh sb="39" eb="41">
      <t>キンシ</t>
    </rPh>
    <rPh sb="42" eb="43">
      <t>カン</t>
    </rPh>
    <rPh sb="45" eb="47">
      <t>ホウリツ</t>
    </rPh>
    <rPh sb="49" eb="51">
      <t>ヒョウキ</t>
    </rPh>
    <rPh sb="52" eb="54">
      <t>ヘンコウ</t>
    </rPh>
    <phoneticPr fontId="9"/>
  </si>
  <si>
    <t>　（注）　「未成年喫煙禁止法」は、令和４年４月１日より「二十歳未満ノ者ノ喫煙ノ禁止ニ関スル法律」と表記を変更した。</t>
    <rPh sb="2" eb="3">
      <t>チュウ</t>
    </rPh>
    <rPh sb="6" eb="9">
      <t>ミセイネン</t>
    </rPh>
    <rPh sb="9" eb="11">
      <t>キツエン</t>
    </rPh>
    <rPh sb="11" eb="14">
      <t>キンシホウ</t>
    </rPh>
    <rPh sb="17" eb="19">
      <t>レイワ</t>
    </rPh>
    <rPh sb="20" eb="21">
      <t>ネン</t>
    </rPh>
    <rPh sb="22" eb="23">
      <t>ガツ</t>
    </rPh>
    <rPh sb="24" eb="25">
      <t>ヒ</t>
    </rPh>
    <rPh sb="28" eb="29">
      <t>２</t>
    </rPh>
    <rPh sb="29" eb="33">
      <t>ジュッサイミマン</t>
    </rPh>
    <rPh sb="34" eb="35">
      <t>モノ</t>
    </rPh>
    <rPh sb="36" eb="38">
      <t>キツエン</t>
    </rPh>
    <rPh sb="39" eb="41">
      <t>キンシ</t>
    </rPh>
    <rPh sb="42" eb="43">
      <t>カン</t>
    </rPh>
    <rPh sb="45" eb="47">
      <t>ホウリツ</t>
    </rPh>
    <rPh sb="49" eb="51">
      <t>ヒョウキ</t>
    </rPh>
    <rPh sb="52" eb="54">
      <t>ヘンコウ</t>
    </rPh>
    <phoneticPr fontId="9"/>
  </si>
  <si>
    <t>　資料：県警察本部情報分析捜査課</t>
    <rPh sb="4" eb="5">
      <t>ケン</t>
    </rPh>
    <rPh sb="5" eb="7">
      <t>ケイサツ</t>
    </rPh>
    <rPh sb="7" eb="9">
      <t>ホンブ</t>
    </rPh>
    <rPh sb="9" eb="11">
      <t>ジョウホウ</t>
    </rPh>
    <rPh sb="11" eb="13">
      <t>ブンセキ</t>
    </rPh>
    <rPh sb="13" eb="16">
      <t>ソウサカ</t>
    </rPh>
    <phoneticPr fontId="9"/>
  </si>
  <si>
    <t>（単位：台）</t>
    <phoneticPr fontId="9"/>
  </si>
  <si>
    <t>無人航空機（ドローン）</t>
    <rPh sb="0" eb="5">
      <t>ムジンコウクウキ</t>
    </rPh>
    <phoneticPr fontId="9"/>
  </si>
  <si>
    <t>　資料：法務省「登記統計」</t>
    <rPh sb="4" eb="7">
      <t>ホウムショウ</t>
    </rPh>
    <rPh sb="8" eb="12">
      <t>トウキトウケイ</t>
    </rPh>
    <phoneticPr fontId="5"/>
  </si>
  <si>
    <t>４</t>
    <phoneticPr fontId="9"/>
  </si>
  <si>
    <t>　　　３ 民事執行のうち、情報取得は令和2年4月からのもの。</t>
    <rPh sb="5" eb="7">
      <t>ミンジ</t>
    </rPh>
    <rPh sb="7" eb="9">
      <t>シッコウ</t>
    </rPh>
    <rPh sb="13" eb="15">
      <t>ジョウホウ</t>
    </rPh>
    <rPh sb="15" eb="17">
      <t>シュトク</t>
    </rPh>
    <rPh sb="18" eb="20">
      <t>レイワ</t>
    </rPh>
    <rPh sb="21" eb="22">
      <t>ネン</t>
    </rPh>
    <phoneticPr fontId="5"/>
  </si>
  <si>
    <t>　　　４ 非訟のうち、発信者情報開示命令は令和4年10月からのもの。</t>
    <rPh sb="5" eb="7">
      <t>ヒショウ</t>
    </rPh>
    <rPh sb="11" eb="14">
      <t>ハッシンシャ</t>
    </rPh>
    <rPh sb="14" eb="16">
      <t>ジョウホウ</t>
    </rPh>
    <rPh sb="16" eb="18">
      <t>カイジ</t>
    </rPh>
    <rPh sb="18" eb="20">
      <t>メイレイ</t>
    </rPh>
    <rPh sb="21" eb="23">
      <t>レイワ</t>
    </rPh>
    <rPh sb="24" eb="25">
      <t>ネン</t>
    </rPh>
    <phoneticPr fontId="5"/>
  </si>
  <si>
    <t xml:space="preserve"> </t>
    <phoneticPr fontId="9"/>
  </si>
  <si>
    <t>平成</t>
    <rPh sb="0" eb="2">
      <t>ヘイセイ</t>
    </rPh>
    <phoneticPr fontId="9"/>
  </si>
  <si>
    <t>５</t>
  </si>
  <si>
    <t>年度</t>
    <rPh sb="0" eb="2">
      <t>ネンド</t>
    </rPh>
    <phoneticPr fontId="5"/>
  </si>
  <si>
    <t>年度</t>
    <rPh sb="0" eb="2">
      <t>ネンド</t>
    </rPh>
    <phoneticPr fontId="9"/>
  </si>
  <si>
    <t>５</t>
    <phoneticPr fontId="5"/>
  </si>
  <si>
    <t>令　和</t>
  </si>
  <si>
    <t>30年度</t>
  </si>
  <si>
    <t>元年度</t>
  </si>
  <si>
    <t>２年度</t>
  </si>
  <si>
    <t>３年度</t>
  </si>
  <si>
    <r>
      <rPr>
        <sz val="10"/>
        <rFont val="ＭＳ 明朝"/>
        <family val="1"/>
        <charset val="128"/>
      </rPr>
      <t>４年度</t>
    </r>
    <rPh sb="2" eb="3">
      <t>ド</t>
    </rPh>
    <phoneticPr fontId="5"/>
  </si>
  <si>
    <t>不同意
性交等</t>
    <rPh sb="0" eb="3">
      <t>フドウイ</t>
    </rPh>
    <rPh sb="4" eb="6">
      <t>セイコウ</t>
    </rPh>
    <rPh sb="6" eb="7">
      <t>トウ</t>
    </rPh>
    <phoneticPr fontId="19"/>
  </si>
  <si>
    <t>年</t>
    <rPh sb="0" eb="1">
      <t>ネン</t>
    </rPh>
    <phoneticPr fontId="9"/>
  </si>
  <si>
    <t>５</t>
    <phoneticPr fontId="9"/>
  </si>
  <si>
    <t>性的姿態
撮影等処罰</t>
    <rPh sb="0" eb="1">
      <t>セイ</t>
    </rPh>
    <rPh sb="1" eb="2">
      <t>テキ</t>
    </rPh>
    <rPh sb="2" eb="4">
      <t>シタイ</t>
    </rPh>
    <rPh sb="5" eb="7">
      <t>サツエイ</t>
    </rPh>
    <rPh sb="7" eb="8">
      <t>トウ</t>
    </rPh>
    <rPh sb="8" eb="10">
      <t>ショバツ</t>
    </rPh>
    <phoneticPr fontId="9"/>
  </si>
  <si>
    <t>　(注)１ 不同意性交等罪は、令和５年７月13日付の法改正により強制性交等罪から変更。</t>
    <rPh sb="6" eb="9">
      <t>フドウイ</t>
    </rPh>
    <rPh sb="9" eb="11">
      <t>セイコウ</t>
    </rPh>
    <rPh sb="15" eb="17">
      <t>レイワ</t>
    </rPh>
    <rPh sb="18" eb="19">
      <t>ネン</t>
    </rPh>
    <rPh sb="20" eb="21">
      <t>ガツ</t>
    </rPh>
    <rPh sb="23" eb="24">
      <t>ニチ</t>
    </rPh>
    <rPh sb="24" eb="25">
      <t>ツケ</t>
    </rPh>
    <rPh sb="26" eb="27">
      <t>ホウ</t>
    </rPh>
    <rPh sb="27" eb="29">
      <t>カイセイ</t>
    </rPh>
    <rPh sb="32" eb="36">
      <t>キョウセイセイコウ</t>
    </rPh>
    <rPh sb="36" eb="37">
      <t>トウ</t>
    </rPh>
    <rPh sb="40" eb="42">
      <t>ヘンコウ</t>
    </rPh>
    <phoneticPr fontId="5"/>
  </si>
  <si>
    <t>　　　２ 性的姿態撮影等処罰法の令和５年７月13日施行により項目追加。</t>
    <phoneticPr fontId="9"/>
  </si>
  <si>
    <t>不同意
性交等</t>
    <rPh sb="0" eb="3">
      <t>フドウイ</t>
    </rPh>
    <rPh sb="4" eb="5">
      <t>セイ</t>
    </rPh>
    <rPh sb="5" eb="6">
      <t>コウ</t>
    </rPh>
    <rPh sb="6" eb="7">
      <t>トウ</t>
    </rPh>
    <phoneticPr fontId="5"/>
  </si>
  <si>
    <t>平成</t>
    <phoneticPr fontId="9"/>
  </si>
  <si>
    <t>年</t>
    <phoneticPr fontId="9"/>
  </si>
  <si>
    <t>賭　博</t>
    <phoneticPr fontId="9"/>
  </si>
  <si>
    <t>　(注)１ 犯行時の年齢による。</t>
    <phoneticPr fontId="5"/>
  </si>
  <si>
    <t>　    ２ 不同意性交等罪は、令和５年７月13日付の法改正により強制性交等罪から変更。</t>
    <rPh sb="7" eb="10">
      <t>フドウイ</t>
    </rPh>
    <rPh sb="10" eb="12">
      <t>セイコウ</t>
    </rPh>
    <rPh sb="16" eb="18">
      <t>レイワ</t>
    </rPh>
    <rPh sb="19" eb="20">
      <t>ネン</t>
    </rPh>
    <rPh sb="21" eb="22">
      <t>ガツ</t>
    </rPh>
    <rPh sb="24" eb="25">
      <t>ニチ</t>
    </rPh>
    <rPh sb="25" eb="26">
      <t>ツケ</t>
    </rPh>
    <rPh sb="27" eb="28">
      <t>ホウ</t>
    </rPh>
    <rPh sb="28" eb="30">
      <t>カイセイ</t>
    </rPh>
    <rPh sb="33" eb="37">
      <t>キョウセイセイコウ</t>
    </rPh>
    <rPh sb="37" eb="38">
      <t>トウ</t>
    </rPh>
    <rPh sb="41" eb="43">
      <t>ヘンコウ</t>
    </rPh>
    <phoneticPr fontId="5"/>
  </si>
  <si>
    <t>　　　３ 性的姿態撮影等処罰法の令和５年７月13日施行により項目追加。</t>
    <phoneticPr fontId="9"/>
  </si>
  <si>
    <t>令和元年</t>
  </si>
  <si>
    <t>令和２年</t>
  </si>
  <si>
    <t>令和３年</t>
  </si>
  <si>
    <t>令和４年</t>
  </si>
  <si>
    <t>令和５年</t>
    <rPh sb="3" eb="4">
      <t>ネン</t>
    </rPh>
    <phoneticPr fontId="19"/>
  </si>
  <si>
    <r>
      <t>1</t>
    </r>
    <r>
      <rPr>
        <sz val="10"/>
        <rFont val="ＭＳ 明朝"/>
        <family val="1"/>
        <charset val="128"/>
      </rPr>
      <t>4歳</t>
    </r>
    <phoneticPr fontId="5"/>
  </si>
  <si>
    <r>
      <t>1</t>
    </r>
    <r>
      <rPr>
        <sz val="10"/>
        <rFont val="ＭＳ 明朝"/>
        <family val="1"/>
        <charset val="128"/>
      </rPr>
      <t>5歳</t>
    </r>
    <phoneticPr fontId="5"/>
  </si>
  <si>
    <r>
      <t>1</t>
    </r>
    <r>
      <rPr>
        <sz val="10"/>
        <rFont val="ＭＳ 明朝"/>
        <family val="1"/>
        <charset val="128"/>
      </rPr>
      <t>6歳</t>
    </r>
    <phoneticPr fontId="5"/>
  </si>
  <si>
    <r>
      <t>1</t>
    </r>
    <r>
      <rPr>
        <sz val="10"/>
        <rFont val="ＭＳ 明朝"/>
        <family val="1"/>
        <charset val="128"/>
      </rPr>
      <t>7歳</t>
    </r>
    <phoneticPr fontId="5"/>
  </si>
  <si>
    <r>
      <t>1</t>
    </r>
    <r>
      <rPr>
        <sz val="10"/>
        <rFont val="ＭＳ 明朝"/>
        <family val="1"/>
        <charset val="128"/>
      </rPr>
      <t>8歳</t>
    </r>
    <phoneticPr fontId="5"/>
  </si>
  <si>
    <r>
      <t>1</t>
    </r>
    <r>
      <rPr>
        <sz val="10"/>
        <rFont val="ＭＳ 明朝"/>
        <family val="1"/>
        <charset val="128"/>
      </rPr>
      <t>9歳</t>
    </r>
    <phoneticPr fontId="5"/>
  </si>
  <si>
    <t>不同意性交等</t>
    <rPh sb="0" eb="3">
      <t>フドウイ</t>
    </rPh>
    <rPh sb="3" eb="5">
      <t>セイコウ</t>
    </rPh>
    <rPh sb="5" eb="6">
      <t>トウ</t>
    </rPh>
    <phoneticPr fontId="4"/>
  </si>
  <si>
    <t>　(注)１ 犯行時・処理時とも20歳未満の者について計上。</t>
    <phoneticPr fontId="5"/>
  </si>
  <si>
    <t>　　　２ 不同意性交等罪は、令和５年７月13日付の法改正により強制性交等罪から変更。</t>
    <rPh sb="5" eb="8">
      <t>フドウイ</t>
    </rPh>
    <rPh sb="8" eb="10">
      <t>セイコウ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ツケ</t>
    </rPh>
    <rPh sb="25" eb="26">
      <t>ホウ</t>
    </rPh>
    <rPh sb="26" eb="28">
      <t>カイセイ</t>
    </rPh>
    <rPh sb="31" eb="35">
      <t>キョウセイセイコウ</t>
    </rPh>
    <rPh sb="35" eb="36">
      <t>トウ</t>
    </rPh>
    <rPh sb="39" eb="41">
      <t>ヘンコウ</t>
    </rPh>
    <phoneticPr fontId="5"/>
  </si>
  <si>
    <r>
      <t>1</t>
    </r>
    <r>
      <rPr>
        <sz val="10"/>
        <rFont val="ＭＳ 明朝"/>
        <family val="1"/>
        <charset val="128"/>
      </rPr>
      <t>0歳</t>
    </r>
    <phoneticPr fontId="5"/>
  </si>
  <si>
    <r>
      <t>1</t>
    </r>
    <r>
      <rPr>
        <sz val="10"/>
        <rFont val="ＭＳ 明朝"/>
        <family val="1"/>
        <charset val="128"/>
      </rPr>
      <t>1歳</t>
    </r>
    <phoneticPr fontId="5"/>
  </si>
  <si>
    <r>
      <t>1</t>
    </r>
    <r>
      <rPr>
        <sz val="10"/>
        <rFont val="ＭＳ 明朝"/>
        <family val="1"/>
        <charset val="128"/>
      </rPr>
      <t>2歳</t>
    </r>
    <phoneticPr fontId="5"/>
  </si>
  <si>
    <r>
      <t>1</t>
    </r>
    <r>
      <rPr>
        <sz val="10"/>
        <rFont val="ＭＳ 明朝"/>
        <family val="1"/>
        <charset val="128"/>
      </rPr>
      <t>3歳</t>
    </r>
    <phoneticPr fontId="5"/>
  </si>
  <si>
    <t>　(注) 不同意性交等罪は、令和５年７月13日付の法改正により強制性交等罪から変更。</t>
    <rPh sb="5" eb="8">
      <t>フドウイ</t>
    </rPh>
    <rPh sb="8" eb="10">
      <t>セイコウ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ツケ</t>
    </rPh>
    <rPh sb="25" eb="26">
      <t>ホウ</t>
    </rPh>
    <rPh sb="26" eb="28">
      <t>カイセイ</t>
    </rPh>
    <rPh sb="31" eb="35">
      <t>キョウセイセイコウ</t>
    </rPh>
    <rPh sb="35" eb="36">
      <t>トウ</t>
    </rPh>
    <rPh sb="39" eb="41">
      <t>ヘンコウ</t>
    </rPh>
    <phoneticPr fontId="5"/>
  </si>
  <si>
    <t>（１）署所数及び消防職員階級別人員（令和５年４月１日現在）</t>
    <rPh sb="3" eb="4">
      <t>ショ</t>
    </rPh>
    <rPh sb="4" eb="5">
      <t>ショ</t>
    </rPh>
    <rPh sb="5" eb="6">
      <t>スウ</t>
    </rPh>
    <rPh sb="6" eb="7">
      <t>オヨ</t>
    </rPh>
    <rPh sb="18" eb="20">
      <t>レイワ</t>
    </rPh>
    <phoneticPr fontId="5"/>
  </si>
  <si>
    <t>（２）消防団員階級別人員（令和５年４月１日現在）</t>
    <rPh sb="13" eb="15">
      <t>レイワ</t>
    </rPh>
    <phoneticPr fontId="5"/>
  </si>
  <si>
    <t>（３）消防機械器具保有状況（令和５年４月１日現在）</t>
    <rPh sb="14" eb="16">
      <t>レイワ</t>
    </rPh>
    <phoneticPr fontId="5"/>
  </si>
  <si>
    <t>（４）救急医療機関数（令和５年４月１日現在）</t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</si>
</sst>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#,##0;&quot;－&quot;"/>
    <numFmt numFmtId="177" formatCode="#,##0;\-#,##0;&quot;－&quot;"/>
  </numFmts>
  <fonts count="33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8"/>
      <color indexed="57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 style="thin">
        <color indexed="8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466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38" fontId="0" fillId="0" borderId="0" xfId="3" applyFont="1" applyAlignment="1">
      <alignment vertical="center"/>
    </xf>
    <xf numFmtId="0" fontId="14" fillId="0" borderId="36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5" fillId="0" borderId="0" xfId="4" applyFont="1" applyAlignment="1">
      <alignment vertical="center"/>
    </xf>
    <xf numFmtId="0" fontId="15" fillId="0" borderId="40" xfId="0" applyFont="1" applyFill="1" applyBorder="1" applyAlignment="1">
      <alignment horizontal="center" vertical="center" shrinkToFit="1"/>
    </xf>
    <xf numFmtId="0" fontId="16" fillId="0" borderId="0" xfId="4" applyFont="1" applyAlignment="1">
      <alignment vertical="center"/>
    </xf>
    <xf numFmtId="49" fontId="15" fillId="0" borderId="21" xfId="0" applyNumberFormat="1" applyFont="1" applyFill="1" applyBorder="1" applyAlignment="1">
      <alignment horizontal="center" vertical="center" shrinkToFit="1"/>
    </xf>
    <xf numFmtId="49" fontId="15" fillId="0" borderId="22" xfId="0" applyNumberFormat="1" applyFont="1" applyFill="1" applyBorder="1" applyAlignment="1">
      <alignment horizontal="center" vertical="center" shrinkToFit="1"/>
    </xf>
    <xf numFmtId="0" fontId="17" fillId="0" borderId="22" xfId="5" applyFont="1" applyBorder="1">
      <alignment vertical="center"/>
    </xf>
    <xf numFmtId="49" fontId="15" fillId="0" borderId="13" xfId="0" applyNumberFormat="1" applyFont="1" applyFill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center" vertical="center" shrinkToFit="1"/>
    </xf>
    <xf numFmtId="0" fontId="17" fillId="0" borderId="12" xfId="5" applyFont="1" applyBorder="1">
      <alignment vertical="center"/>
    </xf>
    <xf numFmtId="0" fontId="15" fillId="0" borderId="12" xfId="4" applyFont="1" applyBorder="1" applyAlignment="1">
      <alignment vertical="center"/>
    </xf>
    <xf numFmtId="0" fontId="17" fillId="0" borderId="12" xfId="5" applyFont="1" applyBorder="1" applyAlignment="1">
      <alignment vertical="center"/>
    </xf>
    <xf numFmtId="0" fontId="15" fillId="0" borderId="13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shrinkToFit="1"/>
    </xf>
    <xf numFmtId="0" fontId="17" fillId="0" borderId="10" xfId="5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38" fontId="0" fillId="0" borderId="0" xfId="1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38" fontId="13" fillId="0" borderId="45" xfId="10" applyFont="1" applyBorder="1" applyAlignment="1" applyProtection="1">
      <alignment horizontal="center" vertical="center"/>
    </xf>
    <xf numFmtId="38" fontId="13" fillId="0" borderId="45" xfId="3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3" fontId="6" fillId="0" borderId="0" xfId="0" applyNumberFormat="1" applyFont="1" applyAlignment="1">
      <alignment vertical="center"/>
    </xf>
    <xf numFmtId="37" fontId="0" fillId="0" borderId="0" xfId="0" applyNumberFormat="1" applyFont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38" fontId="0" fillId="0" borderId="0" xfId="10" applyFont="1" applyBorder="1" applyAlignment="1" applyProtection="1">
      <alignment horizontal="right" vertical="center"/>
    </xf>
    <xf numFmtId="38" fontId="0" fillId="0" borderId="30" xfId="10" applyFont="1" applyBorder="1" applyAlignment="1" applyProtection="1">
      <alignment horizontal="right" vertical="center"/>
    </xf>
    <xf numFmtId="177" fontId="0" fillId="0" borderId="30" xfId="0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/>
    </xf>
    <xf numFmtId="177" fontId="6" fillId="0" borderId="0" xfId="3" applyNumberFormat="1" applyFont="1" applyAlignment="1" applyProtection="1">
      <alignment horizontal="right" vertical="center"/>
    </xf>
    <xf numFmtId="177" fontId="6" fillId="0" borderId="0" xfId="10" applyNumberFormat="1" applyFont="1" applyAlignment="1" applyProtection="1">
      <alignment horizontal="right" vertical="center"/>
    </xf>
    <xf numFmtId="177" fontId="0" fillId="0" borderId="0" xfId="10" applyNumberFormat="1" applyFont="1" applyBorder="1" applyAlignment="1" applyProtection="1">
      <alignment horizontal="right" vertical="center"/>
    </xf>
    <xf numFmtId="177" fontId="0" fillId="0" borderId="0" xfId="10" applyNumberFormat="1" applyFont="1" applyFill="1" applyBorder="1" applyAlignment="1" applyProtection="1">
      <alignment horizontal="right" vertical="center"/>
    </xf>
    <xf numFmtId="177" fontId="0" fillId="0" borderId="0" xfId="10" applyNumberFormat="1" applyFont="1" applyFill="1" applyBorder="1" applyAlignment="1" applyProtection="1">
      <alignment horizontal="right" vertical="center"/>
      <protection locked="0"/>
    </xf>
    <xf numFmtId="177" fontId="6" fillId="0" borderId="3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0" fillId="0" borderId="0" xfId="3" applyNumberFormat="1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center" vertical="center"/>
    </xf>
    <xf numFmtId="37" fontId="0" fillId="0" borderId="37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shrinkToFit="1"/>
    </xf>
    <xf numFmtId="37" fontId="0" fillId="0" borderId="2" xfId="0" applyNumberFormat="1" applyFont="1" applyBorder="1" applyAlignment="1" applyProtection="1">
      <alignment horizontal="left" vertical="center"/>
    </xf>
    <xf numFmtId="177" fontId="0" fillId="0" borderId="0" xfId="10" applyNumberFormat="1" applyFont="1" applyAlignment="1" applyProtection="1">
      <alignment horizontal="right" vertical="center"/>
    </xf>
    <xf numFmtId="37" fontId="0" fillId="0" borderId="2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center" vertical="center"/>
    </xf>
    <xf numFmtId="177" fontId="0" fillId="0" borderId="30" xfId="10" applyNumberFormat="1" applyFont="1" applyBorder="1" applyAlignment="1" applyProtection="1">
      <alignment horizontal="right" vertical="center"/>
    </xf>
    <xf numFmtId="177" fontId="0" fillId="0" borderId="30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 applyBorder="1" applyAlignment="1" applyProtection="1">
      <alignment horizontal="right" vertical="center"/>
      <protection locked="0"/>
    </xf>
    <xf numFmtId="177" fontId="0" fillId="0" borderId="30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0" fontId="0" fillId="0" borderId="31" xfId="0" applyFont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Continuous" vertical="center"/>
    </xf>
    <xf numFmtId="0" fontId="22" fillId="0" borderId="0" xfId="0" applyFont="1" applyAlignment="1" applyProtection="1">
      <alignment horizontal="right"/>
    </xf>
    <xf numFmtId="0" fontId="22" fillId="0" borderId="3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vertical="center"/>
    </xf>
    <xf numFmtId="0" fontId="22" fillId="0" borderId="17" xfId="0" applyFont="1" applyBorder="1" applyAlignment="1" applyProtection="1">
      <alignment horizontal="centerContinuous" vertical="center"/>
    </xf>
    <xf numFmtId="0" fontId="22" fillId="0" borderId="17" xfId="0" applyFont="1" applyBorder="1" applyAlignment="1" applyProtection="1">
      <alignment vertical="center"/>
    </xf>
    <xf numFmtId="0" fontId="22" fillId="0" borderId="31" xfId="0" applyFont="1" applyBorder="1" applyAlignment="1" applyProtection="1">
      <alignment vertical="center"/>
    </xf>
    <xf numFmtId="0" fontId="22" fillId="0" borderId="33" xfId="0" applyFont="1" applyBorder="1" applyAlignment="1" applyProtection="1">
      <alignment vertical="center"/>
    </xf>
    <xf numFmtId="0" fontId="22" fillId="0" borderId="33" xfId="0" applyFont="1" applyBorder="1" applyAlignment="1" applyProtection="1">
      <alignment horizontal="centerContinuous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Continuous" vertical="center"/>
    </xf>
    <xf numFmtId="0" fontId="22" fillId="0" borderId="30" xfId="0" applyFont="1" applyBorder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49" fontId="22" fillId="0" borderId="0" xfId="0" applyNumberFormat="1" applyFont="1" applyAlignment="1" applyProtection="1">
      <alignment horizontal="center" vertical="center" shrinkToFit="1"/>
    </xf>
    <xf numFmtId="0" fontId="22" fillId="0" borderId="0" xfId="0" applyFont="1" applyAlignment="1" applyProtection="1">
      <alignment horizontal="left" vertical="center"/>
    </xf>
    <xf numFmtId="37" fontId="22" fillId="0" borderId="30" xfId="0" applyNumberFormat="1" applyFont="1" applyBorder="1" applyAlignment="1" applyProtection="1">
      <alignment vertical="center"/>
    </xf>
    <xf numFmtId="37" fontId="22" fillId="0" borderId="0" xfId="0" applyNumberFormat="1" applyFont="1" applyAlignment="1" applyProtection="1">
      <alignment vertical="center"/>
    </xf>
    <xf numFmtId="0" fontId="22" fillId="0" borderId="0" xfId="0" applyNumberFormat="1" applyFont="1" applyAlignment="1" applyProtection="1">
      <alignment horizontal="center" vertical="center" shrinkToFit="1"/>
    </xf>
    <xf numFmtId="0" fontId="22" fillId="0" borderId="0" xfId="0" applyNumberFormat="1" applyFont="1" applyAlignment="1" applyProtection="1">
      <alignment horizontal="center" vertical="center"/>
    </xf>
    <xf numFmtId="0" fontId="22" fillId="0" borderId="1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</xf>
    <xf numFmtId="0" fontId="10" fillId="0" borderId="0" xfId="5" applyAlignment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8" fontId="22" fillId="0" borderId="0" xfId="3" applyFont="1" applyAlignment="1" applyProtection="1">
      <alignment horizontal="right" vertical="center"/>
    </xf>
    <xf numFmtId="177" fontId="22" fillId="0" borderId="0" xfId="3" applyNumberFormat="1" applyFont="1" applyAlignment="1" applyProtection="1">
      <alignment horizontal="right" vertical="center"/>
    </xf>
    <xf numFmtId="38" fontId="22" fillId="0" borderId="30" xfId="3" applyFont="1" applyBorder="1" applyAlignment="1" applyProtection="1">
      <alignment horizontal="right" vertical="center"/>
    </xf>
    <xf numFmtId="177" fontId="23" fillId="0" borderId="0" xfId="3" applyNumberFormat="1" applyFont="1" applyAlignment="1" applyProtection="1">
      <alignment horizontal="right"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/>
    </xf>
    <xf numFmtId="0" fontId="22" fillId="0" borderId="3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38" fontId="22" fillId="0" borderId="0" xfId="0" applyNumberFormat="1" applyFont="1" applyAlignment="1">
      <alignment vertical="center"/>
    </xf>
    <xf numFmtId="0" fontId="22" fillId="0" borderId="0" xfId="0" applyFont="1" applyAlignment="1">
      <alignment horizontal="distributed" vertical="center"/>
    </xf>
    <xf numFmtId="38" fontId="0" fillId="0" borderId="0" xfId="3" applyFont="1" applyAlignment="1" applyProtection="1">
      <alignment horizontal="right" vertical="center"/>
    </xf>
    <xf numFmtId="0" fontId="6" fillId="0" borderId="0" xfId="0" quotePrefix="1" applyFont="1" applyBorder="1" applyAlignment="1" applyProtection="1">
      <alignment horizontal="center" vertical="center"/>
    </xf>
    <xf numFmtId="38" fontId="23" fillId="0" borderId="30" xfId="3" applyFont="1" applyBorder="1" applyAlignment="1" applyProtection="1">
      <alignment horizontal="right" vertical="center"/>
    </xf>
    <xf numFmtId="38" fontId="23" fillId="0" borderId="0" xfId="3" applyFont="1" applyAlignment="1" applyProtection="1">
      <alignment horizontal="right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Continuous" vertical="center"/>
    </xf>
    <xf numFmtId="0" fontId="22" fillId="0" borderId="18" xfId="0" applyFont="1" applyBorder="1" applyAlignment="1">
      <alignment horizontal="centerContinuous" vertical="center"/>
    </xf>
    <xf numFmtId="0" fontId="22" fillId="0" borderId="17" xfId="0" applyFont="1" applyBorder="1" applyAlignment="1">
      <alignment horizontal="centerContinuous" vertical="center"/>
    </xf>
    <xf numFmtId="0" fontId="22" fillId="0" borderId="4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distributed" vertical="center"/>
    </xf>
    <xf numFmtId="177" fontId="23" fillId="0" borderId="30" xfId="3" applyNumberFormat="1" applyFont="1" applyBorder="1" applyAlignment="1">
      <alignment horizontal="right" vertical="center"/>
    </xf>
    <xf numFmtId="177" fontId="23" fillId="0" borderId="0" xfId="3" applyNumberFormat="1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8" fontId="22" fillId="0" borderId="30" xfId="3" applyFont="1" applyBorder="1" applyAlignment="1">
      <alignment horizontal="right" vertical="center"/>
    </xf>
    <xf numFmtId="38" fontId="22" fillId="0" borderId="0" xfId="3" applyFont="1" applyAlignment="1">
      <alignment horizontal="right" vertical="center"/>
    </xf>
    <xf numFmtId="0" fontId="25" fillId="0" borderId="0" xfId="0" applyFont="1" applyAlignment="1">
      <alignment horizontal="distributed" vertical="center"/>
    </xf>
    <xf numFmtId="177" fontId="22" fillId="0" borderId="30" xfId="3" applyNumberFormat="1" applyFont="1" applyBorder="1" applyAlignment="1">
      <alignment horizontal="right" vertical="center"/>
    </xf>
    <xf numFmtId="177" fontId="22" fillId="0" borderId="0" xfId="3" applyNumberFormat="1" applyFont="1" applyAlignment="1">
      <alignment horizontal="right" vertical="center"/>
    </xf>
    <xf numFmtId="0" fontId="25" fillId="0" borderId="0" xfId="0" applyFont="1" applyAlignment="1">
      <alignment horizontal="distributed" vertical="center" wrapText="1"/>
    </xf>
    <xf numFmtId="0" fontId="25" fillId="0" borderId="2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4" fillId="0" borderId="14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centerContinuous" vertical="center"/>
    </xf>
    <xf numFmtId="0" fontId="25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distributed" vertical="center"/>
    </xf>
    <xf numFmtId="0" fontId="27" fillId="0" borderId="0" xfId="0" applyFont="1" applyAlignment="1" applyProtection="1">
      <alignment horizontal="distributed"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distributed" vertical="center"/>
    </xf>
    <xf numFmtId="0" fontId="25" fillId="0" borderId="0" xfId="0" applyFont="1" applyBorder="1" applyAlignment="1" applyProtection="1">
      <alignment horizontal="distributed" vertical="center"/>
    </xf>
    <xf numFmtId="37" fontId="22" fillId="0" borderId="0" xfId="0" applyNumberFormat="1" applyFont="1" applyAlignment="1" applyProtection="1">
      <alignment horizontal="right" vertical="center"/>
    </xf>
    <xf numFmtId="38" fontId="22" fillId="0" borderId="30" xfId="3" applyFont="1" applyBorder="1" applyAlignment="1" applyProtection="1">
      <alignment vertical="center"/>
    </xf>
    <xf numFmtId="38" fontId="22" fillId="0" borderId="0" xfId="3" applyFont="1" applyAlignment="1" applyProtection="1">
      <alignment vertical="center"/>
    </xf>
    <xf numFmtId="38" fontId="22" fillId="0" borderId="0" xfId="3" applyFont="1" applyBorder="1" applyAlignment="1" applyProtection="1">
      <alignment vertical="center"/>
    </xf>
    <xf numFmtId="38" fontId="22" fillId="0" borderId="30" xfId="3" applyFont="1" applyBorder="1" applyAlignment="1" applyProtection="1">
      <alignment vertical="center"/>
      <protection locked="0"/>
    </xf>
    <xf numFmtId="38" fontId="22" fillId="0" borderId="0" xfId="3" applyFont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vertical="center"/>
    </xf>
    <xf numFmtId="0" fontId="22" fillId="0" borderId="26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54" xfId="0" applyFont="1" applyBorder="1" applyAlignment="1">
      <alignment horizontal="center" vertical="center"/>
    </xf>
    <xf numFmtId="0" fontId="25" fillId="0" borderId="26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5" fillId="0" borderId="53" xfId="0" applyFont="1" applyBorder="1" applyAlignment="1">
      <alignment horizontal="center" vertical="distributed" textRotation="255" wrapText="1"/>
    </xf>
    <xf numFmtId="0" fontId="25" fillId="0" borderId="53" xfId="0" applyFont="1" applyBorder="1" applyAlignment="1">
      <alignment horizontal="center" vertical="distributed" textRotation="255"/>
    </xf>
    <xf numFmtId="0" fontId="25" fillId="0" borderId="38" xfId="0" applyFont="1" applyBorder="1" applyAlignment="1">
      <alignment horizontal="center" vertical="distributed" textRotation="255"/>
    </xf>
    <xf numFmtId="0" fontId="25" fillId="0" borderId="8" xfId="0" applyFont="1" applyBorder="1" applyAlignment="1">
      <alignment horizontal="center" vertical="distributed" textRotation="255"/>
    </xf>
    <xf numFmtId="0" fontId="25" fillId="0" borderId="23" xfId="0" applyFont="1" applyBorder="1" applyAlignment="1">
      <alignment horizontal="center" vertical="center" textRotation="255"/>
    </xf>
    <xf numFmtId="0" fontId="25" fillId="0" borderId="19" xfId="0" applyFont="1" applyBorder="1" applyAlignment="1">
      <alignment horizontal="center" vertical="center" textRotation="255"/>
    </xf>
    <xf numFmtId="0" fontId="25" fillId="0" borderId="36" xfId="0" applyFont="1" applyBorder="1" applyAlignment="1">
      <alignment horizontal="center" vertical="center" textRotation="255"/>
    </xf>
    <xf numFmtId="0" fontId="22" fillId="0" borderId="23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52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textRotation="255"/>
    </xf>
    <xf numFmtId="0" fontId="25" fillId="0" borderId="0" xfId="0" applyFont="1" applyBorder="1" applyAlignment="1">
      <alignment horizontal="center" vertical="center" textRotation="255"/>
    </xf>
    <xf numFmtId="0" fontId="27" fillId="0" borderId="8" xfId="0" applyFont="1" applyBorder="1" applyAlignment="1">
      <alignment horizontal="distributed" vertical="center"/>
    </xf>
    <xf numFmtId="177" fontId="23" fillId="0" borderId="38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38" fontId="23" fillId="0" borderId="38" xfId="9" applyFont="1" applyBorder="1" applyAlignment="1">
      <alignment horizontal="right" vertical="center"/>
    </xf>
    <xf numFmtId="38" fontId="23" fillId="0" borderId="0" xfId="9" applyFont="1" applyBorder="1" applyAlignment="1">
      <alignment horizontal="right" vertical="center"/>
    </xf>
    <xf numFmtId="176" fontId="23" fillId="0" borderId="0" xfId="9" applyNumberFormat="1" applyFont="1" applyAlignment="1">
      <alignment horizontal="right" vertical="center"/>
    </xf>
    <xf numFmtId="38" fontId="22" fillId="0" borderId="38" xfId="9" applyFont="1" applyBorder="1" applyAlignment="1">
      <alignment horizontal="right" vertical="center"/>
    </xf>
    <xf numFmtId="38" fontId="22" fillId="0" borderId="0" xfId="9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distributed" vertical="center"/>
    </xf>
    <xf numFmtId="0" fontId="25" fillId="0" borderId="8" xfId="0" applyFont="1" applyBorder="1" applyAlignment="1">
      <alignment horizontal="distributed" vertical="center"/>
    </xf>
    <xf numFmtId="177" fontId="22" fillId="0" borderId="38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/>
    </xf>
    <xf numFmtId="38" fontId="22" fillId="0" borderId="0" xfId="9" applyFont="1" applyFill="1" applyBorder="1" applyAlignment="1">
      <alignment horizontal="right" vertical="center"/>
    </xf>
    <xf numFmtId="0" fontId="22" fillId="0" borderId="6" xfId="0" applyFont="1" applyBorder="1" applyAlignment="1">
      <alignment horizontal="distributed" vertical="center"/>
    </xf>
    <xf numFmtId="38" fontId="22" fillId="0" borderId="15" xfId="9" applyFont="1" applyBorder="1" applyAlignment="1">
      <alignment horizontal="right" vertical="center"/>
    </xf>
    <xf numFmtId="38" fontId="22" fillId="0" borderId="6" xfId="9" applyFont="1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3" fillId="0" borderId="0" xfId="0" applyFont="1" applyAlignment="1">
      <alignment horizontal="distributed" vertical="center"/>
    </xf>
    <xf numFmtId="0" fontId="23" fillId="0" borderId="8" xfId="0" applyFont="1" applyBorder="1" applyAlignment="1">
      <alignment vertical="center"/>
    </xf>
    <xf numFmtId="38" fontId="22" fillId="0" borderId="0" xfId="9" applyFont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3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</xf>
    <xf numFmtId="49" fontId="6" fillId="0" borderId="0" xfId="0" quotePrefix="1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37" fontId="6" fillId="0" borderId="30" xfId="0" applyNumberFormat="1" applyFont="1" applyBorder="1" applyAlignment="1" applyProtection="1">
      <alignment vertical="center"/>
    </xf>
    <xf numFmtId="37" fontId="6" fillId="0" borderId="0" xfId="0" applyNumberFormat="1" applyFont="1" applyAlignment="1" applyProtection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 applyProtection="1">
      <alignment horizontal="right"/>
    </xf>
    <xf numFmtId="0" fontId="0" fillId="0" borderId="4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37" fontId="0" fillId="0" borderId="30" xfId="0" applyNumberFormat="1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quotePrefix="1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 applyProtection="1">
      <alignment horizontal="centerContinuous" vertical="center"/>
    </xf>
    <xf numFmtId="49" fontId="0" fillId="0" borderId="0" xfId="0" applyNumberFormat="1" applyFont="1" applyAlignment="1" applyProtection="1">
      <alignment horizontal="center" vertical="center" shrinkToFit="1"/>
    </xf>
    <xf numFmtId="177" fontId="0" fillId="0" borderId="55" xfId="3" applyNumberFormat="1" applyFont="1" applyFill="1" applyBorder="1" applyAlignment="1">
      <alignment horizontal="right" vertical="center"/>
    </xf>
    <xf numFmtId="0" fontId="0" fillId="0" borderId="0" xfId="0" applyNumberFormat="1" applyFont="1" applyAlignment="1" applyProtection="1">
      <alignment horizontal="center" vertical="center" shrinkToFit="1"/>
    </xf>
    <xf numFmtId="177" fontId="0" fillId="0" borderId="30" xfId="3" applyNumberFormat="1" applyFont="1" applyBorder="1" applyAlignment="1" applyProtection="1">
      <alignment horizontal="right" vertical="center"/>
    </xf>
    <xf numFmtId="38" fontId="0" fillId="0" borderId="30" xfId="3" applyFont="1" applyBorder="1" applyAlignment="1" applyProtection="1">
      <alignment horizontal="right" vertical="center"/>
    </xf>
    <xf numFmtId="177" fontId="6" fillId="0" borderId="30" xfId="3" applyNumberFormat="1" applyFont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horizontal="right"/>
    </xf>
    <xf numFmtId="0" fontId="0" fillId="0" borderId="46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49" fontId="0" fillId="0" borderId="0" xfId="0" applyNumberFormat="1" applyFont="1" applyAlignment="1">
      <alignment horizontal="center" vertical="center" shrinkToFit="1"/>
    </xf>
    <xf numFmtId="0" fontId="0" fillId="0" borderId="0" xfId="0" applyNumberFormat="1" applyFont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177" fontId="0" fillId="0" borderId="55" xfId="3" applyNumberFormat="1" applyFont="1" applyBorder="1" applyAlignment="1">
      <alignment horizontal="right" vertical="center"/>
    </xf>
    <xf numFmtId="177" fontId="0" fillId="0" borderId="0" xfId="3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center" vertical="center"/>
    </xf>
    <xf numFmtId="177" fontId="6" fillId="0" borderId="55" xfId="3" applyNumberFormat="1" applyFont="1" applyBorder="1" applyAlignment="1">
      <alignment horizontal="right" vertical="center"/>
    </xf>
    <xf numFmtId="177" fontId="6" fillId="0" borderId="0" xfId="3" applyNumberFormat="1" applyFont="1" applyBorder="1" applyAlignment="1">
      <alignment horizontal="right" vertical="center"/>
    </xf>
    <xf numFmtId="38" fontId="0" fillId="0" borderId="55" xfId="3" applyFont="1" applyBorder="1" applyAlignment="1" applyProtection="1">
      <alignment horizontal="right" vertical="center"/>
    </xf>
    <xf numFmtId="177" fontId="15" fillId="0" borderId="55" xfId="3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5" xfId="0" applyFont="1" applyBorder="1" applyAlignment="1" applyProtection="1">
      <alignment horizontal="centerContinuous" vertical="center" wrapText="1"/>
    </xf>
    <xf numFmtId="0" fontId="0" fillId="0" borderId="3" xfId="0" applyFont="1" applyBorder="1" applyAlignment="1" applyProtection="1">
      <alignment horizontal="centerContinuous" vertical="center"/>
    </xf>
    <xf numFmtId="0" fontId="0" fillId="0" borderId="5" xfId="0" applyFont="1" applyBorder="1" applyAlignment="1" applyProtection="1">
      <alignment horizontal="centerContinuous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shrinkToFit="1"/>
    </xf>
    <xf numFmtId="0" fontId="0" fillId="0" borderId="30" xfId="3" applyNumberFormat="1" applyFont="1" applyBorder="1" applyAlignment="1" applyProtection="1">
      <alignment horizontal="right" vertical="center"/>
    </xf>
    <xf numFmtId="0" fontId="0" fillId="0" borderId="0" xfId="3" applyNumberFormat="1" applyFont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177" fontId="0" fillId="0" borderId="55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 applyProtection="1">
      <alignment vertical="center"/>
    </xf>
    <xf numFmtId="0" fontId="0" fillId="0" borderId="33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 shrinkToFit="1"/>
    </xf>
    <xf numFmtId="3" fontId="6" fillId="0" borderId="38" xfId="0" applyNumberFormat="1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0" fontId="0" fillId="0" borderId="18" xfId="0" applyFont="1" applyBorder="1" applyAlignment="1" applyProtection="1">
      <alignment horizontal="centerContinuous" vertical="center"/>
    </xf>
    <xf numFmtId="0" fontId="0" fillId="0" borderId="17" xfId="0" applyFont="1" applyBorder="1" applyAlignment="1" applyProtection="1">
      <alignment horizontal="centerContinuous" vertical="center"/>
    </xf>
    <xf numFmtId="177" fontId="0" fillId="0" borderId="55" xfId="10" applyNumberFormat="1" applyFont="1" applyBorder="1" applyAlignment="1">
      <alignment horizontal="right" vertical="center"/>
    </xf>
    <xf numFmtId="177" fontId="0" fillId="0" borderId="0" xfId="1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177" fontId="15" fillId="0" borderId="0" xfId="10" applyNumberFormat="1" applyFont="1" applyBorder="1" applyAlignment="1">
      <alignment horizontal="right" vertical="center"/>
    </xf>
    <xf numFmtId="49" fontId="0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 vertical="top"/>
    </xf>
    <xf numFmtId="0" fontId="6" fillId="0" borderId="0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1" xfId="0" applyFont="1" applyBorder="1" applyAlignment="1">
      <alignment horizontal="center" vertical="top"/>
    </xf>
    <xf numFmtId="0" fontId="0" fillId="0" borderId="3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30" xfId="0" applyFont="1" applyBorder="1" applyAlignment="1">
      <alignment horizontal="right" vertical="center"/>
    </xf>
    <xf numFmtId="0" fontId="6" fillId="0" borderId="0" xfId="0" applyFont="1" applyAlignment="1">
      <alignment horizontal="distributed" vertical="center" wrapText="1"/>
    </xf>
    <xf numFmtId="38" fontId="0" fillId="0" borderId="30" xfId="3" applyFont="1" applyBorder="1" applyAlignment="1">
      <alignment vertical="center"/>
    </xf>
    <xf numFmtId="38" fontId="0" fillId="0" borderId="0" xfId="3" applyFont="1" applyBorder="1" applyAlignment="1">
      <alignment horizontal="distributed" vertical="center" wrapText="1"/>
    </xf>
    <xf numFmtId="38" fontId="0" fillId="0" borderId="57" xfId="3" applyFont="1" applyBorder="1" applyAlignment="1">
      <alignment vertical="center"/>
    </xf>
    <xf numFmtId="0" fontId="0" fillId="0" borderId="0" xfId="0" applyFont="1" applyAlignment="1">
      <alignment horizontal="distributed" vertical="center" wrapText="1"/>
    </xf>
    <xf numFmtId="38" fontId="6" fillId="0" borderId="30" xfId="3" applyFont="1" applyBorder="1" applyAlignment="1">
      <alignment vertical="center"/>
    </xf>
    <xf numFmtId="38" fontId="6" fillId="0" borderId="0" xfId="3" applyFont="1" applyBorder="1" applyAlignment="1">
      <alignment horizontal="distributed" vertical="center" wrapText="1"/>
    </xf>
    <xf numFmtId="38" fontId="6" fillId="0" borderId="57" xfId="3" applyFont="1" applyBorder="1" applyAlignment="1">
      <alignment vertical="center"/>
    </xf>
    <xf numFmtId="38" fontId="13" fillId="0" borderId="0" xfId="3" applyFont="1" applyBorder="1" applyAlignment="1">
      <alignment horizontal="distributed" vertical="center" wrapText="1"/>
    </xf>
    <xf numFmtId="38" fontId="0" fillId="0" borderId="55" xfId="3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0" fontId="0" fillId="0" borderId="1" xfId="0" applyFont="1" applyBorder="1" applyAlignment="1">
      <alignment horizontal="distributed" vertical="center"/>
    </xf>
    <xf numFmtId="0" fontId="0" fillId="0" borderId="14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 applyProtection="1">
      <alignment horizontal="centerContinuous" vertical="center"/>
    </xf>
    <xf numFmtId="0" fontId="0" fillId="0" borderId="1" xfId="0" applyFont="1" applyBorder="1" applyAlignment="1" applyProtection="1">
      <alignment horizontal="right"/>
    </xf>
    <xf numFmtId="0" fontId="0" fillId="0" borderId="17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49" fontId="6" fillId="0" borderId="0" xfId="0" quotePrefix="1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177" fontId="0" fillId="0" borderId="55" xfId="1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37" fontId="0" fillId="0" borderId="1" xfId="0" applyNumberFormat="1" applyFont="1" applyBorder="1" applyAlignment="1" applyProtection="1">
      <alignment horizontal="right" vertical="center"/>
    </xf>
    <xf numFmtId="38" fontId="0" fillId="0" borderId="56" xfId="10" applyFont="1" applyBorder="1" applyAlignment="1" applyProtection="1">
      <alignment horizontal="right" vertical="center"/>
    </xf>
    <xf numFmtId="38" fontId="0" fillId="0" borderId="1" xfId="10" applyFont="1" applyBorder="1" applyAlignment="1" applyProtection="1">
      <alignment horizontal="right" vertical="center"/>
    </xf>
    <xf numFmtId="38" fontId="0" fillId="0" borderId="0" xfId="10" applyFont="1" applyAlignment="1">
      <alignment vertical="center"/>
    </xf>
    <xf numFmtId="38" fontId="0" fillId="0" borderId="3" xfId="10" applyFont="1" applyBorder="1" applyAlignment="1" applyProtection="1">
      <alignment vertical="center"/>
    </xf>
    <xf numFmtId="38" fontId="0" fillId="0" borderId="4" xfId="10" applyFont="1" applyBorder="1" applyAlignment="1" applyProtection="1">
      <alignment vertical="center"/>
    </xf>
    <xf numFmtId="38" fontId="0" fillId="0" borderId="17" xfId="10" applyFont="1" applyBorder="1" applyAlignment="1" applyProtection="1">
      <alignment vertical="center"/>
    </xf>
    <xf numFmtId="38" fontId="0" fillId="0" borderId="16" xfId="10" applyFont="1" applyBorder="1" applyAlignment="1" applyProtection="1">
      <alignment vertical="center"/>
    </xf>
    <xf numFmtId="38" fontId="0" fillId="0" borderId="27" xfId="10" applyFont="1" applyBorder="1" applyAlignment="1" applyProtection="1">
      <alignment horizontal="center" vertical="center"/>
    </xf>
    <xf numFmtId="38" fontId="0" fillId="0" borderId="45" xfId="10" applyFont="1" applyBorder="1" applyAlignment="1" applyProtection="1">
      <alignment horizontal="center" vertical="center"/>
    </xf>
    <xf numFmtId="38" fontId="30" fillId="0" borderId="45" xfId="1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distributed" vertical="center" justifyLastLine="1"/>
    </xf>
    <xf numFmtId="177" fontId="0" fillId="0" borderId="30" xfId="1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distributed" vertical="center" justifyLastLine="1"/>
    </xf>
    <xf numFmtId="177" fontId="0" fillId="0" borderId="30" xfId="10" applyNumberFormat="1" applyFont="1" applyFill="1" applyBorder="1" applyAlignment="1" applyProtection="1">
      <alignment horizontal="right" vertical="center"/>
    </xf>
    <xf numFmtId="37" fontId="0" fillId="0" borderId="48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/>
    </xf>
    <xf numFmtId="38" fontId="0" fillId="0" borderId="1" xfId="3" applyFont="1" applyBorder="1" applyAlignment="1" applyProtection="1">
      <alignment horizontal="right" vertical="center"/>
    </xf>
    <xf numFmtId="38" fontId="0" fillId="0" borderId="3" xfId="3" applyFont="1" applyBorder="1" applyAlignment="1" applyProtection="1">
      <alignment vertical="center"/>
    </xf>
    <xf numFmtId="38" fontId="0" fillId="0" borderId="4" xfId="3" applyFont="1" applyBorder="1" applyAlignment="1" applyProtection="1">
      <alignment vertical="center"/>
    </xf>
    <xf numFmtId="38" fontId="0" fillId="0" borderId="17" xfId="3" applyFont="1" applyBorder="1" applyAlignment="1" applyProtection="1">
      <alignment vertical="center"/>
    </xf>
    <xf numFmtId="38" fontId="0" fillId="0" borderId="16" xfId="3" applyFont="1" applyBorder="1" applyAlignment="1" applyProtection="1">
      <alignment vertical="center"/>
    </xf>
    <xf numFmtId="38" fontId="0" fillId="0" borderId="27" xfId="3" applyFont="1" applyBorder="1" applyAlignment="1" applyProtection="1">
      <alignment horizontal="center" vertical="center"/>
    </xf>
    <xf numFmtId="38" fontId="0" fillId="0" borderId="45" xfId="3" applyFont="1" applyBorder="1" applyAlignment="1" applyProtection="1">
      <alignment horizontal="center" vertical="center"/>
    </xf>
    <xf numFmtId="38" fontId="30" fillId="0" borderId="45" xfId="3" applyFont="1" applyBorder="1" applyAlignment="1" applyProtection="1">
      <alignment horizontal="center" vertical="center" wrapText="1"/>
    </xf>
    <xf numFmtId="0" fontId="0" fillId="0" borderId="0" xfId="0" quotePrefix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shrinkToFit="1"/>
    </xf>
    <xf numFmtId="3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37" fontId="0" fillId="0" borderId="48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38" fontId="13" fillId="0" borderId="45" xfId="3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right"/>
    </xf>
    <xf numFmtId="0" fontId="0" fillId="0" borderId="0" xfId="0" applyFont="1" applyFill="1"/>
    <xf numFmtId="49" fontId="0" fillId="0" borderId="0" xfId="0" applyNumberFormat="1" applyFont="1" applyFill="1" applyAlignment="1" applyProtection="1">
      <alignment horizontal="left"/>
    </xf>
    <xf numFmtId="0" fontId="0" fillId="0" borderId="3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177" fontId="0" fillId="0" borderId="0" xfId="3" applyNumberFormat="1" applyFont="1" applyBorder="1" applyAlignment="1" applyProtection="1">
      <alignment horizontal="right" vertical="center"/>
    </xf>
    <xf numFmtId="177" fontId="6" fillId="0" borderId="0" xfId="3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38" fontId="6" fillId="0" borderId="30" xfId="3" applyFont="1" applyBorder="1" applyAlignment="1" applyProtection="1">
      <alignment horizontal="right" vertical="center"/>
    </xf>
    <xf numFmtId="38" fontId="6" fillId="0" borderId="0" xfId="3" applyFont="1" applyBorder="1" applyAlignment="1" applyProtection="1">
      <alignment horizontal="right" vertical="center"/>
    </xf>
    <xf numFmtId="38" fontId="6" fillId="0" borderId="0" xfId="3" applyFont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distributed" vertical="center" shrinkToFit="1"/>
    </xf>
    <xf numFmtId="0" fontId="9" fillId="0" borderId="0" xfId="0" applyFont="1" applyAlignment="1" applyProtection="1">
      <alignment horizontal="distributed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37" fontId="0" fillId="0" borderId="29" xfId="0" applyNumberFormat="1" applyFont="1" applyBorder="1" applyAlignment="1" applyProtection="1">
      <alignment horizontal="right" vertical="center"/>
    </xf>
    <xf numFmtId="37" fontId="0" fillId="0" borderId="0" xfId="0" applyNumberFormat="1" applyFont="1" applyBorder="1" applyAlignment="1" applyProtection="1">
      <alignment horizontal="left" vertical="center"/>
    </xf>
    <xf numFmtId="37" fontId="0" fillId="0" borderId="0" xfId="0" applyNumberFormat="1" applyFont="1" applyBorder="1" applyAlignment="1" applyProtection="1">
      <alignment horizontal="right" vertical="center"/>
    </xf>
    <xf numFmtId="0" fontId="6" fillId="0" borderId="0" xfId="0" quotePrefix="1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 wrapText="1" shrinkToFit="1"/>
    </xf>
    <xf numFmtId="0" fontId="0" fillId="0" borderId="32" xfId="0" applyFont="1" applyBorder="1" applyAlignment="1" applyProtection="1">
      <alignment horizontal="center" vertical="center" wrapText="1" shrinkToFi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41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38" fontId="0" fillId="0" borderId="5" xfId="10" applyFont="1" applyBorder="1" applyAlignment="1" applyProtection="1">
      <alignment horizontal="center" vertical="center"/>
    </xf>
    <xf numFmtId="38" fontId="0" fillId="0" borderId="31" xfId="10" applyFont="1" applyBorder="1" applyAlignment="1" applyProtection="1">
      <alignment horizontal="center" vertical="center"/>
    </xf>
    <xf numFmtId="38" fontId="0" fillId="0" borderId="4" xfId="10" applyFont="1" applyBorder="1" applyAlignment="1" applyProtection="1">
      <alignment horizontal="center" vertical="center"/>
    </xf>
    <xf numFmtId="38" fontId="0" fillId="0" borderId="34" xfId="10" applyFont="1" applyBorder="1" applyAlignment="1" applyProtection="1">
      <alignment horizontal="center" vertical="center"/>
    </xf>
    <xf numFmtId="38" fontId="0" fillId="0" borderId="5" xfId="3" applyFont="1" applyBorder="1" applyAlignment="1" applyProtection="1">
      <alignment horizontal="center" vertical="center"/>
    </xf>
    <xf numFmtId="38" fontId="0" fillId="0" borderId="31" xfId="3" applyFont="1" applyBorder="1" applyAlignment="1" applyProtection="1">
      <alignment horizontal="center" vertical="center"/>
    </xf>
    <xf numFmtId="38" fontId="0" fillId="0" borderId="4" xfId="3" applyFont="1" applyBorder="1" applyAlignment="1" applyProtection="1">
      <alignment horizontal="center" vertical="center"/>
    </xf>
    <xf numFmtId="38" fontId="0" fillId="0" borderId="34" xfId="3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distributed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49" fontId="31" fillId="0" borderId="0" xfId="0" applyNumberFormat="1" applyFont="1" applyBorder="1" applyAlignment="1" applyProtection="1">
      <alignment horizontal="distributed" vertical="center"/>
    </xf>
    <xf numFmtId="49" fontId="13" fillId="0" borderId="0" xfId="0" applyNumberFormat="1" applyFont="1" applyBorder="1" applyAlignment="1" applyProtection="1">
      <alignment horizontal="distributed" vertical="center"/>
    </xf>
    <xf numFmtId="49" fontId="31" fillId="0" borderId="0" xfId="0" applyNumberFormat="1" applyFont="1" applyAlignment="1">
      <alignment horizontal="distributed" vertical="center"/>
    </xf>
    <xf numFmtId="49" fontId="0" fillId="0" borderId="0" xfId="0" applyNumberFormat="1" applyFont="1" applyBorder="1" applyAlignment="1" applyProtection="1">
      <alignment horizontal="distributed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</cellXfs>
  <cellStyles count="11">
    <cellStyle name="ハイパーリンク" xfId="5" builtinId="8"/>
    <cellStyle name="桁区切り" xfId="3" builtinId="6"/>
    <cellStyle name="桁区切り 2" xfId="9"/>
    <cellStyle name="桁区切り 3" xfId="10"/>
    <cellStyle name="標準" xfId="0" builtinId="0"/>
    <cellStyle name="標準 2" xfId="1"/>
    <cellStyle name="標準 2 2" xfId="7"/>
    <cellStyle name="標準 3" xfId="6"/>
    <cellStyle name="標準 4" xfId="8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6" customWidth="1"/>
    <col min="2" max="2" width="9.7109375" style="6" customWidth="1"/>
    <col min="3" max="3" width="8.7109375" style="6" customWidth="1"/>
    <col min="4" max="4" width="73.7109375" style="6" customWidth="1"/>
    <col min="5" max="198" width="9.140625" style="6"/>
    <col min="199" max="199" width="2.85546875" style="6" customWidth="1"/>
    <col min="200" max="201" width="6.42578125" style="6" customWidth="1"/>
    <col min="202" max="202" width="75" style="6" customWidth="1"/>
    <col min="203" max="454" width="9.140625" style="6"/>
    <col min="455" max="455" width="2.85546875" style="6" customWidth="1"/>
    <col min="456" max="457" width="6.42578125" style="6" customWidth="1"/>
    <col min="458" max="458" width="75" style="6" customWidth="1"/>
    <col min="459" max="710" width="9.140625" style="6"/>
    <col min="711" max="711" width="2.85546875" style="6" customWidth="1"/>
    <col min="712" max="713" width="6.42578125" style="6" customWidth="1"/>
    <col min="714" max="714" width="75" style="6" customWidth="1"/>
    <col min="715" max="966" width="9.140625" style="6"/>
    <col min="967" max="967" width="2.85546875" style="6" customWidth="1"/>
    <col min="968" max="969" width="6.42578125" style="6" customWidth="1"/>
    <col min="970" max="970" width="75" style="6" customWidth="1"/>
    <col min="971" max="1222" width="9.140625" style="6"/>
    <col min="1223" max="1223" width="2.85546875" style="6" customWidth="1"/>
    <col min="1224" max="1225" width="6.42578125" style="6" customWidth="1"/>
    <col min="1226" max="1226" width="75" style="6" customWidth="1"/>
    <col min="1227" max="1478" width="9.140625" style="6"/>
    <col min="1479" max="1479" width="2.85546875" style="6" customWidth="1"/>
    <col min="1480" max="1481" width="6.42578125" style="6" customWidth="1"/>
    <col min="1482" max="1482" width="75" style="6" customWidth="1"/>
    <col min="1483" max="1734" width="9.140625" style="6"/>
    <col min="1735" max="1735" width="2.85546875" style="6" customWidth="1"/>
    <col min="1736" max="1737" width="6.42578125" style="6" customWidth="1"/>
    <col min="1738" max="1738" width="75" style="6" customWidth="1"/>
    <col min="1739" max="1990" width="9.140625" style="6"/>
    <col min="1991" max="1991" width="2.85546875" style="6" customWidth="1"/>
    <col min="1992" max="1993" width="6.42578125" style="6" customWidth="1"/>
    <col min="1994" max="1994" width="75" style="6" customWidth="1"/>
    <col min="1995" max="2246" width="9.140625" style="6"/>
    <col min="2247" max="2247" width="2.85546875" style="6" customWidth="1"/>
    <col min="2248" max="2249" width="6.42578125" style="6" customWidth="1"/>
    <col min="2250" max="2250" width="75" style="6" customWidth="1"/>
    <col min="2251" max="2502" width="9.140625" style="6"/>
    <col min="2503" max="2503" width="2.85546875" style="6" customWidth="1"/>
    <col min="2504" max="2505" width="6.42578125" style="6" customWidth="1"/>
    <col min="2506" max="2506" width="75" style="6" customWidth="1"/>
    <col min="2507" max="2758" width="9.140625" style="6"/>
    <col min="2759" max="2759" width="2.85546875" style="6" customWidth="1"/>
    <col min="2760" max="2761" width="6.42578125" style="6" customWidth="1"/>
    <col min="2762" max="2762" width="75" style="6" customWidth="1"/>
    <col min="2763" max="3014" width="9.140625" style="6"/>
    <col min="3015" max="3015" width="2.85546875" style="6" customWidth="1"/>
    <col min="3016" max="3017" width="6.42578125" style="6" customWidth="1"/>
    <col min="3018" max="3018" width="75" style="6" customWidth="1"/>
    <col min="3019" max="3270" width="9.140625" style="6"/>
    <col min="3271" max="3271" width="2.85546875" style="6" customWidth="1"/>
    <col min="3272" max="3273" width="6.42578125" style="6" customWidth="1"/>
    <col min="3274" max="3274" width="75" style="6" customWidth="1"/>
    <col min="3275" max="3526" width="9.140625" style="6"/>
    <col min="3527" max="3527" width="2.85546875" style="6" customWidth="1"/>
    <col min="3528" max="3529" width="6.42578125" style="6" customWidth="1"/>
    <col min="3530" max="3530" width="75" style="6" customWidth="1"/>
    <col min="3531" max="3782" width="9.140625" style="6"/>
    <col min="3783" max="3783" width="2.85546875" style="6" customWidth="1"/>
    <col min="3784" max="3785" width="6.42578125" style="6" customWidth="1"/>
    <col min="3786" max="3786" width="75" style="6" customWidth="1"/>
    <col min="3787" max="4038" width="9.140625" style="6"/>
    <col min="4039" max="4039" width="2.85546875" style="6" customWidth="1"/>
    <col min="4040" max="4041" width="6.42578125" style="6" customWidth="1"/>
    <col min="4042" max="4042" width="75" style="6" customWidth="1"/>
    <col min="4043" max="4294" width="9.140625" style="6"/>
    <col min="4295" max="4295" width="2.85546875" style="6" customWidth="1"/>
    <col min="4296" max="4297" width="6.42578125" style="6" customWidth="1"/>
    <col min="4298" max="4298" width="75" style="6" customWidth="1"/>
    <col min="4299" max="4550" width="9.140625" style="6"/>
    <col min="4551" max="4551" width="2.85546875" style="6" customWidth="1"/>
    <col min="4552" max="4553" width="6.42578125" style="6" customWidth="1"/>
    <col min="4554" max="4554" width="75" style="6" customWidth="1"/>
    <col min="4555" max="4806" width="9.140625" style="6"/>
    <col min="4807" max="4807" width="2.85546875" style="6" customWidth="1"/>
    <col min="4808" max="4809" width="6.42578125" style="6" customWidth="1"/>
    <col min="4810" max="4810" width="75" style="6" customWidth="1"/>
    <col min="4811" max="5062" width="9.140625" style="6"/>
    <col min="5063" max="5063" width="2.85546875" style="6" customWidth="1"/>
    <col min="5064" max="5065" width="6.42578125" style="6" customWidth="1"/>
    <col min="5066" max="5066" width="75" style="6" customWidth="1"/>
    <col min="5067" max="5318" width="9.140625" style="6"/>
    <col min="5319" max="5319" width="2.85546875" style="6" customWidth="1"/>
    <col min="5320" max="5321" width="6.42578125" style="6" customWidth="1"/>
    <col min="5322" max="5322" width="75" style="6" customWidth="1"/>
    <col min="5323" max="5574" width="9.140625" style="6"/>
    <col min="5575" max="5575" width="2.85546875" style="6" customWidth="1"/>
    <col min="5576" max="5577" width="6.42578125" style="6" customWidth="1"/>
    <col min="5578" max="5578" width="75" style="6" customWidth="1"/>
    <col min="5579" max="5830" width="9.140625" style="6"/>
    <col min="5831" max="5831" width="2.85546875" style="6" customWidth="1"/>
    <col min="5832" max="5833" width="6.42578125" style="6" customWidth="1"/>
    <col min="5834" max="5834" width="75" style="6" customWidth="1"/>
    <col min="5835" max="6086" width="9.140625" style="6"/>
    <col min="6087" max="6087" width="2.85546875" style="6" customWidth="1"/>
    <col min="6088" max="6089" width="6.42578125" style="6" customWidth="1"/>
    <col min="6090" max="6090" width="75" style="6" customWidth="1"/>
    <col min="6091" max="6342" width="9.140625" style="6"/>
    <col min="6343" max="6343" width="2.85546875" style="6" customWidth="1"/>
    <col min="6344" max="6345" width="6.42578125" style="6" customWidth="1"/>
    <col min="6346" max="6346" width="75" style="6" customWidth="1"/>
    <col min="6347" max="6598" width="9.140625" style="6"/>
    <col min="6599" max="6599" width="2.85546875" style="6" customWidth="1"/>
    <col min="6600" max="6601" width="6.42578125" style="6" customWidth="1"/>
    <col min="6602" max="6602" width="75" style="6" customWidth="1"/>
    <col min="6603" max="6854" width="9.140625" style="6"/>
    <col min="6855" max="6855" width="2.85546875" style="6" customWidth="1"/>
    <col min="6856" max="6857" width="6.42578125" style="6" customWidth="1"/>
    <col min="6858" max="6858" width="75" style="6" customWidth="1"/>
    <col min="6859" max="7110" width="9.140625" style="6"/>
    <col min="7111" max="7111" width="2.85546875" style="6" customWidth="1"/>
    <col min="7112" max="7113" width="6.42578125" style="6" customWidth="1"/>
    <col min="7114" max="7114" width="75" style="6" customWidth="1"/>
    <col min="7115" max="7366" width="9.140625" style="6"/>
    <col min="7367" max="7367" width="2.85546875" style="6" customWidth="1"/>
    <col min="7368" max="7369" width="6.42578125" style="6" customWidth="1"/>
    <col min="7370" max="7370" width="75" style="6" customWidth="1"/>
    <col min="7371" max="7622" width="9.140625" style="6"/>
    <col min="7623" max="7623" width="2.85546875" style="6" customWidth="1"/>
    <col min="7624" max="7625" width="6.42578125" style="6" customWidth="1"/>
    <col min="7626" max="7626" width="75" style="6" customWidth="1"/>
    <col min="7627" max="7878" width="9.140625" style="6"/>
    <col min="7879" max="7879" width="2.85546875" style="6" customWidth="1"/>
    <col min="7880" max="7881" width="6.42578125" style="6" customWidth="1"/>
    <col min="7882" max="7882" width="75" style="6" customWidth="1"/>
    <col min="7883" max="8134" width="9.140625" style="6"/>
    <col min="8135" max="8135" width="2.85546875" style="6" customWidth="1"/>
    <col min="8136" max="8137" width="6.42578125" style="6" customWidth="1"/>
    <col min="8138" max="8138" width="75" style="6" customWidth="1"/>
    <col min="8139" max="8390" width="9.140625" style="6"/>
    <col min="8391" max="8391" width="2.85546875" style="6" customWidth="1"/>
    <col min="8392" max="8393" width="6.42578125" style="6" customWidth="1"/>
    <col min="8394" max="8394" width="75" style="6" customWidth="1"/>
    <col min="8395" max="8646" width="9.140625" style="6"/>
    <col min="8647" max="8647" width="2.85546875" style="6" customWidth="1"/>
    <col min="8648" max="8649" width="6.42578125" style="6" customWidth="1"/>
    <col min="8650" max="8650" width="75" style="6" customWidth="1"/>
    <col min="8651" max="8902" width="9.140625" style="6"/>
    <col min="8903" max="8903" width="2.85546875" style="6" customWidth="1"/>
    <col min="8904" max="8905" width="6.42578125" style="6" customWidth="1"/>
    <col min="8906" max="8906" width="75" style="6" customWidth="1"/>
    <col min="8907" max="9158" width="9.140625" style="6"/>
    <col min="9159" max="9159" width="2.85546875" style="6" customWidth="1"/>
    <col min="9160" max="9161" width="6.42578125" style="6" customWidth="1"/>
    <col min="9162" max="9162" width="75" style="6" customWidth="1"/>
    <col min="9163" max="9414" width="9.140625" style="6"/>
    <col min="9415" max="9415" width="2.85546875" style="6" customWidth="1"/>
    <col min="9416" max="9417" width="6.42578125" style="6" customWidth="1"/>
    <col min="9418" max="9418" width="75" style="6" customWidth="1"/>
    <col min="9419" max="9670" width="9.140625" style="6"/>
    <col min="9671" max="9671" width="2.85546875" style="6" customWidth="1"/>
    <col min="9672" max="9673" width="6.42578125" style="6" customWidth="1"/>
    <col min="9674" max="9674" width="75" style="6" customWidth="1"/>
    <col min="9675" max="9926" width="9.140625" style="6"/>
    <col min="9927" max="9927" width="2.85546875" style="6" customWidth="1"/>
    <col min="9928" max="9929" width="6.42578125" style="6" customWidth="1"/>
    <col min="9930" max="9930" width="75" style="6" customWidth="1"/>
    <col min="9931" max="10182" width="9.140625" style="6"/>
    <col min="10183" max="10183" width="2.85546875" style="6" customWidth="1"/>
    <col min="10184" max="10185" width="6.42578125" style="6" customWidth="1"/>
    <col min="10186" max="10186" width="75" style="6" customWidth="1"/>
    <col min="10187" max="10438" width="9.140625" style="6"/>
    <col min="10439" max="10439" width="2.85546875" style="6" customWidth="1"/>
    <col min="10440" max="10441" width="6.42578125" style="6" customWidth="1"/>
    <col min="10442" max="10442" width="75" style="6" customWidth="1"/>
    <col min="10443" max="10694" width="9.140625" style="6"/>
    <col min="10695" max="10695" width="2.85546875" style="6" customWidth="1"/>
    <col min="10696" max="10697" width="6.42578125" style="6" customWidth="1"/>
    <col min="10698" max="10698" width="75" style="6" customWidth="1"/>
    <col min="10699" max="10950" width="9.140625" style="6"/>
    <col min="10951" max="10951" width="2.85546875" style="6" customWidth="1"/>
    <col min="10952" max="10953" width="6.42578125" style="6" customWidth="1"/>
    <col min="10954" max="10954" width="75" style="6" customWidth="1"/>
    <col min="10955" max="11206" width="9.140625" style="6"/>
    <col min="11207" max="11207" width="2.85546875" style="6" customWidth="1"/>
    <col min="11208" max="11209" width="6.42578125" style="6" customWidth="1"/>
    <col min="11210" max="11210" width="75" style="6" customWidth="1"/>
    <col min="11211" max="11462" width="9.140625" style="6"/>
    <col min="11463" max="11463" width="2.85546875" style="6" customWidth="1"/>
    <col min="11464" max="11465" width="6.42578125" style="6" customWidth="1"/>
    <col min="11466" max="11466" width="75" style="6" customWidth="1"/>
    <col min="11467" max="11718" width="9.140625" style="6"/>
    <col min="11719" max="11719" width="2.85546875" style="6" customWidth="1"/>
    <col min="11720" max="11721" width="6.42578125" style="6" customWidth="1"/>
    <col min="11722" max="11722" width="75" style="6" customWidth="1"/>
    <col min="11723" max="11974" width="9.140625" style="6"/>
    <col min="11975" max="11975" width="2.85546875" style="6" customWidth="1"/>
    <col min="11976" max="11977" width="6.42578125" style="6" customWidth="1"/>
    <col min="11978" max="11978" width="75" style="6" customWidth="1"/>
    <col min="11979" max="12230" width="9.140625" style="6"/>
    <col min="12231" max="12231" width="2.85546875" style="6" customWidth="1"/>
    <col min="12232" max="12233" width="6.42578125" style="6" customWidth="1"/>
    <col min="12234" max="12234" width="75" style="6" customWidth="1"/>
    <col min="12235" max="12486" width="9.140625" style="6"/>
    <col min="12487" max="12487" width="2.85546875" style="6" customWidth="1"/>
    <col min="12488" max="12489" width="6.42578125" style="6" customWidth="1"/>
    <col min="12490" max="12490" width="75" style="6" customWidth="1"/>
    <col min="12491" max="12742" width="9.140625" style="6"/>
    <col min="12743" max="12743" width="2.85546875" style="6" customWidth="1"/>
    <col min="12744" max="12745" width="6.42578125" style="6" customWidth="1"/>
    <col min="12746" max="12746" width="75" style="6" customWidth="1"/>
    <col min="12747" max="12998" width="9.140625" style="6"/>
    <col min="12999" max="12999" width="2.85546875" style="6" customWidth="1"/>
    <col min="13000" max="13001" width="6.42578125" style="6" customWidth="1"/>
    <col min="13002" max="13002" width="75" style="6" customWidth="1"/>
    <col min="13003" max="13254" width="9.140625" style="6"/>
    <col min="13255" max="13255" width="2.85546875" style="6" customWidth="1"/>
    <col min="13256" max="13257" width="6.42578125" style="6" customWidth="1"/>
    <col min="13258" max="13258" width="75" style="6" customWidth="1"/>
    <col min="13259" max="13510" width="9.140625" style="6"/>
    <col min="13511" max="13511" width="2.85546875" style="6" customWidth="1"/>
    <col min="13512" max="13513" width="6.42578125" style="6" customWidth="1"/>
    <col min="13514" max="13514" width="75" style="6" customWidth="1"/>
    <col min="13515" max="13766" width="9.140625" style="6"/>
    <col min="13767" max="13767" width="2.85546875" style="6" customWidth="1"/>
    <col min="13768" max="13769" width="6.42578125" style="6" customWidth="1"/>
    <col min="13770" max="13770" width="75" style="6" customWidth="1"/>
    <col min="13771" max="14022" width="9.140625" style="6"/>
    <col min="14023" max="14023" width="2.85546875" style="6" customWidth="1"/>
    <col min="14024" max="14025" width="6.42578125" style="6" customWidth="1"/>
    <col min="14026" max="14026" width="75" style="6" customWidth="1"/>
    <col min="14027" max="14278" width="9.140625" style="6"/>
    <col min="14279" max="14279" width="2.85546875" style="6" customWidth="1"/>
    <col min="14280" max="14281" width="6.42578125" style="6" customWidth="1"/>
    <col min="14282" max="14282" width="75" style="6" customWidth="1"/>
    <col min="14283" max="14534" width="9.140625" style="6"/>
    <col min="14535" max="14535" width="2.85546875" style="6" customWidth="1"/>
    <col min="14536" max="14537" width="6.42578125" style="6" customWidth="1"/>
    <col min="14538" max="14538" width="75" style="6" customWidth="1"/>
    <col min="14539" max="14790" width="9.140625" style="6"/>
    <col min="14791" max="14791" width="2.85546875" style="6" customWidth="1"/>
    <col min="14792" max="14793" width="6.42578125" style="6" customWidth="1"/>
    <col min="14794" max="14794" width="75" style="6" customWidth="1"/>
    <col min="14795" max="15046" width="9.140625" style="6"/>
    <col min="15047" max="15047" width="2.85546875" style="6" customWidth="1"/>
    <col min="15048" max="15049" width="6.42578125" style="6" customWidth="1"/>
    <col min="15050" max="15050" width="75" style="6" customWidth="1"/>
    <col min="15051" max="15302" width="9.140625" style="6"/>
    <col min="15303" max="15303" width="2.85546875" style="6" customWidth="1"/>
    <col min="15304" max="15305" width="6.42578125" style="6" customWidth="1"/>
    <col min="15306" max="15306" width="75" style="6" customWidth="1"/>
    <col min="15307" max="15558" width="9.140625" style="6"/>
    <col min="15559" max="15559" width="2.85546875" style="6" customWidth="1"/>
    <col min="15560" max="15561" width="6.42578125" style="6" customWidth="1"/>
    <col min="15562" max="15562" width="75" style="6" customWidth="1"/>
    <col min="15563" max="15814" width="9.140625" style="6"/>
    <col min="15815" max="15815" width="2.85546875" style="6" customWidth="1"/>
    <col min="15816" max="15817" width="6.42578125" style="6" customWidth="1"/>
    <col min="15818" max="15818" width="75" style="6" customWidth="1"/>
    <col min="15819" max="16070" width="9.140625" style="6"/>
    <col min="16071" max="16071" width="2.85546875" style="6" customWidth="1"/>
    <col min="16072" max="16073" width="6.42578125" style="6" customWidth="1"/>
    <col min="16074" max="16074" width="75" style="6" customWidth="1"/>
    <col min="16075" max="16384" width="9.140625" style="6"/>
  </cols>
  <sheetData>
    <row r="1" spans="2:4" ht="24" customHeight="1" x14ac:dyDescent="0.15">
      <c r="B1" s="4" t="s">
        <v>6</v>
      </c>
      <c r="C1" s="5"/>
    </row>
    <row r="2" spans="2:4" s="8" customFormat="1" ht="18" customHeight="1" x14ac:dyDescent="0.15">
      <c r="B2" s="376" t="s">
        <v>3</v>
      </c>
      <c r="C2" s="377"/>
      <c r="D2" s="7" t="s">
        <v>2</v>
      </c>
    </row>
    <row r="3" spans="2:4" s="8" customFormat="1" ht="18" customHeight="1" x14ac:dyDescent="0.15">
      <c r="B3" s="9" t="s">
        <v>28</v>
      </c>
      <c r="C3" s="10"/>
      <c r="D3" s="11" t="s">
        <v>7</v>
      </c>
    </row>
    <row r="4" spans="2:4" s="8" customFormat="1" ht="18" customHeight="1" x14ac:dyDescent="0.15">
      <c r="B4" s="12" t="s">
        <v>29</v>
      </c>
      <c r="C4" s="13"/>
      <c r="D4" s="375" t="s">
        <v>8</v>
      </c>
    </row>
    <row r="5" spans="2:4" ht="18" customHeight="1" x14ac:dyDescent="0.15">
      <c r="B5" s="12"/>
      <c r="C5" s="13" t="s">
        <v>35</v>
      </c>
      <c r="D5" s="14" t="s">
        <v>9</v>
      </c>
    </row>
    <row r="6" spans="2:4" ht="18" customHeight="1" x14ac:dyDescent="0.15">
      <c r="B6" s="12"/>
      <c r="C6" s="13" t="s">
        <v>36</v>
      </c>
      <c r="D6" s="14" t="s">
        <v>10</v>
      </c>
    </row>
    <row r="7" spans="2:4" ht="18" customHeight="1" x14ac:dyDescent="0.15">
      <c r="B7" s="12"/>
      <c r="C7" s="13" t="s">
        <v>37</v>
      </c>
      <c r="D7" s="14" t="s">
        <v>11</v>
      </c>
    </row>
    <row r="8" spans="2:4" ht="18" customHeight="1" x14ac:dyDescent="0.15">
      <c r="B8" s="12" t="s">
        <v>30</v>
      </c>
      <c r="C8" s="13"/>
      <c r="D8" s="14" t="s">
        <v>12</v>
      </c>
    </row>
    <row r="9" spans="2:4" ht="18" customHeight="1" x14ac:dyDescent="0.15">
      <c r="B9" s="12" t="s">
        <v>31</v>
      </c>
      <c r="C9" s="13"/>
      <c r="D9" s="14" t="s">
        <v>13</v>
      </c>
    </row>
    <row r="10" spans="2:4" ht="18" customHeight="1" x14ac:dyDescent="0.15">
      <c r="B10" s="12" t="s">
        <v>32</v>
      </c>
      <c r="C10" s="13"/>
      <c r="D10" s="15" t="s">
        <v>14</v>
      </c>
    </row>
    <row r="11" spans="2:4" ht="18" customHeight="1" x14ac:dyDescent="0.15">
      <c r="B11" s="12"/>
      <c r="C11" s="13" t="s">
        <v>35</v>
      </c>
      <c r="D11" s="16" t="s">
        <v>408</v>
      </c>
    </row>
    <row r="12" spans="2:4" ht="18" customHeight="1" x14ac:dyDescent="0.15">
      <c r="B12" s="12"/>
      <c r="C12" s="13" t="s">
        <v>36</v>
      </c>
      <c r="D12" s="16" t="s">
        <v>15</v>
      </c>
    </row>
    <row r="13" spans="2:4" ht="18" customHeight="1" x14ac:dyDescent="0.15">
      <c r="B13" s="12"/>
      <c r="C13" s="13" t="s">
        <v>37</v>
      </c>
      <c r="D13" s="16" t="s">
        <v>16</v>
      </c>
    </row>
    <row r="14" spans="2:4" ht="18" customHeight="1" x14ac:dyDescent="0.15">
      <c r="B14" s="12" t="s">
        <v>33</v>
      </c>
      <c r="C14" s="13"/>
      <c r="D14" s="15" t="s">
        <v>17</v>
      </c>
    </row>
    <row r="15" spans="2:4" ht="18" customHeight="1" x14ac:dyDescent="0.15">
      <c r="B15" s="12"/>
      <c r="C15" s="13" t="s">
        <v>35</v>
      </c>
      <c r="D15" s="16" t="s">
        <v>18</v>
      </c>
    </row>
    <row r="16" spans="2:4" ht="18" customHeight="1" x14ac:dyDescent="0.15">
      <c r="B16" s="12"/>
      <c r="C16" s="13" t="s">
        <v>36</v>
      </c>
      <c r="D16" s="16" t="s">
        <v>19</v>
      </c>
    </row>
    <row r="17" spans="2:4" ht="18" customHeight="1" x14ac:dyDescent="0.15">
      <c r="B17" s="17"/>
      <c r="C17" s="13" t="s">
        <v>37</v>
      </c>
      <c r="D17" s="16" t="s">
        <v>20</v>
      </c>
    </row>
    <row r="18" spans="2:4" ht="18" customHeight="1" x14ac:dyDescent="0.15">
      <c r="B18" s="17"/>
      <c r="C18" s="13" t="s">
        <v>38</v>
      </c>
      <c r="D18" s="16" t="s">
        <v>431</v>
      </c>
    </row>
    <row r="19" spans="2:4" ht="18" customHeight="1" x14ac:dyDescent="0.15">
      <c r="B19" s="17"/>
      <c r="C19" s="13" t="s">
        <v>39</v>
      </c>
      <c r="D19" s="16" t="s">
        <v>21</v>
      </c>
    </row>
    <row r="20" spans="2:4" ht="18" customHeight="1" x14ac:dyDescent="0.15">
      <c r="B20" s="17"/>
      <c r="C20" s="13" t="s">
        <v>40</v>
      </c>
      <c r="D20" s="16" t="s">
        <v>22</v>
      </c>
    </row>
    <row r="21" spans="2:4" ht="18" customHeight="1" x14ac:dyDescent="0.15">
      <c r="B21" s="12" t="s">
        <v>34</v>
      </c>
      <c r="C21" s="15"/>
      <c r="D21" s="15" t="s">
        <v>23</v>
      </c>
    </row>
    <row r="22" spans="2:4" ht="18.75" customHeight="1" x14ac:dyDescent="0.15">
      <c r="B22" s="17"/>
      <c r="C22" s="13" t="s">
        <v>35</v>
      </c>
      <c r="D22" s="16" t="s">
        <v>24</v>
      </c>
    </row>
    <row r="23" spans="2:4" ht="18.75" customHeight="1" x14ac:dyDescent="0.15">
      <c r="B23" s="17"/>
      <c r="C23" s="13" t="s">
        <v>41</v>
      </c>
      <c r="D23" s="16" t="s">
        <v>25</v>
      </c>
    </row>
    <row r="24" spans="2:4" ht="18.75" customHeight="1" x14ac:dyDescent="0.15">
      <c r="B24" s="17"/>
      <c r="C24" s="13" t="s">
        <v>42</v>
      </c>
      <c r="D24" s="16" t="s">
        <v>26</v>
      </c>
    </row>
    <row r="25" spans="2:4" ht="18.75" customHeight="1" x14ac:dyDescent="0.15">
      <c r="B25" s="18"/>
      <c r="C25" s="19" t="s">
        <v>43</v>
      </c>
      <c r="D25" s="20" t="s">
        <v>27</v>
      </c>
    </row>
  </sheetData>
  <mergeCells count="1">
    <mergeCell ref="B2:C2"/>
  </mergeCells>
  <phoneticPr fontId="9"/>
  <hyperlinks>
    <hyperlink ref="D3" location="'22-1'!A1" display="種類別登記件数"/>
    <hyperlink ref="D5" location="'22-2(1)'!A1" display="裁判所別訴訟等件数"/>
    <hyperlink ref="D6" location="'22-2(2)'!A1" display="地方裁判所新受内訳件数"/>
    <hyperlink ref="D7" location="'22-2(3)'!A1" display="簡易裁判所新受内訳件数"/>
    <hyperlink ref="D8" location="'22-3'!A1" display="刑事事件"/>
    <hyperlink ref="D9" location="'22-4'!A1" display="検察事件"/>
    <hyperlink ref="D11" location="'22-5(1)'!A1" display="入所､出所人員数"/>
    <hyperlink ref="D12" location="'22-5(2)'!A1" display="刑期別収容者数"/>
    <hyperlink ref="D13" location="'22-5(3)'!A1" display="年別及び罪種別受刑者数"/>
    <hyperlink ref="D15" location="'22-6(1)'!A1" display="刑法犯認知件数"/>
    <hyperlink ref="D16" location="'22-6(2)'!A1" display="刑法犯検挙件数"/>
    <hyperlink ref="D17" location="'22-6(3)'!A1" display="刑法犯検挙人員"/>
    <hyperlink ref="D18" location="'22-6(4）'!A1" display="特別法犯送致件数・人員"/>
    <hyperlink ref="D19" location="'22-6(5)'!A1" display="刑法犯犯罪少年検挙人員"/>
    <hyperlink ref="D20" location="'22-6(6)'!A1" display="刑法犯触法少年補導人員"/>
    <hyperlink ref="D22" location="'22-7(1)'!A1" display="消防職員階級別人員"/>
    <hyperlink ref="D23" location="'22-7(2)'!A1" display="消防団員階級別人員"/>
    <hyperlink ref="D24" location="'22-7(3)'!A1" display="消防機械器具保有状況"/>
    <hyperlink ref="D25" location="'22-7(4)'!A1" display="救急医療機関数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5:C2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" style="61" customWidth="1"/>
    <col min="2" max="2" width="24.85546875" style="61" customWidth="1"/>
    <col min="3" max="3" width="1" style="61" customWidth="1"/>
    <col min="4" max="8" width="6.7109375" style="61" customWidth="1"/>
    <col min="9" max="9" width="1" style="61" customWidth="1"/>
    <col min="10" max="10" width="27.140625" style="61" customWidth="1"/>
    <col min="11" max="11" width="1" style="61" customWidth="1"/>
    <col min="12" max="16" width="6.7109375" style="61" customWidth="1"/>
    <col min="17" max="17" width="2.7109375" style="193" customWidth="1"/>
    <col min="18" max="18" width="24.7109375" style="193" customWidth="1"/>
    <col min="19" max="16384" width="10.7109375" style="61"/>
  </cols>
  <sheetData>
    <row r="1" spans="1:18" ht="13.5" x14ac:dyDescent="0.15">
      <c r="R1" s="84" t="s">
        <v>477</v>
      </c>
    </row>
    <row r="2" spans="1:18" ht="21" customHeight="1" x14ac:dyDescent="0.15"/>
    <row r="3" spans="1:18" ht="30" customHeight="1" thickBot="1" x14ac:dyDescent="0.2">
      <c r="A3" s="229" t="s">
        <v>202</v>
      </c>
      <c r="O3" s="230"/>
      <c r="P3" s="231" t="s">
        <v>104</v>
      </c>
    </row>
    <row r="4" spans="1:18" ht="18" customHeight="1" x14ac:dyDescent="0.15">
      <c r="A4" s="279"/>
      <c r="B4" s="415" t="s">
        <v>201</v>
      </c>
      <c r="C4" s="279"/>
      <c r="D4" s="280" t="s">
        <v>200</v>
      </c>
      <c r="E4" s="280" t="s">
        <v>510</v>
      </c>
      <c r="F4" s="280" t="s">
        <v>510</v>
      </c>
      <c r="G4" s="280" t="s">
        <v>510</v>
      </c>
      <c r="H4" s="280" t="s">
        <v>468</v>
      </c>
      <c r="I4" s="281"/>
      <c r="J4" s="415" t="s">
        <v>201</v>
      </c>
      <c r="K4" s="279"/>
      <c r="L4" s="280" t="s">
        <v>200</v>
      </c>
      <c r="M4" s="280" t="s">
        <v>510</v>
      </c>
      <c r="N4" s="280" t="s">
        <v>510</v>
      </c>
      <c r="O4" s="280" t="s">
        <v>510</v>
      </c>
      <c r="P4" s="280" t="s">
        <v>468</v>
      </c>
    </row>
    <row r="5" spans="1:18" ht="18" customHeight="1" x14ac:dyDescent="0.15">
      <c r="A5" s="282"/>
      <c r="B5" s="416"/>
      <c r="C5" s="282"/>
      <c r="D5" s="283" t="s">
        <v>511</v>
      </c>
      <c r="E5" s="283" t="s">
        <v>512</v>
      </c>
      <c r="F5" s="283" t="s">
        <v>513</v>
      </c>
      <c r="G5" s="283" t="s">
        <v>514</v>
      </c>
      <c r="H5" s="283" t="s">
        <v>515</v>
      </c>
      <c r="I5" s="284"/>
      <c r="J5" s="416"/>
      <c r="K5" s="282"/>
      <c r="L5" s="283" t="s">
        <v>511</v>
      </c>
      <c r="M5" s="283" t="s">
        <v>512</v>
      </c>
      <c r="N5" s="283" t="s">
        <v>513</v>
      </c>
      <c r="O5" s="283" t="s">
        <v>514</v>
      </c>
      <c r="P5" s="283" t="s">
        <v>515</v>
      </c>
    </row>
    <row r="6" spans="1:18" ht="6" customHeight="1" x14ac:dyDescent="0.15">
      <c r="D6" s="235"/>
      <c r="I6" s="235"/>
      <c r="J6" s="285"/>
      <c r="L6" s="286"/>
      <c r="M6" s="236"/>
      <c r="N6" s="236"/>
      <c r="O6" s="236"/>
      <c r="P6" s="236"/>
    </row>
    <row r="7" spans="1:18" ht="12" customHeight="1" x14ac:dyDescent="0.15">
      <c r="A7" s="1"/>
      <c r="B7" s="287" t="s">
        <v>1</v>
      </c>
      <c r="C7" s="1"/>
      <c r="D7" s="245">
        <v>727</v>
      </c>
      <c r="E7" s="246">
        <v>602</v>
      </c>
      <c r="F7" s="246">
        <v>539</v>
      </c>
      <c r="G7" s="246">
        <v>489</v>
      </c>
      <c r="H7" s="246">
        <v>490</v>
      </c>
      <c r="I7" s="288"/>
      <c r="J7" s="289" t="s">
        <v>199</v>
      </c>
      <c r="K7" s="290"/>
      <c r="L7" s="242">
        <v>0</v>
      </c>
      <c r="M7" s="242" t="s">
        <v>0</v>
      </c>
      <c r="N7" s="242">
        <v>0</v>
      </c>
      <c r="O7" s="242">
        <v>0</v>
      </c>
      <c r="P7" s="242">
        <v>0</v>
      </c>
    </row>
    <row r="8" spans="1:18" ht="12" customHeight="1" x14ac:dyDescent="0.15">
      <c r="A8" s="1"/>
      <c r="B8" s="287"/>
      <c r="C8" s="1"/>
      <c r="D8" s="245"/>
      <c r="E8" s="246"/>
      <c r="F8" s="246"/>
      <c r="G8" s="246"/>
      <c r="H8" s="246"/>
      <c r="I8" s="288"/>
      <c r="J8" s="289" t="s">
        <v>198</v>
      </c>
      <c r="K8" s="290"/>
      <c r="L8" s="242">
        <v>4</v>
      </c>
      <c r="M8" s="242">
        <v>3</v>
      </c>
      <c r="N8" s="242">
        <v>1</v>
      </c>
      <c r="O8" s="242">
        <v>0</v>
      </c>
      <c r="P8" s="242">
        <v>1</v>
      </c>
    </row>
    <row r="9" spans="1:18" ht="12" customHeight="1" x14ac:dyDescent="0.15">
      <c r="A9" s="1"/>
      <c r="B9" s="287" t="s">
        <v>197</v>
      </c>
      <c r="C9" s="1"/>
      <c r="D9" s="245">
        <v>424</v>
      </c>
      <c r="E9" s="246">
        <v>362</v>
      </c>
      <c r="F9" s="246">
        <v>350</v>
      </c>
      <c r="G9" s="246">
        <v>318</v>
      </c>
      <c r="H9" s="246">
        <v>306</v>
      </c>
      <c r="I9" s="288"/>
      <c r="J9" s="289" t="s">
        <v>196</v>
      </c>
      <c r="K9" s="290"/>
      <c r="L9" s="242">
        <v>11</v>
      </c>
      <c r="M9" s="242">
        <v>9</v>
      </c>
      <c r="N9" s="242">
        <v>6</v>
      </c>
      <c r="O9" s="242">
        <v>4</v>
      </c>
      <c r="P9" s="242">
        <v>5</v>
      </c>
    </row>
    <row r="10" spans="1:18" ht="12" customHeight="1" x14ac:dyDescent="0.15">
      <c r="B10" s="291" t="s">
        <v>195</v>
      </c>
      <c r="D10" s="241">
        <v>240</v>
      </c>
      <c r="E10" s="242">
        <v>217</v>
      </c>
      <c r="F10" s="242">
        <v>213</v>
      </c>
      <c r="G10" s="242">
        <v>188</v>
      </c>
      <c r="H10" s="242">
        <v>178</v>
      </c>
      <c r="I10" s="288"/>
      <c r="J10" s="289" t="s">
        <v>194</v>
      </c>
      <c r="K10" s="290"/>
      <c r="L10" s="242" t="s">
        <v>0</v>
      </c>
      <c r="M10" s="242" t="s">
        <v>0</v>
      </c>
      <c r="N10" s="242">
        <v>0</v>
      </c>
      <c r="O10" s="242">
        <v>0</v>
      </c>
      <c r="P10" s="242">
        <v>0</v>
      </c>
    </row>
    <row r="11" spans="1:18" ht="12" customHeight="1" x14ac:dyDescent="0.15">
      <c r="B11" s="291" t="s">
        <v>193</v>
      </c>
      <c r="D11" s="241">
        <v>22</v>
      </c>
      <c r="E11" s="242">
        <v>17</v>
      </c>
      <c r="F11" s="242">
        <v>22</v>
      </c>
      <c r="G11" s="242">
        <v>13</v>
      </c>
      <c r="H11" s="242">
        <v>10</v>
      </c>
      <c r="I11" s="288"/>
      <c r="J11" s="289" t="s">
        <v>4</v>
      </c>
      <c r="K11" s="290"/>
      <c r="L11" s="242">
        <v>11</v>
      </c>
      <c r="M11" s="242">
        <v>12</v>
      </c>
      <c r="N11" s="242">
        <v>8</v>
      </c>
      <c r="O11" s="242">
        <v>8</v>
      </c>
      <c r="P11" s="242">
        <v>8</v>
      </c>
    </row>
    <row r="12" spans="1:18" ht="12" customHeight="1" x14ac:dyDescent="0.15">
      <c r="B12" s="291" t="s">
        <v>192</v>
      </c>
      <c r="D12" s="241">
        <v>61</v>
      </c>
      <c r="E12" s="242">
        <v>51</v>
      </c>
      <c r="F12" s="242">
        <v>45</v>
      </c>
      <c r="G12" s="242">
        <v>42</v>
      </c>
      <c r="H12" s="242">
        <v>42</v>
      </c>
      <c r="I12" s="288"/>
      <c r="J12" s="289"/>
      <c r="K12" s="290"/>
      <c r="L12" s="242"/>
      <c r="M12" s="242"/>
      <c r="N12" s="242"/>
      <c r="O12" s="242"/>
      <c r="P12" s="242"/>
    </row>
    <row r="13" spans="1:18" ht="12" customHeight="1" x14ac:dyDescent="0.15">
      <c r="B13" s="291" t="s">
        <v>191</v>
      </c>
      <c r="D13" s="241">
        <v>4</v>
      </c>
      <c r="E13" s="242">
        <v>6</v>
      </c>
      <c r="F13" s="242">
        <v>6</v>
      </c>
      <c r="G13" s="242">
        <v>5</v>
      </c>
      <c r="H13" s="242">
        <v>3</v>
      </c>
      <c r="I13" s="292"/>
      <c r="J13" s="293" t="s">
        <v>190</v>
      </c>
      <c r="K13" s="294"/>
      <c r="L13" s="246">
        <v>303</v>
      </c>
      <c r="M13" s="246">
        <v>240</v>
      </c>
      <c r="N13" s="246">
        <v>189</v>
      </c>
      <c r="O13" s="246">
        <v>171</v>
      </c>
      <c r="P13" s="246">
        <v>184</v>
      </c>
    </row>
    <row r="14" spans="1:18" ht="12" customHeight="1" x14ac:dyDescent="0.15">
      <c r="B14" s="291" t="s">
        <v>189</v>
      </c>
      <c r="D14" s="241">
        <v>4</v>
      </c>
      <c r="E14" s="242">
        <v>1</v>
      </c>
      <c r="F14" s="242">
        <v>2</v>
      </c>
      <c r="G14" s="242">
        <v>3</v>
      </c>
      <c r="H14" s="242">
        <v>1</v>
      </c>
      <c r="I14" s="288"/>
      <c r="J14" s="295" t="s">
        <v>188</v>
      </c>
      <c r="K14" s="290"/>
      <c r="L14" s="242" t="s">
        <v>0</v>
      </c>
      <c r="M14" s="242" t="s">
        <v>0</v>
      </c>
      <c r="N14" s="242">
        <v>0</v>
      </c>
      <c r="O14" s="242">
        <v>0</v>
      </c>
      <c r="P14" s="242">
        <v>0</v>
      </c>
    </row>
    <row r="15" spans="1:18" ht="12" customHeight="1" x14ac:dyDescent="0.15">
      <c r="B15" s="291" t="s">
        <v>187</v>
      </c>
      <c r="D15" s="241" t="s">
        <v>0</v>
      </c>
      <c r="E15" s="242" t="s">
        <v>0</v>
      </c>
      <c r="F15" s="242">
        <v>0</v>
      </c>
      <c r="G15" s="242">
        <v>1</v>
      </c>
      <c r="H15" s="242">
        <v>1</v>
      </c>
      <c r="I15" s="288"/>
      <c r="J15" s="289" t="s">
        <v>186</v>
      </c>
      <c r="K15" s="290"/>
      <c r="L15" s="242">
        <v>3</v>
      </c>
      <c r="M15" s="242">
        <v>4</v>
      </c>
      <c r="N15" s="242">
        <v>6</v>
      </c>
      <c r="O15" s="242">
        <v>2</v>
      </c>
      <c r="P15" s="242">
        <v>7</v>
      </c>
    </row>
    <row r="16" spans="1:18" ht="12" customHeight="1" x14ac:dyDescent="0.15">
      <c r="B16" s="291" t="s">
        <v>185</v>
      </c>
      <c r="D16" s="241" t="s">
        <v>0</v>
      </c>
      <c r="E16" s="242" t="s">
        <v>0</v>
      </c>
      <c r="F16" s="242">
        <v>1</v>
      </c>
      <c r="G16" s="242">
        <v>0</v>
      </c>
      <c r="H16" s="242">
        <v>0</v>
      </c>
      <c r="I16" s="288"/>
      <c r="J16" s="289" t="s">
        <v>184</v>
      </c>
      <c r="K16" s="290"/>
      <c r="L16" s="242" t="s">
        <v>0</v>
      </c>
      <c r="M16" s="242" t="s">
        <v>0</v>
      </c>
      <c r="N16" s="242">
        <v>0</v>
      </c>
      <c r="O16" s="242">
        <v>0</v>
      </c>
      <c r="P16" s="242">
        <v>0</v>
      </c>
    </row>
    <row r="17" spans="1:16" ht="12" customHeight="1" x14ac:dyDescent="0.15">
      <c r="B17" s="291" t="s">
        <v>183</v>
      </c>
      <c r="D17" s="241" t="s">
        <v>0</v>
      </c>
      <c r="E17" s="242" t="s">
        <v>0</v>
      </c>
      <c r="F17" s="242">
        <v>0</v>
      </c>
      <c r="G17" s="242">
        <v>0</v>
      </c>
      <c r="H17" s="242">
        <v>0</v>
      </c>
      <c r="I17" s="288"/>
      <c r="J17" s="289" t="s">
        <v>182</v>
      </c>
      <c r="K17" s="290"/>
      <c r="L17" s="242" t="s">
        <v>0</v>
      </c>
      <c r="M17" s="242" t="s">
        <v>0</v>
      </c>
      <c r="N17" s="242">
        <v>0</v>
      </c>
      <c r="O17" s="242">
        <v>0</v>
      </c>
      <c r="P17" s="242">
        <v>0</v>
      </c>
    </row>
    <row r="18" spans="1:16" ht="12" customHeight="1" x14ac:dyDescent="0.15">
      <c r="B18" s="291" t="s">
        <v>181</v>
      </c>
      <c r="D18" s="241" t="s">
        <v>0</v>
      </c>
      <c r="E18" s="242" t="s">
        <v>0</v>
      </c>
      <c r="F18" s="242">
        <v>0</v>
      </c>
      <c r="G18" s="242">
        <v>0</v>
      </c>
      <c r="H18" s="242">
        <v>0</v>
      </c>
      <c r="I18" s="288"/>
      <c r="J18" s="295" t="s">
        <v>180</v>
      </c>
      <c r="K18" s="290"/>
      <c r="L18" s="242">
        <v>1</v>
      </c>
      <c r="M18" s="242">
        <v>5</v>
      </c>
      <c r="N18" s="242">
        <v>3</v>
      </c>
      <c r="O18" s="242">
        <v>4</v>
      </c>
      <c r="P18" s="242">
        <v>4</v>
      </c>
    </row>
    <row r="19" spans="1:16" ht="12" customHeight="1" x14ac:dyDescent="0.15">
      <c r="B19" s="291" t="s">
        <v>179</v>
      </c>
      <c r="D19" s="241" t="s">
        <v>0</v>
      </c>
      <c r="E19" s="242" t="s">
        <v>0</v>
      </c>
      <c r="F19" s="242">
        <v>0</v>
      </c>
      <c r="G19" s="242">
        <v>0</v>
      </c>
      <c r="H19" s="242">
        <v>0</v>
      </c>
      <c r="I19" s="288"/>
      <c r="J19" s="289" t="s">
        <v>178</v>
      </c>
      <c r="K19" s="290"/>
      <c r="L19" s="242" t="s">
        <v>0</v>
      </c>
      <c r="M19" s="242" t="s">
        <v>0</v>
      </c>
      <c r="N19" s="242">
        <v>0</v>
      </c>
      <c r="O19" s="242">
        <v>0</v>
      </c>
      <c r="P19" s="242">
        <v>0</v>
      </c>
    </row>
    <row r="20" spans="1:16" ht="12" customHeight="1" x14ac:dyDescent="0.15">
      <c r="B20" s="291" t="s">
        <v>177</v>
      </c>
      <c r="D20" s="241" t="s">
        <v>0</v>
      </c>
      <c r="E20" s="242" t="s">
        <v>0</v>
      </c>
      <c r="F20" s="242">
        <v>0</v>
      </c>
      <c r="G20" s="242">
        <v>0</v>
      </c>
      <c r="H20" s="242">
        <v>0</v>
      </c>
      <c r="I20" s="288"/>
      <c r="J20" s="289" t="s">
        <v>176</v>
      </c>
      <c r="K20" s="290"/>
      <c r="L20" s="242" t="s">
        <v>0</v>
      </c>
      <c r="M20" s="242" t="s">
        <v>0</v>
      </c>
      <c r="N20" s="242">
        <v>0</v>
      </c>
      <c r="O20" s="242">
        <v>0</v>
      </c>
      <c r="P20" s="242">
        <v>1</v>
      </c>
    </row>
    <row r="21" spans="1:16" ht="12" customHeight="1" x14ac:dyDescent="0.15">
      <c r="B21" s="291" t="s">
        <v>175</v>
      </c>
      <c r="D21" s="241">
        <v>26</v>
      </c>
      <c r="E21" s="242">
        <v>12</v>
      </c>
      <c r="F21" s="242">
        <v>11</v>
      </c>
      <c r="G21" s="242">
        <v>20</v>
      </c>
      <c r="H21" s="242">
        <v>25</v>
      </c>
      <c r="I21" s="288"/>
      <c r="J21" s="289" t="s">
        <v>174</v>
      </c>
      <c r="K21" s="290"/>
      <c r="L21" s="242" t="s">
        <v>0</v>
      </c>
      <c r="M21" s="242" t="s">
        <v>0</v>
      </c>
      <c r="N21" s="242">
        <v>0</v>
      </c>
      <c r="O21" s="242">
        <v>0</v>
      </c>
      <c r="P21" s="242">
        <v>0</v>
      </c>
    </row>
    <row r="22" spans="1:16" ht="12" customHeight="1" x14ac:dyDescent="0.15">
      <c r="B22" s="291" t="s">
        <v>173</v>
      </c>
      <c r="D22" s="241">
        <v>27</v>
      </c>
      <c r="E22" s="242">
        <v>22</v>
      </c>
      <c r="F22" s="242">
        <v>23</v>
      </c>
      <c r="G22" s="242">
        <v>25</v>
      </c>
      <c r="H22" s="242">
        <v>19</v>
      </c>
      <c r="I22" s="288"/>
      <c r="J22" s="289" t="s">
        <v>172</v>
      </c>
      <c r="K22" s="290"/>
      <c r="L22" s="242" t="s">
        <v>0</v>
      </c>
      <c r="M22" s="242" t="s">
        <v>0</v>
      </c>
      <c r="N22" s="242">
        <v>0</v>
      </c>
      <c r="O22" s="242">
        <v>0</v>
      </c>
      <c r="P22" s="242">
        <v>0</v>
      </c>
    </row>
    <row r="23" spans="1:16" ht="12" customHeight="1" x14ac:dyDescent="0.15">
      <c r="B23" s="291" t="s">
        <v>171</v>
      </c>
      <c r="D23" s="241">
        <v>4</v>
      </c>
      <c r="E23" s="242">
        <v>3</v>
      </c>
      <c r="F23" s="242">
        <v>3</v>
      </c>
      <c r="G23" s="242">
        <v>0</v>
      </c>
      <c r="H23" s="242">
        <v>3</v>
      </c>
      <c r="I23" s="288"/>
      <c r="J23" s="289" t="s">
        <v>170</v>
      </c>
      <c r="K23" s="290"/>
      <c r="L23" s="242">
        <v>1</v>
      </c>
      <c r="M23" s="242">
        <v>1</v>
      </c>
      <c r="N23" s="242">
        <v>0</v>
      </c>
      <c r="O23" s="242">
        <v>0</v>
      </c>
      <c r="P23" s="242">
        <v>1</v>
      </c>
    </row>
    <row r="24" spans="1:16" ht="12" customHeight="1" x14ac:dyDescent="0.15">
      <c r="B24" s="291" t="s">
        <v>169</v>
      </c>
      <c r="D24" s="241">
        <v>2</v>
      </c>
      <c r="E24" s="242">
        <v>3</v>
      </c>
      <c r="F24" s="242">
        <v>2</v>
      </c>
      <c r="G24" s="242">
        <v>0</v>
      </c>
      <c r="H24" s="242">
        <v>0</v>
      </c>
      <c r="I24" s="288"/>
      <c r="J24" s="289" t="s">
        <v>168</v>
      </c>
      <c r="K24" s="290"/>
      <c r="L24" s="242">
        <v>272</v>
      </c>
      <c r="M24" s="242">
        <v>197</v>
      </c>
      <c r="N24" s="242">
        <v>150</v>
      </c>
      <c r="O24" s="242">
        <v>140</v>
      </c>
      <c r="P24" s="242">
        <v>153</v>
      </c>
    </row>
    <row r="25" spans="1:16" ht="12" customHeight="1" x14ac:dyDescent="0.15">
      <c r="B25" s="291" t="s">
        <v>167</v>
      </c>
      <c r="D25" s="241">
        <v>6</v>
      </c>
      <c r="E25" s="242">
        <v>6</v>
      </c>
      <c r="F25" s="242">
        <v>6</v>
      </c>
      <c r="G25" s="242">
        <v>6</v>
      </c>
      <c r="H25" s="242">
        <v>6</v>
      </c>
      <c r="I25" s="288"/>
      <c r="J25" s="289" t="s">
        <v>166</v>
      </c>
      <c r="K25" s="290"/>
      <c r="L25" s="242" t="s">
        <v>0</v>
      </c>
      <c r="M25" s="242" t="s">
        <v>0</v>
      </c>
      <c r="N25" s="242">
        <v>0</v>
      </c>
      <c r="O25" s="242">
        <v>0</v>
      </c>
      <c r="P25" s="242">
        <v>0</v>
      </c>
    </row>
    <row r="26" spans="1:16" ht="12" customHeight="1" x14ac:dyDescent="0.15">
      <c r="B26" s="291" t="s">
        <v>165</v>
      </c>
      <c r="D26" s="241" t="s">
        <v>0</v>
      </c>
      <c r="E26" s="242" t="s">
        <v>0</v>
      </c>
      <c r="F26" s="242">
        <v>0</v>
      </c>
      <c r="G26" s="242">
        <v>0</v>
      </c>
      <c r="H26" s="242">
        <v>0</v>
      </c>
      <c r="I26" s="288"/>
      <c r="J26" s="289" t="s">
        <v>164</v>
      </c>
      <c r="K26" s="290"/>
      <c r="L26" s="242" t="s">
        <v>0</v>
      </c>
      <c r="M26" s="242" t="s">
        <v>0</v>
      </c>
      <c r="N26" s="242">
        <v>0</v>
      </c>
      <c r="O26" s="242">
        <v>0</v>
      </c>
      <c r="P26" s="242">
        <v>0</v>
      </c>
    </row>
    <row r="27" spans="1:16" ht="12" customHeight="1" x14ac:dyDescent="0.15">
      <c r="B27" s="291" t="s">
        <v>163</v>
      </c>
      <c r="D27" s="241" t="s">
        <v>0</v>
      </c>
      <c r="E27" s="242" t="s">
        <v>0</v>
      </c>
      <c r="F27" s="242">
        <v>0</v>
      </c>
      <c r="G27" s="242">
        <v>0</v>
      </c>
      <c r="H27" s="242">
        <v>0</v>
      </c>
      <c r="I27" s="288"/>
      <c r="J27" s="289" t="s">
        <v>162</v>
      </c>
      <c r="K27" s="290"/>
      <c r="L27" s="242">
        <v>4</v>
      </c>
      <c r="M27" s="242">
        <v>4</v>
      </c>
      <c r="N27" s="242">
        <v>5</v>
      </c>
      <c r="O27" s="242">
        <v>5</v>
      </c>
      <c r="P27" s="242">
        <v>2</v>
      </c>
    </row>
    <row r="28" spans="1:16" ht="12" customHeight="1" x14ac:dyDescent="0.15">
      <c r="B28" s="291" t="s">
        <v>161</v>
      </c>
      <c r="D28" s="241">
        <v>2</v>
      </c>
      <c r="E28" s="242" t="s">
        <v>0</v>
      </c>
      <c r="F28" s="242">
        <v>1</v>
      </c>
      <c r="G28" s="242">
        <v>3</v>
      </c>
      <c r="H28" s="242">
        <v>4</v>
      </c>
      <c r="I28" s="288"/>
      <c r="J28" s="289" t="s">
        <v>160</v>
      </c>
      <c r="K28" s="290"/>
      <c r="L28" s="242" t="s">
        <v>0</v>
      </c>
      <c r="M28" s="242" t="s">
        <v>0</v>
      </c>
      <c r="N28" s="242">
        <v>0</v>
      </c>
      <c r="O28" s="242">
        <v>0</v>
      </c>
      <c r="P28" s="242">
        <v>0</v>
      </c>
    </row>
    <row r="29" spans="1:16" ht="12" customHeight="1" x14ac:dyDescent="0.15">
      <c r="B29" s="285"/>
      <c r="D29" s="296"/>
      <c r="E29" s="297"/>
      <c r="F29" s="297"/>
      <c r="G29" s="297"/>
      <c r="H29" s="297"/>
      <c r="I29" s="288"/>
      <c r="J29" s="289" t="s">
        <v>4</v>
      </c>
      <c r="K29" s="290"/>
      <c r="L29" s="242">
        <v>22</v>
      </c>
      <c r="M29" s="242">
        <v>29</v>
      </c>
      <c r="N29" s="242">
        <v>25</v>
      </c>
      <c r="O29" s="242">
        <v>20</v>
      </c>
      <c r="P29" s="242">
        <v>16</v>
      </c>
    </row>
    <row r="30" spans="1:16" ht="6" customHeight="1" thickBot="1" x14ac:dyDescent="0.2">
      <c r="A30" s="251"/>
      <c r="B30" s="298"/>
      <c r="C30" s="251"/>
      <c r="D30" s="299"/>
      <c r="E30" s="300"/>
      <c r="F30" s="300"/>
      <c r="G30" s="300"/>
      <c r="H30" s="300"/>
      <c r="I30" s="252"/>
      <c r="J30" s="298"/>
      <c r="K30" s="251"/>
      <c r="L30" s="299"/>
      <c r="M30" s="300"/>
      <c r="N30" s="300"/>
      <c r="O30" s="300"/>
      <c r="P30" s="300"/>
    </row>
    <row r="31" spans="1:16" ht="13.5" customHeight="1" x14ac:dyDescent="0.15">
      <c r="A31" s="61" t="s">
        <v>144</v>
      </c>
    </row>
  </sheetData>
  <mergeCells count="2">
    <mergeCell ref="B4:B5"/>
    <mergeCell ref="J4:J5"/>
  </mergeCells>
  <phoneticPr fontId="9"/>
  <hyperlinks>
    <hyperlink ref="R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2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59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42578125" style="61" customWidth="1"/>
    <col min="2" max="2" width="4.7109375" style="61" customWidth="1"/>
    <col min="3" max="5" width="2.7109375" style="61" customWidth="1"/>
    <col min="6" max="12" width="8.140625" style="61" customWidth="1"/>
    <col min="13" max="13" width="8.85546875" style="61" customWidth="1"/>
    <col min="14" max="17" width="8.140625" style="61" customWidth="1"/>
    <col min="18" max="18" width="2.7109375" style="193" customWidth="1"/>
    <col min="19" max="19" width="24.7109375" style="193" customWidth="1"/>
    <col min="20" max="16384" width="10.7109375" style="61"/>
  </cols>
  <sheetData>
    <row r="1" spans="1:19" ht="13.5" x14ac:dyDescent="0.15">
      <c r="S1" s="84" t="s">
        <v>477</v>
      </c>
    </row>
    <row r="2" spans="1:19" ht="21" customHeight="1" x14ac:dyDescent="0.15">
      <c r="A2" s="383" t="s">
        <v>240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19" ht="30" customHeight="1" thickBot="1" x14ac:dyDescent="0.2">
      <c r="A3" s="2" t="s">
        <v>239</v>
      </c>
      <c r="B3" s="2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2" t="s">
        <v>76</v>
      </c>
    </row>
    <row r="4" spans="1:19" ht="18" customHeight="1" x14ac:dyDescent="0.15">
      <c r="A4" s="417" t="s">
        <v>228</v>
      </c>
      <c r="B4" s="417"/>
      <c r="C4" s="417"/>
      <c r="D4" s="417"/>
      <c r="E4" s="418"/>
      <c r="F4" s="394" t="s">
        <v>1</v>
      </c>
      <c r="G4" s="413" t="s">
        <v>238</v>
      </c>
      <c r="H4" s="303"/>
      <c r="I4" s="303"/>
      <c r="J4" s="303"/>
      <c r="K4" s="304"/>
      <c r="L4" s="413" t="s">
        <v>237</v>
      </c>
      <c r="M4" s="305"/>
      <c r="N4" s="303"/>
      <c r="O4" s="303"/>
      <c r="P4" s="303"/>
      <c r="Q4" s="304"/>
    </row>
    <row r="5" spans="1:19" ht="27" customHeight="1" x14ac:dyDescent="0.15">
      <c r="A5" s="392" t="s">
        <v>224</v>
      </c>
      <c r="B5" s="392"/>
      <c r="C5" s="392"/>
      <c r="D5" s="392"/>
      <c r="E5" s="393"/>
      <c r="F5" s="395"/>
      <c r="G5" s="414"/>
      <c r="H5" s="264" t="s">
        <v>236</v>
      </c>
      <c r="I5" s="264" t="s">
        <v>235</v>
      </c>
      <c r="J5" s="264" t="s">
        <v>234</v>
      </c>
      <c r="K5" s="60" t="s">
        <v>516</v>
      </c>
      <c r="L5" s="414"/>
      <c r="M5" s="60" t="s">
        <v>233</v>
      </c>
      <c r="N5" s="264" t="s">
        <v>232</v>
      </c>
      <c r="O5" s="264" t="s">
        <v>231</v>
      </c>
      <c r="P5" s="264" t="s">
        <v>230</v>
      </c>
      <c r="Q5" s="306" t="s">
        <v>229</v>
      </c>
    </row>
    <row r="6" spans="1:19" ht="6" customHeight="1" x14ac:dyDescent="0.15">
      <c r="A6" s="48"/>
      <c r="B6" s="48"/>
      <c r="C6" s="48"/>
      <c r="D6" s="48"/>
      <c r="E6" s="4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9" ht="16.5" customHeight="1" x14ac:dyDescent="0.15">
      <c r="A7" s="24"/>
      <c r="B7" s="24" t="s">
        <v>505</v>
      </c>
      <c r="C7" s="50">
        <v>27</v>
      </c>
      <c r="D7" s="24" t="s">
        <v>517</v>
      </c>
      <c r="E7" s="51"/>
      <c r="F7" s="52">
        <f>G7+L7+F34+G34+M34+Q34</f>
        <v>7212</v>
      </c>
      <c r="G7" s="52">
        <f t="shared" ref="G7" si="0">SUM(H7:K7)</f>
        <v>44</v>
      </c>
      <c r="H7" s="52">
        <v>9</v>
      </c>
      <c r="I7" s="52">
        <v>13</v>
      </c>
      <c r="J7" s="52">
        <v>10</v>
      </c>
      <c r="K7" s="52">
        <v>12</v>
      </c>
      <c r="L7" s="52">
        <f t="shared" ref="L7" si="1">SUM(M7:Q7)</f>
        <v>438</v>
      </c>
      <c r="M7" s="42">
        <v>0</v>
      </c>
      <c r="N7" s="52">
        <v>175</v>
      </c>
      <c r="O7" s="52">
        <v>203</v>
      </c>
      <c r="P7" s="52">
        <v>35</v>
      </c>
      <c r="Q7" s="52">
        <v>25</v>
      </c>
    </row>
    <row r="8" spans="1:19" ht="9" customHeight="1" x14ac:dyDescent="0.15">
      <c r="A8" s="24"/>
      <c r="B8" s="24"/>
      <c r="C8" s="50"/>
      <c r="D8" s="24"/>
      <c r="E8" s="5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9" ht="16.5" customHeight="1" x14ac:dyDescent="0.15">
      <c r="A9" s="24"/>
      <c r="B9" s="24"/>
      <c r="C9" s="50">
        <v>30</v>
      </c>
      <c r="D9" s="24"/>
      <c r="E9" s="51"/>
      <c r="F9" s="52">
        <f t="shared" ref="F9:F14" si="2">G9+L9+F36+G36+M36+Q36</f>
        <v>5222</v>
      </c>
      <c r="G9" s="52">
        <f>SUM(H9:K9)</f>
        <v>28</v>
      </c>
      <c r="H9" s="52">
        <v>6</v>
      </c>
      <c r="I9" s="52">
        <v>6</v>
      </c>
      <c r="J9" s="52">
        <v>6</v>
      </c>
      <c r="K9" s="52">
        <v>10</v>
      </c>
      <c r="L9" s="52">
        <f>SUM(M9:Q9)</f>
        <v>367</v>
      </c>
      <c r="M9" s="42">
        <v>0</v>
      </c>
      <c r="N9" s="52">
        <v>145</v>
      </c>
      <c r="O9" s="52">
        <v>172</v>
      </c>
      <c r="P9" s="52">
        <v>31</v>
      </c>
      <c r="Q9" s="52">
        <v>19</v>
      </c>
    </row>
    <row r="10" spans="1:19" ht="16.5" customHeight="1" x14ac:dyDescent="0.15">
      <c r="A10" s="24"/>
      <c r="B10" s="24" t="s">
        <v>460</v>
      </c>
      <c r="C10" s="24" t="s">
        <v>459</v>
      </c>
      <c r="D10" s="24"/>
      <c r="E10" s="53"/>
      <c r="F10" s="52">
        <f t="shared" si="2"/>
        <v>4962</v>
      </c>
      <c r="G10" s="52">
        <f t="shared" ref="G10:G13" si="3">SUM(H10:K10)</f>
        <v>39</v>
      </c>
      <c r="H10" s="52">
        <v>7</v>
      </c>
      <c r="I10" s="52">
        <v>8</v>
      </c>
      <c r="J10" s="52">
        <v>6</v>
      </c>
      <c r="K10" s="52">
        <v>18</v>
      </c>
      <c r="L10" s="52">
        <f t="shared" ref="L10:L12" si="4">SUM(M10:Q10)</f>
        <v>465</v>
      </c>
      <c r="M10" s="42">
        <v>0</v>
      </c>
      <c r="N10" s="52">
        <v>139</v>
      </c>
      <c r="O10" s="52">
        <v>241</v>
      </c>
      <c r="P10" s="52">
        <v>62</v>
      </c>
      <c r="Q10" s="52">
        <v>23</v>
      </c>
    </row>
    <row r="11" spans="1:19" ht="16.5" customHeight="1" x14ac:dyDescent="0.15">
      <c r="A11" s="24"/>
      <c r="B11" s="25"/>
      <c r="C11" s="54" t="s">
        <v>464</v>
      </c>
      <c r="D11" s="24"/>
      <c r="E11" s="53"/>
      <c r="F11" s="52">
        <f t="shared" si="2"/>
        <v>4543</v>
      </c>
      <c r="G11" s="52">
        <f t="shared" si="3"/>
        <v>38</v>
      </c>
      <c r="H11" s="52">
        <v>4</v>
      </c>
      <c r="I11" s="52">
        <v>11</v>
      </c>
      <c r="J11" s="52">
        <v>8</v>
      </c>
      <c r="K11" s="52">
        <v>15</v>
      </c>
      <c r="L11" s="52">
        <f t="shared" si="4"/>
        <v>387</v>
      </c>
      <c r="M11" s="42">
        <v>0</v>
      </c>
      <c r="N11" s="52">
        <v>112</v>
      </c>
      <c r="O11" s="52">
        <v>208</v>
      </c>
      <c r="P11" s="52">
        <v>49</v>
      </c>
      <c r="Q11" s="52">
        <v>18</v>
      </c>
    </row>
    <row r="12" spans="1:19" ht="16.5" customHeight="1" x14ac:dyDescent="0.15">
      <c r="A12" s="24"/>
      <c r="B12" s="33"/>
      <c r="C12" s="54" t="s">
        <v>474</v>
      </c>
      <c r="D12" s="420"/>
      <c r="E12" s="421"/>
      <c r="F12" s="52">
        <f t="shared" si="2"/>
        <v>3801</v>
      </c>
      <c r="G12" s="52">
        <f t="shared" si="3"/>
        <v>35</v>
      </c>
      <c r="H12" s="52">
        <v>6</v>
      </c>
      <c r="I12" s="52">
        <v>3</v>
      </c>
      <c r="J12" s="52">
        <v>10</v>
      </c>
      <c r="K12" s="52">
        <v>16</v>
      </c>
      <c r="L12" s="52">
        <f t="shared" si="4"/>
        <v>371</v>
      </c>
      <c r="M12" s="42">
        <v>0</v>
      </c>
      <c r="N12" s="52">
        <v>122</v>
      </c>
      <c r="O12" s="52">
        <v>198</v>
      </c>
      <c r="P12" s="52">
        <v>37</v>
      </c>
      <c r="Q12" s="52">
        <v>14</v>
      </c>
    </row>
    <row r="13" spans="1:19" s="1" customFormat="1" ht="16.5" customHeight="1" x14ac:dyDescent="0.15">
      <c r="A13" s="23"/>
      <c r="B13" s="33"/>
      <c r="C13" s="54" t="s">
        <v>488</v>
      </c>
      <c r="D13" s="422"/>
      <c r="E13" s="423"/>
      <c r="F13" s="52">
        <f t="shared" si="2"/>
        <v>4173</v>
      </c>
      <c r="G13" s="52">
        <f t="shared" si="3"/>
        <v>26</v>
      </c>
      <c r="H13" s="52">
        <v>5</v>
      </c>
      <c r="I13" s="52">
        <v>5</v>
      </c>
      <c r="J13" s="52">
        <v>7</v>
      </c>
      <c r="K13" s="52">
        <v>9</v>
      </c>
      <c r="L13" s="52">
        <f>SUM(M13:Q13)</f>
        <v>326</v>
      </c>
      <c r="M13" s="42">
        <v>0</v>
      </c>
      <c r="N13" s="52">
        <v>110</v>
      </c>
      <c r="O13" s="52">
        <v>155</v>
      </c>
      <c r="P13" s="52">
        <v>44</v>
      </c>
      <c r="Q13" s="52">
        <v>17</v>
      </c>
      <c r="R13" s="193"/>
      <c r="S13" s="193"/>
    </row>
    <row r="14" spans="1:19" s="1" customFormat="1" ht="16.5" customHeight="1" x14ac:dyDescent="0.15">
      <c r="A14" s="23"/>
      <c r="B14" s="33"/>
      <c r="C14" s="307" t="s">
        <v>518</v>
      </c>
      <c r="D14" s="196"/>
      <c r="E14" s="197"/>
      <c r="F14" s="40">
        <f t="shared" si="2"/>
        <v>5761</v>
      </c>
      <c r="G14" s="40">
        <f>SUM(H14:K14)</f>
        <v>33</v>
      </c>
      <c r="H14" s="40">
        <f t="shared" ref="H14:Q14" si="5">SUM(H16:H27)</f>
        <v>4</v>
      </c>
      <c r="I14" s="40">
        <f t="shared" si="5"/>
        <v>5</v>
      </c>
      <c r="J14" s="40">
        <f t="shared" si="5"/>
        <v>6</v>
      </c>
      <c r="K14" s="40">
        <f t="shared" si="5"/>
        <v>18</v>
      </c>
      <c r="L14" s="40">
        <f>SUM(M14:Q14)</f>
        <v>494</v>
      </c>
      <c r="M14" s="40">
        <f t="shared" si="5"/>
        <v>0</v>
      </c>
      <c r="N14" s="40">
        <f t="shared" si="5"/>
        <v>207</v>
      </c>
      <c r="O14" s="40">
        <f t="shared" si="5"/>
        <v>211</v>
      </c>
      <c r="P14" s="40">
        <f t="shared" si="5"/>
        <v>58</v>
      </c>
      <c r="Q14" s="40">
        <f t="shared" si="5"/>
        <v>18</v>
      </c>
      <c r="R14" s="193"/>
      <c r="S14" s="193"/>
    </row>
    <row r="15" spans="1:19" ht="9" customHeight="1" x14ac:dyDescent="0.15">
      <c r="A15" s="24"/>
      <c r="B15" s="24"/>
      <c r="C15" s="24"/>
      <c r="D15" s="24"/>
      <c r="E15" s="53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9" ht="16.5" customHeight="1" x14ac:dyDescent="0.15">
      <c r="A16" s="308"/>
      <c r="B16" s="419" t="s">
        <v>215</v>
      </c>
      <c r="C16" s="419"/>
      <c r="D16" s="419"/>
      <c r="E16" s="309"/>
      <c r="F16" s="310">
        <v>144</v>
      </c>
      <c r="G16" s="42">
        <v>3</v>
      </c>
      <c r="H16" s="41">
        <v>0</v>
      </c>
      <c r="I16" s="41">
        <v>0</v>
      </c>
      <c r="J16" s="42">
        <v>2</v>
      </c>
      <c r="K16" s="42">
        <v>1</v>
      </c>
      <c r="L16" s="42">
        <v>21</v>
      </c>
      <c r="M16" s="42">
        <v>0</v>
      </c>
      <c r="N16" s="42">
        <v>8</v>
      </c>
      <c r="O16" s="43">
        <v>6</v>
      </c>
      <c r="P16" s="42">
        <v>6</v>
      </c>
      <c r="Q16" s="42">
        <v>1</v>
      </c>
    </row>
    <row r="17" spans="1:20" ht="16.5" customHeight="1" x14ac:dyDescent="0.15">
      <c r="A17" s="308"/>
      <c r="B17" s="419" t="s">
        <v>214</v>
      </c>
      <c r="C17" s="419"/>
      <c r="D17" s="419"/>
      <c r="E17" s="308"/>
      <c r="F17" s="310">
        <v>200</v>
      </c>
      <c r="G17" s="42">
        <v>1</v>
      </c>
      <c r="H17" s="42">
        <v>0</v>
      </c>
      <c r="I17" s="42">
        <v>0</v>
      </c>
      <c r="J17" s="42">
        <v>0</v>
      </c>
      <c r="K17" s="42">
        <v>1</v>
      </c>
      <c r="L17" s="42">
        <v>17</v>
      </c>
      <c r="M17" s="42">
        <v>0</v>
      </c>
      <c r="N17" s="42">
        <v>7</v>
      </c>
      <c r="O17" s="43">
        <v>9</v>
      </c>
      <c r="P17" s="43">
        <v>1</v>
      </c>
      <c r="Q17" s="43">
        <v>0</v>
      </c>
    </row>
    <row r="18" spans="1:20" ht="16.5" customHeight="1" x14ac:dyDescent="0.15">
      <c r="A18" s="308"/>
      <c r="B18" s="419" t="s">
        <v>213</v>
      </c>
      <c r="C18" s="419"/>
      <c r="D18" s="419"/>
      <c r="E18" s="308"/>
      <c r="F18" s="310">
        <v>276</v>
      </c>
      <c r="G18" s="42">
        <v>2</v>
      </c>
      <c r="H18" s="42">
        <v>1</v>
      </c>
      <c r="I18" s="42">
        <v>0</v>
      </c>
      <c r="J18" s="42">
        <v>0</v>
      </c>
      <c r="K18" s="41">
        <v>1</v>
      </c>
      <c r="L18" s="42">
        <v>38</v>
      </c>
      <c r="M18" s="42">
        <v>0</v>
      </c>
      <c r="N18" s="42">
        <v>20</v>
      </c>
      <c r="O18" s="43">
        <v>16</v>
      </c>
      <c r="P18" s="43">
        <v>0</v>
      </c>
      <c r="Q18" s="43">
        <v>2</v>
      </c>
    </row>
    <row r="19" spans="1:20" ht="16.5" customHeight="1" x14ac:dyDescent="0.15">
      <c r="A19" s="308"/>
      <c r="B19" s="419" t="s">
        <v>212</v>
      </c>
      <c r="C19" s="419"/>
      <c r="D19" s="419"/>
      <c r="E19" s="308"/>
      <c r="F19" s="310">
        <v>99</v>
      </c>
      <c r="G19" s="42">
        <v>1</v>
      </c>
      <c r="H19" s="42">
        <v>0</v>
      </c>
      <c r="I19" s="42">
        <v>0</v>
      </c>
      <c r="J19" s="42">
        <v>1</v>
      </c>
      <c r="K19" s="42">
        <v>0</v>
      </c>
      <c r="L19" s="42">
        <v>14</v>
      </c>
      <c r="M19" s="42">
        <v>0</v>
      </c>
      <c r="N19" s="43">
        <v>6</v>
      </c>
      <c r="O19" s="43">
        <v>3</v>
      </c>
      <c r="P19" s="43">
        <v>4</v>
      </c>
      <c r="Q19" s="41">
        <v>1</v>
      </c>
    </row>
    <row r="20" spans="1:20" ht="16.5" customHeight="1" x14ac:dyDescent="0.15">
      <c r="A20" s="308"/>
      <c r="B20" s="419" t="s">
        <v>211</v>
      </c>
      <c r="C20" s="419"/>
      <c r="D20" s="419"/>
      <c r="E20" s="308"/>
      <c r="F20" s="310">
        <v>1523</v>
      </c>
      <c r="G20" s="42">
        <v>5</v>
      </c>
      <c r="H20" s="41">
        <v>0</v>
      </c>
      <c r="I20" s="43">
        <v>2</v>
      </c>
      <c r="J20" s="43">
        <v>0</v>
      </c>
      <c r="K20" s="43">
        <v>3</v>
      </c>
      <c r="L20" s="42">
        <v>122</v>
      </c>
      <c r="M20" s="42">
        <v>0</v>
      </c>
      <c r="N20" s="43">
        <v>52</v>
      </c>
      <c r="O20" s="43">
        <v>55</v>
      </c>
      <c r="P20" s="43">
        <v>12</v>
      </c>
      <c r="Q20" s="43">
        <v>3</v>
      </c>
    </row>
    <row r="21" spans="1:20" ht="16.5" customHeight="1" x14ac:dyDescent="0.15">
      <c r="A21" s="308"/>
      <c r="B21" s="419" t="s">
        <v>210</v>
      </c>
      <c r="C21" s="419"/>
      <c r="D21" s="419"/>
      <c r="E21" s="308"/>
      <c r="F21" s="310">
        <v>969</v>
      </c>
      <c r="G21" s="42">
        <v>5</v>
      </c>
      <c r="H21" s="42">
        <v>0</v>
      </c>
      <c r="I21" s="43">
        <v>1</v>
      </c>
      <c r="J21" s="42">
        <v>0</v>
      </c>
      <c r="K21" s="42">
        <v>4</v>
      </c>
      <c r="L21" s="42">
        <v>76</v>
      </c>
      <c r="M21" s="42">
        <v>0</v>
      </c>
      <c r="N21" s="42">
        <v>26</v>
      </c>
      <c r="O21" s="42">
        <v>37</v>
      </c>
      <c r="P21" s="42">
        <v>8</v>
      </c>
      <c r="Q21" s="42">
        <v>5</v>
      </c>
    </row>
    <row r="22" spans="1:20" ht="16.5" customHeight="1" x14ac:dyDescent="0.15">
      <c r="A22" s="308"/>
      <c r="B22" s="419" t="s">
        <v>209</v>
      </c>
      <c r="C22" s="419"/>
      <c r="D22" s="419"/>
      <c r="E22" s="308"/>
      <c r="F22" s="310">
        <v>532</v>
      </c>
      <c r="G22" s="42">
        <v>8</v>
      </c>
      <c r="H22" s="41">
        <v>1</v>
      </c>
      <c r="I22" s="41">
        <v>0</v>
      </c>
      <c r="J22" s="42">
        <v>0</v>
      </c>
      <c r="K22" s="41">
        <v>7</v>
      </c>
      <c r="L22" s="42">
        <v>55</v>
      </c>
      <c r="M22" s="42">
        <v>0</v>
      </c>
      <c r="N22" s="42">
        <v>20</v>
      </c>
      <c r="O22" s="42">
        <v>28</v>
      </c>
      <c r="P22" s="43">
        <v>7</v>
      </c>
      <c r="Q22" s="42">
        <v>0</v>
      </c>
    </row>
    <row r="23" spans="1:20" ht="16.5" customHeight="1" x14ac:dyDescent="0.15">
      <c r="A23" s="308"/>
      <c r="B23" s="419" t="s">
        <v>208</v>
      </c>
      <c r="C23" s="419"/>
      <c r="D23" s="419"/>
      <c r="E23" s="308"/>
      <c r="F23" s="310">
        <v>255</v>
      </c>
      <c r="G23" s="42">
        <v>2</v>
      </c>
      <c r="H23" s="42">
        <v>1</v>
      </c>
      <c r="I23" s="42">
        <v>0</v>
      </c>
      <c r="J23" s="42">
        <v>1</v>
      </c>
      <c r="K23" s="42">
        <v>0</v>
      </c>
      <c r="L23" s="42">
        <v>30</v>
      </c>
      <c r="M23" s="42">
        <v>0</v>
      </c>
      <c r="N23" s="42">
        <v>11</v>
      </c>
      <c r="O23" s="42">
        <v>15</v>
      </c>
      <c r="P23" s="42">
        <v>2</v>
      </c>
      <c r="Q23" s="41">
        <v>2</v>
      </c>
    </row>
    <row r="24" spans="1:20" ht="16.5" customHeight="1" x14ac:dyDescent="0.15">
      <c r="A24" s="308"/>
      <c r="B24" s="419" t="s">
        <v>207</v>
      </c>
      <c r="C24" s="419"/>
      <c r="D24" s="419"/>
      <c r="E24" s="308"/>
      <c r="F24" s="310">
        <v>1048</v>
      </c>
      <c r="G24" s="42">
        <v>5</v>
      </c>
      <c r="H24" s="42">
        <v>1</v>
      </c>
      <c r="I24" s="43">
        <v>2</v>
      </c>
      <c r="J24" s="41">
        <v>1</v>
      </c>
      <c r="K24" s="41">
        <v>1</v>
      </c>
      <c r="L24" s="42">
        <v>58</v>
      </c>
      <c r="M24" s="42">
        <v>0</v>
      </c>
      <c r="N24" s="42">
        <v>22</v>
      </c>
      <c r="O24" s="42">
        <v>23</v>
      </c>
      <c r="P24" s="43">
        <v>9</v>
      </c>
      <c r="Q24" s="42">
        <v>4</v>
      </c>
    </row>
    <row r="25" spans="1:20" ht="16.5" customHeight="1" x14ac:dyDescent="0.15">
      <c r="A25" s="308"/>
      <c r="B25" s="419" t="s">
        <v>206</v>
      </c>
      <c r="C25" s="419"/>
      <c r="D25" s="419"/>
      <c r="E25" s="308"/>
      <c r="F25" s="310">
        <v>136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7</v>
      </c>
      <c r="M25" s="42">
        <v>0</v>
      </c>
      <c r="N25" s="42">
        <v>2</v>
      </c>
      <c r="O25" s="42">
        <v>3</v>
      </c>
      <c r="P25" s="43">
        <v>2</v>
      </c>
      <c r="Q25" s="42">
        <v>0</v>
      </c>
    </row>
    <row r="26" spans="1:20" ht="16.5" customHeight="1" x14ac:dyDescent="0.15">
      <c r="A26" s="308"/>
      <c r="B26" s="419" t="s">
        <v>205</v>
      </c>
      <c r="C26" s="419"/>
      <c r="D26" s="419"/>
      <c r="E26" s="308"/>
      <c r="F26" s="310">
        <v>316</v>
      </c>
      <c r="G26" s="42">
        <v>0</v>
      </c>
      <c r="H26" s="42">
        <v>0</v>
      </c>
      <c r="I26" s="42">
        <v>0</v>
      </c>
      <c r="J26" s="42">
        <v>0</v>
      </c>
      <c r="K26" s="41">
        <v>0</v>
      </c>
      <c r="L26" s="42">
        <v>19</v>
      </c>
      <c r="M26" s="42">
        <v>0</v>
      </c>
      <c r="N26" s="42">
        <v>11</v>
      </c>
      <c r="O26" s="42">
        <v>6</v>
      </c>
      <c r="P26" s="42">
        <v>2</v>
      </c>
      <c r="Q26" s="41">
        <v>0</v>
      </c>
    </row>
    <row r="27" spans="1:20" ht="16.5" customHeight="1" x14ac:dyDescent="0.15">
      <c r="A27" s="308"/>
      <c r="B27" s="419" t="s">
        <v>204</v>
      </c>
      <c r="C27" s="419"/>
      <c r="D27" s="419"/>
      <c r="E27" s="308"/>
      <c r="F27" s="310">
        <v>263</v>
      </c>
      <c r="G27" s="42">
        <v>1</v>
      </c>
      <c r="H27" s="42">
        <v>0</v>
      </c>
      <c r="I27" s="42">
        <v>0</v>
      </c>
      <c r="J27" s="41">
        <v>1</v>
      </c>
      <c r="K27" s="42">
        <v>0</v>
      </c>
      <c r="L27" s="42">
        <v>37</v>
      </c>
      <c r="M27" s="42">
        <v>0</v>
      </c>
      <c r="N27" s="42">
        <v>22</v>
      </c>
      <c r="O27" s="42">
        <v>10</v>
      </c>
      <c r="P27" s="42">
        <v>5</v>
      </c>
      <c r="Q27" s="42">
        <v>0</v>
      </c>
    </row>
    <row r="28" spans="1:20" ht="16.5" customHeight="1" x14ac:dyDescent="0.15">
      <c r="A28" s="308"/>
      <c r="B28" s="419" t="s">
        <v>203</v>
      </c>
      <c r="C28" s="419"/>
      <c r="D28" s="419"/>
      <c r="E28" s="308"/>
      <c r="F28" s="310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</row>
    <row r="29" spans="1:20" ht="6" customHeight="1" thickBot="1" x14ac:dyDescent="0.2">
      <c r="A29" s="311"/>
      <c r="B29" s="311"/>
      <c r="C29" s="311"/>
      <c r="D29" s="311"/>
      <c r="E29" s="312"/>
      <c r="F29" s="313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</row>
    <row r="30" spans="1:20" ht="11.25" customHeight="1" thickBot="1" x14ac:dyDescent="0.2"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</row>
    <row r="31" spans="1:20" ht="18" customHeight="1" x14ac:dyDescent="0.15">
      <c r="A31" s="417" t="s">
        <v>228</v>
      </c>
      <c r="B31" s="417"/>
      <c r="C31" s="417"/>
      <c r="D31" s="417"/>
      <c r="E31" s="418"/>
      <c r="F31" s="426" t="s">
        <v>227</v>
      </c>
      <c r="G31" s="424" t="s">
        <v>226</v>
      </c>
      <c r="H31" s="316"/>
      <c r="I31" s="316"/>
      <c r="J31" s="316"/>
      <c r="K31" s="316"/>
      <c r="L31" s="317"/>
      <c r="M31" s="424" t="s">
        <v>225</v>
      </c>
      <c r="N31" s="316"/>
      <c r="O31" s="318"/>
      <c r="P31" s="319"/>
      <c r="Q31" s="424" t="s">
        <v>4</v>
      </c>
      <c r="T31" s="315"/>
    </row>
    <row r="32" spans="1:20" ht="27" customHeight="1" x14ac:dyDescent="0.15">
      <c r="A32" s="392" t="s">
        <v>224</v>
      </c>
      <c r="B32" s="392"/>
      <c r="C32" s="392"/>
      <c r="D32" s="392"/>
      <c r="E32" s="393"/>
      <c r="F32" s="427"/>
      <c r="G32" s="425"/>
      <c r="H32" s="320" t="s">
        <v>223</v>
      </c>
      <c r="I32" s="320" t="s">
        <v>222</v>
      </c>
      <c r="J32" s="320" t="s">
        <v>221</v>
      </c>
      <c r="K32" s="320" t="s">
        <v>220</v>
      </c>
      <c r="L32" s="321" t="s">
        <v>219</v>
      </c>
      <c r="M32" s="425"/>
      <c r="N32" s="320" t="s">
        <v>218</v>
      </c>
      <c r="O32" s="26" t="s">
        <v>217</v>
      </c>
      <c r="P32" s="322" t="s">
        <v>519</v>
      </c>
      <c r="Q32" s="425"/>
      <c r="T32" s="315"/>
    </row>
    <row r="33" spans="1:20" ht="6" customHeight="1" x14ac:dyDescent="0.15">
      <c r="A33" s="48"/>
      <c r="B33" s="48"/>
      <c r="C33" s="48"/>
      <c r="D33" s="48"/>
      <c r="E33" s="49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T33" s="315"/>
    </row>
    <row r="34" spans="1:20" ht="16.5" customHeight="1" x14ac:dyDescent="0.15">
      <c r="A34" s="24"/>
      <c r="B34" s="24" t="s">
        <v>505</v>
      </c>
      <c r="C34" s="50">
        <v>27</v>
      </c>
      <c r="D34" s="24" t="s">
        <v>517</v>
      </c>
      <c r="E34" s="51"/>
      <c r="F34" s="55">
        <v>5017</v>
      </c>
      <c r="G34" s="41">
        <f>SUM(H34:L34)</f>
        <v>366</v>
      </c>
      <c r="H34" s="41">
        <v>328</v>
      </c>
      <c r="I34" s="41">
        <v>17</v>
      </c>
      <c r="J34" s="41">
        <v>13</v>
      </c>
      <c r="K34" s="41">
        <v>7</v>
      </c>
      <c r="L34" s="41">
        <v>1</v>
      </c>
      <c r="M34" s="41">
        <f>SUM(N34:O34)</f>
        <v>89</v>
      </c>
      <c r="N34" s="41">
        <v>0</v>
      </c>
      <c r="O34" s="41">
        <v>89</v>
      </c>
      <c r="P34" s="41">
        <v>0</v>
      </c>
      <c r="Q34" s="41">
        <v>1258</v>
      </c>
      <c r="T34" s="315"/>
    </row>
    <row r="35" spans="1:20" ht="9" customHeight="1" x14ac:dyDescent="0.15">
      <c r="A35" s="24"/>
      <c r="B35" s="24"/>
      <c r="C35" s="50"/>
      <c r="D35" s="24"/>
      <c r="E35" s="51"/>
      <c r="F35" s="35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T35" s="315"/>
    </row>
    <row r="36" spans="1:20" ht="16.5" customHeight="1" x14ac:dyDescent="0.15">
      <c r="A36" s="24"/>
      <c r="B36" s="24"/>
      <c r="C36" s="50">
        <v>30</v>
      </c>
      <c r="D36" s="24"/>
      <c r="E36" s="51"/>
      <c r="F36" s="56">
        <v>3736</v>
      </c>
      <c r="G36" s="57">
        <f t="shared" ref="G36:G40" si="6">SUM(H36:L36)</f>
        <v>262</v>
      </c>
      <c r="H36" s="57">
        <v>229</v>
      </c>
      <c r="I36" s="57">
        <v>14</v>
      </c>
      <c r="J36" s="57">
        <v>18</v>
      </c>
      <c r="K36" s="57">
        <v>0</v>
      </c>
      <c r="L36" s="57">
        <v>1</v>
      </c>
      <c r="M36" s="31">
        <f t="shared" ref="M36:M40" si="7">SUM(N36:O36)</f>
        <v>56</v>
      </c>
      <c r="N36" s="31">
        <v>2</v>
      </c>
      <c r="O36" s="57">
        <v>54</v>
      </c>
      <c r="P36" s="41">
        <v>0</v>
      </c>
      <c r="Q36" s="57">
        <v>773</v>
      </c>
      <c r="T36" s="315"/>
    </row>
    <row r="37" spans="1:20" ht="16.5" customHeight="1" x14ac:dyDescent="0.15">
      <c r="A37" s="24"/>
      <c r="B37" s="24" t="s">
        <v>460</v>
      </c>
      <c r="C37" s="24" t="s">
        <v>459</v>
      </c>
      <c r="D37" s="24"/>
      <c r="E37" s="53"/>
      <c r="F37" s="58">
        <v>3324</v>
      </c>
      <c r="G37" s="59">
        <f t="shared" si="6"/>
        <v>221</v>
      </c>
      <c r="H37" s="59">
        <v>184</v>
      </c>
      <c r="I37" s="59">
        <v>12</v>
      </c>
      <c r="J37" s="59">
        <v>25</v>
      </c>
      <c r="K37" s="31">
        <v>0</v>
      </c>
      <c r="L37" s="31">
        <v>0</v>
      </c>
      <c r="M37" s="59">
        <f t="shared" si="7"/>
        <v>63</v>
      </c>
      <c r="N37" s="59">
        <v>1</v>
      </c>
      <c r="O37" s="59">
        <v>62</v>
      </c>
      <c r="P37" s="41">
        <v>0</v>
      </c>
      <c r="Q37" s="59">
        <v>850</v>
      </c>
      <c r="T37" s="315"/>
    </row>
    <row r="38" spans="1:20" ht="16.5" customHeight="1" x14ac:dyDescent="0.15">
      <c r="A38" s="24"/>
      <c r="B38" s="25"/>
      <c r="C38" s="54" t="s">
        <v>464</v>
      </c>
      <c r="D38" s="24"/>
      <c r="E38" s="53"/>
      <c r="F38" s="58">
        <v>2926</v>
      </c>
      <c r="G38" s="59">
        <f t="shared" si="6"/>
        <v>290</v>
      </c>
      <c r="H38" s="59">
        <v>271</v>
      </c>
      <c r="I38" s="59">
        <v>8</v>
      </c>
      <c r="J38" s="59">
        <v>10</v>
      </c>
      <c r="K38" s="31">
        <v>0</v>
      </c>
      <c r="L38" s="31">
        <v>1</v>
      </c>
      <c r="M38" s="59">
        <f t="shared" si="7"/>
        <v>77</v>
      </c>
      <c r="N38" s="31">
        <v>2</v>
      </c>
      <c r="O38" s="59">
        <v>75</v>
      </c>
      <c r="P38" s="41">
        <v>0</v>
      </c>
      <c r="Q38" s="59">
        <v>825</v>
      </c>
      <c r="T38" s="315"/>
    </row>
    <row r="39" spans="1:20" ht="16.5" customHeight="1" x14ac:dyDescent="0.15">
      <c r="A39" s="24"/>
      <c r="B39" s="33"/>
      <c r="C39" s="54" t="s">
        <v>474</v>
      </c>
      <c r="D39" s="420"/>
      <c r="E39" s="421"/>
      <c r="F39" s="58">
        <v>2267</v>
      </c>
      <c r="G39" s="59">
        <f t="shared" si="6"/>
        <v>303</v>
      </c>
      <c r="H39" s="59">
        <v>278</v>
      </c>
      <c r="I39" s="59">
        <v>14</v>
      </c>
      <c r="J39" s="59">
        <v>11</v>
      </c>
      <c r="K39" s="31">
        <v>0</v>
      </c>
      <c r="L39" s="59">
        <v>0</v>
      </c>
      <c r="M39" s="59">
        <f t="shared" si="7"/>
        <v>64</v>
      </c>
      <c r="N39" s="59">
        <v>4</v>
      </c>
      <c r="O39" s="59">
        <v>60</v>
      </c>
      <c r="P39" s="41">
        <v>0</v>
      </c>
      <c r="Q39" s="59">
        <v>761</v>
      </c>
      <c r="T39" s="315"/>
    </row>
    <row r="40" spans="1:20" ht="16.5" customHeight="1" x14ac:dyDescent="0.15">
      <c r="A40" s="23"/>
      <c r="B40" s="33"/>
      <c r="C40" s="54" t="s">
        <v>488</v>
      </c>
      <c r="D40" s="422"/>
      <c r="E40" s="423"/>
      <c r="F40" s="58">
        <v>2381</v>
      </c>
      <c r="G40" s="59">
        <f t="shared" si="6"/>
        <v>449</v>
      </c>
      <c r="H40" s="59">
        <v>412</v>
      </c>
      <c r="I40" s="59">
        <v>10</v>
      </c>
      <c r="J40" s="59">
        <v>27</v>
      </c>
      <c r="K40" s="59">
        <f t="shared" ref="K40:N40" si="8">SUM(K43:K55)</f>
        <v>0</v>
      </c>
      <c r="L40" s="59">
        <f t="shared" si="8"/>
        <v>0</v>
      </c>
      <c r="M40" s="59">
        <f t="shared" si="7"/>
        <v>84</v>
      </c>
      <c r="N40" s="59">
        <f t="shared" si="8"/>
        <v>0</v>
      </c>
      <c r="O40" s="59">
        <v>84</v>
      </c>
      <c r="P40" s="41">
        <v>0</v>
      </c>
      <c r="Q40" s="59">
        <v>907</v>
      </c>
      <c r="T40" s="315"/>
    </row>
    <row r="41" spans="1:20" ht="16.5" customHeight="1" x14ac:dyDescent="0.15">
      <c r="A41" s="23"/>
      <c r="B41" s="33"/>
      <c r="C41" s="307" t="s">
        <v>518</v>
      </c>
      <c r="D41" s="196"/>
      <c r="E41" s="197"/>
      <c r="F41" s="44">
        <f>SUM(F43:F54)</f>
        <v>3263</v>
      </c>
      <c r="G41" s="45">
        <f t="shared" ref="G41:Q41" si="9">SUM(G43:G54)</f>
        <v>851</v>
      </c>
      <c r="H41" s="45">
        <f t="shared" si="9"/>
        <v>814</v>
      </c>
      <c r="I41" s="45">
        <f t="shared" si="9"/>
        <v>12</v>
      </c>
      <c r="J41" s="45">
        <f t="shared" si="9"/>
        <v>25</v>
      </c>
      <c r="K41" s="45">
        <f t="shared" si="9"/>
        <v>0</v>
      </c>
      <c r="L41" s="45">
        <f t="shared" si="9"/>
        <v>0</v>
      </c>
      <c r="M41" s="45">
        <f t="shared" si="9"/>
        <v>104</v>
      </c>
      <c r="N41" s="45">
        <f t="shared" si="9"/>
        <v>0</v>
      </c>
      <c r="O41" s="45">
        <f t="shared" si="9"/>
        <v>61</v>
      </c>
      <c r="P41" s="45">
        <f t="shared" si="9"/>
        <v>43</v>
      </c>
      <c r="Q41" s="45">
        <f t="shared" si="9"/>
        <v>1016</v>
      </c>
      <c r="T41" s="315"/>
    </row>
    <row r="42" spans="1:20" ht="9" customHeight="1" x14ac:dyDescent="0.15">
      <c r="A42" s="24"/>
      <c r="B42" s="24"/>
      <c r="C42" s="24"/>
      <c r="D42" s="24"/>
      <c r="E42" s="53"/>
      <c r="F42" s="35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T42" s="315"/>
    </row>
    <row r="43" spans="1:20" ht="16.5" customHeight="1" x14ac:dyDescent="0.15">
      <c r="A43" s="308"/>
      <c r="B43" s="419" t="s">
        <v>215</v>
      </c>
      <c r="C43" s="419"/>
      <c r="D43" s="419"/>
      <c r="E43" s="323"/>
      <c r="F43" s="324">
        <v>75</v>
      </c>
      <c r="G43" s="42">
        <v>14</v>
      </c>
      <c r="H43" s="43">
        <v>13</v>
      </c>
      <c r="I43" s="31">
        <v>0</v>
      </c>
      <c r="J43" s="57">
        <v>1</v>
      </c>
      <c r="K43" s="31">
        <v>0</v>
      </c>
      <c r="L43" s="31">
        <v>0</v>
      </c>
      <c r="M43" s="42">
        <v>1</v>
      </c>
      <c r="N43" s="31">
        <v>0</v>
      </c>
      <c r="O43" s="57">
        <v>0</v>
      </c>
      <c r="P43" s="57">
        <v>1</v>
      </c>
      <c r="Q43" s="43">
        <v>30</v>
      </c>
      <c r="T43" s="315"/>
    </row>
    <row r="44" spans="1:20" ht="16.5" customHeight="1" x14ac:dyDescent="0.15">
      <c r="A44" s="308"/>
      <c r="B44" s="419" t="s">
        <v>214</v>
      </c>
      <c r="C44" s="419"/>
      <c r="D44" s="419"/>
      <c r="E44" s="325"/>
      <c r="F44" s="324">
        <v>115</v>
      </c>
      <c r="G44" s="42">
        <v>41</v>
      </c>
      <c r="H44" s="43">
        <v>41</v>
      </c>
      <c r="I44" s="31">
        <v>0</v>
      </c>
      <c r="J44" s="57">
        <v>0</v>
      </c>
      <c r="K44" s="31">
        <v>0</v>
      </c>
      <c r="L44" s="31">
        <v>0</v>
      </c>
      <c r="M44" s="42">
        <v>6</v>
      </c>
      <c r="N44" s="31">
        <v>0</v>
      </c>
      <c r="O44" s="43">
        <v>5</v>
      </c>
      <c r="P44" s="43">
        <v>1</v>
      </c>
      <c r="Q44" s="43">
        <v>20</v>
      </c>
      <c r="T44" s="315"/>
    </row>
    <row r="45" spans="1:20" ht="16.5" customHeight="1" x14ac:dyDescent="0.15">
      <c r="A45" s="308"/>
      <c r="B45" s="419" t="s">
        <v>213</v>
      </c>
      <c r="C45" s="419"/>
      <c r="D45" s="419"/>
      <c r="E45" s="325"/>
      <c r="F45" s="324">
        <v>135</v>
      </c>
      <c r="G45" s="42">
        <v>41</v>
      </c>
      <c r="H45" s="43">
        <v>39</v>
      </c>
      <c r="I45" s="57">
        <v>0</v>
      </c>
      <c r="J45" s="31">
        <v>2</v>
      </c>
      <c r="K45" s="31">
        <v>0</v>
      </c>
      <c r="L45" s="31">
        <v>0</v>
      </c>
      <c r="M45" s="42">
        <v>3</v>
      </c>
      <c r="N45" s="31">
        <v>0</v>
      </c>
      <c r="O45" s="57">
        <v>3</v>
      </c>
      <c r="P45" s="57">
        <v>0</v>
      </c>
      <c r="Q45" s="43">
        <v>57</v>
      </c>
      <c r="T45" s="315"/>
    </row>
    <row r="46" spans="1:20" ht="16.5" customHeight="1" x14ac:dyDescent="0.15">
      <c r="A46" s="308"/>
      <c r="B46" s="419" t="s">
        <v>212</v>
      </c>
      <c r="C46" s="419"/>
      <c r="D46" s="419"/>
      <c r="E46" s="325"/>
      <c r="F46" s="324">
        <v>40</v>
      </c>
      <c r="G46" s="42">
        <v>12</v>
      </c>
      <c r="H46" s="43">
        <v>12</v>
      </c>
      <c r="I46" s="31">
        <v>0</v>
      </c>
      <c r="J46" s="31">
        <v>0</v>
      </c>
      <c r="K46" s="31">
        <v>0</v>
      </c>
      <c r="L46" s="31">
        <v>0</v>
      </c>
      <c r="M46" s="42">
        <v>1</v>
      </c>
      <c r="N46" s="31">
        <v>0</v>
      </c>
      <c r="O46" s="42">
        <v>1</v>
      </c>
      <c r="P46" s="42">
        <v>0</v>
      </c>
      <c r="Q46" s="43">
        <v>31</v>
      </c>
      <c r="T46" s="315"/>
    </row>
    <row r="47" spans="1:20" ht="16.5" customHeight="1" x14ac:dyDescent="0.15">
      <c r="A47" s="308"/>
      <c r="B47" s="419" t="s">
        <v>211</v>
      </c>
      <c r="C47" s="419"/>
      <c r="D47" s="419"/>
      <c r="E47" s="325"/>
      <c r="F47" s="324">
        <v>910</v>
      </c>
      <c r="G47" s="42">
        <v>209</v>
      </c>
      <c r="H47" s="43">
        <v>199</v>
      </c>
      <c r="I47" s="43">
        <v>3</v>
      </c>
      <c r="J47" s="42">
        <v>7</v>
      </c>
      <c r="K47" s="31">
        <v>0</v>
      </c>
      <c r="L47" s="31">
        <v>0</v>
      </c>
      <c r="M47" s="42">
        <v>33</v>
      </c>
      <c r="N47" s="42">
        <v>0</v>
      </c>
      <c r="O47" s="43">
        <v>18</v>
      </c>
      <c r="P47" s="43">
        <v>15</v>
      </c>
      <c r="Q47" s="43">
        <v>244</v>
      </c>
      <c r="T47" s="315"/>
    </row>
    <row r="48" spans="1:20" ht="16.5" customHeight="1" x14ac:dyDescent="0.15">
      <c r="A48" s="308"/>
      <c r="B48" s="419" t="s">
        <v>210</v>
      </c>
      <c r="C48" s="419"/>
      <c r="D48" s="419"/>
      <c r="E48" s="325"/>
      <c r="F48" s="326">
        <v>543</v>
      </c>
      <c r="G48" s="42">
        <v>129</v>
      </c>
      <c r="H48" s="42">
        <v>123</v>
      </c>
      <c r="I48" s="42">
        <v>2</v>
      </c>
      <c r="J48" s="42">
        <v>4</v>
      </c>
      <c r="K48" s="31">
        <v>0</v>
      </c>
      <c r="L48" s="31">
        <v>0</v>
      </c>
      <c r="M48" s="42">
        <v>20</v>
      </c>
      <c r="N48" s="31">
        <v>0</v>
      </c>
      <c r="O48" s="42">
        <v>14</v>
      </c>
      <c r="P48" s="42">
        <v>6</v>
      </c>
      <c r="Q48" s="42">
        <v>196</v>
      </c>
      <c r="T48" s="315"/>
    </row>
    <row r="49" spans="1:20" ht="16.5" customHeight="1" x14ac:dyDescent="0.15">
      <c r="A49" s="308"/>
      <c r="B49" s="419" t="s">
        <v>209</v>
      </c>
      <c r="C49" s="419"/>
      <c r="D49" s="419"/>
      <c r="E49" s="325"/>
      <c r="F49" s="326">
        <v>283</v>
      </c>
      <c r="G49" s="42">
        <v>59</v>
      </c>
      <c r="H49" s="42">
        <v>56</v>
      </c>
      <c r="I49" s="57">
        <v>1</v>
      </c>
      <c r="J49" s="42">
        <v>2</v>
      </c>
      <c r="K49" s="31">
        <v>0</v>
      </c>
      <c r="L49" s="31">
        <v>0</v>
      </c>
      <c r="M49" s="42">
        <v>12</v>
      </c>
      <c r="N49" s="31">
        <v>0</v>
      </c>
      <c r="O49" s="42">
        <v>5</v>
      </c>
      <c r="P49" s="42">
        <v>7</v>
      </c>
      <c r="Q49" s="42">
        <v>115</v>
      </c>
      <c r="T49" s="315"/>
    </row>
    <row r="50" spans="1:20" ht="16.5" customHeight="1" x14ac:dyDescent="0.15">
      <c r="A50" s="308"/>
      <c r="B50" s="419" t="s">
        <v>208</v>
      </c>
      <c r="C50" s="419"/>
      <c r="D50" s="419"/>
      <c r="E50" s="325"/>
      <c r="F50" s="326">
        <v>124</v>
      </c>
      <c r="G50" s="42">
        <v>44</v>
      </c>
      <c r="H50" s="42">
        <v>43</v>
      </c>
      <c r="I50" s="31">
        <v>0</v>
      </c>
      <c r="J50" s="57">
        <v>1</v>
      </c>
      <c r="K50" s="31">
        <v>0</v>
      </c>
      <c r="L50" s="31">
        <v>0</v>
      </c>
      <c r="M50" s="42">
        <v>6</v>
      </c>
      <c r="N50" s="31">
        <v>0</v>
      </c>
      <c r="O50" s="42">
        <v>4</v>
      </c>
      <c r="P50" s="42">
        <v>2</v>
      </c>
      <c r="Q50" s="42">
        <v>49</v>
      </c>
      <c r="T50" s="315"/>
    </row>
    <row r="51" spans="1:20" ht="16.5" customHeight="1" x14ac:dyDescent="0.15">
      <c r="A51" s="308"/>
      <c r="B51" s="419" t="s">
        <v>207</v>
      </c>
      <c r="C51" s="419"/>
      <c r="D51" s="419"/>
      <c r="E51" s="325"/>
      <c r="F51" s="326">
        <v>656</v>
      </c>
      <c r="G51" s="42">
        <v>151</v>
      </c>
      <c r="H51" s="42">
        <v>147</v>
      </c>
      <c r="I51" s="42">
        <v>3</v>
      </c>
      <c r="J51" s="42">
        <v>1</v>
      </c>
      <c r="K51" s="31">
        <v>0</v>
      </c>
      <c r="L51" s="31">
        <v>0</v>
      </c>
      <c r="M51" s="42">
        <v>14</v>
      </c>
      <c r="N51" s="31">
        <v>0</v>
      </c>
      <c r="O51" s="42">
        <v>11</v>
      </c>
      <c r="P51" s="42">
        <v>3</v>
      </c>
      <c r="Q51" s="42">
        <v>164</v>
      </c>
      <c r="T51" s="315"/>
    </row>
    <row r="52" spans="1:20" ht="16.5" customHeight="1" x14ac:dyDescent="0.15">
      <c r="A52" s="308"/>
      <c r="B52" s="419" t="s">
        <v>206</v>
      </c>
      <c r="C52" s="419"/>
      <c r="D52" s="419"/>
      <c r="E52" s="325"/>
      <c r="F52" s="326">
        <v>75</v>
      </c>
      <c r="G52" s="42">
        <v>28</v>
      </c>
      <c r="H52" s="42">
        <v>22</v>
      </c>
      <c r="I52" s="57">
        <v>1</v>
      </c>
      <c r="J52" s="57">
        <v>5</v>
      </c>
      <c r="K52" s="31">
        <v>0</v>
      </c>
      <c r="L52" s="31">
        <v>0</v>
      </c>
      <c r="M52" s="42">
        <v>2</v>
      </c>
      <c r="N52" s="31">
        <v>0</v>
      </c>
      <c r="O52" s="57">
        <v>0</v>
      </c>
      <c r="P52" s="57">
        <v>2</v>
      </c>
      <c r="Q52" s="42">
        <v>24</v>
      </c>
      <c r="T52" s="315"/>
    </row>
    <row r="53" spans="1:20" ht="16.5" customHeight="1" x14ac:dyDescent="0.15">
      <c r="A53" s="308"/>
      <c r="B53" s="419" t="s">
        <v>205</v>
      </c>
      <c r="C53" s="419"/>
      <c r="D53" s="419"/>
      <c r="E53" s="325"/>
      <c r="F53" s="326">
        <v>189</v>
      </c>
      <c r="G53" s="42">
        <v>55</v>
      </c>
      <c r="H53" s="42">
        <v>52</v>
      </c>
      <c r="I53" s="57">
        <v>1</v>
      </c>
      <c r="J53" s="57">
        <v>2</v>
      </c>
      <c r="K53" s="31">
        <v>0</v>
      </c>
      <c r="L53" s="31">
        <v>0</v>
      </c>
      <c r="M53" s="42">
        <v>5</v>
      </c>
      <c r="N53" s="31">
        <v>0</v>
      </c>
      <c r="O53" s="42">
        <v>0</v>
      </c>
      <c r="P53" s="42">
        <v>5</v>
      </c>
      <c r="Q53" s="42">
        <v>48</v>
      </c>
      <c r="T53" s="315"/>
    </row>
    <row r="54" spans="1:20" ht="16.5" customHeight="1" x14ac:dyDescent="0.15">
      <c r="A54" s="308"/>
      <c r="B54" s="419" t="s">
        <v>204</v>
      </c>
      <c r="C54" s="419"/>
      <c r="D54" s="419"/>
      <c r="E54" s="325"/>
      <c r="F54" s="326">
        <v>118</v>
      </c>
      <c r="G54" s="42">
        <v>68</v>
      </c>
      <c r="H54" s="42">
        <v>67</v>
      </c>
      <c r="I54" s="57">
        <v>1</v>
      </c>
      <c r="J54" s="31">
        <v>0</v>
      </c>
      <c r="K54" s="31">
        <v>0</v>
      </c>
      <c r="L54" s="31">
        <v>0</v>
      </c>
      <c r="M54" s="42">
        <v>1</v>
      </c>
      <c r="N54" s="31">
        <v>0</v>
      </c>
      <c r="O54" s="42">
        <v>0</v>
      </c>
      <c r="P54" s="42">
        <v>1</v>
      </c>
      <c r="Q54" s="42">
        <v>38</v>
      </c>
      <c r="T54" s="315"/>
    </row>
    <row r="55" spans="1:20" ht="16.5" customHeight="1" x14ac:dyDescent="0.15">
      <c r="A55" s="308"/>
      <c r="B55" s="419" t="s">
        <v>203</v>
      </c>
      <c r="C55" s="419"/>
      <c r="D55" s="419"/>
      <c r="E55" s="325"/>
      <c r="F55" s="36">
        <v>0</v>
      </c>
      <c r="G55" s="42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42">
        <v>0</v>
      </c>
      <c r="N55" s="31">
        <v>0</v>
      </c>
      <c r="O55" s="31">
        <v>0</v>
      </c>
      <c r="P55" s="31">
        <v>0</v>
      </c>
      <c r="Q55" s="31">
        <v>0</v>
      </c>
      <c r="T55" s="315"/>
    </row>
    <row r="56" spans="1:20" ht="6" customHeight="1" thickBot="1" x14ac:dyDescent="0.2">
      <c r="A56" s="311"/>
      <c r="B56" s="311"/>
      <c r="C56" s="311"/>
      <c r="D56" s="311"/>
      <c r="E56" s="327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</row>
    <row r="57" spans="1:20" ht="13.5" customHeight="1" x14ac:dyDescent="0.15">
      <c r="A57" s="21" t="s">
        <v>520</v>
      </c>
    </row>
    <row r="58" spans="1:20" ht="13.5" customHeight="1" x14ac:dyDescent="0.15">
      <c r="A58" s="21" t="s">
        <v>521</v>
      </c>
    </row>
    <row r="59" spans="1:20" ht="13.5" customHeight="1" x14ac:dyDescent="0.15">
      <c r="A59" s="61" t="s">
        <v>489</v>
      </c>
    </row>
  </sheetData>
  <mergeCells count="42"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M31:M32"/>
    <mergeCell ref="Q31:Q32"/>
    <mergeCell ref="A32:E32"/>
    <mergeCell ref="D39:E39"/>
    <mergeCell ref="D40:E40"/>
    <mergeCell ref="F31:F32"/>
    <mergeCell ref="G31:G32"/>
    <mergeCell ref="B43:D43"/>
    <mergeCell ref="B26:D26"/>
    <mergeCell ref="B27:D27"/>
    <mergeCell ref="B28:D28"/>
    <mergeCell ref="A31:E31"/>
    <mergeCell ref="B25:D25"/>
    <mergeCell ref="D12:E12"/>
    <mergeCell ref="D13:E13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A2:Q2"/>
    <mergeCell ref="A4:E4"/>
    <mergeCell ref="F4:F5"/>
    <mergeCell ref="G4:G5"/>
    <mergeCell ref="L4:L5"/>
    <mergeCell ref="A5:E5"/>
  </mergeCells>
  <phoneticPr fontId="9"/>
  <hyperlinks>
    <hyperlink ref="S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59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42578125" style="61" customWidth="1"/>
    <col min="2" max="2" width="4.7109375" style="61" customWidth="1"/>
    <col min="3" max="5" width="2.7109375" style="61" customWidth="1"/>
    <col min="6" max="12" width="8.140625" style="61" customWidth="1"/>
    <col min="13" max="13" width="8.85546875" style="61" customWidth="1"/>
    <col min="14" max="17" width="8.140625" style="61" customWidth="1"/>
    <col min="18" max="18" width="2.7109375" style="193" customWidth="1"/>
    <col min="19" max="19" width="24.7109375" style="193" customWidth="1"/>
    <col min="20" max="16384" width="10.7109375" style="61"/>
  </cols>
  <sheetData>
    <row r="1" spans="1:19" ht="13.5" x14ac:dyDescent="0.15">
      <c r="S1" s="84" t="s">
        <v>477</v>
      </c>
    </row>
    <row r="2" spans="1:19" ht="21" customHeight="1" x14ac:dyDescent="0.15">
      <c r="A2" s="28"/>
      <c r="B2" s="28"/>
      <c r="C2" s="28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9" ht="30" customHeight="1" thickBot="1" x14ac:dyDescent="0.2">
      <c r="A3" s="2" t="s">
        <v>242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2" t="s">
        <v>76</v>
      </c>
    </row>
    <row r="4" spans="1:19" ht="18" customHeight="1" x14ac:dyDescent="0.15">
      <c r="A4" s="417" t="s">
        <v>228</v>
      </c>
      <c r="B4" s="417"/>
      <c r="C4" s="417"/>
      <c r="D4" s="417"/>
      <c r="E4" s="418"/>
      <c r="F4" s="394" t="s">
        <v>1</v>
      </c>
      <c r="G4" s="413" t="s">
        <v>238</v>
      </c>
      <c r="H4" s="303"/>
      <c r="I4" s="303"/>
      <c r="J4" s="303"/>
      <c r="K4" s="304"/>
      <c r="L4" s="413" t="s">
        <v>237</v>
      </c>
      <c r="M4" s="305"/>
      <c r="N4" s="303"/>
      <c r="O4" s="303"/>
      <c r="P4" s="303"/>
      <c r="Q4" s="304"/>
    </row>
    <row r="5" spans="1:19" ht="27" customHeight="1" x14ac:dyDescent="0.15">
      <c r="A5" s="392" t="s">
        <v>224</v>
      </c>
      <c r="B5" s="392"/>
      <c r="C5" s="392"/>
      <c r="D5" s="392"/>
      <c r="E5" s="393"/>
      <c r="F5" s="395"/>
      <c r="G5" s="414"/>
      <c r="H5" s="264" t="s">
        <v>236</v>
      </c>
      <c r="I5" s="264" t="s">
        <v>235</v>
      </c>
      <c r="J5" s="264" t="s">
        <v>234</v>
      </c>
      <c r="K5" s="60" t="s">
        <v>522</v>
      </c>
      <c r="L5" s="414"/>
      <c r="M5" s="60" t="s">
        <v>241</v>
      </c>
      <c r="N5" s="264" t="s">
        <v>232</v>
      </c>
      <c r="O5" s="264" t="s">
        <v>231</v>
      </c>
      <c r="P5" s="264" t="s">
        <v>230</v>
      </c>
      <c r="Q5" s="306" t="s">
        <v>229</v>
      </c>
    </row>
    <row r="6" spans="1:19" ht="6" customHeight="1" x14ac:dyDescent="0.15">
      <c r="A6" s="48"/>
      <c r="B6" s="48"/>
      <c r="C6" s="48"/>
      <c r="D6" s="48"/>
      <c r="E6" s="4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9" ht="16.5" customHeight="1" x14ac:dyDescent="0.15">
      <c r="A7" s="24"/>
      <c r="B7" s="24" t="s">
        <v>523</v>
      </c>
      <c r="C7" s="50">
        <v>27</v>
      </c>
      <c r="D7" s="24" t="s">
        <v>517</v>
      </c>
      <c r="E7" s="51"/>
      <c r="F7" s="46">
        <f>G7+L7+F34+G34+M34+Q34</f>
        <v>3242</v>
      </c>
      <c r="G7" s="46">
        <f>SUM(H7:K7)</f>
        <v>45</v>
      </c>
      <c r="H7" s="46">
        <v>11</v>
      </c>
      <c r="I7" s="46">
        <v>11</v>
      </c>
      <c r="J7" s="46">
        <v>11</v>
      </c>
      <c r="K7" s="46">
        <v>12</v>
      </c>
      <c r="L7" s="46">
        <f>SUM(M7:Q7)</f>
        <v>427</v>
      </c>
      <c r="M7" s="31">
        <v>0</v>
      </c>
      <c r="N7" s="46">
        <v>174</v>
      </c>
      <c r="O7" s="46">
        <v>194</v>
      </c>
      <c r="P7" s="46">
        <v>33</v>
      </c>
      <c r="Q7" s="46">
        <v>26</v>
      </c>
    </row>
    <row r="8" spans="1:19" ht="9" customHeight="1" x14ac:dyDescent="0.15">
      <c r="A8" s="24"/>
      <c r="B8" s="24"/>
      <c r="C8" s="50"/>
      <c r="D8" s="24"/>
      <c r="E8" s="51"/>
      <c r="F8" s="102"/>
      <c r="G8" s="102"/>
      <c r="H8" s="102"/>
      <c r="I8" s="102"/>
      <c r="J8" s="102"/>
      <c r="K8" s="102"/>
      <c r="L8" s="102"/>
      <c r="M8" s="31"/>
      <c r="N8" s="102"/>
      <c r="O8" s="102"/>
      <c r="P8" s="102"/>
      <c r="Q8" s="102"/>
    </row>
    <row r="9" spans="1:19" ht="16.5" customHeight="1" x14ac:dyDescent="0.15">
      <c r="A9" s="24"/>
      <c r="B9" s="24"/>
      <c r="C9" s="50">
        <v>30</v>
      </c>
      <c r="D9" s="24"/>
      <c r="E9" s="51"/>
      <c r="F9" s="46">
        <f t="shared" ref="F9:F14" si="0">G9+L9+F36+G36+M36+Q36</f>
        <v>2646</v>
      </c>
      <c r="G9" s="46">
        <f t="shared" ref="G9:G14" si="1">SUM(H9:K9)</f>
        <v>23</v>
      </c>
      <c r="H9" s="46">
        <v>6</v>
      </c>
      <c r="I9" s="46">
        <v>5</v>
      </c>
      <c r="J9" s="46">
        <v>3</v>
      </c>
      <c r="K9" s="46">
        <v>9</v>
      </c>
      <c r="L9" s="46">
        <f t="shared" ref="L9:L14" si="2">SUM(M9:Q9)</f>
        <v>330</v>
      </c>
      <c r="M9" s="31">
        <v>0</v>
      </c>
      <c r="N9" s="46">
        <v>133</v>
      </c>
      <c r="O9" s="46">
        <v>154</v>
      </c>
      <c r="P9" s="46">
        <v>25</v>
      </c>
      <c r="Q9" s="46">
        <v>18</v>
      </c>
    </row>
    <row r="10" spans="1:19" ht="16.5" customHeight="1" x14ac:dyDescent="0.15">
      <c r="A10" s="24"/>
      <c r="B10" s="24" t="s">
        <v>460</v>
      </c>
      <c r="C10" s="50" t="s">
        <v>459</v>
      </c>
      <c r="D10" s="24"/>
      <c r="E10" s="51"/>
      <c r="F10" s="46">
        <f t="shared" si="0"/>
        <v>2688</v>
      </c>
      <c r="G10" s="46">
        <f t="shared" si="1"/>
        <v>40</v>
      </c>
      <c r="H10" s="46">
        <v>7</v>
      </c>
      <c r="I10" s="46">
        <v>6</v>
      </c>
      <c r="J10" s="46">
        <v>8</v>
      </c>
      <c r="K10" s="46">
        <v>19</v>
      </c>
      <c r="L10" s="46">
        <f t="shared" si="2"/>
        <v>416</v>
      </c>
      <c r="M10" s="31">
        <v>0</v>
      </c>
      <c r="N10" s="46">
        <v>125</v>
      </c>
      <c r="O10" s="46">
        <v>210</v>
      </c>
      <c r="P10" s="46">
        <v>60</v>
      </c>
      <c r="Q10" s="46">
        <v>21</v>
      </c>
    </row>
    <row r="11" spans="1:19" ht="16.5" customHeight="1" x14ac:dyDescent="0.15">
      <c r="A11" s="24"/>
      <c r="B11" s="24"/>
      <c r="C11" s="50" t="s">
        <v>469</v>
      </c>
      <c r="D11" s="24"/>
      <c r="E11" s="53"/>
      <c r="F11" s="46">
        <f t="shared" si="0"/>
        <v>2653</v>
      </c>
      <c r="G11" s="46">
        <f t="shared" si="1"/>
        <v>38</v>
      </c>
      <c r="H11" s="46">
        <v>4</v>
      </c>
      <c r="I11" s="46">
        <v>12</v>
      </c>
      <c r="J11" s="46">
        <v>8</v>
      </c>
      <c r="K11" s="46">
        <v>14</v>
      </c>
      <c r="L11" s="46">
        <f t="shared" si="2"/>
        <v>395</v>
      </c>
      <c r="M11" s="31">
        <v>0</v>
      </c>
      <c r="N11" s="46">
        <v>118</v>
      </c>
      <c r="O11" s="46">
        <v>212</v>
      </c>
      <c r="P11" s="46">
        <v>47</v>
      </c>
      <c r="Q11" s="46">
        <v>18</v>
      </c>
    </row>
    <row r="12" spans="1:19" ht="16.5" customHeight="1" x14ac:dyDescent="0.15">
      <c r="A12" s="24"/>
      <c r="B12" s="24"/>
      <c r="C12" s="24" t="s">
        <v>475</v>
      </c>
      <c r="D12" s="24"/>
      <c r="E12" s="53"/>
      <c r="F12" s="46">
        <f t="shared" si="0"/>
        <v>2390</v>
      </c>
      <c r="G12" s="46">
        <f t="shared" si="1"/>
        <v>36</v>
      </c>
      <c r="H12" s="46">
        <v>6</v>
      </c>
      <c r="I12" s="46">
        <v>3</v>
      </c>
      <c r="J12" s="46">
        <v>10</v>
      </c>
      <c r="K12" s="46">
        <v>17</v>
      </c>
      <c r="L12" s="46">
        <f t="shared" si="2"/>
        <v>333</v>
      </c>
      <c r="M12" s="31">
        <v>0</v>
      </c>
      <c r="N12" s="46">
        <v>111</v>
      </c>
      <c r="O12" s="46">
        <v>173</v>
      </c>
      <c r="P12" s="46">
        <v>36</v>
      </c>
      <c r="Q12" s="46">
        <v>13</v>
      </c>
    </row>
    <row r="13" spans="1:19" s="1" customFormat="1" ht="16.5" customHeight="1" x14ac:dyDescent="0.15">
      <c r="A13" s="23"/>
      <c r="B13" s="33"/>
      <c r="C13" s="54" t="s">
        <v>488</v>
      </c>
      <c r="D13" s="422"/>
      <c r="E13" s="423"/>
      <c r="F13" s="46">
        <f t="shared" si="0"/>
        <v>2297</v>
      </c>
      <c r="G13" s="46">
        <f t="shared" si="1"/>
        <v>25</v>
      </c>
      <c r="H13" s="46">
        <v>4</v>
      </c>
      <c r="I13" s="46">
        <v>5</v>
      </c>
      <c r="J13" s="46">
        <v>7</v>
      </c>
      <c r="K13" s="46">
        <v>9</v>
      </c>
      <c r="L13" s="46">
        <f t="shared" si="2"/>
        <v>314</v>
      </c>
      <c r="M13" s="31">
        <v>0</v>
      </c>
      <c r="N13" s="46">
        <v>105</v>
      </c>
      <c r="O13" s="46">
        <v>153</v>
      </c>
      <c r="P13" s="46">
        <v>45</v>
      </c>
      <c r="Q13" s="46">
        <v>11</v>
      </c>
      <c r="R13" s="193"/>
      <c r="S13" s="193"/>
    </row>
    <row r="14" spans="1:19" s="1" customFormat="1" ht="16.5" customHeight="1" x14ac:dyDescent="0.15">
      <c r="A14" s="23"/>
      <c r="B14" s="33"/>
      <c r="C14" s="307" t="s">
        <v>518</v>
      </c>
      <c r="D14" s="196"/>
      <c r="E14" s="197"/>
      <c r="F14" s="39">
        <f t="shared" si="0"/>
        <v>2686</v>
      </c>
      <c r="G14" s="39">
        <f t="shared" si="1"/>
        <v>33</v>
      </c>
      <c r="H14" s="39">
        <f>SUM(H16:H27)</f>
        <v>5</v>
      </c>
      <c r="I14" s="39">
        <f t="shared" ref="I14:Q14" si="3">SUM(I16:I27)</f>
        <v>4</v>
      </c>
      <c r="J14" s="39">
        <f t="shared" si="3"/>
        <v>6</v>
      </c>
      <c r="K14" s="39">
        <f t="shared" si="3"/>
        <v>18</v>
      </c>
      <c r="L14" s="39">
        <f t="shared" si="2"/>
        <v>415</v>
      </c>
      <c r="M14" s="32">
        <f t="shared" si="3"/>
        <v>0</v>
      </c>
      <c r="N14" s="39">
        <f t="shared" si="3"/>
        <v>178</v>
      </c>
      <c r="O14" s="39">
        <f t="shared" si="3"/>
        <v>171</v>
      </c>
      <c r="P14" s="39">
        <f t="shared" si="3"/>
        <v>51</v>
      </c>
      <c r="Q14" s="39">
        <f t="shared" si="3"/>
        <v>15</v>
      </c>
      <c r="R14" s="193"/>
      <c r="S14" s="193"/>
    </row>
    <row r="15" spans="1:19" ht="9" customHeight="1" x14ac:dyDescent="0.15">
      <c r="A15" s="24"/>
      <c r="B15" s="24"/>
      <c r="C15" s="24"/>
      <c r="D15" s="24"/>
      <c r="E15" s="53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  <row r="16" spans="1:19" ht="16.5" customHeight="1" x14ac:dyDescent="0.15">
      <c r="A16" s="308"/>
      <c r="B16" s="419" t="s">
        <v>215</v>
      </c>
      <c r="C16" s="419"/>
      <c r="D16" s="419"/>
      <c r="E16" s="328"/>
      <c r="F16" s="46">
        <v>61</v>
      </c>
      <c r="G16" s="46">
        <v>3</v>
      </c>
      <c r="H16" s="46">
        <v>0</v>
      </c>
      <c r="I16" s="46">
        <v>0</v>
      </c>
      <c r="J16" s="31">
        <v>2</v>
      </c>
      <c r="K16" s="31">
        <v>1</v>
      </c>
      <c r="L16" s="46">
        <v>20</v>
      </c>
      <c r="M16" s="31">
        <v>0</v>
      </c>
      <c r="N16" s="46">
        <v>6</v>
      </c>
      <c r="O16" s="46">
        <v>7</v>
      </c>
      <c r="P16" s="46">
        <v>6</v>
      </c>
      <c r="Q16" s="46">
        <v>1</v>
      </c>
    </row>
    <row r="17" spans="1:20" ht="16.5" customHeight="1" x14ac:dyDescent="0.15">
      <c r="A17" s="308"/>
      <c r="B17" s="419" t="s">
        <v>214</v>
      </c>
      <c r="C17" s="419"/>
      <c r="D17" s="419"/>
      <c r="E17" s="328"/>
      <c r="F17" s="46">
        <v>101</v>
      </c>
      <c r="G17" s="31">
        <v>1</v>
      </c>
      <c r="H17" s="31">
        <v>0</v>
      </c>
      <c r="I17" s="31">
        <v>0</v>
      </c>
      <c r="J17" s="31">
        <v>0</v>
      </c>
      <c r="K17" s="31">
        <v>1</v>
      </c>
      <c r="L17" s="46">
        <v>18</v>
      </c>
      <c r="M17" s="31">
        <v>0</v>
      </c>
      <c r="N17" s="46">
        <v>7</v>
      </c>
      <c r="O17" s="46">
        <v>10</v>
      </c>
      <c r="P17" s="46">
        <v>1</v>
      </c>
      <c r="Q17" s="46">
        <v>0</v>
      </c>
    </row>
    <row r="18" spans="1:20" ht="16.5" customHeight="1" x14ac:dyDescent="0.15">
      <c r="A18" s="308"/>
      <c r="B18" s="419" t="s">
        <v>213</v>
      </c>
      <c r="C18" s="419"/>
      <c r="D18" s="419"/>
      <c r="E18" s="328"/>
      <c r="F18" s="46">
        <v>160</v>
      </c>
      <c r="G18" s="46">
        <v>2</v>
      </c>
      <c r="H18" s="31">
        <v>1</v>
      </c>
      <c r="I18" s="46">
        <v>0</v>
      </c>
      <c r="J18" s="31">
        <v>0</v>
      </c>
      <c r="K18" s="46">
        <v>1</v>
      </c>
      <c r="L18" s="46">
        <v>28</v>
      </c>
      <c r="M18" s="31">
        <v>0</v>
      </c>
      <c r="N18" s="46">
        <v>16</v>
      </c>
      <c r="O18" s="46">
        <v>11</v>
      </c>
      <c r="P18" s="46">
        <v>0</v>
      </c>
      <c r="Q18" s="46">
        <v>1</v>
      </c>
    </row>
    <row r="19" spans="1:20" ht="16.5" customHeight="1" x14ac:dyDescent="0.15">
      <c r="A19" s="308"/>
      <c r="B19" s="419" t="s">
        <v>212</v>
      </c>
      <c r="C19" s="419"/>
      <c r="D19" s="419"/>
      <c r="E19" s="328"/>
      <c r="F19" s="46">
        <v>55</v>
      </c>
      <c r="G19" s="46">
        <v>1</v>
      </c>
      <c r="H19" s="46">
        <v>0</v>
      </c>
      <c r="I19" s="31">
        <v>0</v>
      </c>
      <c r="J19" s="46">
        <v>1</v>
      </c>
      <c r="K19" s="31">
        <v>0</v>
      </c>
      <c r="L19" s="46">
        <v>14</v>
      </c>
      <c r="M19" s="31">
        <v>0</v>
      </c>
      <c r="N19" s="46">
        <v>6</v>
      </c>
      <c r="O19" s="46">
        <v>3</v>
      </c>
      <c r="P19" s="46">
        <v>4</v>
      </c>
      <c r="Q19" s="46">
        <v>1</v>
      </c>
    </row>
    <row r="20" spans="1:20" ht="16.5" customHeight="1" x14ac:dyDescent="0.15">
      <c r="A20" s="308"/>
      <c r="B20" s="419" t="s">
        <v>211</v>
      </c>
      <c r="C20" s="419"/>
      <c r="D20" s="419"/>
      <c r="E20" s="328"/>
      <c r="F20" s="46">
        <v>695</v>
      </c>
      <c r="G20" s="46">
        <v>5</v>
      </c>
      <c r="H20" s="46">
        <v>0</v>
      </c>
      <c r="I20" s="46">
        <v>2</v>
      </c>
      <c r="J20" s="46">
        <v>0</v>
      </c>
      <c r="K20" s="46">
        <v>3</v>
      </c>
      <c r="L20" s="46">
        <v>105</v>
      </c>
      <c r="M20" s="31">
        <v>0</v>
      </c>
      <c r="N20" s="46">
        <v>46</v>
      </c>
      <c r="O20" s="46">
        <v>44</v>
      </c>
      <c r="P20" s="46">
        <v>11</v>
      </c>
      <c r="Q20" s="46">
        <v>4</v>
      </c>
    </row>
    <row r="21" spans="1:20" ht="16.5" customHeight="1" x14ac:dyDescent="0.15">
      <c r="A21" s="308"/>
      <c r="B21" s="419" t="s">
        <v>210</v>
      </c>
      <c r="C21" s="419"/>
      <c r="D21" s="419"/>
      <c r="E21" s="328"/>
      <c r="F21" s="46">
        <v>472</v>
      </c>
      <c r="G21" s="46">
        <v>5</v>
      </c>
      <c r="H21" s="46">
        <v>0</v>
      </c>
      <c r="I21" s="31">
        <v>1</v>
      </c>
      <c r="J21" s="46">
        <v>0</v>
      </c>
      <c r="K21" s="46">
        <v>4</v>
      </c>
      <c r="L21" s="46">
        <v>52</v>
      </c>
      <c r="M21" s="31">
        <v>0</v>
      </c>
      <c r="N21" s="46">
        <v>19</v>
      </c>
      <c r="O21" s="46">
        <v>24</v>
      </c>
      <c r="P21" s="46">
        <v>5</v>
      </c>
      <c r="Q21" s="46">
        <v>4</v>
      </c>
    </row>
    <row r="22" spans="1:20" ht="16.5" customHeight="1" x14ac:dyDescent="0.15">
      <c r="A22" s="308"/>
      <c r="B22" s="419" t="s">
        <v>209</v>
      </c>
      <c r="C22" s="419"/>
      <c r="D22" s="419"/>
      <c r="E22" s="328"/>
      <c r="F22" s="46">
        <v>254</v>
      </c>
      <c r="G22" s="46">
        <v>8</v>
      </c>
      <c r="H22" s="46">
        <v>1</v>
      </c>
      <c r="I22" s="31">
        <v>0</v>
      </c>
      <c r="J22" s="31">
        <v>0</v>
      </c>
      <c r="K22" s="46">
        <v>7</v>
      </c>
      <c r="L22" s="46">
        <v>48</v>
      </c>
      <c r="M22" s="31">
        <v>0</v>
      </c>
      <c r="N22" s="46">
        <v>18</v>
      </c>
      <c r="O22" s="46">
        <v>24</v>
      </c>
      <c r="P22" s="46">
        <v>5</v>
      </c>
      <c r="Q22" s="31">
        <v>1</v>
      </c>
    </row>
    <row r="23" spans="1:20" ht="16.5" customHeight="1" x14ac:dyDescent="0.15">
      <c r="A23" s="308"/>
      <c r="B23" s="419" t="s">
        <v>208</v>
      </c>
      <c r="C23" s="419"/>
      <c r="D23" s="419"/>
      <c r="E23" s="328"/>
      <c r="F23" s="46">
        <v>127</v>
      </c>
      <c r="G23" s="46">
        <v>2</v>
      </c>
      <c r="H23" s="31">
        <v>1</v>
      </c>
      <c r="I23" s="31">
        <v>0</v>
      </c>
      <c r="J23" s="31">
        <v>1</v>
      </c>
      <c r="K23" s="46">
        <v>0</v>
      </c>
      <c r="L23" s="46">
        <v>25</v>
      </c>
      <c r="M23" s="31">
        <v>0</v>
      </c>
      <c r="N23" s="46">
        <v>10</v>
      </c>
      <c r="O23" s="46">
        <v>13</v>
      </c>
      <c r="P23" s="46">
        <v>2</v>
      </c>
      <c r="Q23" s="46">
        <v>0</v>
      </c>
    </row>
    <row r="24" spans="1:20" ht="16.5" customHeight="1" x14ac:dyDescent="0.15">
      <c r="A24" s="308"/>
      <c r="B24" s="419" t="s">
        <v>207</v>
      </c>
      <c r="C24" s="419"/>
      <c r="D24" s="419"/>
      <c r="E24" s="328"/>
      <c r="F24" s="46">
        <v>402</v>
      </c>
      <c r="G24" s="46">
        <v>4</v>
      </c>
      <c r="H24" s="46">
        <v>1</v>
      </c>
      <c r="I24" s="46">
        <v>1</v>
      </c>
      <c r="J24" s="31">
        <v>1</v>
      </c>
      <c r="K24" s="46">
        <v>1</v>
      </c>
      <c r="L24" s="46">
        <v>51</v>
      </c>
      <c r="M24" s="31">
        <v>0</v>
      </c>
      <c r="N24" s="46">
        <v>20</v>
      </c>
      <c r="O24" s="46">
        <v>20</v>
      </c>
      <c r="P24" s="46">
        <v>8</v>
      </c>
      <c r="Q24" s="31">
        <v>3</v>
      </c>
    </row>
    <row r="25" spans="1:20" ht="16.5" customHeight="1" x14ac:dyDescent="0.15">
      <c r="A25" s="308"/>
      <c r="B25" s="419" t="s">
        <v>206</v>
      </c>
      <c r="C25" s="419"/>
      <c r="D25" s="419"/>
      <c r="E25" s="328"/>
      <c r="F25" s="46">
        <v>67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46">
        <v>6</v>
      </c>
      <c r="M25" s="31">
        <v>0</v>
      </c>
      <c r="N25" s="46">
        <v>1</v>
      </c>
      <c r="O25" s="46">
        <v>2</v>
      </c>
      <c r="P25" s="31">
        <v>3</v>
      </c>
      <c r="Q25" s="31">
        <v>0</v>
      </c>
    </row>
    <row r="26" spans="1:20" ht="16.5" customHeight="1" x14ac:dyDescent="0.15">
      <c r="A26" s="308"/>
      <c r="B26" s="419" t="s">
        <v>205</v>
      </c>
      <c r="C26" s="419"/>
      <c r="D26" s="419"/>
      <c r="E26" s="328"/>
      <c r="F26" s="46">
        <v>167</v>
      </c>
      <c r="G26" s="46">
        <v>0</v>
      </c>
      <c r="H26" s="31">
        <v>0</v>
      </c>
      <c r="I26" s="31">
        <v>0</v>
      </c>
      <c r="J26" s="46">
        <v>0</v>
      </c>
      <c r="K26" s="46">
        <v>0</v>
      </c>
      <c r="L26" s="46">
        <v>16</v>
      </c>
      <c r="M26" s="31">
        <v>0</v>
      </c>
      <c r="N26" s="46">
        <v>12</v>
      </c>
      <c r="O26" s="46">
        <v>3</v>
      </c>
      <c r="P26" s="46">
        <v>1</v>
      </c>
      <c r="Q26" s="46">
        <v>0</v>
      </c>
    </row>
    <row r="27" spans="1:20" ht="16.5" customHeight="1" x14ac:dyDescent="0.15">
      <c r="A27" s="308"/>
      <c r="B27" s="419" t="s">
        <v>204</v>
      </c>
      <c r="C27" s="419"/>
      <c r="D27" s="419"/>
      <c r="E27" s="328"/>
      <c r="F27" s="46">
        <v>125</v>
      </c>
      <c r="G27" s="46">
        <v>2</v>
      </c>
      <c r="H27" s="31">
        <v>1</v>
      </c>
      <c r="I27" s="31">
        <v>0</v>
      </c>
      <c r="J27" s="46">
        <v>1</v>
      </c>
      <c r="K27" s="31">
        <v>0</v>
      </c>
      <c r="L27" s="46">
        <v>32</v>
      </c>
      <c r="M27" s="31">
        <v>0</v>
      </c>
      <c r="N27" s="46">
        <v>17</v>
      </c>
      <c r="O27" s="46">
        <v>10</v>
      </c>
      <c r="P27" s="31">
        <v>5</v>
      </c>
      <c r="Q27" s="31">
        <v>0</v>
      </c>
    </row>
    <row r="28" spans="1:20" ht="16.5" customHeight="1" x14ac:dyDescent="0.15">
      <c r="A28" s="308"/>
      <c r="B28" s="419" t="s">
        <v>203</v>
      </c>
      <c r="C28" s="419"/>
      <c r="D28" s="419"/>
      <c r="E28" s="328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1:20" ht="6" customHeight="1" thickBot="1" x14ac:dyDescent="0.2">
      <c r="A29" s="311"/>
      <c r="B29" s="311"/>
      <c r="C29" s="311"/>
      <c r="D29" s="311"/>
      <c r="E29" s="327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</row>
    <row r="30" spans="1:20" ht="11.25" customHeight="1" thickBot="1" x14ac:dyDescent="0.2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0" ht="18" customHeight="1" x14ac:dyDescent="0.15">
      <c r="A31" s="417" t="s">
        <v>228</v>
      </c>
      <c r="B31" s="417"/>
      <c r="C31" s="417"/>
      <c r="D31" s="417"/>
      <c r="E31" s="418"/>
      <c r="F31" s="430" t="s">
        <v>227</v>
      </c>
      <c r="G31" s="428" t="s">
        <v>226</v>
      </c>
      <c r="H31" s="330"/>
      <c r="I31" s="330"/>
      <c r="J31" s="330"/>
      <c r="K31" s="330"/>
      <c r="L31" s="331"/>
      <c r="M31" s="428" t="s">
        <v>225</v>
      </c>
      <c r="N31" s="330"/>
      <c r="O31" s="332"/>
      <c r="P31" s="333"/>
      <c r="Q31" s="428" t="s">
        <v>4</v>
      </c>
      <c r="T31" s="3"/>
    </row>
    <row r="32" spans="1:20" ht="27" customHeight="1" x14ac:dyDescent="0.15">
      <c r="A32" s="392" t="s">
        <v>224</v>
      </c>
      <c r="B32" s="392"/>
      <c r="C32" s="392"/>
      <c r="D32" s="392"/>
      <c r="E32" s="393"/>
      <c r="F32" s="431"/>
      <c r="G32" s="429"/>
      <c r="H32" s="334" t="s">
        <v>223</v>
      </c>
      <c r="I32" s="334" t="s">
        <v>222</v>
      </c>
      <c r="J32" s="334" t="s">
        <v>221</v>
      </c>
      <c r="K32" s="334" t="s">
        <v>220</v>
      </c>
      <c r="L32" s="335" t="s">
        <v>219</v>
      </c>
      <c r="M32" s="429"/>
      <c r="N32" s="334" t="s">
        <v>218</v>
      </c>
      <c r="O32" s="27" t="s">
        <v>217</v>
      </c>
      <c r="P32" s="336" t="s">
        <v>519</v>
      </c>
      <c r="Q32" s="429"/>
      <c r="T32" s="3"/>
    </row>
    <row r="33" spans="1:20" ht="6" customHeight="1" x14ac:dyDescent="0.15">
      <c r="A33" s="48"/>
      <c r="B33" s="48"/>
      <c r="C33" s="48"/>
      <c r="D33" s="48"/>
      <c r="E33" s="49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T33" s="3"/>
    </row>
    <row r="34" spans="1:20" ht="16.5" customHeight="1" x14ac:dyDescent="0.15">
      <c r="A34" s="24"/>
      <c r="B34" s="24" t="s">
        <v>523</v>
      </c>
      <c r="C34" s="50">
        <v>27</v>
      </c>
      <c r="D34" s="24" t="s">
        <v>517</v>
      </c>
      <c r="E34" s="51"/>
      <c r="F34" s="46">
        <v>2116</v>
      </c>
      <c r="G34" s="46">
        <f t="shared" ref="G34" si="4">SUM(H34:L34)</f>
        <v>220</v>
      </c>
      <c r="H34" s="46">
        <v>194</v>
      </c>
      <c r="I34" s="46">
        <v>12</v>
      </c>
      <c r="J34" s="46">
        <v>8</v>
      </c>
      <c r="K34" s="31">
        <v>6</v>
      </c>
      <c r="L34" s="31" t="s">
        <v>0</v>
      </c>
      <c r="M34" s="46">
        <f t="shared" ref="M34" si="5">N34+O34</f>
        <v>78</v>
      </c>
      <c r="N34" s="46" t="s">
        <v>0</v>
      </c>
      <c r="O34" s="46">
        <v>78</v>
      </c>
      <c r="P34" s="46" t="s">
        <v>0</v>
      </c>
      <c r="Q34" s="46">
        <v>356</v>
      </c>
      <c r="T34" s="3"/>
    </row>
    <row r="35" spans="1:20" ht="9" customHeight="1" x14ac:dyDescent="0.15">
      <c r="A35" s="24"/>
      <c r="B35" s="24"/>
      <c r="C35" s="50"/>
      <c r="D35" s="24"/>
      <c r="E35" s="5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T35" s="3"/>
    </row>
    <row r="36" spans="1:20" ht="16.5" customHeight="1" x14ac:dyDescent="0.15">
      <c r="A36" s="24"/>
      <c r="B36" s="24"/>
      <c r="C36" s="50">
        <v>30</v>
      </c>
      <c r="D36" s="24"/>
      <c r="E36" s="51"/>
      <c r="F36" s="46">
        <v>1765</v>
      </c>
      <c r="G36" s="46">
        <f t="shared" ref="G36:G38" si="6">SUM(H36:L36)</f>
        <v>202</v>
      </c>
      <c r="H36" s="46">
        <v>172</v>
      </c>
      <c r="I36" s="46">
        <v>13</v>
      </c>
      <c r="J36" s="46">
        <v>16</v>
      </c>
      <c r="K36" s="46">
        <v>0</v>
      </c>
      <c r="L36" s="46">
        <v>1</v>
      </c>
      <c r="M36" s="46">
        <f t="shared" ref="M36:M39" si="7">N36+O36</f>
        <v>50</v>
      </c>
      <c r="N36" s="46">
        <v>2</v>
      </c>
      <c r="O36" s="46">
        <v>48</v>
      </c>
      <c r="P36" s="46" t="s">
        <v>0</v>
      </c>
      <c r="Q36" s="46">
        <v>276</v>
      </c>
      <c r="T36" s="3"/>
    </row>
    <row r="37" spans="1:20" ht="16.5" customHeight="1" x14ac:dyDescent="0.15">
      <c r="A37" s="24"/>
      <c r="B37" s="24" t="s">
        <v>460</v>
      </c>
      <c r="C37" s="50" t="s">
        <v>459</v>
      </c>
      <c r="D37" s="24"/>
      <c r="E37" s="51"/>
      <c r="F37" s="46">
        <v>1720</v>
      </c>
      <c r="G37" s="46">
        <f t="shared" si="6"/>
        <v>155</v>
      </c>
      <c r="H37" s="46">
        <v>129</v>
      </c>
      <c r="I37" s="46">
        <v>8</v>
      </c>
      <c r="J37" s="46">
        <v>18</v>
      </c>
      <c r="K37" s="46">
        <v>0</v>
      </c>
      <c r="L37" s="46">
        <v>0</v>
      </c>
      <c r="M37" s="46">
        <f t="shared" si="7"/>
        <v>49</v>
      </c>
      <c r="N37" s="46">
        <v>1</v>
      </c>
      <c r="O37" s="46">
        <v>48</v>
      </c>
      <c r="P37" s="46" t="s">
        <v>0</v>
      </c>
      <c r="Q37" s="46">
        <v>308</v>
      </c>
      <c r="T37" s="3"/>
    </row>
    <row r="38" spans="1:20" ht="16.5" customHeight="1" x14ac:dyDescent="0.15">
      <c r="A38" s="24"/>
      <c r="B38" s="24"/>
      <c r="C38" s="50" t="s">
        <v>469</v>
      </c>
      <c r="D38" s="24"/>
      <c r="E38" s="53"/>
      <c r="F38" s="46">
        <v>1596</v>
      </c>
      <c r="G38" s="46">
        <f t="shared" si="6"/>
        <v>226</v>
      </c>
      <c r="H38" s="46">
        <v>204</v>
      </c>
      <c r="I38" s="46">
        <v>12</v>
      </c>
      <c r="J38" s="46">
        <v>9</v>
      </c>
      <c r="K38" s="46">
        <v>0</v>
      </c>
      <c r="L38" s="46">
        <v>1</v>
      </c>
      <c r="M38" s="46">
        <f t="shared" si="7"/>
        <v>78</v>
      </c>
      <c r="N38" s="46">
        <v>1</v>
      </c>
      <c r="O38" s="46">
        <v>77</v>
      </c>
      <c r="P38" s="46" t="s">
        <v>0</v>
      </c>
      <c r="Q38" s="46">
        <v>320</v>
      </c>
      <c r="T38" s="3"/>
    </row>
    <row r="39" spans="1:20" ht="16.5" customHeight="1" x14ac:dyDescent="0.15">
      <c r="A39" s="24"/>
      <c r="B39" s="24"/>
      <c r="C39" s="24" t="s">
        <v>475</v>
      </c>
      <c r="D39" s="24"/>
      <c r="E39" s="53"/>
      <c r="F39" s="46">
        <v>1320</v>
      </c>
      <c r="G39" s="46">
        <f>SUM(H39:L39)</f>
        <v>282</v>
      </c>
      <c r="H39" s="46">
        <v>257</v>
      </c>
      <c r="I39" s="46">
        <v>14</v>
      </c>
      <c r="J39" s="46">
        <v>11</v>
      </c>
      <c r="K39" s="31">
        <v>0</v>
      </c>
      <c r="L39" s="46">
        <v>0</v>
      </c>
      <c r="M39" s="46">
        <f t="shared" si="7"/>
        <v>63</v>
      </c>
      <c r="N39" s="46">
        <v>4</v>
      </c>
      <c r="O39" s="46">
        <v>59</v>
      </c>
      <c r="P39" s="46" t="s">
        <v>0</v>
      </c>
      <c r="Q39" s="46">
        <v>356</v>
      </c>
      <c r="T39" s="3"/>
    </row>
    <row r="40" spans="1:20" ht="16.5" customHeight="1" x14ac:dyDescent="0.15">
      <c r="A40" s="23"/>
      <c r="B40" s="33"/>
      <c r="C40" s="337" t="s">
        <v>488</v>
      </c>
      <c r="D40" s="422"/>
      <c r="E40" s="423"/>
      <c r="F40" s="46">
        <v>1252</v>
      </c>
      <c r="G40" s="46">
        <f>SUM(H40:L40)</f>
        <v>232</v>
      </c>
      <c r="H40" s="46">
        <v>195</v>
      </c>
      <c r="I40" s="46">
        <v>9</v>
      </c>
      <c r="J40" s="46">
        <v>28</v>
      </c>
      <c r="K40" s="31">
        <v>0</v>
      </c>
      <c r="L40" s="31">
        <v>0</v>
      </c>
      <c r="M40" s="46">
        <f>SUM(N40:P40)</f>
        <v>80</v>
      </c>
      <c r="N40" s="46">
        <f t="shared" ref="N40:P40" si="8">SUM(N43:N55)</f>
        <v>0</v>
      </c>
      <c r="O40" s="46">
        <v>54</v>
      </c>
      <c r="P40" s="46">
        <f t="shared" si="8"/>
        <v>26</v>
      </c>
      <c r="Q40" s="46">
        <v>394</v>
      </c>
      <c r="T40" s="3"/>
    </row>
    <row r="41" spans="1:20" ht="16.5" customHeight="1" x14ac:dyDescent="0.15">
      <c r="A41" s="23"/>
      <c r="B41" s="33"/>
      <c r="C41" s="103" t="s">
        <v>518</v>
      </c>
      <c r="D41" s="196"/>
      <c r="E41" s="197"/>
      <c r="F41" s="39">
        <f>SUM(F43:F55)</f>
        <v>1511</v>
      </c>
      <c r="G41" s="39">
        <f>SUM(H41:L41)</f>
        <v>298</v>
      </c>
      <c r="H41" s="39">
        <f>SUM(H43:H55)</f>
        <v>268</v>
      </c>
      <c r="I41" s="39">
        <f t="shared" ref="I41:L41" si="9">SUM(I43:I55)</f>
        <v>7</v>
      </c>
      <c r="J41" s="39">
        <f t="shared" si="9"/>
        <v>23</v>
      </c>
      <c r="K41" s="39">
        <f t="shared" si="9"/>
        <v>0</v>
      </c>
      <c r="L41" s="39">
        <f t="shared" si="9"/>
        <v>0</v>
      </c>
      <c r="M41" s="39">
        <f>SUM(N41:P41)</f>
        <v>68</v>
      </c>
      <c r="N41" s="39">
        <f>SUM(N43:N55)</f>
        <v>0</v>
      </c>
      <c r="O41" s="39">
        <f t="shared" ref="O41" si="10">SUM(O43:O55)</f>
        <v>42</v>
      </c>
      <c r="P41" s="39">
        <f>SUM(P43:P55)</f>
        <v>26</v>
      </c>
      <c r="Q41" s="39">
        <f>SUM(Q43:Q55)</f>
        <v>361</v>
      </c>
      <c r="T41" s="3"/>
    </row>
    <row r="42" spans="1:20" ht="9" customHeight="1" x14ac:dyDescent="0.15">
      <c r="A42" s="24"/>
      <c r="B42" s="24"/>
      <c r="C42" s="24"/>
      <c r="D42" s="24"/>
      <c r="E42" s="53"/>
      <c r="F42" s="102"/>
      <c r="G42" s="102"/>
      <c r="H42" s="102"/>
      <c r="I42" s="102"/>
      <c r="J42" s="102"/>
      <c r="K42" s="102"/>
      <c r="L42" s="102"/>
      <c r="M42" s="102"/>
      <c r="N42" s="46"/>
      <c r="O42" s="46"/>
      <c r="P42" s="46"/>
      <c r="Q42" s="46"/>
      <c r="T42" s="3"/>
    </row>
    <row r="43" spans="1:20" ht="16.5" customHeight="1" x14ac:dyDescent="0.15">
      <c r="A43" s="308"/>
      <c r="B43" s="419" t="s">
        <v>215</v>
      </c>
      <c r="C43" s="419"/>
      <c r="D43" s="419"/>
      <c r="E43" s="328"/>
      <c r="F43" s="46">
        <v>22</v>
      </c>
      <c r="G43" s="46">
        <v>6</v>
      </c>
      <c r="H43" s="46">
        <v>5</v>
      </c>
      <c r="I43" s="31">
        <v>0</v>
      </c>
      <c r="J43" s="46">
        <v>1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46">
        <v>10</v>
      </c>
      <c r="T43" s="3"/>
    </row>
    <row r="44" spans="1:20" ht="16.5" customHeight="1" x14ac:dyDescent="0.15">
      <c r="A44" s="308"/>
      <c r="B44" s="419" t="s">
        <v>214</v>
      </c>
      <c r="C44" s="419"/>
      <c r="D44" s="419"/>
      <c r="E44" s="328"/>
      <c r="F44" s="46">
        <v>66</v>
      </c>
      <c r="G44" s="46">
        <v>6</v>
      </c>
      <c r="H44" s="46">
        <v>6</v>
      </c>
      <c r="I44" s="31">
        <v>0</v>
      </c>
      <c r="J44" s="46">
        <v>0</v>
      </c>
      <c r="K44" s="31">
        <v>0</v>
      </c>
      <c r="L44" s="31">
        <v>0</v>
      </c>
      <c r="M44" s="46">
        <v>4</v>
      </c>
      <c r="N44" s="31">
        <v>0</v>
      </c>
      <c r="O44" s="46">
        <v>3</v>
      </c>
      <c r="P44" s="46">
        <v>1</v>
      </c>
      <c r="Q44" s="46">
        <v>6</v>
      </c>
      <c r="T44" s="3"/>
    </row>
    <row r="45" spans="1:20" ht="16.5" customHeight="1" x14ac:dyDescent="0.15">
      <c r="A45" s="308"/>
      <c r="B45" s="419" t="s">
        <v>213</v>
      </c>
      <c r="C45" s="419"/>
      <c r="D45" s="419"/>
      <c r="E45" s="328"/>
      <c r="F45" s="46">
        <v>90</v>
      </c>
      <c r="G45" s="46">
        <v>8</v>
      </c>
      <c r="H45" s="46">
        <v>7</v>
      </c>
      <c r="I45" s="46">
        <v>0</v>
      </c>
      <c r="J45" s="31">
        <v>1</v>
      </c>
      <c r="K45" s="31">
        <v>0</v>
      </c>
      <c r="L45" s="31">
        <v>0</v>
      </c>
      <c r="M45" s="46">
        <v>2</v>
      </c>
      <c r="N45" s="31">
        <v>0</v>
      </c>
      <c r="O45" s="46">
        <v>2</v>
      </c>
      <c r="P45" s="46">
        <v>0</v>
      </c>
      <c r="Q45" s="46">
        <v>30</v>
      </c>
      <c r="T45" s="3"/>
    </row>
    <row r="46" spans="1:20" ht="16.5" customHeight="1" x14ac:dyDescent="0.15">
      <c r="A46" s="308"/>
      <c r="B46" s="419" t="s">
        <v>212</v>
      </c>
      <c r="C46" s="419"/>
      <c r="D46" s="419"/>
      <c r="E46" s="328"/>
      <c r="F46" s="46">
        <v>26</v>
      </c>
      <c r="G46" s="46">
        <v>3</v>
      </c>
      <c r="H46" s="46">
        <v>3</v>
      </c>
      <c r="I46" s="31">
        <v>0</v>
      </c>
      <c r="J46" s="31">
        <v>0</v>
      </c>
      <c r="K46" s="31">
        <v>0</v>
      </c>
      <c r="L46" s="31">
        <v>0</v>
      </c>
      <c r="M46" s="46">
        <v>1</v>
      </c>
      <c r="N46" s="31">
        <v>0</v>
      </c>
      <c r="O46" s="46">
        <v>1</v>
      </c>
      <c r="P46" s="46">
        <v>0</v>
      </c>
      <c r="Q46" s="46">
        <v>10</v>
      </c>
      <c r="T46" s="3"/>
    </row>
    <row r="47" spans="1:20" ht="16.5" customHeight="1" x14ac:dyDescent="0.15">
      <c r="A47" s="308"/>
      <c r="B47" s="419" t="s">
        <v>211</v>
      </c>
      <c r="C47" s="419"/>
      <c r="D47" s="419"/>
      <c r="E47" s="328"/>
      <c r="F47" s="46">
        <v>367</v>
      </c>
      <c r="G47" s="46">
        <v>100</v>
      </c>
      <c r="H47" s="46">
        <v>95</v>
      </c>
      <c r="I47" s="46">
        <v>2</v>
      </c>
      <c r="J47" s="46">
        <v>3</v>
      </c>
      <c r="K47" s="31">
        <v>0</v>
      </c>
      <c r="L47" s="31">
        <v>0</v>
      </c>
      <c r="M47" s="46">
        <v>21</v>
      </c>
      <c r="N47" s="46">
        <v>0</v>
      </c>
      <c r="O47" s="46">
        <v>12</v>
      </c>
      <c r="P47" s="46">
        <v>9</v>
      </c>
      <c r="Q47" s="46">
        <v>97</v>
      </c>
      <c r="T47" s="3"/>
    </row>
    <row r="48" spans="1:20" ht="16.5" customHeight="1" x14ac:dyDescent="0.15">
      <c r="A48" s="308"/>
      <c r="B48" s="419" t="s">
        <v>210</v>
      </c>
      <c r="C48" s="419"/>
      <c r="D48" s="419"/>
      <c r="E48" s="328"/>
      <c r="F48" s="46">
        <v>276</v>
      </c>
      <c r="G48" s="46">
        <v>63</v>
      </c>
      <c r="H48" s="46">
        <v>56</v>
      </c>
      <c r="I48" s="31">
        <v>2</v>
      </c>
      <c r="J48" s="46">
        <v>5</v>
      </c>
      <c r="K48" s="31">
        <v>0</v>
      </c>
      <c r="L48" s="31">
        <v>0</v>
      </c>
      <c r="M48" s="46">
        <v>14</v>
      </c>
      <c r="N48" s="31">
        <v>0</v>
      </c>
      <c r="O48" s="46">
        <v>11</v>
      </c>
      <c r="P48" s="46">
        <v>3</v>
      </c>
      <c r="Q48" s="46">
        <v>62</v>
      </c>
      <c r="T48" s="3"/>
    </row>
    <row r="49" spans="1:20" ht="16.5" customHeight="1" x14ac:dyDescent="0.15">
      <c r="A49" s="308"/>
      <c r="B49" s="419" t="s">
        <v>209</v>
      </c>
      <c r="C49" s="419"/>
      <c r="D49" s="419"/>
      <c r="E49" s="328"/>
      <c r="F49" s="46">
        <v>138</v>
      </c>
      <c r="G49" s="46">
        <v>17</v>
      </c>
      <c r="H49" s="46">
        <v>13</v>
      </c>
      <c r="I49" s="46">
        <v>1</v>
      </c>
      <c r="J49" s="46">
        <v>3</v>
      </c>
      <c r="K49" s="31">
        <v>0</v>
      </c>
      <c r="L49" s="31">
        <v>0</v>
      </c>
      <c r="M49" s="46">
        <v>9</v>
      </c>
      <c r="N49" s="31">
        <v>0</v>
      </c>
      <c r="O49" s="46">
        <v>5</v>
      </c>
      <c r="P49" s="46">
        <v>4</v>
      </c>
      <c r="Q49" s="46">
        <v>34</v>
      </c>
      <c r="T49" s="3"/>
    </row>
    <row r="50" spans="1:20" ht="16.5" customHeight="1" x14ac:dyDescent="0.15">
      <c r="A50" s="308"/>
      <c r="B50" s="419" t="s">
        <v>208</v>
      </c>
      <c r="C50" s="419"/>
      <c r="D50" s="419"/>
      <c r="E50" s="328"/>
      <c r="F50" s="46">
        <v>60</v>
      </c>
      <c r="G50" s="46">
        <v>12</v>
      </c>
      <c r="H50" s="46">
        <v>11</v>
      </c>
      <c r="I50" s="31">
        <v>0</v>
      </c>
      <c r="J50" s="31">
        <v>1</v>
      </c>
      <c r="K50" s="31">
        <v>0</v>
      </c>
      <c r="L50" s="31">
        <v>0</v>
      </c>
      <c r="M50" s="46">
        <v>5</v>
      </c>
      <c r="N50" s="31">
        <v>0</v>
      </c>
      <c r="O50" s="46">
        <v>5</v>
      </c>
      <c r="P50" s="46">
        <v>0</v>
      </c>
      <c r="Q50" s="46">
        <v>23</v>
      </c>
      <c r="T50" s="3"/>
    </row>
    <row r="51" spans="1:20" ht="16.5" customHeight="1" x14ac:dyDescent="0.15">
      <c r="A51" s="308"/>
      <c r="B51" s="419" t="s">
        <v>207</v>
      </c>
      <c r="C51" s="419"/>
      <c r="D51" s="419"/>
      <c r="E51" s="328"/>
      <c r="F51" s="46">
        <v>266</v>
      </c>
      <c r="G51" s="46">
        <v>46</v>
      </c>
      <c r="H51" s="46">
        <v>44</v>
      </c>
      <c r="I51" s="46">
        <v>1</v>
      </c>
      <c r="J51" s="46">
        <v>1</v>
      </c>
      <c r="K51" s="31">
        <v>0</v>
      </c>
      <c r="L51" s="31">
        <v>0</v>
      </c>
      <c r="M51" s="46">
        <v>6</v>
      </c>
      <c r="N51" s="31">
        <v>0</v>
      </c>
      <c r="O51" s="46">
        <v>3</v>
      </c>
      <c r="P51" s="46">
        <v>3</v>
      </c>
      <c r="Q51" s="46">
        <v>29</v>
      </c>
      <c r="T51" s="3"/>
    </row>
    <row r="52" spans="1:20" ht="16.5" customHeight="1" x14ac:dyDescent="0.15">
      <c r="A52" s="308"/>
      <c r="B52" s="419" t="s">
        <v>206</v>
      </c>
      <c r="C52" s="419"/>
      <c r="D52" s="419"/>
      <c r="E52" s="328"/>
      <c r="F52" s="46">
        <v>39</v>
      </c>
      <c r="G52" s="46">
        <v>11</v>
      </c>
      <c r="H52" s="31">
        <v>6</v>
      </c>
      <c r="I52" s="31">
        <v>0</v>
      </c>
      <c r="J52" s="46">
        <v>5</v>
      </c>
      <c r="K52" s="31">
        <v>0</v>
      </c>
      <c r="L52" s="31">
        <v>0</v>
      </c>
      <c r="M52" s="46">
        <v>0</v>
      </c>
      <c r="N52" s="31">
        <v>0</v>
      </c>
      <c r="O52" s="46">
        <v>0</v>
      </c>
      <c r="P52" s="46">
        <v>0</v>
      </c>
      <c r="Q52" s="46">
        <v>11</v>
      </c>
      <c r="T52" s="3"/>
    </row>
    <row r="53" spans="1:20" ht="16.5" customHeight="1" x14ac:dyDescent="0.15">
      <c r="A53" s="308"/>
      <c r="B53" s="419" t="s">
        <v>205</v>
      </c>
      <c r="C53" s="419"/>
      <c r="D53" s="419"/>
      <c r="E53" s="328"/>
      <c r="F53" s="46">
        <v>104</v>
      </c>
      <c r="G53" s="46">
        <v>12</v>
      </c>
      <c r="H53" s="46">
        <v>9</v>
      </c>
      <c r="I53" s="46">
        <v>0</v>
      </c>
      <c r="J53" s="46">
        <v>3</v>
      </c>
      <c r="K53" s="31">
        <v>0</v>
      </c>
      <c r="L53" s="31">
        <v>0</v>
      </c>
      <c r="M53" s="46">
        <v>3</v>
      </c>
      <c r="N53" s="31">
        <v>0</v>
      </c>
      <c r="O53" s="46">
        <v>0</v>
      </c>
      <c r="P53" s="46">
        <v>3</v>
      </c>
      <c r="Q53" s="46">
        <v>32</v>
      </c>
      <c r="T53" s="3"/>
    </row>
    <row r="54" spans="1:20" ht="16.5" customHeight="1" x14ac:dyDescent="0.15">
      <c r="A54" s="308"/>
      <c r="B54" s="419" t="s">
        <v>204</v>
      </c>
      <c r="C54" s="419"/>
      <c r="D54" s="419"/>
      <c r="E54" s="328"/>
      <c r="F54" s="46">
        <v>57</v>
      </c>
      <c r="G54" s="46">
        <v>14</v>
      </c>
      <c r="H54" s="46">
        <v>13</v>
      </c>
      <c r="I54" s="46">
        <v>1</v>
      </c>
      <c r="J54" s="31">
        <v>0</v>
      </c>
      <c r="K54" s="31">
        <v>0</v>
      </c>
      <c r="L54" s="31">
        <v>0</v>
      </c>
      <c r="M54" s="46">
        <v>3</v>
      </c>
      <c r="N54" s="31">
        <v>0</v>
      </c>
      <c r="O54" s="46">
        <v>0</v>
      </c>
      <c r="P54" s="46">
        <v>3</v>
      </c>
      <c r="Q54" s="46">
        <v>17</v>
      </c>
      <c r="T54" s="3"/>
    </row>
    <row r="55" spans="1:20" ht="16.5" customHeight="1" x14ac:dyDescent="0.15">
      <c r="A55" s="308"/>
      <c r="B55" s="419" t="s">
        <v>203</v>
      </c>
      <c r="C55" s="419"/>
      <c r="D55" s="419"/>
      <c r="E55" s="328"/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T55" s="3"/>
    </row>
    <row r="56" spans="1:20" ht="6" customHeight="1" thickBot="1" x14ac:dyDescent="0.2">
      <c r="A56" s="311"/>
      <c r="B56" s="311"/>
      <c r="C56" s="311"/>
      <c r="D56" s="311"/>
      <c r="E56" s="327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</row>
    <row r="57" spans="1:20" ht="13.5" customHeight="1" x14ac:dyDescent="0.15">
      <c r="A57" s="21" t="s">
        <v>520</v>
      </c>
    </row>
    <row r="58" spans="1:20" ht="13.5" customHeight="1" x14ac:dyDescent="0.15">
      <c r="A58" s="21" t="s">
        <v>521</v>
      </c>
    </row>
    <row r="59" spans="1:20" ht="13.5" customHeight="1" x14ac:dyDescent="0.15">
      <c r="A59" s="61" t="s">
        <v>489</v>
      </c>
    </row>
  </sheetData>
  <mergeCells count="39">
    <mergeCell ref="B54:D54"/>
    <mergeCell ref="B55:D55"/>
    <mergeCell ref="B48:D48"/>
    <mergeCell ref="B49:D49"/>
    <mergeCell ref="B50:D50"/>
    <mergeCell ref="B51:D51"/>
    <mergeCell ref="B52:D52"/>
    <mergeCell ref="B53:D53"/>
    <mergeCell ref="B47:D47"/>
    <mergeCell ref="B28:D28"/>
    <mergeCell ref="A31:E31"/>
    <mergeCell ref="F31:F32"/>
    <mergeCell ref="G31:G32"/>
    <mergeCell ref="D40:E40"/>
    <mergeCell ref="B43:D43"/>
    <mergeCell ref="B44:D44"/>
    <mergeCell ref="B45:D45"/>
    <mergeCell ref="B46:D46"/>
    <mergeCell ref="M31:M32"/>
    <mergeCell ref="Q31:Q32"/>
    <mergeCell ref="A32:E32"/>
    <mergeCell ref="B22:D22"/>
    <mergeCell ref="B23:D23"/>
    <mergeCell ref="B24:D24"/>
    <mergeCell ref="B25:D25"/>
    <mergeCell ref="B26:D26"/>
    <mergeCell ref="B27:D27"/>
    <mergeCell ref="B21:D21"/>
    <mergeCell ref="A4:E4"/>
    <mergeCell ref="F4:F5"/>
    <mergeCell ref="G4:G5"/>
    <mergeCell ref="L4:L5"/>
    <mergeCell ref="A5:E5"/>
    <mergeCell ref="D13:E13"/>
    <mergeCell ref="B16:D16"/>
    <mergeCell ref="B17:D17"/>
    <mergeCell ref="B18:D18"/>
    <mergeCell ref="B19:D19"/>
    <mergeCell ref="B20:D20"/>
  </mergeCells>
  <phoneticPr fontId="9"/>
  <hyperlinks>
    <hyperlink ref="S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44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7109375" style="61" customWidth="1"/>
    <col min="2" max="2" width="3.28515625" style="61" customWidth="1"/>
    <col min="3" max="3" width="6" style="61" customWidth="1"/>
    <col min="4" max="10" width="8.140625" style="61" customWidth="1"/>
    <col min="11" max="11" width="9.28515625" style="61" customWidth="1"/>
    <col min="12" max="13" width="8.140625" style="61" customWidth="1"/>
    <col min="14" max="14" width="9.85546875" style="61" customWidth="1"/>
    <col min="15" max="15" width="8.140625" style="61" customWidth="1"/>
    <col min="16" max="16" width="2.7109375" style="193" customWidth="1"/>
    <col min="17" max="17" width="24.7109375" style="193" customWidth="1"/>
    <col min="18" max="16384" width="10.7109375" style="61"/>
  </cols>
  <sheetData>
    <row r="1" spans="1:18" ht="13.5" x14ac:dyDescent="0.15">
      <c r="Q1" s="84" t="s">
        <v>477</v>
      </c>
    </row>
    <row r="2" spans="1:18" ht="21" customHeight="1" x14ac:dyDescent="0.15">
      <c r="A2" s="28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8" ht="30" customHeight="1" thickBot="1" x14ac:dyDescent="0.2">
      <c r="A3" s="2" t="s">
        <v>252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2" t="s">
        <v>104</v>
      </c>
    </row>
    <row r="4" spans="1:18" ht="15" customHeight="1" x14ac:dyDescent="0.15">
      <c r="A4" s="390" t="s">
        <v>251</v>
      </c>
      <c r="B4" s="390"/>
      <c r="C4" s="391"/>
      <c r="D4" s="394" t="s">
        <v>1</v>
      </c>
      <c r="E4" s="413" t="s">
        <v>238</v>
      </c>
      <c r="F4" s="303"/>
      <c r="G4" s="303"/>
      <c r="H4" s="303"/>
      <c r="I4" s="304"/>
      <c r="J4" s="413" t="s">
        <v>237</v>
      </c>
      <c r="K4" s="303"/>
      <c r="L4" s="303"/>
      <c r="M4" s="303"/>
      <c r="N4" s="303"/>
      <c r="O4" s="304"/>
    </row>
    <row r="5" spans="1:18" ht="31.5" customHeight="1" x14ac:dyDescent="0.15">
      <c r="A5" s="392" t="s">
        <v>250</v>
      </c>
      <c r="B5" s="392"/>
      <c r="C5" s="393"/>
      <c r="D5" s="395"/>
      <c r="E5" s="395"/>
      <c r="F5" s="264" t="s">
        <v>236</v>
      </c>
      <c r="G5" s="264" t="s">
        <v>235</v>
      </c>
      <c r="H5" s="264" t="s">
        <v>234</v>
      </c>
      <c r="I5" s="60" t="s">
        <v>516</v>
      </c>
      <c r="J5" s="414"/>
      <c r="K5" s="60" t="s">
        <v>241</v>
      </c>
      <c r="L5" s="264" t="s">
        <v>232</v>
      </c>
      <c r="M5" s="264" t="s">
        <v>231</v>
      </c>
      <c r="N5" s="264" t="s">
        <v>230</v>
      </c>
      <c r="O5" s="306" t="s">
        <v>229</v>
      </c>
    </row>
    <row r="6" spans="1:18" ht="6" customHeight="1" x14ac:dyDescent="0.15">
      <c r="A6" s="48"/>
      <c r="B6" s="48"/>
      <c r="C6" s="4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8" ht="11.1" customHeight="1" x14ac:dyDescent="0.15">
      <c r="A7" s="25" t="s">
        <v>523</v>
      </c>
      <c r="B7" s="338">
        <v>22</v>
      </c>
      <c r="C7" s="51" t="s">
        <v>524</v>
      </c>
      <c r="D7" s="46">
        <f>E7+J7+D26+E26+K26+O26</f>
        <v>2758</v>
      </c>
      <c r="E7" s="46">
        <f t="shared" ref="E7:E10" si="0">SUM(F7:I7)</f>
        <v>45</v>
      </c>
      <c r="F7" s="46">
        <v>10</v>
      </c>
      <c r="G7" s="46">
        <v>17</v>
      </c>
      <c r="H7" s="46">
        <v>6</v>
      </c>
      <c r="I7" s="46">
        <v>12</v>
      </c>
      <c r="J7" s="46">
        <f>SUM(K7:O7)</f>
        <v>379</v>
      </c>
      <c r="K7" s="46">
        <v>0</v>
      </c>
      <c r="L7" s="46">
        <v>119</v>
      </c>
      <c r="M7" s="46">
        <v>194</v>
      </c>
      <c r="N7" s="46">
        <v>17</v>
      </c>
      <c r="O7" s="46">
        <v>49</v>
      </c>
    </row>
    <row r="8" spans="1:18" ht="11.1" customHeight="1" x14ac:dyDescent="0.15">
      <c r="A8" s="24"/>
      <c r="B8" s="338">
        <v>27</v>
      </c>
      <c r="C8" s="53"/>
      <c r="D8" s="46">
        <f>E8+J8+D27+E27+K27+O27</f>
        <v>2069</v>
      </c>
      <c r="E8" s="46">
        <f t="shared" si="0"/>
        <v>43</v>
      </c>
      <c r="F8" s="46">
        <v>9</v>
      </c>
      <c r="G8" s="46">
        <v>12</v>
      </c>
      <c r="H8" s="46">
        <v>11</v>
      </c>
      <c r="I8" s="46">
        <v>11</v>
      </c>
      <c r="J8" s="46">
        <f>SUM(K8:O8)</f>
        <v>446</v>
      </c>
      <c r="K8" s="46">
        <v>0</v>
      </c>
      <c r="L8" s="46">
        <v>156</v>
      </c>
      <c r="M8" s="46">
        <v>232</v>
      </c>
      <c r="N8" s="46">
        <v>22</v>
      </c>
      <c r="O8" s="46">
        <v>36</v>
      </c>
    </row>
    <row r="9" spans="1:18" ht="9" customHeight="1" x14ac:dyDescent="0.15">
      <c r="A9" s="24"/>
      <c r="B9" s="24"/>
      <c r="C9" s="53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8" ht="11.1" customHeight="1" x14ac:dyDescent="0.15">
      <c r="A10" s="25" t="s">
        <v>460</v>
      </c>
      <c r="B10" s="24" t="s">
        <v>475</v>
      </c>
      <c r="C10" s="328"/>
      <c r="D10" s="46">
        <f>E10+J10+D29+E29+K29+O29</f>
        <v>1470</v>
      </c>
      <c r="E10" s="46">
        <f t="shared" si="0"/>
        <v>28</v>
      </c>
      <c r="F10" s="46">
        <v>5</v>
      </c>
      <c r="G10" s="46">
        <v>4</v>
      </c>
      <c r="H10" s="46">
        <v>6</v>
      </c>
      <c r="I10" s="46">
        <v>13</v>
      </c>
      <c r="J10" s="46">
        <f>SUM(K10:O10)</f>
        <v>349</v>
      </c>
      <c r="K10" s="46">
        <v>0</v>
      </c>
      <c r="L10" s="46">
        <v>107</v>
      </c>
      <c r="M10" s="46">
        <v>196</v>
      </c>
      <c r="N10" s="46">
        <v>32</v>
      </c>
      <c r="O10" s="46">
        <v>14</v>
      </c>
    </row>
    <row r="11" spans="1:18" ht="11.1" customHeight="1" x14ac:dyDescent="0.15">
      <c r="A11" s="25"/>
      <c r="B11" s="54" t="s">
        <v>488</v>
      </c>
      <c r="C11" s="339"/>
      <c r="D11" s="46">
        <v>1435</v>
      </c>
      <c r="E11" s="46">
        <v>28</v>
      </c>
      <c r="F11" s="46">
        <v>4</v>
      </c>
      <c r="G11" s="46">
        <v>7</v>
      </c>
      <c r="H11" s="46">
        <v>5</v>
      </c>
      <c r="I11" s="46">
        <v>12</v>
      </c>
      <c r="J11" s="46">
        <v>321</v>
      </c>
      <c r="K11" s="46">
        <f t="shared" ref="K11" si="1">SUM(K14:K20)</f>
        <v>0</v>
      </c>
      <c r="L11" s="46">
        <v>96</v>
      </c>
      <c r="M11" s="46">
        <v>176</v>
      </c>
      <c r="N11" s="46">
        <v>39</v>
      </c>
      <c r="O11" s="46">
        <v>10</v>
      </c>
      <c r="R11" s="340"/>
    </row>
    <row r="12" spans="1:18" s="1" customFormat="1" ht="11.1" customHeight="1" x14ac:dyDescent="0.15">
      <c r="A12" s="33"/>
      <c r="B12" s="307" t="s">
        <v>518</v>
      </c>
      <c r="C12" s="37"/>
      <c r="D12" s="39">
        <v>1650</v>
      </c>
      <c r="E12" s="39">
        <v>32</v>
      </c>
      <c r="F12" s="39">
        <v>4</v>
      </c>
      <c r="G12" s="39">
        <v>7</v>
      </c>
      <c r="H12" s="39">
        <v>5</v>
      </c>
      <c r="I12" s="39">
        <v>16</v>
      </c>
      <c r="J12" s="39">
        <v>425</v>
      </c>
      <c r="K12" s="39">
        <v>0</v>
      </c>
      <c r="L12" s="39">
        <v>168</v>
      </c>
      <c r="M12" s="39">
        <v>197</v>
      </c>
      <c r="N12" s="39">
        <v>37</v>
      </c>
      <c r="O12" s="39">
        <v>23</v>
      </c>
      <c r="P12" s="193"/>
      <c r="Q12" s="193"/>
      <c r="R12" s="29"/>
    </row>
    <row r="13" spans="1:18" ht="9" customHeight="1" x14ac:dyDescent="0.15">
      <c r="A13" s="341"/>
      <c r="B13" s="341"/>
      <c r="C13" s="34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8" ht="11.1" customHeight="1" x14ac:dyDescent="0.15">
      <c r="A14" s="341" t="s">
        <v>249</v>
      </c>
      <c r="B14" s="341"/>
      <c r="C14" s="342"/>
      <c r="D14" s="46">
        <v>177</v>
      </c>
      <c r="E14" s="46">
        <v>5</v>
      </c>
      <c r="F14" s="31">
        <v>0</v>
      </c>
      <c r="G14" s="46">
        <v>3</v>
      </c>
      <c r="H14" s="31">
        <v>0</v>
      </c>
      <c r="I14" s="46">
        <v>2</v>
      </c>
      <c r="J14" s="46">
        <v>49</v>
      </c>
      <c r="K14" s="46">
        <v>0</v>
      </c>
      <c r="L14" s="46">
        <v>10</v>
      </c>
      <c r="M14" s="46">
        <v>31</v>
      </c>
      <c r="N14" s="46">
        <v>1</v>
      </c>
      <c r="O14" s="46">
        <v>7</v>
      </c>
    </row>
    <row r="15" spans="1:18" ht="11.1" customHeight="1" x14ac:dyDescent="0.15">
      <c r="A15" s="341" t="s">
        <v>248</v>
      </c>
      <c r="B15" s="341"/>
      <c r="C15" s="342"/>
      <c r="D15" s="46">
        <v>252</v>
      </c>
      <c r="E15" s="46">
        <v>8</v>
      </c>
      <c r="F15" s="46">
        <v>0</v>
      </c>
      <c r="G15" s="31">
        <v>2</v>
      </c>
      <c r="H15" s="31">
        <v>0</v>
      </c>
      <c r="I15" s="46">
        <v>6</v>
      </c>
      <c r="J15" s="46">
        <v>82</v>
      </c>
      <c r="K15" s="46">
        <v>0</v>
      </c>
      <c r="L15" s="46">
        <v>23</v>
      </c>
      <c r="M15" s="46">
        <v>46</v>
      </c>
      <c r="N15" s="46">
        <v>5</v>
      </c>
      <c r="O15" s="46">
        <v>8</v>
      </c>
    </row>
    <row r="16" spans="1:18" ht="11.1" customHeight="1" x14ac:dyDescent="0.15">
      <c r="A16" s="341" t="s">
        <v>247</v>
      </c>
      <c r="B16" s="341"/>
      <c r="C16" s="342"/>
      <c r="D16" s="46">
        <v>231</v>
      </c>
      <c r="E16" s="46">
        <v>3</v>
      </c>
      <c r="F16" s="46">
        <v>2</v>
      </c>
      <c r="G16" s="46">
        <v>0</v>
      </c>
      <c r="H16" s="46">
        <v>0</v>
      </c>
      <c r="I16" s="46">
        <v>1</v>
      </c>
      <c r="J16" s="46">
        <v>76</v>
      </c>
      <c r="K16" s="46">
        <v>0</v>
      </c>
      <c r="L16" s="46">
        <v>34</v>
      </c>
      <c r="M16" s="46">
        <v>36</v>
      </c>
      <c r="N16" s="46">
        <v>3</v>
      </c>
      <c r="O16" s="46">
        <v>3</v>
      </c>
    </row>
    <row r="17" spans="1:17" ht="11.1" customHeight="1" x14ac:dyDescent="0.15">
      <c r="A17" s="341" t="s">
        <v>246</v>
      </c>
      <c r="B17" s="341"/>
      <c r="C17" s="342"/>
      <c r="D17" s="46">
        <v>246</v>
      </c>
      <c r="E17" s="46">
        <v>7</v>
      </c>
      <c r="F17" s="46">
        <v>1</v>
      </c>
      <c r="G17" s="46">
        <v>0</v>
      </c>
      <c r="H17" s="46">
        <v>3</v>
      </c>
      <c r="I17" s="46">
        <v>3</v>
      </c>
      <c r="J17" s="46">
        <v>80</v>
      </c>
      <c r="K17" s="46">
        <v>0</v>
      </c>
      <c r="L17" s="46">
        <v>32</v>
      </c>
      <c r="M17" s="46">
        <v>38</v>
      </c>
      <c r="N17" s="46">
        <v>7</v>
      </c>
      <c r="O17" s="46">
        <v>3</v>
      </c>
    </row>
    <row r="18" spans="1:17" ht="11.1" customHeight="1" x14ac:dyDescent="0.15">
      <c r="A18" s="341" t="s">
        <v>245</v>
      </c>
      <c r="B18" s="341"/>
      <c r="C18" s="342"/>
      <c r="D18" s="46">
        <v>227</v>
      </c>
      <c r="E18" s="46">
        <v>3</v>
      </c>
      <c r="F18" s="31">
        <v>0</v>
      </c>
      <c r="G18" s="31">
        <v>0</v>
      </c>
      <c r="H18" s="46">
        <v>0</v>
      </c>
      <c r="I18" s="46">
        <v>3</v>
      </c>
      <c r="J18" s="46">
        <v>59</v>
      </c>
      <c r="K18" s="46">
        <v>0</v>
      </c>
      <c r="L18" s="46">
        <v>25</v>
      </c>
      <c r="M18" s="46">
        <v>28</v>
      </c>
      <c r="N18" s="46">
        <v>5</v>
      </c>
      <c r="O18" s="31">
        <v>1</v>
      </c>
    </row>
    <row r="19" spans="1:17" ht="11.1" customHeight="1" x14ac:dyDescent="0.15">
      <c r="A19" s="341" t="s">
        <v>244</v>
      </c>
      <c r="B19" s="341"/>
      <c r="C19" s="342"/>
      <c r="D19" s="46">
        <v>166</v>
      </c>
      <c r="E19" s="46">
        <v>2</v>
      </c>
      <c r="F19" s="46">
        <v>1</v>
      </c>
      <c r="G19" s="31">
        <v>1</v>
      </c>
      <c r="H19" s="31">
        <v>0</v>
      </c>
      <c r="I19" s="46">
        <v>0</v>
      </c>
      <c r="J19" s="46">
        <v>31</v>
      </c>
      <c r="K19" s="46">
        <v>0</v>
      </c>
      <c r="L19" s="46">
        <v>18</v>
      </c>
      <c r="M19" s="46">
        <v>9</v>
      </c>
      <c r="N19" s="46">
        <v>4</v>
      </c>
      <c r="O19" s="46">
        <v>0</v>
      </c>
    </row>
    <row r="20" spans="1:17" ht="11.1" customHeight="1" x14ac:dyDescent="0.15">
      <c r="A20" s="341" t="s">
        <v>243</v>
      </c>
      <c r="B20" s="341"/>
      <c r="C20" s="342"/>
      <c r="D20" s="46">
        <v>351</v>
      </c>
      <c r="E20" s="46">
        <v>4</v>
      </c>
      <c r="F20" s="46">
        <v>0</v>
      </c>
      <c r="G20" s="31">
        <v>1</v>
      </c>
      <c r="H20" s="31">
        <v>2</v>
      </c>
      <c r="I20" s="46">
        <v>1</v>
      </c>
      <c r="J20" s="46">
        <v>48</v>
      </c>
      <c r="K20" s="46">
        <v>0</v>
      </c>
      <c r="L20" s="46">
        <v>26</v>
      </c>
      <c r="M20" s="46">
        <v>9</v>
      </c>
      <c r="N20" s="46">
        <v>12</v>
      </c>
      <c r="O20" s="31">
        <v>1</v>
      </c>
    </row>
    <row r="21" spans="1:17" ht="6" customHeight="1" thickBot="1" x14ac:dyDescent="0.2">
      <c r="A21" s="219"/>
      <c r="B21" s="219"/>
      <c r="C21" s="343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</row>
    <row r="22" spans="1:17" ht="13.5" customHeight="1" thickBot="1" x14ac:dyDescent="0.2"/>
    <row r="23" spans="1:17" ht="15" customHeight="1" x14ac:dyDescent="0.15">
      <c r="A23" s="390" t="s">
        <v>251</v>
      </c>
      <c r="B23" s="390"/>
      <c r="C23" s="391"/>
      <c r="D23" s="394" t="s">
        <v>227</v>
      </c>
      <c r="E23" s="413" t="s">
        <v>226</v>
      </c>
      <c r="F23" s="262"/>
      <c r="G23" s="262"/>
      <c r="H23" s="262"/>
      <c r="I23" s="262"/>
      <c r="J23" s="344"/>
      <c r="K23" s="413" t="s">
        <v>225</v>
      </c>
      <c r="L23" s="262"/>
      <c r="M23" s="262"/>
      <c r="N23" s="344"/>
      <c r="O23" s="413" t="s">
        <v>4</v>
      </c>
    </row>
    <row r="24" spans="1:17" ht="31.5" customHeight="1" x14ac:dyDescent="0.15">
      <c r="A24" s="392" t="s">
        <v>250</v>
      </c>
      <c r="B24" s="392"/>
      <c r="C24" s="393"/>
      <c r="D24" s="395"/>
      <c r="E24" s="414"/>
      <c r="F24" s="256" t="s">
        <v>223</v>
      </c>
      <c r="G24" s="256" t="s">
        <v>222</v>
      </c>
      <c r="H24" s="256" t="s">
        <v>221</v>
      </c>
      <c r="I24" s="256" t="s">
        <v>220</v>
      </c>
      <c r="J24" s="106" t="s">
        <v>219</v>
      </c>
      <c r="K24" s="414"/>
      <c r="L24" s="334" t="s">
        <v>525</v>
      </c>
      <c r="M24" s="27" t="s">
        <v>217</v>
      </c>
      <c r="N24" s="345" t="s">
        <v>519</v>
      </c>
      <c r="O24" s="414"/>
    </row>
    <row r="25" spans="1:17" ht="6" customHeight="1" x14ac:dyDescent="0.15">
      <c r="A25" s="48"/>
      <c r="B25" s="48"/>
      <c r="C25" s="4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7" ht="11.1" customHeight="1" x14ac:dyDescent="0.15">
      <c r="A26" s="346" t="s">
        <v>523</v>
      </c>
      <c r="B26" s="347">
        <v>22</v>
      </c>
      <c r="C26" s="51" t="s">
        <v>524</v>
      </c>
      <c r="D26" s="46">
        <v>1830</v>
      </c>
      <c r="E26" s="46">
        <f t="shared" ref="E26:E29" si="2">SUM(F26:J26)</f>
        <v>104</v>
      </c>
      <c r="F26" s="46">
        <v>83</v>
      </c>
      <c r="G26" s="46">
        <v>12</v>
      </c>
      <c r="H26" s="46">
        <v>9</v>
      </c>
      <c r="I26" s="31">
        <v>0</v>
      </c>
      <c r="J26" s="31">
        <v>0</v>
      </c>
      <c r="K26" s="46">
        <f t="shared" ref="K26:K29" si="3">L26+N26</f>
        <v>26</v>
      </c>
      <c r="L26" s="46">
        <v>26</v>
      </c>
      <c r="M26" s="46">
        <v>52</v>
      </c>
      <c r="N26" s="31">
        <v>0</v>
      </c>
      <c r="O26" s="46">
        <v>374</v>
      </c>
    </row>
    <row r="27" spans="1:17" ht="11.1" customHeight="1" x14ac:dyDescent="0.15">
      <c r="A27" s="348"/>
      <c r="B27" s="347">
        <v>27</v>
      </c>
      <c r="C27" s="51"/>
      <c r="D27" s="46">
        <v>1237</v>
      </c>
      <c r="E27" s="46">
        <f t="shared" si="2"/>
        <v>113</v>
      </c>
      <c r="F27" s="46">
        <v>95</v>
      </c>
      <c r="G27" s="46">
        <v>10</v>
      </c>
      <c r="H27" s="46">
        <v>5</v>
      </c>
      <c r="I27" s="46">
        <v>3</v>
      </c>
      <c r="J27" s="46" t="s">
        <v>0</v>
      </c>
      <c r="K27" s="46">
        <f t="shared" si="3"/>
        <v>0</v>
      </c>
      <c r="L27" s="31">
        <v>0</v>
      </c>
      <c r="M27" s="31">
        <v>48</v>
      </c>
      <c r="N27" s="31">
        <v>0</v>
      </c>
      <c r="O27" s="46">
        <v>230</v>
      </c>
    </row>
    <row r="28" spans="1:17" ht="9" customHeight="1" x14ac:dyDescent="0.15">
      <c r="A28" s="349"/>
      <c r="B28" s="350"/>
      <c r="C28" s="53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</row>
    <row r="29" spans="1:17" ht="11.1" customHeight="1" x14ac:dyDescent="0.15">
      <c r="A29" s="25" t="s">
        <v>460</v>
      </c>
      <c r="B29" s="24" t="s">
        <v>475</v>
      </c>
      <c r="C29" s="328"/>
      <c r="D29" s="46">
        <v>707</v>
      </c>
      <c r="E29" s="46">
        <f t="shared" si="2"/>
        <v>105</v>
      </c>
      <c r="F29" s="46">
        <v>89</v>
      </c>
      <c r="G29" s="46">
        <v>11</v>
      </c>
      <c r="H29" s="46">
        <v>5</v>
      </c>
      <c r="I29" s="31">
        <v>0</v>
      </c>
      <c r="J29" s="31">
        <v>0</v>
      </c>
      <c r="K29" s="46">
        <f t="shared" si="3"/>
        <v>16</v>
      </c>
      <c r="L29" s="46">
        <v>16</v>
      </c>
      <c r="M29" s="46">
        <v>49</v>
      </c>
      <c r="N29" s="31">
        <v>0</v>
      </c>
      <c r="O29" s="46">
        <v>265</v>
      </c>
    </row>
    <row r="30" spans="1:17" ht="11.1" customHeight="1" x14ac:dyDescent="0.15">
      <c r="A30" s="25"/>
      <c r="B30" s="54" t="s">
        <v>488</v>
      </c>
      <c r="C30" s="339"/>
      <c r="D30" s="46">
        <v>683</v>
      </c>
      <c r="E30" s="46">
        <v>107</v>
      </c>
      <c r="F30" s="46">
        <v>87</v>
      </c>
      <c r="G30" s="46">
        <v>9</v>
      </c>
      <c r="H30" s="46">
        <v>11</v>
      </c>
      <c r="I30" s="31">
        <f t="shared" ref="I30:L30" si="4">SUM(I33:I39)</f>
        <v>0</v>
      </c>
      <c r="J30" s="31">
        <f t="shared" si="4"/>
        <v>0</v>
      </c>
      <c r="K30" s="46">
        <v>37</v>
      </c>
      <c r="L30" s="46">
        <f t="shared" si="4"/>
        <v>0</v>
      </c>
      <c r="M30" s="46">
        <v>37</v>
      </c>
      <c r="N30" s="31">
        <v>0</v>
      </c>
      <c r="O30" s="46">
        <v>259</v>
      </c>
    </row>
    <row r="31" spans="1:17" s="1" customFormat="1" ht="11.1" customHeight="1" x14ac:dyDescent="0.15">
      <c r="A31" s="33"/>
      <c r="B31" s="307" t="s">
        <v>518</v>
      </c>
      <c r="C31" s="37"/>
      <c r="D31" s="39">
        <v>806</v>
      </c>
      <c r="E31" s="39">
        <v>123</v>
      </c>
      <c r="F31" s="39">
        <v>104</v>
      </c>
      <c r="G31" s="39">
        <v>7</v>
      </c>
      <c r="H31" s="39">
        <v>12</v>
      </c>
      <c r="I31" s="32">
        <v>0</v>
      </c>
      <c r="J31" s="32">
        <v>0</v>
      </c>
      <c r="K31" s="39">
        <v>43</v>
      </c>
      <c r="L31" s="39">
        <v>0</v>
      </c>
      <c r="M31" s="39">
        <v>31</v>
      </c>
      <c r="N31" s="39">
        <v>12</v>
      </c>
      <c r="O31" s="39">
        <v>221</v>
      </c>
      <c r="P31" s="193"/>
      <c r="Q31" s="193"/>
    </row>
    <row r="32" spans="1:17" ht="9" customHeight="1" x14ac:dyDescent="0.15">
      <c r="A32" s="341"/>
      <c r="B32" s="341"/>
      <c r="C32" s="34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 ht="11.1" customHeight="1" x14ac:dyDescent="0.15">
      <c r="A33" s="341" t="s">
        <v>249</v>
      </c>
      <c r="B33" s="341"/>
      <c r="C33" s="342"/>
      <c r="D33" s="46">
        <v>79</v>
      </c>
      <c r="E33" s="46">
        <v>10</v>
      </c>
      <c r="F33" s="46">
        <v>10</v>
      </c>
      <c r="G33" s="46">
        <v>0</v>
      </c>
      <c r="H33" s="46">
        <v>0</v>
      </c>
      <c r="I33" s="31">
        <v>0</v>
      </c>
      <c r="J33" s="31">
        <v>0</v>
      </c>
      <c r="K33" s="46">
        <v>10</v>
      </c>
      <c r="L33" s="31">
        <v>0</v>
      </c>
      <c r="M33" s="31">
        <v>8</v>
      </c>
      <c r="N33" s="46">
        <v>2</v>
      </c>
      <c r="O33" s="46">
        <v>24</v>
      </c>
    </row>
    <row r="34" spans="1:15" ht="11.1" customHeight="1" x14ac:dyDescent="0.15">
      <c r="A34" s="341" t="s">
        <v>248</v>
      </c>
      <c r="B34" s="341"/>
      <c r="C34" s="342"/>
      <c r="D34" s="46">
        <v>85</v>
      </c>
      <c r="E34" s="46">
        <v>36</v>
      </c>
      <c r="F34" s="46">
        <v>33</v>
      </c>
      <c r="G34" s="46">
        <v>0</v>
      </c>
      <c r="H34" s="46">
        <v>3</v>
      </c>
      <c r="I34" s="31">
        <v>0</v>
      </c>
      <c r="J34" s="31">
        <v>0</v>
      </c>
      <c r="K34" s="46">
        <v>6</v>
      </c>
      <c r="L34" s="31">
        <v>0</v>
      </c>
      <c r="M34" s="31">
        <v>4</v>
      </c>
      <c r="N34" s="46">
        <v>2</v>
      </c>
      <c r="O34" s="46">
        <v>35</v>
      </c>
    </row>
    <row r="35" spans="1:15" ht="11.1" customHeight="1" x14ac:dyDescent="0.15">
      <c r="A35" s="341" t="s">
        <v>247</v>
      </c>
      <c r="B35" s="341"/>
      <c r="C35" s="342"/>
      <c r="D35" s="46">
        <v>98</v>
      </c>
      <c r="E35" s="46">
        <v>24</v>
      </c>
      <c r="F35" s="46">
        <v>21</v>
      </c>
      <c r="G35" s="46">
        <v>2</v>
      </c>
      <c r="H35" s="31">
        <v>1</v>
      </c>
      <c r="I35" s="31">
        <v>0</v>
      </c>
      <c r="J35" s="31">
        <v>0</v>
      </c>
      <c r="K35" s="46">
        <v>6</v>
      </c>
      <c r="L35" s="31">
        <v>0</v>
      </c>
      <c r="M35" s="31">
        <v>4</v>
      </c>
      <c r="N35" s="46">
        <v>2</v>
      </c>
      <c r="O35" s="46">
        <v>24</v>
      </c>
    </row>
    <row r="36" spans="1:15" ht="11.1" customHeight="1" x14ac:dyDescent="0.15">
      <c r="A36" s="341" t="s">
        <v>246</v>
      </c>
      <c r="B36" s="341"/>
      <c r="C36" s="342"/>
      <c r="D36" s="46">
        <v>97</v>
      </c>
      <c r="E36" s="46">
        <v>22</v>
      </c>
      <c r="F36" s="46">
        <v>17</v>
      </c>
      <c r="G36" s="46">
        <v>3</v>
      </c>
      <c r="H36" s="46">
        <v>2</v>
      </c>
      <c r="I36" s="31">
        <v>0</v>
      </c>
      <c r="J36" s="31">
        <v>0</v>
      </c>
      <c r="K36" s="46">
        <v>10</v>
      </c>
      <c r="L36" s="46">
        <v>0</v>
      </c>
      <c r="M36" s="46">
        <v>7</v>
      </c>
      <c r="N36" s="46">
        <v>3</v>
      </c>
      <c r="O36" s="46">
        <v>30</v>
      </c>
    </row>
    <row r="37" spans="1:15" ht="11.1" customHeight="1" x14ac:dyDescent="0.15">
      <c r="A37" s="341" t="s">
        <v>245</v>
      </c>
      <c r="B37" s="341"/>
      <c r="C37" s="342"/>
      <c r="D37" s="46">
        <v>100</v>
      </c>
      <c r="E37" s="46">
        <v>18</v>
      </c>
      <c r="F37" s="46">
        <v>14</v>
      </c>
      <c r="G37" s="31">
        <v>1</v>
      </c>
      <c r="H37" s="46">
        <v>3</v>
      </c>
      <c r="I37" s="31">
        <v>0</v>
      </c>
      <c r="J37" s="31">
        <v>0</v>
      </c>
      <c r="K37" s="46">
        <v>6</v>
      </c>
      <c r="L37" s="31">
        <v>0</v>
      </c>
      <c r="M37" s="31">
        <v>3</v>
      </c>
      <c r="N37" s="46">
        <v>3</v>
      </c>
      <c r="O37" s="46">
        <v>41</v>
      </c>
    </row>
    <row r="38" spans="1:15" ht="11.1" customHeight="1" x14ac:dyDescent="0.15">
      <c r="A38" s="341" t="s">
        <v>244</v>
      </c>
      <c r="B38" s="341"/>
      <c r="C38" s="342"/>
      <c r="D38" s="46">
        <v>95</v>
      </c>
      <c r="E38" s="46">
        <v>8</v>
      </c>
      <c r="F38" s="46">
        <v>4</v>
      </c>
      <c r="G38" s="31">
        <v>1</v>
      </c>
      <c r="H38" s="46">
        <v>3</v>
      </c>
      <c r="I38" s="31">
        <v>0</v>
      </c>
      <c r="J38" s="31">
        <v>0</v>
      </c>
      <c r="K38" s="46">
        <v>4</v>
      </c>
      <c r="L38" s="46">
        <v>0</v>
      </c>
      <c r="M38" s="46">
        <v>4</v>
      </c>
      <c r="N38" s="46">
        <v>0</v>
      </c>
      <c r="O38" s="46">
        <v>26</v>
      </c>
    </row>
    <row r="39" spans="1:15" ht="11.1" customHeight="1" x14ac:dyDescent="0.15">
      <c r="A39" s="341" t="s">
        <v>243</v>
      </c>
      <c r="B39" s="341"/>
      <c r="C39" s="342"/>
      <c r="D39" s="46">
        <v>252</v>
      </c>
      <c r="E39" s="46">
        <v>5</v>
      </c>
      <c r="F39" s="46">
        <v>5</v>
      </c>
      <c r="G39" s="31">
        <v>0</v>
      </c>
      <c r="H39" s="46">
        <v>0</v>
      </c>
      <c r="I39" s="31">
        <v>0</v>
      </c>
      <c r="J39" s="31">
        <v>0</v>
      </c>
      <c r="K39" s="46">
        <v>1</v>
      </c>
      <c r="L39" s="31">
        <v>0</v>
      </c>
      <c r="M39" s="31">
        <v>1</v>
      </c>
      <c r="N39" s="46">
        <v>0</v>
      </c>
      <c r="O39" s="46">
        <v>41</v>
      </c>
    </row>
    <row r="40" spans="1:15" ht="6" customHeight="1" thickBot="1" x14ac:dyDescent="0.2">
      <c r="A40" s="311"/>
      <c r="B40" s="311"/>
      <c r="C40" s="327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</row>
    <row r="41" spans="1:15" ht="13.5" customHeight="1" x14ac:dyDescent="0.15">
      <c r="A41" s="61" t="s">
        <v>526</v>
      </c>
    </row>
    <row r="42" spans="1:15" ht="13.5" customHeight="1" x14ac:dyDescent="0.15">
      <c r="A42" s="21" t="s">
        <v>527</v>
      </c>
    </row>
    <row r="43" spans="1:15" ht="13.5" customHeight="1" x14ac:dyDescent="0.15">
      <c r="A43" s="21" t="s">
        <v>528</v>
      </c>
    </row>
    <row r="44" spans="1:15" ht="13.5" customHeight="1" x14ac:dyDescent="0.15">
      <c r="A44" s="61" t="s">
        <v>490</v>
      </c>
    </row>
  </sheetData>
  <mergeCells count="11">
    <mergeCell ref="K23:K24"/>
    <mergeCell ref="O23:O24"/>
    <mergeCell ref="A24:C24"/>
    <mergeCell ref="A4:C4"/>
    <mergeCell ref="D4:D5"/>
    <mergeCell ref="E4:E5"/>
    <mergeCell ref="J4:J5"/>
    <mergeCell ref="A5:C5"/>
    <mergeCell ref="A23:C23"/>
    <mergeCell ref="D23:D24"/>
    <mergeCell ref="E23:E24"/>
  </mergeCells>
  <phoneticPr fontId="9"/>
  <hyperlinks>
    <hyperlink ref="Q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X47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61" customWidth="1"/>
    <col min="2" max="2" width="29.85546875" style="61" customWidth="1"/>
    <col min="3" max="3" width="1.85546875" style="61" customWidth="1"/>
    <col min="4" max="13" width="9.28515625" style="61" customWidth="1"/>
    <col min="14" max="14" width="2.7109375" style="193" customWidth="1"/>
    <col min="15" max="15" width="24.7109375" style="193" customWidth="1"/>
    <col min="16" max="16384" width="10.7109375" style="61"/>
  </cols>
  <sheetData>
    <row r="1" spans="1:258" ht="13.5" x14ac:dyDescent="0.15">
      <c r="O1" s="84" t="s">
        <v>477</v>
      </c>
    </row>
    <row r="2" spans="1:258" ht="21" customHeight="1" x14ac:dyDescent="0.15">
      <c r="A2" s="221"/>
    </row>
    <row r="3" spans="1:258" ht="30" customHeight="1" thickBot="1" x14ac:dyDescent="0.2">
      <c r="A3" s="2" t="s">
        <v>425</v>
      </c>
      <c r="B3" s="222"/>
      <c r="C3" s="222"/>
      <c r="D3" s="222"/>
      <c r="E3" s="222"/>
      <c r="F3" s="222"/>
      <c r="G3" s="222"/>
      <c r="H3" s="222"/>
      <c r="I3" s="222"/>
      <c r="J3" s="222"/>
      <c r="K3" s="206"/>
      <c r="L3" s="222"/>
      <c r="M3" s="206" t="s">
        <v>491</v>
      </c>
    </row>
    <row r="4" spans="1:258" ht="15" customHeight="1" x14ac:dyDescent="0.15">
      <c r="A4" s="262"/>
      <c r="B4" s="390" t="s">
        <v>279</v>
      </c>
      <c r="C4" s="351"/>
      <c r="D4" s="396" t="s">
        <v>529</v>
      </c>
      <c r="E4" s="397"/>
      <c r="F4" s="396" t="s">
        <v>530</v>
      </c>
      <c r="G4" s="397"/>
      <c r="H4" s="396" t="s">
        <v>531</v>
      </c>
      <c r="I4" s="397"/>
      <c r="J4" s="396" t="s">
        <v>532</v>
      </c>
      <c r="K4" s="397"/>
      <c r="L4" s="432" t="s">
        <v>533</v>
      </c>
      <c r="M4" s="433"/>
    </row>
    <row r="5" spans="1:258" ht="15" customHeight="1" x14ac:dyDescent="0.15">
      <c r="A5" s="263"/>
      <c r="B5" s="392"/>
      <c r="C5" s="263"/>
      <c r="D5" s="264" t="s">
        <v>50</v>
      </c>
      <c r="E5" s="264" t="s">
        <v>278</v>
      </c>
      <c r="F5" s="264" t="s">
        <v>50</v>
      </c>
      <c r="G5" s="264" t="s">
        <v>278</v>
      </c>
      <c r="H5" s="264" t="s">
        <v>50</v>
      </c>
      <c r="I5" s="264" t="s">
        <v>278</v>
      </c>
      <c r="J5" s="264" t="s">
        <v>50</v>
      </c>
      <c r="K5" s="264" t="s">
        <v>278</v>
      </c>
      <c r="L5" s="352" t="s">
        <v>50</v>
      </c>
      <c r="M5" s="352" t="s">
        <v>278</v>
      </c>
    </row>
    <row r="6" spans="1:258" ht="5.25" customHeight="1" x14ac:dyDescent="0.15">
      <c r="A6" s="21"/>
      <c r="B6" s="21"/>
      <c r="C6" s="21"/>
      <c r="D6" s="208"/>
      <c r="E6" s="341"/>
      <c r="F6" s="21"/>
      <c r="G6" s="21"/>
      <c r="H6" s="21"/>
      <c r="I6" s="21"/>
      <c r="J6" s="21"/>
      <c r="K6" s="21"/>
      <c r="L6" s="353"/>
      <c r="M6" s="217"/>
    </row>
    <row r="7" spans="1:258" s="1" customFormat="1" ht="11.1" customHeight="1" x14ac:dyDescent="0.15">
      <c r="A7" s="217"/>
      <c r="B7" s="354" t="s">
        <v>1</v>
      </c>
      <c r="C7" s="202"/>
      <c r="D7" s="226">
        <f t="shared" ref="D7:I7" si="0">SUM(D9:D42)</f>
        <v>611</v>
      </c>
      <c r="E7" s="355">
        <f t="shared" si="0"/>
        <v>475</v>
      </c>
      <c r="F7" s="46">
        <f t="shared" si="0"/>
        <v>727</v>
      </c>
      <c r="G7" s="46">
        <f t="shared" si="0"/>
        <v>557</v>
      </c>
      <c r="H7" s="46">
        <f t="shared" si="0"/>
        <v>622</v>
      </c>
      <c r="I7" s="46">
        <f t="shared" si="0"/>
        <v>520</v>
      </c>
      <c r="J7" s="46">
        <f>SUM(J9:J42)</f>
        <v>697</v>
      </c>
      <c r="K7" s="46">
        <f>SUM(K9:K42)</f>
        <v>513</v>
      </c>
      <c r="L7" s="356">
        <v>645</v>
      </c>
      <c r="M7" s="356">
        <v>470</v>
      </c>
      <c r="N7" s="193"/>
      <c r="O7" s="193"/>
      <c r="P7" s="217"/>
      <c r="Q7" s="217"/>
      <c r="R7" s="217"/>
      <c r="S7" s="217"/>
      <c r="T7" s="217"/>
      <c r="U7" s="217"/>
      <c r="V7" s="35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  <c r="IO7" s="217"/>
      <c r="IP7" s="217"/>
      <c r="IQ7" s="217"/>
      <c r="IR7" s="217"/>
      <c r="IS7" s="217"/>
      <c r="IT7" s="217"/>
      <c r="IU7" s="217"/>
      <c r="IV7" s="217"/>
      <c r="IW7" s="217"/>
      <c r="IX7" s="217"/>
    </row>
    <row r="8" spans="1:258" s="1" customFormat="1" ht="9" customHeight="1" x14ac:dyDescent="0.15">
      <c r="A8" s="217"/>
      <c r="B8" s="354"/>
      <c r="C8" s="202"/>
      <c r="D8" s="358"/>
      <c r="E8" s="359"/>
      <c r="F8" s="360"/>
      <c r="G8" s="360"/>
      <c r="H8" s="360"/>
      <c r="I8" s="360"/>
      <c r="J8" s="102"/>
      <c r="K8" s="102"/>
      <c r="L8" s="359"/>
      <c r="M8" s="359"/>
      <c r="N8" s="193"/>
      <c r="O8" s="193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  <c r="IN8" s="217"/>
      <c r="IO8" s="217"/>
      <c r="IP8" s="217"/>
      <c r="IQ8" s="217"/>
      <c r="IR8" s="217"/>
      <c r="IS8" s="217"/>
      <c r="IT8" s="217"/>
      <c r="IU8" s="217"/>
      <c r="IV8" s="217"/>
      <c r="IW8" s="217"/>
      <c r="IX8" s="217"/>
    </row>
    <row r="9" spans="1:258" ht="11.1" customHeight="1" x14ac:dyDescent="0.15">
      <c r="A9" s="21"/>
      <c r="B9" s="361" t="s">
        <v>188</v>
      </c>
      <c r="C9" s="211"/>
      <c r="D9" s="226">
        <v>1</v>
      </c>
      <c r="E9" s="355">
        <v>1</v>
      </c>
      <c r="F9" s="46">
        <v>0</v>
      </c>
      <c r="G9" s="46">
        <v>0</v>
      </c>
      <c r="H9" s="46">
        <v>0</v>
      </c>
      <c r="I9" s="46">
        <v>0</v>
      </c>
      <c r="J9" s="46">
        <v>2</v>
      </c>
      <c r="K9" s="46">
        <v>3</v>
      </c>
      <c r="L9" s="356">
        <v>4</v>
      </c>
      <c r="M9" s="356">
        <v>4</v>
      </c>
    </row>
    <row r="10" spans="1:258" ht="11.1" customHeight="1" x14ac:dyDescent="0.15">
      <c r="A10" s="21"/>
      <c r="B10" s="362" t="s">
        <v>277</v>
      </c>
      <c r="C10" s="211"/>
      <c r="D10" s="226">
        <v>13</v>
      </c>
      <c r="E10" s="355">
        <v>10</v>
      </c>
      <c r="F10" s="46">
        <v>13</v>
      </c>
      <c r="G10" s="46">
        <v>8</v>
      </c>
      <c r="H10" s="46">
        <v>3</v>
      </c>
      <c r="I10" s="46">
        <v>4</v>
      </c>
      <c r="J10" s="46">
        <v>7</v>
      </c>
      <c r="K10" s="46">
        <v>3</v>
      </c>
      <c r="L10" s="356">
        <v>13</v>
      </c>
      <c r="M10" s="356">
        <v>4</v>
      </c>
    </row>
    <row r="11" spans="1:258" ht="11.1" customHeight="1" x14ac:dyDescent="0.15">
      <c r="A11" s="21"/>
      <c r="B11" s="361" t="s">
        <v>160</v>
      </c>
      <c r="C11" s="211"/>
      <c r="D11" s="226">
        <v>53</v>
      </c>
      <c r="E11" s="355">
        <v>52</v>
      </c>
      <c r="F11" s="46">
        <v>62</v>
      </c>
      <c r="G11" s="46">
        <v>55</v>
      </c>
      <c r="H11" s="46">
        <v>48</v>
      </c>
      <c r="I11" s="46">
        <v>47</v>
      </c>
      <c r="J11" s="46">
        <v>72</v>
      </c>
      <c r="K11" s="46">
        <v>71</v>
      </c>
      <c r="L11" s="356">
        <v>61</v>
      </c>
      <c r="M11" s="356">
        <v>52</v>
      </c>
    </row>
    <row r="12" spans="1:258" ht="11.1" customHeight="1" x14ac:dyDescent="0.15">
      <c r="A12" s="21"/>
      <c r="B12" s="361" t="s">
        <v>276</v>
      </c>
      <c r="C12" s="211"/>
      <c r="D12" s="226">
        <v>57</v>
      </c>
      <c r="E12" s="355">
        <v>43</v>
      </c>
      <c r="F12" s="46">
        <v>102</v>
      </c>
      <c r="G12" s="46">
        <v>66</v>
      </c>
      <c r="H12" s="46">
        <v>97</v>
      </c>
      <c r="I12" s="46">
        <v>54</v>
      </c>
      <c r="J12" s="46">
        <v>89</v>
      </c>
      <c r="K12" s="46">
        <v>44</v>
      </c>
      <c r="L12" s="356">
        <v>86</v>
      </c>
      <c r="M12" s="356">
        <v>50</v>
      </c>
    </row>
    <row r="13" spans="1:258" ht="11.1" customHeight="1" x14ac:dyDescent="0.15">
      <c r="A13" s="21"/>
      <c r="B13" s="361" t="s">
        <v>275</v>
      </c>
      <c r="C13" s="211"/>
      <c r="D13" s="226">
        <v>4</v>
      </c>
      <c r="E13" s="355">
        <v>4</v>
      </c>
      <c r="F13" s="46">
        <v>0</v>
      </c>
      <c r="G13" s="46">
        <v>0</v>
      </c>
      <c r="H13" s="46">
        <v>2</v>
      </c>
      <c r="I13" s="46">
        <v>2</v>
      </c>
      <c r="J13" s="46">
        <v>3</v>
      </c>
      <c r="K13" s="46">
        <v>1</v>
      </c>
      <c r="L13" s="356">
        <v>4</v>
      </c>
      <c r="M13" s="356">
        <v>4</v>
      </c>
    </row>
    <row r="14" spans="1:258" ht="11.1" customHeight="1" x14ac:dyDescent="0.15">
      <c r="A14" s="21"/>
      <c r="B14" s="361" t="s">
        <v>274</v>
      </c>
      <c r="C14" s="211"/>
      <c r="D14" s="226">
        <v>21</v>
      </c>
      <c r="E14" s="355">
        <v>16</v>
      </c>
      <c r="F14" s="46">
        <v>19</v>
      </c>
      <c r="G14" s="46">
        <v>14</v>
      </c>
      <c r="H14" s="46">
        <v>20</v>
      </c>
      <c r="I14" s="46">
        <v>17</v>
      </c>
      <c r="J14" s="46">
        <v>19</v>
      </c>
      <c r="K14" s="46">
        <v>15</v>
      </c>
      <c r="L14" s="356">
        <v>14</v>
      </c>
      <c r="M14" s="356">
        <v>12</v>
      </c>
    </row>
    <row r="15" spans="1:258" ht="11.1" customHeight="1" x14ac:dyDescent="0.15">
      <c r="A15" s="21"/>
      <c r="B15" s="361" t="s">
        <v>273</v>
      </c>
      <c r="C15" s="211"/>
      <c r="D15" s="226" t="s">
        <v>0</v>
      </c>
      <c r="E15" s="355" t="s">
        <v>0</v>
      </c>
      <c r="F15" s="46">
        <v>3</v>
      </c>
      <c r="G15" s="46">
        <v>2</v>
      </c>
      <c r="H15" s="46">
        <v>0</v>
      </c>
      <c r="I15" s="46">
        <v>0</v>
      </c>
      <c r="J15" s="46">
        <v>1</v>
      </c>
      <c r="K15" s="46">
        <v>1</v>
      </c>
      <c r="L15" s="356">
        <v>1</v>
      </c>
      <c r="M15" s="356">
        <v>0</v>
      </c>
    </row>
    <row r="16" spans="1:258" ht="11.1" customHeight="1" x14ac:dyDescent="0.15">
      <c r="A16" s="21"/>
      <c r="B16" s="361" t="s">
        <v>272</v>
      </c>
      <c r="C16" s="211"/>
      <c r="D16" s="226">
        <v>11</v>
      </c>
      <c r="E16" s="355">
        <v>7</v>
      </c>
      <c r="F16" s="46">
        <v>7</v>
      </c>
      <c r="G16" s="46">
        <v>3</v>
      </c>
      <c r="H16" s="46">
        <v>1</v>
      </c>
      <c r="I16" s="46">
        <v>1</v>
      </c>
      <c r="J16" s="46">
        <v>1</v>
      </c>
      <c r="K16" s="46">
        <v>3</v>
      </c>
      <c r="L16" s="356">
        <v>16</v>
      </c>
      <c r="M16" s="356">
        <v>9</v>
      </c>
    </row>
    <row r="17" spans="1:13" ht="11.1" customHeight="1" x14ac:dyDescent="0.15">
      <c r="A17" s="21"/>
      <c r="B17" s="361" t="s">
        <v>164</v>
      </c>
      <c r="C17" s="211"/>
      <c r="D17" s="226">
        <v>3</v>
      </c>
      <c r="E17" s="355" t="s">
        <v>0</v>
      </c>
      <c r="F17" s="46">
        <v>1</v>
      </c>
      <c r="G17" s="46">
        <v>0</v>
      </c>
      <c r="H17" s="46">
        <v>1</v>
      </c>
      <c r="I17" s="46">
        <v>1</v>
      </c>
      <c r="J17" s="46">
        <v>0</v>
      </c>
      <c r="K17" s="46">
        <v>0</v>
      </c>
      <c r="L17" s="356">
        <v>3</v>
      </c>
      <c r="M17" s="356">
        <v>1</v>
      </c>
    </row>
    <row r="18" spans="1:13" ht="11.1" customHeight="1" x14ac:dyDescent="0.15">
      <c r="A18" s="21"/>
      <c r="B18" s="361" t="s">
        <v>271</v>
      </c>
      <c r="C18" s="211"/>
      <c r="D18" s="226">
        <v>2</v>
      </c>
      <c r="E18" s="355">
        <v>2</v>
      </c>
      <c r="F18" s="46">
        <v>4</v>
      </c>
      <c r="G18" s="46">
        <v>2</v>
      </c>
      <c r="H18" s="46">
        <v>1</v>
      </c>
      <c r="I18" s="46">
        <v>1</v>
      </c>
      <c r="J18" s="46">
        <v>1</v>
      </c>
      <c r="K18" s="46">
        <v>1</v>
      </c>
      <c r="L18" s="356">
        <v>1</v>
      </c>
      <c r="M18" s="356">
        <v>0</v>
      </c>
    </row>
    <row r="19" spans="1:13" ht="11.1" customHeight="1" x14ac:dyDescent="0.15">
      <c r="A19" s="21"/>
      <c r="B19" s="363" t="s">
        <v>492</v>
      </c>
      <c r="C19" s="211"/>
      <c r="D19" s="226" t="s">
        <v>0</v>
      </c>
      <c r="E19" s="355" t="s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356">
        <v>1</v>
      </c>
      <c r="M19" s="356">
        <v>1</v>
      </c>
    </row>
    <row r="20" spans="1:13" ht="11.1" customHeight="1" x14ac:dyDescent="0.15">
      <c r="A20" s="21"/>
      <c r="B20" s="363" t="s">
        <v>493</v>
      </c>
      <c r="C20" s="211"/>
      <c r="D20" s="226">
        <v>4</v>
      </c>
      <c r="E20" s="355">
        <v>3</v>
      </c>
      <c r="F20" s="46">
        <v>1</v>
      </c>
      <c r="G20" s="46">
        <v>1</v>
      </c>
      <c r="H20" s="46">
        <v>0</v>
      </c>
      <c r="I20" s="46">
        <v>0</v>
      </c>
      <c r="J20" s="46">
        <v>1</v>
      </c>
      <c r="K20" s="46">
        <v>1</v>
      </c>
      <c r="L20" s="356">
        <v>0</v>
      </c>
      <c r="M20" s="356">
        <v>0</v>
      </c>
    </row>
    <row r="21" spans="1:13" ht="11.1" customHeight="1" x14ac:dyDescent="0.15">
      <c r="A21" s="21"/>
      <c r="B21" s="361" t="s">
        <v>270</v>
      </c>
      <c r="C21" s="211"/>
      <c r="D21" s="226">
        <v>27</v>
      </c>
      <c r="E21" s="355">
        <v>16</v>
      </c>
      <c r="F21" s="46">
        <v>25</v>
      </c>
      <c r="G21" s="46">
        <v>14</v>
      </c>
      <c r="H21" s="46">
        <v>16</v>
      </c>
      <c r="I21" s="46">
        <v>10</v>
      </c>
      <c r="J21" s="46">
        <v>19</v>
      </c>
      <c r="K21" s="46">
        <v>10</v>
      </c>
      <c r="L21" s="356">
        <v>13</v>
      </c>
      <c r="M21" s="356">
        <v>10</v>
      </c>
    </row>
    <row r="22" spans="1:13" ht="11.1" customHeight="1" x14ac:dyDescent="0.15">
      <c r="A22" s="21"/>
      <c r="B22" s="361" t="s">
        <v>269</v>
      </c>
      <c r="C22" s="211"/>
      <c r="D22" s="226">
        <v>40</v>
      </c>
      <c r="E22" s="355">
        <v>21</v>
      </c>
      <c r="F22" s="46">
        <v>38</v>
      </c>
      <c r="G22" s="46">
        <v>13</v>
      </c>
      <c r="H22" s="46">
        <v>37</v>
      </c>
      <c r="I22" s="46">
        <v>20</v>
      </c>
      <c r="J22" s="46">
        <v>43</v>
      </c>
      <c r="K22" s="46">
        <v>20</v>
      </c>
      <c r="L22" s="356">
        <v>49</v>
      </c>
      <c r="M22" s="356">
        <v>22</v>
      </c>
    </row>
    <row r="23" spans="1:13" ht="11.1" customHeight="1" x14ac:dyDescent="0.15">
      <c r="A23" s="21"/>
      <c r="B23" s="361" t="s">
        <v>268</v>
      </c>
      <c r="C23" s="211"/>
      <c r="D23" s="226">
        <v>1</v>
      </c>
      <c r="E23" s="355">
        <v>7</v>
      </c>
      <c r="F23" s="46">
        <v>0</v>
      </c>
      <c r="G23" s="46">
        <v>0</v>
      </c>
      <c r="H23" s="46">
        <v>0</v>
      </c>
      <c r="I23" s="46">
        <v>0</v>
      </c>
      <c r="J23" s="46">
        <v>1</v>
      </c>
      <c r="K23" s="46">
        <v>1</v>
      </c>
      <c r="L23" s="356">
        <v>0</v>
      </c>
      <c r="M23" s="356">
        <v>0</v>
      </c>
    </row>
    <row r="24" spans="1:13" ht="11.1" customHeight="1" x14ac:dyDescent="0.15">
      <c r="A24" s="21"/>
      <c r="B24" s="361" t="s">
        <v>267</v>
      </c>
      <c r="C24" s="211"/>
      <c r="D24" s="226">
        <v>2</v>
      </c>
      <c r="E24" s="355">
        <v>1</v>
      </c>
      <c r="F24" s="46">
        <v>0</v>
      </c>
      <c r="G24" s="46">
        <v>0</v>
      </c>
      <c r="H24" s="46">
        <v>0</v>
      </c>
      <c r="I24" s="46">
        <v>0</v>
      </c>
      <c r="J24" s="46">
        <v>1</v>
      </c>
      <c r="K24" s="46">
        <v>1</v>
      </c>
      <c r="L24" s="356">
        <v>0</v>
      </c>
      <c r="M24" s="356">
        <v>0</v>
      </c>
    </row>
    <row r="25" spans="1:13" ht="11.1" customHeight="1" x14ac:dyDescent="0.15">
      <c r="A25" s="21"/>
      <c r="B25" s="361" t="s">
        <v>266</v>
      </c>
      <c r="C25" s="211"/>
      <c r="D25" s="226" t="s">
        <v>0</v>
      </c>
      <c r="E25" s="355" t="s">
        <v>0</v>
      </c>
      <c r="F25" s="46">
        <v>0</v>
      </c>
      <c r="G25" s="46">
        <v>0</v>
      </c>
      <c r="H25" s="46">
        <v>1</v>
      </c>
      <c r="I25" s="46">
        <v>3</v>
      </c>
      <c r="J25" s="46">
        <v>0</v>
      </c>
      <c r="K25" s="46">
        <v>0</v>
      </c>
      <c r="L25" s="356">
        <v>3</v>
      </c>
      <c r="M25" s="356">
        <v>2</v>
      </c>
    </row>
    <row r="26" spans="1:13" ht="11.1" customHeight="1" x14ac:dyDescent="0.15">
      <c r="A26" s="21"/>
      <c r="B26" s="361" t="s">
        <v>265</v>
      </c>
      <c r="C26" s="211"/>
      <c r="D26" s="226">
        <v>55</v>
      </c>
      <c r="E26" s="355">
        <v>46</v>
      </c>
      <c r="F26" s="46">
        <v>80</v>
      </c>
      <c r="G26" s="46">
        <v>70</v>
      </c>
      <c r="H26" s="46">
        <v>65</v>
      </c>
      <c r="I26" s="46">
        <v>53</v>
      </c>
      <c r="J26" s="46">
        <v>80</v>
      </c>
      <c r="K26" s="46">
        <v>66</v>
      </c>
      <c r="L26" s="356">
        <v>53</v>
      </c>
      <c r="M26" s="356">
        <v>40</v>
      </c>
    </row>
    <row r="27" spans="1:13" ht="11.1" customHeight="1" x14ac:dyDescent="0.15">
      <c r="A27" s="21"/>
      <c r="B27" s="361" t="s">
        <v>264</v>
      </c>
      <c r="C27" s="211"/>
      <c r="D27" s="226" t="s">
        <v>0</v>
      </c>
      <c r="E27" s="355" t="s">
        <v>0</v>
      </c>
      <c r="F27" s="46">
        <v>1</v>
      </c>
      <c r="G27" s="46">
        <v>1</v>
      </c>
      <c r="H27" s="46">
        <v>2</v>
      </c>
      <c r="I27" s="46">
        <v>3</v>
      </c>
      <c r="J27" s="46">
        <v>12</v>
      </c>
      <c r="K27" s="46">
        <v>5</v>
      </c>
      <c r="L27" s="356">
        <v>2</v>
      </c>
      <c r="M27" s="356">
        <v>2</v>
      </c>
    </row>
    <row r="28" spans="1:13" ht="11.1" customHeight="1" x14ac:dyDescent="0.15">
      <c r="A28" s="21"/>
      <c r="B28" s="361" t="s">
        <v>182</v>
      </c>
      <c r="C28" s="211"/>
      <c r="D28" s="226">
        <v>4</v>
      </c>
      <c r="E28" s="355">
        <v>1</v>
      </c>
      <c r="F28" s="46">
        <v>7</v>
      </c>
      <c r="G28" s="46">
        <v>6</v>
      </c>
      <c r="H28" s="46">
        <v>1</v>
      </c>
      <c r="I28" s="46">
        <v>0</v>
      </c>
      <c r="J28" s="46">
        <v>1</v>
      </c>
      <c r="K28" s="46">
        <v>1</v>
      </c>
      <c r="L28" s="356">
        <v>1</v>
      </c>
      <c r="M28" s="356">
        <v>0</v>
      </c>
    </row>
    <row r="29" spans="1:13" ht="11.1" customHeight="1" x14ac:dyDescent="0.15">
      <c r="A29" s="21"/>
      <c r="B29" s="361" t="s">
        <v>263</v>
      </c>
      <c r="C29" s="211"/>
      <c r="D29" s="226">
        <v>6</v>
      </c>
      <c r="E29" s="355">
        <v>3</v>
      </c>
      <c r="F29" s="46">
        <v>1</v>
      </c>
      <c r="G29" s="46">
        <v>1</v>
      </c>
      <c r="H29" s="46">
        <v>2</v>
      </c>
      <c r="I29" s="46">
        <v>2</v>
      </c>
      <c r="J29" s="46">
        <v>1</v>
      </c>
      <c r="K29" s="46">
        <v>3</v>
      </c>
      <c r="L29" s="356">
        <v>6</v>
      </c>
      <c r="M29" s="356">
        <v>0</v>
      </c>
    </row>
    <row r="30" spans="1:13" ht="11.1" customHeight="1" x14ac:dyDescent="0.15">
      <c r="A30" s="21"/>
      <c r="B30" s="361" t="s">
        <v>262</v>
      </c>
      <c r="C30" s="211"/>
      <c r="D30" s="226">
        <v>29</v>
      </c>
      <c r="E30" s="355">
        <v>19</v>
      </c>
      <c r="F30" s="46">
        <v>54</v>
      </c>
      <c r="G30" s="46">
        <v>47</v>
      </c>
      <c r="H30" s="46">
        <v>70</v>
      </c>
      <c r="I30" s="46">
        <v>67</v>
      </c>
      <c r="J30" s="46">
        <v>64</v>
      </c>
      <c r="K30" s="46">
        <v>52</v>
      </c>
      <c r="L30" s="356">
        <v>70</v>
      </c>
      <c r="M30" s="356">
        <v>58</v>
      </c>
    </row>
    <row r="31" spans="1:13" ht="11.1" customHeight="1" x14ac:dyDescent="0.15">
      <c r="A31" s="21"/>
      <c r="B31" s="361" t="s">
        <v>476</v>
      </c>
      <c r="C31" s="211"/>
      <c r="D31" s="226">
        <v>56</v>
      </c>
      <c r="E31" s="355">
        <v>40</v>
      </c>
      <c r="F31" s="46">
        <v>65</v>
      </c>
      <c r="G31" s="46">
        <v>45</v>
      </c>
      <c r="H31" s="46">
        <v>46</v>
      </c>
      <c r="I31" s="46">
        <v>36</v>
      </c>
      <c r="J31" s="46">
        <v>46</v>
      </c>
      <c r="K31" s="46">
        <v>31</v>
      </c>
      <c r="L31" s="356">
        <v>50</v>
      </c>
      <c r="M31" s="356">
        <v>36</v>
      </c>
    </row>
    <row r="32" spans="1:13" ht="11.1" customHeight="1" x14ac:dyDescent="0.15">
      <c r="A32" s="21"/>
      <c r="B32" s="361" t="s">
        <v>461</v>
      </c>
      <c r="C32" s="211"/>
      <c r="D32" s="226">
        <v>5</v>
      </c>
      <c r="E32" s="355" t="s">
        <v>0</v>
      </c>
      <c r="F32" s="46">
        <v>3</v>
      </c>
      <c r="G32" s="46">
        <v>1</v>
      </c>
      <c r="H32" s="46">
        <v>0</v>
      </c>
      <c r="I32" s="46">
        <v>0</v>
      </c>
      <c r="J32" s="46">
        <v>2</v>
      </c>
      <c r="K32" s="46">
        <v>1</v>
      </c>
      <c r="L32" s="356">
        <v>1</v>
      </c>
      <c r="M32" s="356">
        <v>1</v>
      </c>
    </row>
    <row r="33" spans="1:13" ht="11.1" customHeight="1" x14ac:dyDescent="0.15">
      <c r="A33" s="21"/>
      <c r="B33" s="361" t="s">
        <v>261</v>
      </c>
      <c r="C33" s="211"/>
      <c r="D33" s="226">
        <v>1</v>
      </c>
      <c r="E33" s="355">
        <v>1</v>
      </c>
      <c r="F33" s="46">
        <v>1</v>
      </c>
      <c r="G33" s="46">
        <v>1</v>
      </c>
      <c r="H33" s="46">
        <v>1</v>
      </c>
      <c r="I33" s="46">
        <v>1</v>
      </c>
      <c r="J33" s="46">
        <v>0</v>
      </c>
      <c r="K33" s="46">
        <v>0</v>
      </c>
      <c r="L33" s="356">
        <v>0</v>
      </c>
      <c r="M33" s="356">
        <v>0</v>
      </c>
    </row>
    <row r="34" spans="1:13" ht="11.1" customHeight="1" x14ac:dyDescent="0.15">
      <c r="A34" s="21"/>
      <c r="B34" s="361" t="s">
        <v>260</v>
      </c>
      <c r="C34" s="211"/>
      <c r="D34" s="226">
        <v>103</v>
      </c>
      <c r="E34" s="355">
        <v>114</v>
      </c>
      <c r="F34" s="46">
        <v>137</v>
      </c>
      <c r="G34" s="46">
        <v>143</v>
      </c>
      <c r="H34" s="46">
        <v>151</v>
      </c>
      <c r="I34" s="46">
        <v>165</v>
      </c>
      <c r="J34" s="46">
        <v>128</v>
      </c>
      <c r="K34" s="46">
        <v>132</v>
      </c>
      <c r="L34" s="356">
        <v>103</v>
      </c>
      <c r="M34" s="356">
        <v>109</v>
      </c>
    </row>
    <row r="35" spans="1:13" ht="11.1" customHeight="1" x14ac:dyDescent="0.15">
      <c r="A35" s="21"/>
      <c r="B35" s="361" t="s">
        <v>259</v>
      </c>
      <c r="C35" s="211"/>
      <c r="D35" s="226" t="s">
        <v>0</v>
      </c>
      <c r="E35" s="355" t="s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356">
        <v>0</v>
      </c>
      <c r="M35" s="356">
        <v>0</v>
      </c>
    </row>
    <row r="36" spans="1:13" ht="11.1" customHeight="1" x14ac:dyDescent="0.15">
      <c r="A36" s="21"/>
      <c r="B36" s="361" t="s">
        <v>258</v>
      </c>
      <c r="C36" s="211"/>
      <c r="D36" s="226">
        <v>3</v>
      </c>
      <c r="E36" s="355">
        <v>3</v>
      </c>
      <c r="F36" s="46">
        <v>2</v>
      </c>
      <c r="G36" s="46">
        <v>4</v>
      </c>
      <c r="H36" s="46">
        <v>0</v>
      </c>
      <c r="I36" s="46">
        <v>0</v>
      </c>
      <c r="J36" s="46">
        <v>2</v>
      </c>
      <c r="K36" s="46">
        <v>4</v>
      </c>
      <c r="L36" s="356">
        <v>1</v>
      </c>
      <c r="M36" s="356">
        <v>1</v>
      </c>
    </row>
    <row r="37" spans="1:13" ht="11.1" customHeight="1" x14ac:dyDescent="0.15">
      <c r="A37" s="21"/>
      <c r="B37" s="361" t="s">
        <v>257</v>
      </c>
      <c r="C37" s="211"/>
      <c r="D37" s="226" t="s">
        <v>0</v>
      </c>
      <c r="E37" s="355" t="s">
        <v>0</v>
      </c>
      <c r="F37" s="46">
        <v>0</v>
      </c>
      <c r="G37" s="46">
        <v>0</v>
      </c>
      <c r="H37" s="46">
        <v>3</v>
      </c>
      <c r="I37" s="46">
        <v>2</v>
      </c>
      <c r="J37" s="46">
        <v>2</v>
      </c>
      <c r="K37" s="46">
        <v>2</v>
      </c>
      <c r="L37" s="356">
        <v>0</v>
      </c>
      <c r="M37" s="356">
        <v>0</v>
      </c>
    </row>
    <row r="38" spans="1:13" ht="11.1" customHeight="1" x14ac:dyDescent="0.15">
      <c r="A38" s="21"/>
      <c r="B38" s="361" t="s">
        <v>256</v>
      </c>
      <c r="C38" s="211"/>
      <c r="D38" s="226">
        <v>3</v>
      </c>
      <c r="E38" s="355">
        <v>5</v>
      </c>
      <c r="F38" s="46">
        <v>1</v>
      </c>
      <c r="G38" s="46">
        <v>1</v>
      </c>
      <c r="H38" s="46">
        <v>2</v>
      </c>
      <c r="I38" s="46">
        <v>2</v>
      </c>
      <c r="J38" s="46">
        <v>7</v>
      </c>
      <c r="K38" s="46">
        <v>3</v>
      </c>
      <c r="L38" s="356">
        <v>2</v>
      </c>
      <c r="M38" s="356">
        <v>2</v>
      </c>
    </row>
    <row r="39" spans="1:13" ht="11.1" customHeight="1" x14ac:dyDescent="0.15">
      <c r="A39" s="21"/>
      <c r="B39" s="361" t="s">
        <v>255</v>
      </c>
      <c r="C39" s="211"/>
      <c r="D39" s="226" t="s">
        <v>0</v>
      </c>
      <c r="E39" s="355" t="s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356">
        <v>0</v>
      </c>
      <c r="M39" s="356">
        <v>0</v>
      </c>
    </row>
    <row r="40" spans="1:13" ht="11.1" customHeight="1" x14ac:dyDescent="0.15">
      <c r="A40" s="21"/>
      <c r="B40" s="361" t="s">
        <v>254</v>
      </c>
      <c r="C40" s="211"/>
      <c r="D40" s="226">
        <v>4</v>
      </c>
      <c r="E40" s="355">
        <v>4</v>
      </c>
      <c r="F40" s="46">
        <v>0</v>
      </c>
      <c r="G40" s="46">
        <v>0</v>
      </c>
      <c r="H40" s="46">
        <v>1</v>
      </c>
      <c r="I40" s="46">
        <v>1</v>
      </c>
      <c r="J40" s="46">
        <v>1</v>
      </c>
      <c r="K40" s="46">
        <v>1</v>
      </c>
      <c r="L40" s="356">
        <v>0</v>
      </c>
      <c r="M40" s="356">
        <v>0</v>
      </c>
    </row>
    <row r="41" spans="1:13" ht="11.1" customHeight="1" x14ac:dyDescent="0.15">
      <c r="A41" s="21"/>
      <c r="B41" s="361" t="s">
        <v>253</v>
      </c>
      <c r="C41" s="211"/>
      <c r="D41" s="226">
        <v>27</v>
      </c>
      <c r="E41" s="355">
        <v>13</v>
      </c>
      <c r="F41" s="46">
        <v>32</v>
      </c>
      <c r="G41" s="46">
        <v>8</v>
      </c>
      <c r="H41" s="46">
        <v>14</v>
      </c>
      <c r="I41" s="46">
        <v>3</v>
      </c>
      <c r="J41" s="46">
        <v>23</v>
      </c>
      <c r="K41" s="46">
        <v>3</v>
      </c>
      <c r="L41" s="356">
        <v>1</v>
      </c>
      <c r="M41" s="356">
        <v>0</v>
      </c>
    </row>
    <row r="42" spans="1:13" ht="11.1" customHeight="1" x14ac:dyDescent="0.15">
      <c r="A42" s="21"/>
      <c r="B42" s="361" t="s">
        <v>4</v>
      </c>
      <c r="C42" s="211"/>
      <c r="D42" s="226">
        <v>76</v>
      </c>
      <c r="E42" s="355">
        <v>43</v>
      </c>
      <c r="F42" s="46">
        <v>68</v>
      </c>
      <c r="G42" s="46">
        <v>51</v>
      </c>
      <c r="H42" s="46">
        <v>37</v>
      </c>
      <c r="I42" s="46">
        <v>25</v>
      </c>
      <c r="J42" s="46">
        <v>68</v>
      </c>
      <c r="K42" s="46">
        <v>34</v>
      </c>
      <c r="L42" s="356">
        <v>86</v>
      </c>
      <c r="M42" s="356">
        <v>50</v>
      </c>
    </row>
    <row r="43" spans="1:13" ht="5.25" customHeight="1" thickBot="1" x14ac:dyDescent="0.2">
      <c r="A43" s="219"/>
      <c r="B43" s="219"/>
      <c r="C43" s="219"/>
      <c r="D43" s="220"/>
      <c r="E43" s="219"/>
      <c r="F43" s="219"/>
      <c r="G43" s="219"/>
      <c r="H43" s="219"/>
      <c r="I43" s="219"/>
      <c r="J43" s="219"/>
      <c r="K43" s="219"/>
      <c r="L43" s="219"/>
      <c r="M43" s="219"/>
    </row>
    <row r="44" spans="1:13" ht="13.5" customHeight="1" x14ac:dyDescent="0.15">
      <c r="A44" s="61" t="s">
        <v>494</v>
      </c>
      <c r="J44" s="267"/>
      <c r="K44" s="267"/>
    </row>
    <row r="45" spans="1:13" ht="13.5" customHeight="1" x14ac:dyDescent="0.15">
      <c r="A45" s="61" t="s">
        <v>495</v>
      </c>
      <c r="J45" s="267"/>
      <c r="K45" s="267"/>
    </row>
    <row r="46" spans="1:13" ht="13.5" customHeight="1" x14ac:dyDescent="0.15">
      <c r="A46" s="61" t="s">
        <v>496</v>
      </c>
      <c r="J46" s="267"/>
      <c r="K46" s="267"/>
    </row>
    <row r="47" spans="1:13" ht="13.5" customHeight="1" x14ac:dyDescent="0.15">
      <c r="A47" s="61" t="s">
        <v>497</v>
      </c>
      <c r="J47" s="267"/>
      <c r="K47" s="267"/>
    </row>
  </sheetData>
  <mergeCells count="6">
    <mergeCell ref="L4:M4"/>
    <mergeCell ref="B4:B5"/>
    <mergeCell ref="D4:E4"/>
    <mergeCell ref="F4:G4"/>
    <mergeCell ref="H4:I4"/>
    <mergeCell ref="J4:K4"/>
  </mergeCells>
  <phoneticPr fontId="9"/>
  <hyperlinks>
    <hyperlink ref="O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5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9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61" customWidth="1"/>
    <col min="2" max="2" width="2.7109375" style="61" customWidth="1"/>
    <col min="3" max="3" width="3.7109375" style="61" customWidth="1"/>
    <col min="4" max="4" width="2.85546875" style="61" customWidth="1"/>
    <col min="5" max="5" width="5" style="61" customWidth="1"/>
    <col min="6" max="6" width="1.7109375" style="61" customWidth="1"/>
    <col min="7" max="16" width="10" style="61" customWidth="1"/>
    <col min="17" max="17" width="2.7109375" style="193" customWidth="1"/>
    <col min="18" max="18" width="24.7109375" style="193" customWidth="1"/>
    <col min="19" max="16384" width="10.7109375" style="61"/>
  </cols>
  <sheetData>
    <row r="1" spans="1:18" ht="13.5" x14ac:dyDescent="0.15">
      <c r="R1" s="84" t="s">
        <v>477</v>
      </c>
    </row>
    <row r="2" spans="1:18" ht="21" customHeight="1" x14ac:dyDescent="0.15">
      <c r="A2" s="28"/>
      <c r="B2" s="28"/>
      <c r="C2" s="28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8" ht="30" customHeight="1" thickBot="1" x14ac:dyDescent="0.2">
      <c r="A3" s="2" t="s">
        <v>292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2" t="s">
        <v>104</v>
      </c>
    </row>
    <row r="4" spans="1:18" ht="15" customHeight="1" x14ac:dyDescent="0.15">
      <c r="A4" s="390" t="s">
        <v>291</v>
      </c>
      <c r="B4" s="390"/>
      <c r="C4" s="390"/>
      <c r="D4" s="390"/>
      <c r="E4" s="390"/>
      <c r="F4" s="364"/>
      <c r="G4" s="394" t="s">
        <v>1</v>
      </c>
      <c r="H4" s="396" t="s">
        <v>290</v>
      </c>
      <c r="I4" s="409"/>
      <c r="J4" s="409"/>
      <c r="K4" s="409"/>
      <c r="L4" s="409"/>
      <c r="M4" s="435"/>
      <c r="N4" s="436" t="s">
        <v>289</v>
      </c>
      <c r="O4" s="409"/>
      <c r="P4" s="409"/>
    </row>
    <row r="5" spans="1:18" ht="15" customHeight="1" x14ac:dyDescent="0.15">
      <c r="A5" s="392"/>
      <c r="B5" s="392"/>
      <c r="C5" s="392"/>
      <c r="D5" s="392"/>
      <c r="E5" s="392"/>
      <c r="F5" s="365"/>
      <c r="G5" s="395"/>
      <c r="H5" s="106" t="s">
        <v>534</v>
      </c>
      <c r="I5" s="106" t="s">
        <v>535</v>
      </c>
      <c r="J5" s="106" t="s">
        <v>536</v>
      </c>
      <c r="K5" s="106" t="s">
        <v>537</v>
      </c>
      <c r="L5" s="106" t="s">
        <v>538</v>
      </c>
      <c r="M5" s="107" t="s">
        <v>539</v>
      </c>
      <c r="N5" s="366" t="s">
        <v>288</v>
      </c>
      <c r="O5" s="106" t="s">
        <v>287</v>
      </c>
      <c r="P5" s="256" t="s">
        <v>4</v>
      </c>
    </row>
    <row r="6" spans="1:18" ht="6" customHeight="1" x14ac:dyDescent="0.15">
      <c r="A6" s="48"/>
      <c r="B6" s="48"/>
      <c r="C6" s="48"/>
      <c r="D6" s="48"/>
      <c r="E6" s="367"/>
      <c r="F6" s="49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8" ht="12" customHeight="1" x14ac:dyDescent="0.15">
      <c r="A7" s="24"/>
      <c r="B7" s="47" t="s">
        <v>286</v>
      </c>
      <c r="C7" s="25"/>
      <c r="D7" s="338">
        <v>27</v>
      </c>
      <c r="E7" s="368" t="s">
        <v>45</v>
      </c>
      <c r="F7" s="51"/>
      <c r="G7" s="46">
        <v>378</v>
      </c>
      <c r="H7" s="46">
        <v>80</v>
      </c>
      <c r="I7" s="46">
        <v>86</v>
      </c>
      <c r="J7" s="46">
        <v>76</v>
      </c>
      <c r="K7" s="46">
        <v>59</v>
      </c>
      <c r="L7" s="46">
        <v>44</v>
      </c>
      <c r="M7" s="46">
        <v>33</v>
      </c>
      <c r="N7" s="46">
        <v>122</v>
      </c>
      <c r="O7" s="46">
        <v>125</v>
      </c>
      <c r="P7" s="46">
        <v>131</v>
      </c>
    </row>
    <row r="8" spans="1:18" ht="9" customHeight="1" x14ac:dyDescent="0.15">
      <c r="A8" s="24"/>
      <c r="B8" s="47"/>
      <c r="C8" s="24"/>
      <c r="D8" s="24"/>
      <c r="E8" s="368"/>
      <c r="F8" s="51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8" ht="12" customHeight="1" x14ac:dyDescent="0.15">
      <c r="A9" s="24"/>
      <c r="B9" s="24"/>
      <c r="C9" s="24"/>
      <c r="D9" s="338">
        <v>30</v>
      </c>
      <c r="E9" s="369"/>
      <c r="F9" s="53"/>
      <c r="G9" s="46">
        <v>188</v>
      </c>
      <c r="H9" s="46">
        <v>34</v>
      </c>
      <c r="I9" s="46">
        <v>36</v>
      </c>
      <c r="J9" s="46">
        <v>34</v>
      </c>
      <c r="K9" s="46">
        <v>30</v>
      </c>
      <c r="L9" s="46">
        <v>29</v>
      </c>
      <c r="M9" s="46">
        <v>25</v>
      </c>
      <c r="N9" s="46">
        <v>53</v>
      </c>
      <c r="O9" s="46">
        <v>57</v>
      </c>
      <c r="P9" s="46">
        <v>78</v>
      </c>
    </row>
    <row r="10" spans="1:18" ht="12" customHeight="1" x14ac:dyDescent="0.15">
      <c r="A10" s="24"/>
      <c r="B10" s="47" t="s">
        <v>470</v>
      </c>
      <c r="C10" s="24"/>
      <c r="D10" s="338" t="s">
        <v>459</v>
      </c>
      <c r="E10" s="369"/>
      <c r="F10" s="53"/>
      <c r="G10" s="46">
        <v>163</v>
      </c>
      <c r="H10" s="46">
        <v>16</v>
      </c>
      <c r="I10" s="46">
        <v>30</v>
      </c>
      <c r="J10" s="46">
        <v>31</v>
      </c>
      <c r="K10" s="46">
        <v>25</v>
      </c>
      <c r="L10" s="46">
        <v>24</v>
      </c>
      <c r="M10" s="46">
        <v>37</v>
      </c>
      <c r="N10" s="46">
        <v>24</v>
      </c>
      <c r="O10" s="46">
        <v>50</v>
      </c>
      <c r="P10" s="46">
        <v>89</v>
      </c>
    </row>
    <row r="11" spans="1:18" ht="12" customHeight="1" x14ac:dyDescent="0.15">
      <c r="A11" s="24"/>
      <c r="C11" s="24"/>
      <c r="D11" s="338" t="s">
        <v>469</v>
      </c>
      <c r="E11" s="369"/>
      <c r="F11" s="53"/>
      <c r="G11" s="46">
        <v>121</v>
      </c>
      <c r="H11" s="46">
        <v>19</v>
      </c>
      <c r="I11" s="46">
        <v>22</v>
      </c>
      <c r="J11" s="46">
        <v>23</v>
      </c>
      <c r="K11" s="46">
        <v>21</v>
      </c>
      <c r="L11" s="46">
        <v>19</v>
      </c>
      <c r="M11" s="46">
        <v>17</v>
      </c>
      <c r="N11" s="46">
        <v>33</v>
      </c>
      <c r="O11" s="46">
        <v>38</v>
      </c>
      <c r="P11" s="46">
        <v>50</v>
      </c>
    </row>
    <row r="12" spans="1:18" ht="12" customHeight="1" x14ac:dyDescent="0.15">
      <c r="A12" s="24"/>
      <c r="B12" s="47"/>
      <c r="C12" s="25"/>
      <c r="D12" s="24" t="s">
        <v>475</v>
      </c>
      <c r="E12" s="369"/>
      <c r="F12" s="53"/>
      <c r="G12" s="46">
        <v>102</v>
      </c>
      <c r="H12" s="46">
        <v>19</v>
      </c>
      <c r="I12" s="46">
        <v>17</v>
      </c>
      <c r="J12" s="46">
        <v>20</v>
      </c>
      <c r="K12" s="46">
        <v>16</v>
      </c>
      <c r="L12" s="46">
        <v>18</v>
      </c>
      <c r="M12" s="46">
        <v>12</v>
      </c>
      <c r="N12" s="46">
        <v>25</v>
      </c>
      <c r="O12" s="46">
        <v>36</v>
      </c>
      <c r="P12" s="46">
        <v>41</v>
      </c>
    </row>
    <row r="13" spans="1:18" ht="12" customHeight="1" x14ac:dyDescent="0.15">
      <c r="A13" s="24"/>
      <c r="B13" s="47"/>
      <c r="C13" s="25"/>
      <c r="D13" s="338" t="s">
        <v>488</v>
      </c>
      <c r="E13" s="422"/>
      <c r="F13" s="423"/>
      <c r="G13" s="46">
        <v>120</v>
      </c>
      <c r="H13" s="46">
        <v>17</v>
      </c>
      <c r="I13" s="46">
        <v>15</v>
      </c>
      <c r="J13" s="46">
        <v>19</v>
      </c>
      <c r="K13" s="46">
        <v>33</v>
      </c>
      <c r="L13" s="46">
        <v>18</v>
      </c>
      <c r="M13" s="46">
        <v>18</v>
      </c>
      <c r="N13" s="46">
        <v>23</v>
      </c>
      <c r="O13" s="46">
        <v>52</v>
      </c>
      <c r="P13" s="46">
        <v>45</v>
      </c>
    </row>
    <row r="14" spans="1:18" s="1" customFormat="1" ht="12" customHeight="1" x14ac:dyDescent="0.15">
      <c r="A14" s="23"/>
      <c r="B14" s="38"/>
      <c r="C14" s="33"/>
      <c r="D14" s="370" t="s">
        <v>518</v>
      </c>
      <c r="E14" s="196"/>
      <c r="F14" s="197"/>
      <c r="G14" s="39">
        <f>SUM(H14:M14)</f>
        <v>173</v>
      </c>
      <c r="H14" s="39">
        <v>30</v>
      </c>
      <c r="I14" s="39">
        <v>23</v>
      </c>
      <c r="J14" s="39">
        <v>30</v>
      </c>
      <c r="K14" s="39">
        <v>35</v>
      </c>
      <c r="L14" s="39">
        <v>33</v>
      </c>
      <c r="M14" s="39">
        <v>22</v>
      </c>
      <c r="N14" s="39">
        <v>37</v>
      </c>
      <c r="O14" s="39">
        <v>62</v>
      </c>
      <c r="P14" s="39">
        <v>74</v>
      </c>
      <c r="Q14" s="193"/>
      <c r="R14" s="193"/>
    </row>
    <row r="15" spans="1:18" ht="9" customHeight="1" x14ac:dyDescent="0.15">
      <c r="A15" s="24"/>
      <c r="B15" s="24"/>
      <c r="C15" s="24"/>
      <c r="D15" s="24"/>
      <c r="E15" s="24"/>
      <c r="F15" s="328"/>
      <c r="G15" s="102"/>
      <c r="H15" s="102"/>
      <c r="I15" s="102"/>
      <c r="J15" s="102"/>
      <c r="K15" s="102"/>
      <c r="L15" s="102"/>
      <c r="M15" s="102"/>
      <c r="N15" s="102"/>
      <c r="O15" s="102"/>
      <c r="P15" s="102"/>
    </row>
    <row r="16" spans="1:18" ht="12" customHeight="1" x14ac:dyDescent="0.15">
      <c r="A16" s="341"/>
      <c r="B16" s="434" t="s">
        <v>238</v>
      </c>
      <c r="C16" s="434"/>
      <c r="D16" s="434"/>
      <c r="E16" s="434"/>
      <c r="F16" s="342"/>
      <c r="G16" s="46">
        <f t="shared" ref="G16:G35" si="0">SUM(H16:M16)</f>
        <v>5</v>
      </c>
      <c r="H16" s="31">
        <v>1</v>
      </c>
      <c r="I16" s="31">
        <v>0</v>
      </c>
      <c r="J16" s="46">
        <v>0</v>
      </c>
      <c r="K16" s="31">
        <v>1</v>
      </c>
      <c r="L16" s="46">
        <v>0</v>
      </c>
      <c r="M16" s="46">
        <v>3</v>
      </c>
      <c r="N16" s="31">
        <v>1</v>
      </c>
      <c r="O16" s="46">
        <v>1</v>
      </c>
      <c r="P16" s="46">
        <v>3</v>
      </c>
    </row>
    <row r="17" spans="1:16" ht="12" customHeight="1" x14ac:dyDescent="0.15">
      <c r="A17" s="341"/>
      <c r="B17" s="371"/>
      <c r="C17" s="434" t="s">
        <v>167</v>
      </c>
      <c r="D17" s="434"/>
      <c r="E17" s="434"/>
      <c r="F17" s="342"/>
      <c r="G17" s="31">
        <f t="shared" si="0"/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</row>
    <row r="18" spans="1:16" ht="12" customHeight="1" x14ac:dyDescent="0.15">
      <c r="A18" s="341"/>
      <c r="B18" s="371"/>
      <c r="C18" s="434" t="s">
        <v>193</v>
      </c>
      <c r="D18" s="434"/>
      <c r="E18" s="434"/>
      <c r="F18" s="342"/>
      <c r="G18" s="46">
        <f t="shared" si="0"/>
        <v>3</v>
      </c>
      <c r="H18" s="31">
        <v>0</v>
      </c>
      <c r="I18" s="31">
        <v>0</v>
      </c>
      <c r="J18" s="31">
        <v>0</v>
      </c>
      <c r="K18" s="31">
        <v>1</v>
      </c>
      <c r="L18" s="46">
        <v>0</v>
      </c>
      <c r="M18" s="46">
        <v>2</v>
      </c>
      <c r="N18" s="31">
        <v>0</v>
      </c>
      <c r="O18" s="31">
        <v>1</v>
      </c>
      <c r="P18" s="46">
        <v>2</v>
      </c>
    </row>
    <row r="19" spans="1:16" ht="12" customHeight="1" x14ac:dyDescent="0.15">
      <c r="A19" s="341"/>
      <c r="B19" s="371"/>
      <c r="C19" s="434" t="s">
        <v>198</v>
      </c>
      <c r="D19" s="434"/>
      <c r="E19" s="434"/>
      <c r="F19" s="342"/>
      <c r="G19" s="31">
        <f t="shared" si="0"/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</row>
    <row r="20" spans="1:16" ht="12" customHeight="1" x14ac:dyDescent="0.15">
      <c r="A20" s="341"/>
      <c r="B20" s="371"/>
      <c r="C20" s="437" t="s">
        <v>540</v>
      </c>
      <c r="D20" s="437"/>
      <c r="E20" s="437"/>
      <c r="F20" s="342"/>
      <c r="G20" s="46">
        <f t="shared" si="0"/>
        <v>2</v>
      </c>
      <c r="H20" s="31">
        <v>1</v>
      </c>
      <c r="I20" s="31">
        <v>0</v>
      </c>
      <c r="J20" s="46">
        <v>0</v>
      </c>
      <c r="K20" s="31">
        <v>0</v>
      </c>
      <c r="L20" s="46">
        <v>0</v>
      </c>
      <c r="M20" s="31">
        <v>1</v>
      </c>
      <c r="N20" s="31">
        <v>1</v>
      </c>
      <c r="O20" s="46">
        <v>0</v>
      </c>
      <c r="P20" s="31">
        <v>1</v>
      </c>
    </row>
    <row r="21" spans="1:16" ht="9" customHeight="1" x14ac:dyDescent="0.15">
      <c r="A21" s="341"/>
      <c r="B21" s="371"/>
      <c r="C21" s="371"/>
      <c r="D21" s="341"/>
      <c r="E21" s="341"/>
      <c r="F21" s="342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12" customHeight="1" x14ac:dyDescent="0.15">
      <c r="A22" s="341"/>
      <c r="B22" s="434" t="s">
        <v>237</v>
      </c>
      <c r="C22" s="434"/>
      <c r="D22" s="434"/>
      <c r="E22" s="434"/>
      <c r="F22" s="342"/>
      <c r="G22" s="46">
        <f t="shared" si="0"/>
        <v>49</v>
      </c>
      <c r="H22" s="46">
        <v>10</v>
      </c>
      <c r="I22" s="46">
        <v>9</v>
      </c>
      <c r="J22" s="46">
        <v>6</v>
      </c>
      <c r="K22" s="46">
        <v>13</v>
      </c>
      <c r="L22" s="46">
        <v>7</v>
      </c>
      <c r="M22" s="46">
        <v>4</v>
      </c>
      <c r="N22" s="46">
        <v>11</v>
      </c>
      <c r="O22" s="46">
        <v>17</v>
      </c>
      <c r="P22" s="46">
        <v>21</v>
      </c>
    </row>
    <row r="23" spans="1:16" ht="12" customHeight="1" x14ac:dyDescent="0.15">
      <c r="A23" s="341"/>
      <c r="B23" s="371"/>
      <c r="C23" s="434" t="s">
        <v>285</v>
      </c>
      <c r="D23" s="434"/>
      <c r="E23" s="434"/>
      <c r="F23" s="342"/>
      <c r="G23" s="46">
        <f t="shared" si="0"/>
        <v>10</v>
      </c>
      <c r="H23" s="46">
        <v>3</v>
      </c>
      <c r="I23" s="46">
        <v>3</v>
      </c>
      <c r="J23" s="46">
        <v>2</v>
      </c>
      <c r="K23" s="31">
        <v>2</v>
      </c>
      <c r="L23" s="31">
        <v>0</v>
      </c>
      <c r="M23" s="31">
        <v>0</v>
      </c>
      <c r="N23" s="46">
        <v>3</v>
      </c>
      <c r="O23" s="46">
        <v>4</v>
      </c>
      <c r="P23" s="46">
        <v>3</v>
      </c>
    </row>
    <row r="24" spans="1:16" ht="12" customHeight="1" x14ac:dyDescent="0.15">
      <c r="A24" s="341"/>
      <c r="B24" s="371"/>
      <c r="C24" s="434" t="s">
        <v>440</v>
      </c>
      <c r="D24" s="434"/>
      <c r="E24" s="434"/>
      <c r="F24" s="342"/>
      <c r="G24" s="46">
        <f t="shared" si="0"/>
        <v>31</v>
      </c>
      <c r="H24" s="31">
        <v>6</v>
      </c>
      <c r="I24" s="46">
        <v>6</v>
      </c>
      <c r="J24" s="46">
        <v>1</v>
      </c>
      <c r="K24" s="46">
        <v>10</v>
      </c>
      <c r="L24" s="46">
        <v>5</v>
      </c>
      <c r="M24" s="46">
        <v>3</v>
      </c>
      <c r="N24" s="46">
        <v>7</v>
      </c>
      <c r="O24" s="46">
        <v>11</v>
      </c>
      <c r="P24" s="46">
        <v>13</v>
      </c>
    </row>
    <row r="25" spans="1:16" ht="12" customHeight="1" x14ac:dyDescent="0.15">
      <c r="A25" s="341"/>
      <c r="B25" s="371"/>
      <c r="C25" s="434" t="s">
        <v>284</v>
      </c>
      <c r="D25" s="434"/>
      <c r="E25" s="434"/>
      <c r="F25" s="342"/>
      <c r="G25" s="46">
        <f t="shared" si="0"/>
        <v>1</v>
      </c>
      <c r="H25" s="31">
        <v>0</v>
      </c>
      <c r="I25" s="46">
        <v>0</v>
      </c>
      <c r="J25" s="31">
        <v>0</v>
      </c>
      <c r="K25" s="31">
        <v>0</v>
      </c>
      <c r="L25" s="31">
        <v>1</v>
      </c>
      <c r="M25" s="46">
        <v>0</v>
      </c>
      <c r="N25" s="31">
        <v>0</v>
      </c>
      <c r="O25" s="31">
        <v>0</v>
      </c>
      <c r="P25" s="46">
        <v>1</v>
      </c>
    </row>
    <row r="26" spans="1:16" ht="12" customHeight="1" x14ac:dyDescent="0.15">
      <c r="A26" s="341"/>
      <c r="B26" s="371"/>
      <c r="C26" s="434" t="s">
        <v>191</v>
      </c>
      <c r="D26" s="434"/>
      <c r="E26" s="434"/>
      <c r="F26" s="342"/>
      <c r="G26" s="46">
        <f t="shared" si="0"/>
        <v>7</v>
      </c>
      <c r="H26" s="31">
        <v>1</v>
      </c>
      <c r="I26" s="31">
        <v>0</v>
      </c>
      <c r="J26" s="46">
        <v>3</v>
      </c>
      <c r="K26" s="46">
        <v>1</v>
      </c>
      <c r="L26" s="46">
        <v>1</v>
      </c>
      <c r="M26" s="46">
        <v>1</v>
      </c>
      <c r="N26" s="31">
        <v>1</v>
      </c>
      <c r="O26" s="46">
        <v>2</v>
      </c>
      <c r="P26" s="46">
        <v>4</v>
      </c>
    </row>
    <row r="27" spans="1:16" ht="9" customHeight="1" x14ac:dyDescent="0.15">
      <c r="A27" s="341"/>
      <c r="B27" s="371"/>
      <c r="C27" s="371"/>
      <c r="D27" s="341"/>
      <c r="E27" s="341"/>
      <c r="F27" s="342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12" customHeight="1" x14ac:dyDescent="0.15">
      <c r="A28" s="341"/>
      <c r="B28" s="434" t="s">
        <v>227</v>
      </c>
      <c r="C28" s="434"/>
      <c r="D28" s="434"/>
      <c r="E28" s="434"/>
      <c r="F28" s="342"/>
      <c r="G28" s="46">
        <f t="shared" si="0"/>
        <v>77</v>
      </c>
      <c r="H28" s="46">
        <v>14</v>
      </c>
      <c r="I28" s="46">
        <v>11</v>
      </c>
      <c r="J28" s="46">
        <v>17</v>
      </c>
      <c r="K28" s="46">
        <v>12</v>
      </c>
      <c r="L28" s="46">
        <v>13</v>
      </c>
      <c r="M28" s="46">
        <v>10</v>
      </c>
      <c r="N28" s="46">
        <v>18</v>
      </c>
      <c r="O28" s="46">
        <v>29</v>
      </c>
      <c r="P28" s="46">
        <v>30</v>
      </c>
    </row>
    <row r="29" spans="1:16" ht="12" customHeight="1" x14ac:dyDescent="0.15">
      <c r="A29" s="341"/>
      <c r="B29" s="371"/>
      <c r="C29" s="434" t="s">
        <v>283</v>
      </c>
      <c r="D29" s="434"/>
      <c r="E29" s="434"/>
      <c r="F29" s="342"/>
      <c r="G29" s="46">
        <f t="shared" si="0"/>
        <v>3</v>
      </c>
      <c r="H29" s="31">
        <v>0</v>
      </c>
      <c r="I29" s="31">
        <v>0</v>
      </c>
      <c r="J29" s="46">
        <v>0</v>
      </c>
      <c r="K29" s="31">
        <v>1</v>
      </c>
      <c r="L29" s="46">
        <v>0</v>
      </c>
      <c r="M29" s="46">
        <v>2</v>
      </c>
      <c r="N29" s="31">
        <v>0</v>
      </c>
      <c r="O29" s="46">
        <v>0</v>
      </c>
      <c r="P29" s="46">
        <v>3</v>
      </c>
    </row>
    <row r="30" spans="1:16" ht="12" customHeight="1" x14ac:dyDescent="0.15">
      <c r="A30" s="341"/>
      <c r="B30" s="371"/>
      <c r="C30" s="434" t="s">
        <v>282</v>
      </c>
      <c r="D30" s="434"/>
      <c r="E30" s="434"/>
      <c r="F30" s="342"/>
      <c r="G30" s="46">
        <f t="shared" si="0"/>
        <v>26</v>
      </c>
      <c r="H30" s="46">
        <v>9</v>
      </c>
      <c r="I30" s="46">
        <v>3</v>
      </c>
      <c r="J30" s="46">
        <v>6</v>
      </c>
      <c r="K30" s="46">
        <v>3</v>
      </c>
      <c r="L30" s="46">
        <v>3</v>
      </c>
      <c r="M30" s="46">
        <v>2</v>
      </c>
      <c r="N30" s="46">
        <v>10</v>
      </c>
      <c r="O30" s="46">
        <v>10</v>
      </c>
      <c r="P30" s="46">
        <v>6</v>
      </c>
    </row>
    <row r="31" spans="1:16" ht="12" customHeight="1" x14ac:dyDescent="0.15">
      <c r="A31" s="341"/>
      <c r="B31" s="371"/>
      <c r="C31" s="434" t="s">
        <v>281</v>
      </c>
      <c r="D31" s="434"/>
      <c r="E31" s="434"/>
      <c r="F31" s="342"/>
      <c r="G31" s="46">
        <f t="shared" si="0"/>
        <v>48</v>
      </c>
      <c r="H31" s="46">
        <v>5</v>
      </c>
      <c r="I31" s="46">
        <v>8</v>
      </c>
      <c r="J31" s="46">
        <v>11</v>
      </c>
      <c r="K31" s="46">
        <v>8</v>
      </c>
      <c r="L31" s="46">
        <v>10</v>
      </c>
      <c r="M31" s="46">
        <v>6</v>
      </c>
      <c r="N31" s="46">
        <v>8</v>
      </c>
      <c r="O31" s="46">
        <v>19</v>
      </c>
      <c r="P31" s="46">
        <v>21</v>
      </c>
    </row>
    <row r="32" spans="1:16" ht="9" customHeight="1" x14ac:dyDescent="0.15">
      <c r="A32" s="341"/>
      <c r="B32" s="371"/>
      <c r="C32" s="371"/>
      <c r="D32" s="341"/>
      <c r="E32" s="341"/>
      <c r="F32" s="342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ht="12" customHeight="1" x14ac:dyDescent="0.15">
      <c r="A33" s="341"/>
      <c r="B33" s="434" t="s">
        <v>226</v>
      </c>
      <c r="C33" s="434"/>
      <c r="D33" s="434"/>
      <c r="E33" s="434"/>
      <c r="F33" s="342"/>
      <c r="G33" s="46">
        <f t="shared" si="0"/>
        <v>9</v>
      </c>
      <c r="H33" s="31">
        <v>0</v>
      </c>
      <c r="I33" s="46">
        <v>1</v>
      </c>
      <c r="J33" s="46">
        <v>2</v>
      </c>
      <c r="K33" s="31">
        <v>1</v>
      </c>
      <c r="L33" s="46">
        <v>4</v>
      </c>
      <c r="M33" s="46">
        <v>1</v>
      </c>
      <c r="N33" s="31">
        <v>1</v>
      </c>
      <c r="O33" s="46">
        <v>2</v>
      </c>
      <c r="P33" s="46">
        <v>6</v>
      </c>
    </row>
    <row r="34" spans="1:16" ht="12" customHeight="1" x14ac:dyDescent="0.15">
      <c r="A34" s="341"/>
      <c r="B34" s="434" t="s">
        <v>225</v>
      </c>
      <c r="C34" s="434"/>
      <c r="D34" s="434"/>
      <c r="E34" s="434"/>
      <c r="F34" s="342"/>
      <c r="G34" s="46">
        <f t="shared" si="0"/>
        <v>9</v>
      </c>
      <c r="H34" s="31">
        <v>3</v>
      </c>
      <c r="I34" s="31">
        <v>1</v>
      </c>
      <c r="J34" s="46">
        <v>1</v>
      </c>
      <c r="K34" s="46">
        <v>1</v>
      </c>
      <c r="L34" s="46">
        <v>3</v>
      </c>
      <c r="M34" s="31">
        <v>0</v>
      </c>
      <c r="N34" s="31">
        <v>4</v>
      </c>
      <c r="O34" s="46">
        <v>3</v>
      </c>
      <c r="P34" s="31">
        <v>2</v>
      </c>
    </row>
    <row r="35" spans="1:16" ht="12" customHeight="1" x14ac:dyDescent="0.15">
      <c r="A35" s="341"/>
      <c r="B35" s="438" t="s">
        <v>280</v>
      </c>
      <c r="C35" s="438"/>
      <c r="D35" s="438"/>
      <c r="E35" s="438"/>
      <c r="F35" s="342"/>
      <c r="G35" s="46">
        <f t="shared" si="0"/>
        <v>24</v>
      </c>
      <c r="H35" s="46">
        <v>2</v>
      </c>
      <c r="I35" s="46">
        <v>1</v>
      </c>
      <c r="J35" s="46">
        <v>4</v>
      </c>
      <c r="K35" s="46">
        <v>7</v>
      </c>
      <c r="L35" s="46">
        <v>6</v>
      </c>
      <c r="M35" s="46">
        <v>4</v>
      </c>
      <c r="N35" s="46">
        <v>2</v>
      </c>
      <c r="O35" s="46">
        <v>10</v>
      </c>
      <c r="P35" s="46">
        <v>12</v>
      </c>
    </row>
    <row r="36" spans="1:16" ht="6" customHeight="1" thickBot="1" x14ac:dyDescent="0.2">
      <c r="A36" s="311"/>
      <c r="B36" s="372"/>
      <c r="C36" s="372"/>
      <c r="D36" s="311"/>
      <c r="E36" s="312"/>
      <c r="F36" s="327"/>
      <c r="G36" s="312"/>
      <c r="H36" s="312"/>
      <c r="I36" s="312"/>
      <c r="J36" s="312"/>
      <c r="K36" s="312"/>
      <c r="L36" s="312"/>
      <c r="M36" s="312"/>
      <c r="N36" s="312"/>
      <c r="O36" s="312"/>
      <c r="P36" s="312"/>
    </row>
    <row r="37" spans="1:16" ht="13.5" customHeight="1" x14ac:dyDescent="0.15">
      <c r="A37" s="61" t="s">
        <v>541</v>
      </c>
      <c r="B37" s="373"/>
      <c r="C37" s="373"/>
    </row>
    <row r="38" spans="1:16" ht="13.5" customHeight="1" x14ac:dyDescent="0.15">
      <c r="A38" s="21" t="s">
        <v>542</v>
      </c>
    </row>
    <row r="39" spans="1:16" ht="13.5" customHeight="1" x14ac:dyDescent="0.15">
      <c r="A39" s="61" t="s">
        <v>490</v>
      </c>
      <c r="B39" s="373"/>
      <c r="C39" s="373"/>
    </row>
  </sheetData>
  <mergeCells count="22">
    <mergeCell ref="C31:E31"/>
    <mergeCell ref="B33:E33"/>
    <mergeCell ref="B34:E34"/>
    <mergeCell ref="B35:E35"/>
    <mergeCell ref="C24:E24"/>
    <mergeCell ref="C25:E25"/>
    <mergeCell ref="C26:E26"/>
    <mergeCell ref="B28:E28"/>
    <mergeCell ref="C29:E29"/>
    <mergeCell ref="C30:E30"/>
    <mergeCell ref="C23:E23"/>
    <mergeCell ref="A4:E5"/>
    <mergeCell ref="G4:G5"/>
    <mergeCell ref="H4:M4"/>
    <mergeCell ref="N4:P4"/>
    <mergeCell ref="E13:F13"/>
    <mergeCell ref="B16:E16"/>
    <mergeCell ref="C17:E17"/>
    <mergeCell ref="C18:E18"/>
    <mergeCell ref="C19:E19"/>
    <mergeCell ref="C20:E20"/>
    <mergeCell ref="B22:E22"/>
  </mergeCells>
  <phoneticPr fontId="9"/>
  <hyperlinks>
    <hyperlink ref="R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8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61" customWidth="1"/>
    <col min="2" max="2" width="2.7109375" style="61" customWidth="1"/>
    <col min="3" max="3" width="3.7109375" style="61" customWidth="1"/>
    <col min="4" max="4" width="2.85546875" style="61" customWidth="1"/>
    <col min="5" max="5" width="5" style="61" customWidth="1"/>
    <col min="6" max="6" width="1.7109375" style="61" customWidth="1"/>
    <col min="7" max="16" width="10" style="61" customWidth="1"/>
    <col min="17" max="17" width="2.7109375" style="193" customWidth="1"/>
    <col min="18" max="18" width="24.7109375" style="193" customWidth="1"/>
    <col min="19" max="16384" width="10.7109375" style="61"/>
  </cols>
  <sheetData>
    <row r="1" spans="1:18" ht="13.5" x14ac:dyDescent="0.15">
      <c r="R1" s="84" t="s">
        <v>477</v>
      </c>
    </row>
    <row r="2" spans="1:18" ht="21" customHeight="1" x14ac:dyDescent="0.15">
      <c r="A2" s="28"/>
      <c r="B2" s="28"/>
      <c r="C2" s="28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8" ht="30" customHeight="1" thickBot="1" x14ac:dyDescent="0.2">
      <c r="A3" s="2" t="s">
        <v>297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2" t="s">
        <v>104</v>
      </c>
    </row>
    <row r="4" spans="1:18" ht="15" customHeight="1" x14ac:dyDescent="0.15">
      <c r="A4" s="390" t="s">
        <v>291</v>
      </c>
      <c r="B4" s="390"/>
      <c r="C4" s="390"/>
      <c r="D4" s="390"/>
      <c r="E4" s="390"/>
      <c r="F4" s="364"/>
      <c r="G4" s="394" t="s">
        <v>1</v>
      </c>
      <c r="H4" s="396" t="s">
        <v>290</v>
      </c>
      <c r="I4" s="409"/>
      <c r="J4" s="409"/>
      <c r="K4" s="409"/>
      <c r="L4" s="409"/>
      <c r="M4" s="435"/>
      <c r="N4" s="436" t="s">
        <v>289</v>
      </c>
      <c r="O4" s="409"/>
      <c r="P4" s="409"/>
    </row>
    <row r="5" spans="1:18" ht="15" customHeight="1" x14ac:dyDescent="0.15">
      <c r="A5" s="392"/>
      <c r="B5" s="392"/>
      <c r="C5" s="392"/>
      <c r="D5" s="392"/>
      <c r="E5" s="392"/>
      <c r="F5" s="365"/>
      <c r="G5" s="395"/>
      <c r="H5" s="106" t="s">
        <v>296</v>
      </c>
      <c r="I5" s="106" t="s">
        <v>295</v>
      </c>
      <c r="J5" s="106" t="s">
        <v>543</v>
      </c>
      <c r="K5" s="106" t="s">
        <v>544</v>
      </c>
      <c r="L5" s="106" t="s">
        <v>545</v>
      </c>
      <c r="M5" s="107" t="s">
        <v>546</v>
      </c>
      <c r="N5" s="366" t="s">
        <v>294</v>
      </c>
      <c r="O5" s="106" t="s">
        <v>293</v>
      </c>
      <c r="P5" s="256" t="s">
        <v>288</v>
      </c>
    </row>
    <row r="6" spans="1:18" ht="6" customHeight="1" x14ac:dyDescent="0.15">
      <c r="A6" s="48"/>
      <c r="B6" s="48"/>
      <c r="C6" s="48"/>
      <c r="D6" s="48"/>
      <c r="E6" s="367"/>
      <c r="F6" s="49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8" ht="12" customHeight="1" x14ac:dyDescent="0.15">
      <c r="A7" s="24"/>
      <c r="B7" s="47" t="s">
        <v>286</v>
      </c>
      <c r="C7" s="25"/>
      <c r="D7" s="338">
        <v>27</v>
      </c>
      <c r="E7" s="368" t="s">
        <v>45</v>
      </c>
      <c r="F7" s="51"/>
      <c r="G7" s="46">
        <v>146</v>
      </c>
      <c r="H7" s="46">
        <v>14</v>
      </c>
      <c r="I7" s="46">
        <v>9</v>
      </c>
      <c r="J7" s="46">
        <v>8</v>
      </c>
      <c r="K7" s="46">
        <v>15</v>
      </c>
      <c r="L7" s="46">
        <v>20</v>
      </c>
      <c r="M7" s="46">
        <v>80</v>
      </c>
      <c r="N7" s="46" t="s">
        <v>0</v>
      </c>
      <c r="O7" s="46">
        <v>50</v>
      </c>
      <c r="P7" s="46">
        <v>96</v>
      </c>
    </row>
    <row r="8" spans="1:18" ht="9" customHeight="1" x14ac:dyDescent="0.15">
      <c r="A8" s="24"/>
      <c r="B8" s="47"/>
      <c r="C8" s="24"/>
      <c r="D8" s="24"/>
      <c r="E8" s="368"/>
      <c r="F8" s="51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8" ht="12" customHeight="1" x14ac:dyDescent="0.15">
      <c r="A9" s="24"/>
      <c r="B9" s="24"/>
      <c r="C9" s="24"/>
      <c r="D9" s="338">
        <v>30</v>
      </c>
      <c r="E9" s="369"/>
      <c r="F9" s="53"/>
      <c r="G9" s="46">
        <v>97</v>
      </c>
      <c r="H9" s="46">
        <v>15</v>
      </c>
      <c r="I9" s="46">
        <v>12</v>
      </c>
      <c r="J9" s="46">
        <v>13</v>
      </c>
      <c r="K9" s="46">
        <v>17</v>
      </c>
      <c r="L9" s="46">
        <v>11</v>
      </c>
      <c r="M9" s="46">
        <v>29</v>
      </c>
      <c r="N9" s="46">
        <v>0</v>
      </c>
      <c r="O9" s="46">
        <v>63</v>
      </c>
      <c r="P9" s="46">
        <v>34</v>
      </c>
    </row>
    <row r="10" spans="1:18" ht="12" customHeight="1" x14ac:dyDescent="0.15">
      <c r="A10" s="24"/>
      <c r="B10" s="24" t="s">
        <v>462</v>
      </c>
      <c r="C10" s="24" t="s">
        <v>463</v>
      </c>
      <c r="D10" s="338" t="s">
        <v>459</v>
      </c>
      <c r="E10" s="369"/>
      <c r="F10" s="53"/>
      <c r="G10" s="46">
        <v>57</v>
      </c>
      <c r="H10" s="46">
        <v>11</v>
      </c>
      <c r="I10" s="46">
        <v>6</v>
      </c>
      <c r="J10" s="46">
        <v>9</v>
      </c>
      <c r="K10" s="46">
        <v>3</v>
      </c>
      <c r="L10" s="46">
        <v>8</v>
      </c>
      <c r="M10" s="46">
        <v>20</v>
      </c>
      <c r="N10" s="46">
        <v>0</v>
      </c>
      <c r="O10" s="46">
        <v>30</v>
      </c>
      <c r="P10" s="46">
        <v>27</v>
      </c>
    </row>
    <row r="11" spans="1:18" ht="12" customHeight="1" x14ac:dyDescent="0.15">
      <c r="A11" s="24"/>
      <c r="B11" s="24"/>
      <c r="C11" s="24"/>
      <c r="D11" s="338" t="s">
        <v>469</v>
      </c>
      <c r="E11" s="369"/>
      <c r="F11" s="53"/>
      <c r="G11" s="46">
        <v>39</v>
      </c>
      <c r="H11" s="46">
        <v>5</v>
      </c>
      <c r="I11" s="46">
        <v>6</v>
      </c>
      <c r="J11" s="46">
        <v>0</v>
      </c>
      <c r="K11" s="46">
        <v>6</v>
      </c>
      <c r="L11" s="46">
        <v>11</v>
      </c>
      <c r="M11" s="46">
        <v>11</v>
      </c>
      <c r="N11" s="46">
        <v>0</v>
      </c>
      <c r="O11" s="46">
        <v>23</v>
      </c>
      <c r="P11" s="46">
        <v>16</v>
      </c>
    </row>
    <row r="12" spans="1:18" ht="12" customHeight="1" x14ac:dyDescent="0.15">
      <c r="A12" s="24"/>
      <c r="B12" s="24"/>
      <c r="C12" s="24"/>
      <c r="D12" s="24" t="s">
        <v>475</v>
      </c>
      <c r="E12" s="369"/>
      <c r="F12" s="53"/>
      <c r="G12" s="46">
        <v>35</v>
      </c>
      <c r="H12" s="46">
        <v>7</v>
      </c>
      <c r="I12" s="46">
        <v>1</v>
      </c>
      <c r="J12" s="46">
        <v>3</v>
      </c>
      <c r="K12" s="46">
        <v>2</v>
      </c>
      <c r="L12" s="46">
        <v>9</v>
      </c>
      <c r="M12" s="46">
        <v>13</v>
      </c>
      <c r="N12" s="31">
        <v>0</v>
      </c>
      <c r="O12" s="46">
        <v>16</v>
      </c>
      <c r="P12" s="46">
        <v>19</v>
      </c>
    </row>
    <row r="13" spans="1:18" s="374" customFormat="1" ht="12" customHeight="1" x14ac:dyDescent="0.15">
      <c r="A13" s="24"/>
      <c r="B13" s="47"/>
      <c r="C13" s="25"/>
      <c r="D13" s="338" t="s">
        <v>488</v>
      </c>
      <c r="E13" s="422"/>
      <c r="F13" s="423"/>
      <c r="G13" s="46">
        <v>61</v>
      </c>
      <c r="H13" s="46">
        <v>13</v>
      </c>
      <c r="I13" s="46">
        <v>4</v>
      </c>
      <c r="J13" s="46">
        <v>6</v>
      </c>
      <c r="K13" s="46">
        <v>3</v>
      </c>
      <c r="L13" s="46">
        <v>6</v>
      </c>
      <c r="M13" s="46">
        <v>29</v>
      </c>
      <c r="N13" s="31">
        <v>0</v>
      </c>
      <c r="O13" s="46">
        <v>29</v>
      </c>
      <c r="P13" s="46">
        <v>32</v>
      </c>
      <c r="Q13" s="193"/>
      <c r="R13" s="193"/>
    </row>
    <row r="14" spans="1:18" s="108" customFormat="1" ht="12" customHeight="1" x14ac:dyDescent="0.15">
      <c r="A14" s="23"/>
      <c r="B14" s="38"/>
      <c r="C14" s="33"/>
      <c r="D14" s="370" t="s">
        <v>518</v>
      </c>
      <c r="E14" s="196"/>
      <c r="F14" s="197"/>
      <c r="G14" s="39">
        <f>SUM(H14:M14)</f>
        <v>64</v>
      </c>
      <c r="H14" s="39">
        <v>4</v>
      </c>
      <c r="I14" s="39">
        <v>4</v>
      </c>
      <c r="J14" s="39">
        <v>6</v>
      </c>
      <c r="K14" s="39">
        <v>8</v>
      </c>
      <c r="L14" s="39">
        <v>10</v>
      </c>
      <c r="M14" s="39">
        <v>32</v>
      </c>
      <c r="N14" s="32">
        <v>0</v>
      </c>
      <c r="O14" s="39">
        <v>22</v>
      </c>
      <c r="P14" s="39">
        <v>42</v>
      </c>
      <c r="Q14" s="193"/>
      <c r="R14" s="193"/>
    </row>
    <row r="15" spans="1:18" ht="9" customHeight="1" x14ac:dyDescent="0.15">
      <c r="A15" s="24"/>
      <c r="B15" s="24"/>
      <c r="C15" s="24"/>
      <c r="D15" s="24"/>
      <c r="E15" s="24"/>
      <c r="F15" s="328"/>
      <c r="G15" s="102"/>
      <c r="H15" s="102"/>
      <c r="I15" s="102"/>
      <c r="J15" s="102"/>
      <c r="K15" s="102"/>
      <c r="L15" s="102"/>
      <c r="M15" s="102"/>
      <c r="N15" s="31"/>
      <c r="O15" s="102"/>
      <c r="P15" s="102"/>
    </row>
    <row r="16" spans="1:18" ht="12" customHeight="1" x14ac:dyDescent="0.15">
      <c r="A16" s="341"/>
      <c r="B16" s="434" t="s">
        <v>238</v>
      </c>
      <c r="C16" s="434"/>
      <c r="D16" s="434"/>
      <c r="E16" s="434"/>
      <c r="F16" s="342"/>
      <c r="G16" s="46">
        <f t="shared" ref="G16:G35" si="0">SUM(H16:M16)</f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46">
        <v>0</v>
      </c>
      <c r="N16" s="31">
        <v>0</v>
      </c>
      <c r="O16" s="31">
        <v>0</v>
      </c>
      <c r="P16" s="46">
        <v>0</v>
      </c>
    </row>
    <row r="17" spans="1:16" ht="12" customHeight="1" x14ac:dyDescent="0.15">
      <c r="A17" s="341"/>
      <c r="B17" s="371"/>
      <c r="C17" s="434" t="s">
        <v>167</v>
      </c>
      <c r="D17" s="434"/>
      <c r="E17" s="434"/>
      <c r="F17" s="342"/>
      <c r="G17" s="31">
        <f t="shared" si="0"/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46">
        <v>0</v>
      </c>
      <c r="N17" s="31">
        <v>0</v>
      </c>
      <c r="O17" s="31">
        <v>0</v>
      </c>
      <c r="P17" s="46">
        <v>0</v>
      </c>
    </row>
    <row r="18" spans="1:16" ht="12" customHeight="1" x14ac:dyDescent="0.15">
      <c r="A18" s="341"/>
      <c r="B18" s="371"/>
      <c r="C18" s="434" t="s">
        <v>193</v>
      </c>
      <c r="D18" s="434"/>
      <c r="E18" s="434"/>
      <c r="F18" s="342"/>
      <c r="G18" s="31">
        <f t="shared" si="0"/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46">
        <v>0</v>
      </c>
      <c r="N18" s="31">
        <v>0</v>
      </c>
      <c r="O18" s="31">
        <v>0</v>
      </c>
      <c r="P18" s="46">
        <v>0</v>
      </c>
    </row>
    <row r="19" spans="1:16" ht="12" customHeight="1" x14ac:dyDescent="0.15">
      <c r="A19" s="341"/>
      <c r="B19" s="371"/>
      <c r="C19" s="434" t="s">
        <v>198</v>
      </c>
      <c r="D19" s="434"/>
      <c r="E19" s="434"/>
      <c r="F19" s="342"/>
      <c r="G19" s="46">
        <f t="shared" si="0"/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46">
        <v>0</v>
      </c>
      <c r="N19" s="31">
        <v>0</v>
      </c>
      <c r="O19" s="31">
        <v>0</v>
      </c>
      <c r="P19" s="46">
        <v>0</v>
      </c>
    </row>
    <row r="20" spans="1:16" ht="12" customHeight="1" x14ac:dyDescent="0.15">
      <c r="A20" s="341"/>
      <c r="B20" s="371"/>
      <c r="C20" s="439" t="s">
        <v>540</v>
      </c>
      <c r="D20" s="439"/>
      <c r="E20" s="439"/>
      <c r="F20" s="342"/>
      <c r="G20" s="46">
        <f t="shared" si="0"/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46">
        <v>0</v>
      </c>
      <c r="N20" s="31">
        <v>0</v>
      </c>
      <c r="O20" s="31">
        <v>0</v>
      </c>
      <c r="P20" s="46">
        <v>0</v>
      </c>
    </row>
    <row r="21" spans="1:16" ht="9" customHeight="1" x14ac:dyDescent="0.15">
      <c r="A21" s="341"/>
      <c r="B21" s="371"/>
      <c r="C21" s="371"/>
      <c r="D21" s="341"/>
      <c r="E21" s="341"/>
      <c r="F21" s="342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12" customHeight="1" x14ac:dyDescent="0.15">
      <c r="A22" s="341"/>
      <c r="B22" s="434" t="s">
        <v>237</v>
      </c>
      <c r="C22" s="434"/>
      <c r="D22" s="434"/>
      <c r="E22" s="434"/>
      <c r="F22" s="342"/>
      <c r="G22" s="46">
        <f t="shared" si="0"/>
        <v>19</v>
      </c>
      <c r="H22" s="46">
        <v>0</v>
      </c>
      <c r="I22" s="31">
        <v>1</v>
      </c>
      <c r="J22" s="46">
        <v>1</v>
      </c>
      <c r="K22" s="46">
        <v>2</v>
      </c>
      <c r="L22" s="46">
        <v>3</v>
      </c>
      <c r="M22" s="46">
        <v>12</v>
      </c>
      <c r="N22" s="31">
        <v>0</v>
      </c>
      <c r="O22" s="46">
        <v>4</v>
      </c>
      <c r="P22" s="46">
        <v>15</v>
      </c>
    </row>
    <row r="23" spans="1:16" ht="12" customHeight="1" x14ac:dyDescent="0.15">
      <c r="A23" s="341"/>
      <c r="B23" s="371"/>
      <c r="C23" s="434" t="s">
        <v>285</v>
      </c>
      <c r="D23" s="434"/>
      <c r="E23" s="434"/>
      <c r="F23" s="342"/>
      <c r="G23" s="46">
        <f t="shared" si="0"/>
        <v>8</v>
      </c>
      <c r="H23" s="46">
        <v>0</v>
      </c>
      <c r="I23" s="31">
        <v>1</v>
      </c>
      <c r="J23" s="46">
        <v>1</v>
      </c>
      <c r="K23" s="31">
        <v>1</v>
      </c>
      <c r="L23" s="31">
        <v>0</v>
      </c>
      <c r="M23" s="46">
        <v>5</v>
      </c>
      <c r="N23" s="31">
        <v>0</v>
      </c>
      <c r="O23" s="46">
        <v>3</v>
      </c>
      <c r="P23" s="46">
        <v>5</v>
      </c>
    </row>
    <row r="24" spans="1:16" ht="12" customHeight="1" x14ac:dyDescent="0.15">
      <c r="A24" s="341"/>
      <c r="B24" s="371"/>
      <c r="C24" s="434" t="s">
        <v>173</v>
      </c>
      <c r="D24" s="434"/>
      <c r="E24" s="434"/>
      <c r="F24" s="342"/>
      <c r="G24" s="46">
        <f t="shared" si="0"/>
        <v>9</v>
      </c>
      <c r="H24" s="31">
        <v>0</v>
      </c>
      <c r="I24" s="31">
        <v>0</v>
      </c>
      <c r="J24" s="31">
        <v>0</v>
      </c>
      <c r="K24" s="46">
        <v>1</v>
      </c>
      <c r="L24" s="46">
        <v>3</v>
      </c>
      <c r="M24" s="46">
        <v>5</v>
      </c>
      <c r="N24" s="31">
        <v>0</v>
      </c>
      <c r="O24" s="46">
        <v>1</v>
      </c>
      <c r="P24" s="46">
        <v>8</v>
      </c>
    </row>
    <row r="25" spans="1:16" ht="12" customHeight="1" x14ac:dyDescent="0.15">
      <c r="A25" s="341"/>
      <c r="B25" s="371"/>
      <c r="C25" s="434" t="s">
        <v>169</v>
      </c>
      <c r="D25" s="434"/>
      <c r="E25" s="434"/>
      <c r="F25" s="342"/>
      <c r="G25" s="31">
        <f t="shared" si="0"/>
        <v>1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1</v>
      </c>
      <c r="N25" s="31">
        <v>0</v>
      </c>
      <c r="O25" s="31">
        <v>0</v>
      </c>
      <c r="P25" s="31">
        <v>1</v>
      </c>
    </row>
    <row r="26" spans="1:16" ht="12" customHeight="1" x14ac:dyDescent="0.15">
      <c r="A26" s="341"/>
      <c r="B26" s="371"/>
      <c r="C26" s="434" t="s">
        <v>191</v>
      </c>
      <c r="D26" s="434"/>
      <c r="E26" s="434"/>
      <c r="F26" s="342"/>
      <c r="G26" s="31">
        <f t="shared" si="0"/>
        <v>1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1</v>
      </c>
      <c r="N26" s="31">
        <v>0</v>
      </c>
      <c r="O26" s="31">
        <v>0</v>
      </c>
      <c r="P26" s="31">
        <v>1</v>
      </c>
    </row>
    <row r="27" spans="1:16" ht="9" customHeight="1" x14ac:dyDescent="0.15">
      <c r="A27" s="341"/>
      <c r="B27" s="371"/>
      <c r="C27" s="371"/>
      <c r="D27" s="341"/>
      <c r="E27" s="341"/>
      <c r="F27" s="342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12" customHeight="1" x14ac:dyDescent="0.15">
      <c r="A28" s="341"/>
      <c r="B28" s="434" t="s">
        <v>227</v>
      </c>
      <c r="C28" s="434"/>
      <c r="D28" s="434"/>
      <c r="E28" s="434"/>
      <c r="F28" s="342"/>
      <c r="G28" s="46">
        <f t="shared" si="0"/>
        <v>36</v>
      </c>
      <c r="H28" s="46">
        <v>2</v>
      </c>
      <c r="I28" s="46">
        <v>3</v>
      </c>
      <c r="J28" s="46">
        <v>5</v>
      </c>
      <c r="K28" s="46">
        <v>4</v>
      </c>
      <c r="L28" s="46">
        <v>6</v>
      </c>
      <c r="M28" s="46">
        <v>16</v>
      </c>
      <c r="N28" s="31">
        <v>0</v>
      </c>
      <c r="O28" s="46">
        <v>14</v>
      </c>
      <c r="P28" s="46">
        <v>22</v>
      </c>
    </row>
    <row r="29" spans="1:16" ht="12" customHeight="1" x14ac:dyDescent="0.15">
      <c r="A29" s="341"/>
      <c r="B29" s="371"/>
      <c r="C29" s="434" t="s">
        <v>283</v>
      </c>
      <c r="D29" s="434"/>
      <c r="E29" s="434"/>
      <c r="F29" s="342"/>
      <c r="G29" s="46">
        <f t="shared" si="0"/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46">
        <v>0</v>
      </c>
      <c r="N29" s="31">
        <v>0</v>
      </c>
      <c r="O29" s="31">
        <v>0</v>
      </c>
      <c r="P29" s="46">
        <v>0</v>
      </c>
    </row>
    <row r="30" spans="1:16" ht="12" customHeight="1" x14ac:dyDescent="0.15">
      <c r="A30" s="341"/>
      <c r="B30" s="371"/>
      <c r="C30" s="434" t="s">
        <v>282</v>
      </c>
      <c r="D30" s="434"/>
      <c r="E30" s="434"/>
      <c r="F30" s="342"/>
      <c r="G30" s="46">
        <f t="shared" si="0"/>
        <v>10</v>
      </c>
      <c r="H30" s="46">
        <v>0</v>
      </c>
      <c r="I30" s="31">
        <v>0</v>
      </c>
      <c r="J30" s="31">
        <v>0</v>
      </c>
      <c r="K30" s="46">
        <v>0</v>
      </c>
      <c r="L30" s="46">
        <v>1</v>
      </c>
      <c r="M30" s="46">
        <v>9</v>
      </c>
      <c r="N30" s="31">
        <v>0</v>
      </c>
      <c r="O30" s="46">
        <v>0</v>
      </c>
      <c r="P30" s="46">
        <v>10</v>
      </c>
    </row>
    <row r="31" spans="1:16" ht="12" customHeight="1" x14ac:dyDescent="0.15">
      <c r="A31" s="341"/>
      <c r="B31" s="371"/>
      <c r="C31" s="434" t="s">
        <v>281</v>
      </c>
      <c r="D31" s="434"/>
      <c r="E31" s="434"/>
      <c r="F31" s="342"/>
      <c r="G31" s="46">
        <f t="shared" si="0"/>
        <v>26</v>
      </c>
      <c r="H31" s="46">
        <v>2</v>
      </c>
      <c r="I31" s="46">
        <v>3</v>
      </c>
      <c r="J31" s="46">
        <v>5</v>
      </c>
      <c r="K31" s="46">
        <v>4</v>
      </c>
      <c r="L31" s="46">
        <v>5</v>
      </c>
      <c r="M31" s="46">
        <v>7</v>
      </c>
      <c r="N31" s="31">
        <v>0</v>
      </c>
      <c r="O31" s="46">
        <v>14</v>
      </c>
      <c r="P31" s="46">
        <v>12</v>
      </c>
    </row>
    <row r="32" spans="1:16" ht="9" customHeight="1" x14ac:dyDescent="0.15">
      <c r="A32" s="341"/>
      <c r="B32" s="371"/>
      <c r="C32" s="371"/>
      <c r="D32" s="341"/>
      <c r="E32" s="341"/>
      <c r="F32" s="342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ht="12" customHeight="1" x14ac:dyDescent="0.15">
      <c r="A33" s="341"/>
      <c r="B33" s="434" t="s">
        <v>226</v>
      </c>
      <c r="C33" s="434"/>
      <c r="D33" s="434"/>
      <c r="E33" s="434"/>
      <c r="F33" s="342"/>
      <c r="G33" s="31">
        <f t="shared" si="0"/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</row>
    <row r="34" spans="1:16" ht="12" customHeight="1" x14ac:dyDescent="0.15">
      <c r="A34" s="341"/>
      <c r="B34" s="434" t="s">
        <v>225</v>
      </c>
      <c r="C34" s="434"/>
      <c r="D34" s="434"/>
      <c r="E34" s="434"/>
      <c r="F34" s="342"/>
      <c r="G34" s="46">
        <f t="shared" si="0"/>
        <v>3</v>
      </c>
      <c r="H34" s="31">
        <v>0</v>
      </c>
      <c r="I34" s="31">
        <v>0</v>
      </c>
      <c r="J34" s="31">
        <v>0</v>
      </c>
      <c r="K34" s="31">
        <v>0</v>
      </c>
      <c r="L34" s="46">
        <v>1</v>
      </c>
      <c r="M34" s="31">
        <v>2</v>
      </c>
      <c r="N34" s="31">
        <v>0</v>
      </c>
      <c r="O34" s="31">
        <v>0</v>
      </c>
      <c r="P34" s="46">
        <v>3</v>
      </c>
    </row>
    <row r="35" spans="1:16" ht="12" customHeight="1" x14ac:dyDescent="0.15">
      <c r="A35" s="341"/>
      <c r="B35" s="440" t="s">
        <v>280</v>
      </c>
      <c r="C35" s="440"/>
      <c r="D35" s="440"/>
      <c r="E35" s="440"/>
      <c r="F35" s="342"/>
      <c r="G35" s="46">
        <f t="shared" si="0"/>
        <v>6</v>
      </c>
      <c r="H35" s="46">
        <v>2</v>
      </c>
      <c r="I35" s="46">
        <v>0</v>
      </c>
      <c r="J35" s="46">
        <v>0</v>
      </c>
      <c r="K35" s="31">
        <v>2</v>
      </c>
      <c r="L35" s="46">
        <v>0</v>
      </c>
      <c r="M35" s="46">
        <v>2</v>
      </c>
      <c r="N35" s="31">
        <v>0</v>
      </c>
      <c r="O35" s="46">
        <v>4</v>
      </c>
      <c r="P35" s="46">
        <v>2</v>
      </c>
    </row>
    <row r="36" spans="1:16" ht="6" customHeight="1" thickBot="1" x14ac:dyDescent="0.2">
      <c r="A36" s="311"/>
      <c r="B36" s="372"/>
      <c r="C36" s="372"/>
      <c r="D36" s="311"/>
      <c r="E36" s="312"/>
      <c r="F36" s="327"/>
      <c r="G36" s="312"/>
      <c r="H36" s="312"/>
      <c r="I36" s="312"/>
      <c r="J36" s="312"/>
      <c r="K36" s="312"/>
      <c r="L36" s="312"/>
      <c r="M36" s="312"/>
      <c r="N36" s="312"/>
      <c r="O36" s="312"/>
      <c r="P36" s="312"/>
    </row>
    <row r="37" spans="1:16" ht="13.5" customHeight="1" x14ac:dyDescent="0.15">
      <c r="A37" s="21" t="s">
        <v>547</v>
      </c>
    </row>
    <row r="38" spans="1:16" ht="13.5" customHeight="1" x14ac:dyDescent="0.15">
      <c r="A38" s="61" t="s">
        <v>490</v>
      </c>
    </row>
  </sheetData>
  <mergeCells count="22">
    <mergeCell ref="C31:E31"/>
    <mergeCell ref="B33:E33"/>
    <mergeCell ref="B34:E34"/>
    <mergeCell ref="B35:E35"/>
    <mergeCell ref="C24:E24"/>
    <mergeCell ref="C25:E25"/>
    <mergeCell ref="C26:E26"/>
    <mergeCell ref="B28:E28"/>
    <mergeCell ref="C29:E29"/>
    <mergeCell ref="C30:E30"/>
    <mergeCell ref="C23:E23"/>
    <mergeCell ref="A4:E5"/>
    <mergeCell ref="G4:G5"/>
    <mergeCell ref="H4:M4"/>
    <mergeCell ref="N4:P4"/>
    <mergeCell ref="E13:F13"/>
    <mergeCell ref="B16:E16"/>
    <mergeCell ref="C17:E17"/>
    <mergeCell ref="C18:E18"/>
    <mergeCell ref="C19:E19"/>
    <mergeCell ref="C20:E20"/>
    <mergeCell ref="B22:E22"/>
  </mergeCells>
  <phoneticPr fontId="9"/>
  <hyperlinks>
    <hyperlink ref="R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25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193" customWidth="1"/>
    <col min="2" max="2" width="19.7109375" style="193" customWidth="1"/>
    <col min="3" max="3" width="3.7109375" style="193" customWidth="1"/>
    <col min="4" max="15" width="7.140625" style="193" customWidth="1"/>
    <col min="16" max="16" width="2.7109375" style="193" customWidth="1"/>
    <col min="17" max="17" width="24.7109375" style="193" customWidth="1"/>
    <col min="18" max="16384" width="10.7109375" style="193"/>
  </cols>
  <sheetData>
    <row r="1" spans="1:17" ht="13.5" x14ac:dyDescent="0.15">
      <c r="Q1" s="84" t="s">
        <v>477</v>
      </c>
    </row>
    <row r="2" spans="1:17" ht="21" customHeight="1" x14ac:dyDescent="0.15">
      <c r="A2" s="109" t="s">
        <v>320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0" customHeight="1" thickBot="1" x14ac:dyDescent="0.2">
      <c r="A3" s="92" t="s">
        <v>548</v>
      </c>
    </row>
    <row r="4" spans="1:17" ht="18" customHeight="1" x14ac:dyDescent="0.15">
      <c r="A4" s="441" t="s">
        <v>449</v>
      </c>
      <c r="B4" s="441"/>
      <c r="C4" s="442"/>
      <c r="D4" s="110" t="s">
        <v>319</v>
      </c>
      <c r="E4" s="111"/>
      <c r="F4" s="445" t="s">
        <v>318</v>
      </c>
      <c r="G4" s="446"/>
      <c r="H4" s="446"/>
      <c r="I4" s="446"/>
      <c r="J4" s="446"/>
      <c r="K4" s="446"/>
      <c r="L4" s="446"/>
      <c r="M4" s="446"/>
      <c r="N4" s="446"/>
      <c r="O4" s="446"/>
    </row>
    <row r="5" spans="1:17" ht="39" customHeight="1" x14ac:dyDescent="0.15">
      <c r="A5" s="443"/>
      <c r="B5" s="443"/>
      <c r="C5" s="444"/>
      <c r="D5" s="112" t="s">
        <v>317</v>
      </c>
      <c r="E5" s="113" t="s">
        <v>450</v>
      </c>
      <c r="F5" s="112" t="s">
        <v>1</v>
      </c>
      <c r="G5" s="113" t="s">
        <v>451</v>
      </c>
      <c r="H5" s="112" t="s">
        <v>316</v>
      </c>
      <c r="I5" s="113" t="s">
        <v>441</v>
      </c>
      <c r="J5" s="113" t="s">
        <v>442</v>
      </c>
      <c r="K5" s="113" t="s">
        <v>443</v>
      </c>
      <c r="L5" s="113" t="s">
        <v>444</v>
      </c>
      <c r="M5" s="113" t="s">
        <v>445</v>
      </c>
      <c r="N5" s="112" t="s">
        <v>315</v>
      </c>
      <c r="O5" s="113" t="s">
        <v>452</v>
      </c>
    </row>
    <row r="6" spans="1:17" ht="6" customHeight="1" x14ac:dyDescent="0.15">
      <c r="A6" s="114"/>
      <c r="B6" s="114"/>
      <c r="C6" s="114"/>
      <c r="D6" s="95"/>
    </row>
    <row r="7" spans="1:17" s="86" customFormat="1" ht="21" customHeight="1" x14ac:dyDescent="0.15">
      <c r="A7" s="115"/>
      <c r="B7" s="116" t="s">
        <v>1</v>
      </c>
      <c r="C7" s="115"/>
      <c r="D7" s="117">
        <v>17</v>
      </c>
      <c r="E7" s="118">
        <v>19</v>
      </c>
      <c r="F7" s="91">
        <f t="shared" ref="F7:O7" si="0">SUM(F9:F17)</f>
        <v>1214</v>
      </c>
      <c r="G7" s="118">
        <f t="shared" si="0"/>
        <v>1</v>
      </c>
      <c r="H7" s="118">
        <f t="shared" si="0"/>
        <v>7</v>
      </c>
      <c r="I7" s="118">
        <f t="shared" si="0"/>
        <v>39</v>
      </c>
      <c r="J7" s="118">
        <f t="shared" si="0"/>
        <v>135</v>
      </c>
      <c r="K7" s="118">
        <f t="shared" si="0"/>
        <v>309</v>
      </c>
      <c r="L7" s="118">
        <f t="shared" si="0"/>
        <v>377</v>
      </c>
      <c r="M7" s="118">
        <f t="shared" si="0"/>
        <v>104</v>
      </c>
      <c r="N7" s="118">
        <f t="shared" si="0"/>
        <v>236</v>
      </c>
      <c r="O7" s="118">
        <f t="shared" si="0"/>
        <v>6</v>
      </c>
      <c r="P7" s="193"/>
      <c r="Q7" s="193"/>
    </row>
    <row r="8" spans="1:17" ht="9" customHeight="1" x14ac:dyDescent="0.15">
      <c r="A8" s="114"/>
      <c r="B8" s="119"/>
      <c r="C8" s="114"/>
      <c r="D8" s="120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1:17" ht="21" customHeight="1" x14ac:dyDescent="0.15">
      <c r="A9" s="114"/>
      <c r="B9" s="122" t="s">
        <v>314</v>
      </c>
      <c r="C9" s="114" t="s">
        <v>313</v>
      </c>
      <c r="D9" s="123">
        <v>5</v>
      </c>
      <c r="E9" s="124">
        <v>9</v>
      </c>
      <c r="F9" s="89">
        <f>SUM(G9:O9)</f>
        <v>504</v>
      </c>
      <c r="G9" s="124">
        <v>1</v>
      </c>
      <c r="H9" s="124">
        <v>4</v>
      </c>
      <c r="I9" s="124">
        <v>19</v>
      </c>
      <c r="J9" s="124">
        <v>31</v>
      </c>
      <c r="K9" s="124">
        <v>135</v>
      </c>
      <c r="L9" s="124">
        <v>209</v>
      </c>
      <c r="M9" s="98">
        <v>0</v>
      </c>
      <c r="N9" s="124">
        <v>105</v>
      </c>
      <c r="O9" s="124">
        <v>0</v>
      </c>
    </row>
    <row r="10" spans="1:17" ht="21" customHeight="1" x14ac:dyDescent="0.15">
      <c r="A10" s="114"/>
      <c r="B10" s="122" t="s">
        <v>312</v>
      </c>
      <c r="C10" s="114"/>
      <c r="D10" s="123">
        <v>2</v>
      </c>
      <c r="E10" s="124">
        <v>1</v>
      </c>
      <c r="F10" s="89">
        <f t="shared" ref="F10:F17" si="1">SUM(G10:O10)</f>
        <v>120</v>
      </c>
      <c r="G10" s="98">
        <v>0</v>
      </c>
      <c r="H10" s="124">
        <v>1</v>
      </c>
      <c r="I10" s="124">
        <v>5</v>
      </c>
      <c r="J10" s="124">
        <v>29</v>
      </c>
      <c r="K10" s="124">
        <v>26</v>
      </c>
      <c r="L10" s="124">
        <v>21</v>
      </c>
      <c r="M10" s="124">
        <v>15</v>
      </c>
      <c r="N10" s="124">
        <v>22</v>
      </c>
      <c r="O10" s="124">
        <v>1</v>
      </c>
    </row>
    <row r="11" spans="1:17" ht="21" customHeight="1" x14ac:dyDescent="0.15">
      <c r="A11" s="114"/>
      <c r="B11" s="122" t="s">
        <v>311</v>
      </c>
      <c r="C11" s="114" t="s">
        <v>310</v>
      </c>
      <c r="D11" s="123">
        <v>1</v>
      </c>
      <c r="E11" s="124">
        <v>3</v>
      </c>
      <c r="F11" s="89">
        <f t="shared" si="1"/>
        <v>79</v>
      </c>
      <c r="G11" s="98">
        <v>0</v>
      </c>
      <c r="H11" s="98">
        <v>0</v>
      </c>
      <c r="I11" s="124">
        <v>1</v>
      </c>
      <c r="J11" s="124">
        <v>16</v>
      </c>
      <c r="K11" s="124">
        <v>19</v>
      </c>
      <c r="L11" s="124">
        <v>15</v>
      </c>
      <c r="M11" s="124">
        <v>11</v>
      </c>
      <c r="N11" s="124">
        <v>16</v>
      </c>
      <c r="O11" s="124">
        <v>1</v>
      </c>
    </row>
    <row r="12" spans="1:17" ht="21" customHeight="1" x14ac:dyDescent="0.15">
      <c r="A12" s="114"/>
      <c r="B12" s="122" t="s">
        <v>309</v>
      </c>
      <c r="C12" s="114"/>
      <c r="D12" s="123">
        <v>1</v>
      </c>
      <c r="E12" s="98">
        <v>0</v>
      </c>
      <c r="F12" s="89">
        <f t="shared" si="1"/>
        <v>43</v>
      </c>
      <c r="G12" s="98">
        <v>0</v>
      </c>
      <c r="H12" s="98">
        <v>0</v>
      </c>
      <c r="I12" s="124">
        <v>1</v>
      </c>
      <c r="J12" s="124">
        <v>5</v>
      </c>
      <c r="K12" s="124">
        <v>14</v>
      </c>
      <c r="L12" s="124">
        <v>10</v>
      </c>
      <c r="M12" s="124">
        <v>6</v>
      </c>
      <c r="N12" s="124">
        <v>7</v>
      </c>
      <c r="O12" s="98">
        <v>0</v>
      </c>
    </row>
    <row r="13" spans="1:17" ht="21" customHeight="1" x14ac:dyDescent="0.15">
      <c r="A13" s="114"/>
      <c r="B13" s="122" t="s">
        <v>308</v>
      </c>
      <c r="C13" s="114"/>
      <c r="D13" s="123">
        <v>1</v>
      </c>
      <c r="E13" s="98">
        <v>0</v>
      </c>
      <c r="F13" s="89">
        <f t="shared" si="1"/>
        <v>34</v>
      </c>
      <c r="G13" s="98">
        <v>0</v>
      </c>
      <c r="H13" s="98">
        <v>0</v>
      </c>
      <c r="I13" s="124">
        <v>1</v>
      </c>
      <c r="J13" s="124">
        <v>3</v>
      </c>
      <c r="K13" s="124">
        <v>14</v>
      </c>
      <c r="L13" s="124">
        <v>3</v>
      </c>
      <c r="M13" s="124">
        <v>6</v>
      </c>
      <c r="N13" s="124">
        <v>7</v>
      </c>
      <c r="O13" s="124">
        <v>0</v>
      </c>
    </row>
    <row r="14" spans="1:17" ht="21" customHeight="1" x14ac:dyDescent="0.15">
      <c r="A14" s="114"/>
      <c r="B14" s="125" t="s">
        <v>446</v>
      </c>
      <c r="C14" s="126" t="s">
        <v>307</v>
      </c>
      <c r="D14" s="123">
        <v>2</v>
      </c>
      <c r="E14" s="124">
        <v>3</v>
      </c>
      <c r="F14" s="89">
        <f t="shared" si="1"/>
        <v>181</v>
      </c>
      <c r="G14" s="98">
        <v>0</v>
      </c>
      <c r="H14" s="124">
        <v>1</v>
      </c>
      <c r="I14" s="124">
        <v>8</v>
      </c>
      <c r="J14" s="124">
        <v>20</v>
      </c>
      <c r="K14" s="124">
        <v>32</v>
      </c>
      <c r="L14" s="124">
        <v>62</v>
      </c>
      <c r="M14" s="124">
        <v>24</v>
      </c>
      <c r="N14" s="124">
        <v>31</v>
      </c>
      <c r="O14" s="124">
        <v>3</v>
      </c>
    </row>
    <row r="15" spans="1:17" ht="21" customHeight="1" x14ac:dyDescent="0.15">
      <c r="A15" s="114"/>
      <c r="B15" s="122" t="s">
        <v>306</v>
      </c>
      <c r="C15" s="114" t="s">
        <v>305</v>
      </c>
      <c r="D15" s="123">
        <v>2</v>
      </c>
      <c r="E15" s="124">
        <v>2</v>
      </c>
      <c r="F15" s="89">
        <f t="shared" si="1"/>
        <v>117</v>
      </c>
      <c r="G15" s="98">
        <v>0</v>
      </c>
      <c r="H15" s="124">
        <v>1</v>
      </c>
      <c r="I15" s="124">
        <v>2</v>
      </c>
      <c r="J15" s="124">
        <v>12</v>
      </c>
      <c r="K15" s="124">
        <v>30</v>
      </c>
      <c r="L15" s="124">
        <v>23</v>
      </c>
      <c r="M15" s="124">
        <v>23</v>
      </c>
      <c r="N15" s="124">
        <v>26</v>
      </c>
      <c r="O15" s="98">
        <v>0</v>
      </c>
    </row>
    <row r="16" spans="1:17" ht="21" customHeight="1" x14ac:dyDescent="0.15">
      <c r="A16" s="114"/>
      <c r="B16" s="122" t="s">
        <v>304</v>
      </c>
      <c r="C16" s="114" t="s">
        <v>303</v>
      </c>
      <c r="D16" s="123">
        <v>2</v>
      </c>
      <c r="E16" s="98">
        <v>0</v>
      </c>
      <c r="F16" s="89">
        <f t="shared" si="1"/>
        <v>71</v>
      </c>
      <c r="G16" s="98">
        <v>0</v>
      </c>
      <c r="H16" s="98">
        <v>0</v>
      </c>
      <c r="I16" s="124">
        <v>1</v>
      </c>
      <c r="J16" s="124">
        <v>11</v>
      </c>
      <c r="K16" s="124">
        <v>12</v>
      </c>
      <c r="L16" s="124">
        <v>20</v>
      </c>
      <c r="M16" s="124">
        <v>14</v>
      </c>
      <c r="N16" s="124">
        <v>12</v>
      </c>
      <c r="O16" s="124">
        <v>1</v>
      </c>
    </row>
    <row r="17" spans="1:15" ht="21" customHeight="1" x14ac:dyDescent="0.15">
      <c r="A17" s="114"/>
      <c r="B17" s="125" t="s">
        <v>453</v>
      </c>
      <c r="C17" s="126" t="s">
        <v>302</v>
      </c>
      <c r="D17" s="123">
        <v>1</v>
      </c>
      <c r="E17" s="124">
        <v>1</v>
      </c>
      <c r="F17" s="89">
        <f t="shared" si="1"/>
        <v>65</v>
      </c>
      <c r="G17" s="98">
        <v>0</v>
      </c>
      <c r="H17" s="98">
        <v>0</v>
      </c>
      <c r="I17" s="124">
        <v>1</v>
      </c>
      <c r="J17" s="124">
        <v>8</v>
      </c>
      <c r="K17" s="124">
        <v>27</v>
      </c>
      <c r="L17" s="124">
        <v>14</v>
      </c>
      <c r="M17" s="124">
        <v>5</v>
      </c>
      <c r="N17" s="124">
        <v>10</v>
      </c>
      <c r="O17" s="98">
        <v>0</v>
      </c>
    </row>
    <row r="18" spans="1:15" ht="6" customHeight="1" thickBot="1" x14ac:dyDescent="0.2">
      <c r="A18" s="127"/>
      <c r="B18" s="127"/>
      <c r="C18" s="127"/>
      <c r="D18" s="128"/>
      <c r="E18" s="129"/>
      <c r="F18" s="97"/>
      <c r="G18" s="129"/>
      <c r="H18" s="129"/>
      <c r="I18" s="129"/>
      <c r="J18" s="129"/>
      <c r="K18" s="129"/>
      <c r="L18" s="129"/>
      <c r="M18" s="129"/>
      <c r="N18" s="129"/>
      <c r="O18" s="129"/>
    </row>
    <row r="19" spans="1:15" ht="13.5" customHeight="1" x14ac:dyDescent="0.15">
      <c r="A19" s="193" t="s">
        <v>301</v>
      </c>
    </row>
    <row r="20" spans="1:15" ht="13.5" customHeight="1" x14ac:dyDescent="0.15">
      <c r="A20" s="193" t="s">
        <v>447</v>
      </c>
    </row>
    <row r="21" spans="1:15" ht="13.5" customHeight="1" x14ac:dyDescent="0.15">
      <c r="A21" s="193" t="s">
        <v>300</v>
      </c>
    </row>
    <row r="22" spans="1:15" ht="13.5" customHeight="1" x14ac:dyDescent="0.15">
      <c r="A22" s="193" t="s">
        <v>448</v>
      </c>
    </row>
    <row r="23" spans="1:15" ht="13.5" customHeight="1" x14ac:dyDescent="0.15">
      <c r="A23" s="193" t="s">
        <v>426</v>
      </c>
    </row>
    <row r="24" spans="1:15" ht="13.5" customHeight="1" x14ac:dyDescent="0.15">
      <c r="A24" s="193" t="s">
        <v>299</v>
      </c>
    </row>
    <row r="25" spans="1:15" ht="13.5" customHeight="1" x14ac:dyDescent="0.15">
      <c r="A25" s="193" t="s">
        <v>298</v>
      </c>
    </row>
  </sheetData>
  <mergeCells count="2">
    <mergeCell ref="A4:C5"/>
    <mergeCell ref="F4:O4"/>
  </mergeCells>
  <phoneticPr fontId="9"/>
  <hyperlinks>
    <hyperlink ref="Q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30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193" customWidth="1"/>
    <col min="2" max="2" width="14.7109375" style="193" customWidth="1"/>
    <col min="3" max="3" width="1.7109375" style="193" customWidth="1"/>
    <col min="4" max="12" width="10.42578125" style="193" customWidth="1"/>
    <col min="13" max="13" width="2.7109375" style="193" customWidth="1"/>
    <col min="14" max="14" width="24.7109375" style="193" customWidth="1"/>
    <col min="15" max="16384" width="10.7109375" style="193"/>
  </cols>
  <sheetData>
    <row r="1" spans="1:15" ht="13.5" x14ac:dyDescent="0.15">
      <c r="N1" s="84" t="s">
        <v>477</v>
      </c>
    </row>
    <row r="2" spans="1:15" ht="21" customHeight="1" x14ac:dyDescent="0.15">
      <c r="A2" s="130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5" ht="30" customHeight="1" thickBot="1" x14ac:dyDescent="0.2">
      <c r="A3" s="85" t="s">
        <v>549</v>
      </c>
    </row>
    <row r="4" spans="1:15" ht="18" customHeight="1" x14ac:dyDescent="0.15">
      <c r="A4" s="447" t="s">
        <v>350</v>
      </c>
      <c r="B4" s="447"/>
      <c r="C4" s="448"/>
      <c r="D4" s="451" t="s">
        <v>349</v>
      </c>
      <c r="E4" s="452" t="s">
        <v>348</v>
      </c>
      <c r="F4" s="453"/>
      <c r="G4" s="453"/>
      <c r="H4" s="453"/>
      <c r="I4" s="453"/>
      <c r="J4" s="453"/>
      <c r="K4" s="453"/>
      <c r="L4" s="453"/>
    </row>
    <row r="5" spans="1:15" ht="18" customHeight="1" x14ac:dyDescent="0.15">
      <c r="A5" s="449"/>
      <c r="B5" s="449"/>
      <c r="C5" s="450"/>
      <c r="D5" s="382"/>
      <c r="E5" s="195" t="s">
        <v>1</v>
      </c>
      <c r="F5" s="195" t="s">
        <v>347</v>
      </c>
      <c r="G5" s="195" t="s">
        <v>346</v>
      </c>
      <c r="H5" s="195" t="s">
        <v>345</v>
      </c>
      <c r="I5" s="195" t="s">
        <v>344</v>
      </c>
      <c r="J5" s="195" t="s">
        <v>343</v>
      </c>
      <c r="K5" s="195" t="s">
        <v>342</v>
      </c>
      <c r="L5" s="195" t="s">
        <v>341</v>
      </c>
    </row>
    <row r="6" spans="1:15" ht="6" customHeight="1" x14ac:dyDescent="0.15">
      <c r="A6" s="131"/>
      <c r="B6" s="131"/>
      <c r="C6" s="131"/>
      <c r="D6" s="74"/>
      <c r="E6" s="62"/>
      <c r="F6" s="62"/>
      <c r="G6" s="62"/>
      <c r="H6" s="62"/>
      <c r="I6" s="62"/>
      <c r="J6" s="62"/>
      <c r="K6" s="62"/>
      <c r="L6" s="62"/>
    </row>
    <row r="7" spans="1:15" s="86" customFormat="1" ht="15" customHeight="1" x14ac:dyDescent="0.15">
      <c r="A7" s="132"/>
      <c r="B7" s="133" t="s">
        <v>340</v>
      </c>
      <c r="C7" s="134"/>
      <c r="D7" s="104">
        <v>235</v>
      </c>
      <c r="E7" s="105">
        <f>SUM(F7:L7)</f>
        <v>7266</v>
      </c>
      <c r="F7" s="105">
        <v>17</v>
      </c>
      <c r="G7" s="105">
        <v>62</v>
      </c>
      <c r="H7" s="105">
        <v>249</v>
      </c>
      <c r="I7" s="105">
        <v>309</v>
      </c>
      <c r="J7" s="105">
        <v>544</v>
      </c>
      <c r="K7" s="105">
        <v>1208</v>
      </c>
      <c r="L7" s="105">
        <v>4877</v>
      </c>
      <c r="M7" s="193"/>
      <c r="N7" s="193"/>
    </row>
    <row r="8" spans="1:15" ht="9" customHeight="1" x14ac:dyDescent="0.15">
      <c r="A8" s="135"/>
      <c r="B8" s="135"/>
      <c r="C8" s="136"/>
      <c r="D8" s="90"/>
      <c r="E8" s="105"/>
      <c r="F8" s="88"/>
      <c r="G8" s="88"/>
      <c r="H8" s="88"/>
      <c r="I8" s="88"/>
      <c r="J8" s="88"/>
      <c r="K8" s="88"/>
      <c r="L8" s="88"/>
    </row>
    <row r="9" spans="1:15" ht="15" customHeight="1" x14ac:dyDescent="0.15">
      <c r="A9" s="132"/>
      <c r="B9" s="133" t="s">
        <v>339</v>
      </c>
      <c r="C9" s="134"/>
      <c r="D9" s="104">
        <v>164</v>
      </c>
      <c r="E9" s="105">
        <f t="shared" ref="E9:E27" si="0">SUM(F9:L9)</f>
        <v>5410</v>
      </c>
      <c r="F9" s="105">
        <v>8</v>
      </c>
      <c r="G9" s="105">
        <v>36</v>
      </c>
      <c r="H9" s="105">
        <v>184</v>
      </c>
      <c r="I9" s="105">
        <v>230</v>
      </c>
      <c r="J9" s="105">
        <v>406</v>
      </c>
      <c r="K9" s="105">
        <v>929</v>
      </c>
      <c r="L9" s="105">
        <v>3617</v>
      </c>
    </row>
    <row r="10" spans="1:15" ht="15" customHeight="1" x14ac:dyDescent="0.15">
      <c r="A10" s="132"/>
      <c r="B10" s="133" t="s">
        <v>338</v>
      </c>
      <c r="C10" s="133"/>
      <c r="D10" s="104">
        <v>71</v>
      </c>
      <c r="E10" s="105">
        <f t="shared" si="0"/>
        <v>1856</v>
      </c>
      <c r="F10" s="105">
        <v>9</v>
      </c>
      <c r="G10" s="105">
        <v>26</v>
      </c>
      <c r="H10" s="105">
        <v>65</v>
      </c>
      <c r="I10" s="105">
        <v>79</v>
      </c>
      <c r="J10" s="105">
        <v>138</v>
      </c>
      <c r="K10" s="105">
        <v>279</v>
      </c>
      <c r="L10" s="105">
        <v>1260</v>
      </c>
    </row>
    <row r="11" spans="1:15" ht="9" customHeight="1" x14ac:dyDescent="0.15">
      <c r="A11" s="135"/>
      <c r="B11" s="135"/>
      <c r="C11" s="137"/>
      <c r="D11" s="90"/>
      <c r="E11" s="105"/>
      <c r="F11" s="88"/>
      <c r="G11" s="88"/>
      <c r="H11" s="88"/>
      <c r="I11" s="88"/>
      <c r="J11" s="88"/>
      <c r="K11" s="88"/>
      <c r="L11" s="88"/>
    </row>
    <row r="12" spans="1:15" ht="15" customHeight="1" x14ac:dyDescent="0.15">
      <c r="A12" s="135"/>
      <c r="B12" s="138" t="s">
        <v>337</v>
      </c>
      <c r="C12" s="138"/>
      <c r="D12" s="90">
        <v>37</v>
      </c>
      <c r="E12" s="105">
        <f t="shared" si="0"/>
        <v>1336</v>
      </c>
      <c r="F12" s="88">
        <v>1</v>
      </c>
      <c r="G12" s="88">
        <v>8</v>
      </c>
      <c r="H12" s="88">
        <v>35</v>
      </c>
      <c r="I12" s="88">
        <v>81</v>
      </c>
      <c r="J12" s="88">
        <v>144</v>
      </c>
      <c r="K12" s="88">
        <v>300</v>
      </c>
      <c r="L12" s="88">
        <v>767</v>
      </c>
    </row>
    <row r="13" spans="1:15" ht="15" customHeight="1" x14ac:dyDescent="0.15">
      <c r="A13" s="135"/>
      <c r="B13" s="138" t="s">
        <v>336</v>
      </c>
      <c r="C13" s="138"/>
      <c r="D13" s="90">
        <v>17</v>
      </c>
      <c r="E13" s="105">
        <f t="shared" si="0"/>
        <v>607</v>
      </c>
      <c r="F13" s="88">
        <v>1</v>
      </c>
      <c r="G13" s="88">
        <v>6</v>
      </c>
      <c r="H13" s="88">
        <v>17</v>
      </c>
      <c r="I13" s="88">
        <v>31</v>
      </c>
      <c r="J13" s="88">
        <v>34</v>
      </c>
      <c r="K13" s="88">
        <v>83</v>
      </c>
      <c r="L13" s="88">
        <v>435</v>
      </c>
      <c r="O13" s="139"/>
    </row>
    <row r="14" spans="1:15" ht="15" customHeight="1" x14ac:dyDescent="0.15">
      <c r="A14" s="135"/>
      <c r="B14" s="138" t="s">
        <v>335</v>
      </c>
      <c r="C14" s="138"/>
      <c r="D14" s="140">
        <v>11</v>
      </c>
      <c r="E14" s="105">
        <f t="shared" si="0"/>
        <v>519</v>
      </c>
      <c r="F14" s="141">
        <v>1</v>
      </c>
      <c r="G14" s="141">
        <v>3</v>
      </c>
      <c r="H14" s="141">
        <v>11</v>
      </c>
      <c r="I14" s="141">
        <v>11</v>
      </c>
      <c r="J14" s="141">
        <v>37</v>
      </c>
      <c r="K14" s="141">
        <v>71</v>
      </c>
      <c r="L14" s="141">
        <v>385</v>
      </c>
    </row>
    <row r="15" spans="1:15" ht="15" customHeight="1" x14ac:dyDescent="0.15">
      <c r="A15" s="135"/>
      <c r="B15" s="138" t="s">
        <v>334</v>
      </c>
      <c r="C15" s="138"/>
      <c r="D15" s="140">
        <v>9</v>
      </c>
      <c r="E15" s="105">
        <f t="shared" si="0"/>
        <v>371</v>
      </c>
      <c r="F15" s="141">
        <v>1</v>
      </c>
      <c r="G15" s="141">
        <v>2</v>
      </c>
      <c r="H15" s="141">
        <v>9</v>
      </c>
      <c r="I15" s="141">
        <v>9</v>
      </c>
      <c r="J15" s="141">
        <v>21</v>
      </c>
      <c r="K15" s="141">
        <v>61</v>
      </c>
      <c r="L15" s="141">
        <v>268</v>
      </c>
    </row>
    <row r="16" spans="1:15" ht="15" customHeight="1" x14ac:dyDescent="0.15">
      <c r="A16" s="135"/>
      <c r="B16" s="138" t="s">
        <v>333</v>
      </c>
      <c r="C16" s="138"/>
      <c r="D16" s="140">
        <v>22</v>
      </c>
      <c r="E16" s="105">
        <f t="shared" si="0"/>
        <v>665</v>
      </c>
      <c r="F16" s="141">
        <v>1</v>
      </c>
      <c r="G16" s="141">
        <v>4</v>
      </c>
      <c r="H16" s="141">
        <v>30</v>
      </c>
      <c r="I16" s="141">
        <v>22</v>
      </c>
      <c r="J16" s="141">
        <v>32</v>
      </c>
      <c r="K16" s="141">
        <v>105</v>
      </c>
      <c r="L16" s="141">
        <v>471</v>
      </c>
      <c r="O16" s="79"/>
    </row>
    <row r="17" spans="1:12" ht="15" customHeight="1" x14ac:dyDescent="0.15">
      <c r="A17" s="135"/>
      <c r="B17" s="138" t="s">
        <v>332</v>
      </c>
      <c r="C17" s="138"/>
      <c r="D17" s="140">
        <v>19</v>
      </c>
      <c r="E17" s="105">
        <f t="shared" si="0"/>
        <v>556</v>
      </c>
      <c r="F17" s="141">
        <v>1</v>
      </c>
      <c r="G17" s="141">
        <v>5</v>
      </c>
      <c r="H17" s="141">
        <v>19</v>
      </c>
      <c r="I17" s="141">
        <v>19</v>
      </c>
      <c r="J17" s="141">
        <v>49</v>
      </c>
      <c r="K17" s="141">
        <v>91</v>
      </c>
      <c r="L17" s="141">
        <v>372</v>
      </c>
    </row>
    <row r="18" spans="1:12" ht="15" customHeight="1" x14ac:dyDescent="0.15">
      <c r="A18" s="135"/>
      <c r="B18" s="138" t="s">
        <v>331</v>
      </c>
      <c r="C18" s="138"/>
      <c r="D18" s="140">
        <v>13</v>
      </c>
      <c r="E18" s="105">
        <f t="shared" si="0"/>
        <v>302</v>
      </c>
      <c r="F18" s="141">
        <v>1</v>
      </c>
      <c r="G18" s="141">
        <v>6</v>
      </c>
      <c r="H18" s="141">
        <v>13</v>
      </c>
      <c r="I18" s="141">
        <v>13</v>
      </c>
      <c r="J18" s="141">
        <v>14</v>
      </c>
      <c r="K18" s="141">
        <v>55</v>
      </c>
      <c r="L18" s="141">
        <v>200</v>
      </c>
    </row>
    <row r="19" spans="1:12" ht="15" customHeight="1" x14ac:dyDescent="0.15">
      <c r="A19" s="135"/>
      <c r="B19" s="138" t="s">
        <v>330</v>
      </c>
      <c r="C19" s="138"/>
      <c r="D19" s="140">
        <v>36</v>
      </c>
      <c r="E19" s="105">
        <f t="shared" si="0"/>
        <v>1054</v>
      </c>
      <c r="F19" s="141">
        <v>1</v>
      </c>
      <c r="G19" s="141">
        <v>2</v>
      </c>
      <c r="H19" s="141">
        <v>50</v>
      </c>
      <c r="I19" s="141">
        <v>44</v>
      </c>
      <c r="J19" s="141">
        <v>75</v>
      </c>
      <c r="K19" s="141">
        <v>163</v>
      </c>
      <c r="L19" s="141">
        <v>719</v>
      </c>
    </row>
    <row r="20" spans="1:12" ht="15" customHeight="1" x14ac:dyDescent="0.15">
      <c r="A20" s="135"/>
      <c r="B20" s="138" t="s">
        <v>329</v>
      </c>
      <c r="C20" s="138"/>
      <c r="D20" s="90">
        <v>7</v>
      </c>
      <c r="E20" s="105">
        <f t="shared" si="0"/>
        <v>350</v>
      </c>
      <c r="F20" s="88">
        <v>1</v>
      </c>
      <c r="G20" s="88">
        <v>3</v>
      </c>
      <c r="H20" s="88">
        <v>7</v>
      </c>
      <c r="I20" s="88">
        <v>7</v>
      </c>
      <c r="J20" s="88">
        <v>14</v>
      </c>
      <c r="K20" s="88">
        <v>48</v>
      </c>
      <c r="L20" s="88">
        <v>270</v>
      </c>
    </row>
    <row r="21" spans="1:12" ht="15" customHeight="1" x14ac:dyDescent="0.15">
      <c r="A21" s="135"/>
      <c r="B21" s="138" t="s">
        <v>328</v>
      </c>
      <c r="C21" s="138"/>
      <c r="D21" s="90">
        <v>12</v>
      </c>
      <c r="E21" s="105">
        <f t="shared" si="0"/>
        <v>306</v>
      </c>
      <c r="F21" s="88">
        <v>1</v>
      </c>
      <c r="G21" s="88">
        <v>4</v>
      </c>
      <c r="H21" s="88">
        <v>12</v>
      </c>
      <c r="I21" s="88">
        <v>13</v>
      </c>
      <c r="J21" s="88">
        <v>13</v>
      </c>
      <c r="K21" s="88">
        <v>54</v>
      </c>
      <c r="L21" s="88">
        <v>209</v>
      </c>
    </row>
    <row r="22" spans="1:12" ht="15" customHeight="1" x14ac:dyDescent="0.15">
      <c r="A22" s="135"/>
      <c r="B22" s="138" t="s">
        <v>327</v>
      </c>
      <c r="C22" s="138"/>
      <c r="D22" s="140">
        <v>6</v>
      </c>
      <c r="E22" s="105">
        <f t="shared" si="0"/>
        <v>215</v>
      </c>
      <c r="F22" s="142">
        <v>1</v>
      </c>
      <c r="G22" s="142">
        <v>3</v>
      </c>
      <c r="H22" s="142">
        <v>6</v>
      </c>
      <c r="I22" s="142">
        <v>8</v>
      </c>
      <c r="J22" s="142">
        <v>14</v>
      </c>
      <c r="K22" s="142">
        <v>30</v>
      </c>
      <c r="L22" s="142">
        <v>153</v>
      </c>
    </row>
    <row r="23" spans="1:12" ht="15" customHeight="1" x14ac:dyDescent="0.15">
      <c r="A23" s="135"/>
      <c r="B23" s="138" t="s">
        <v>326</v>
      </c>
      <c r="C23" s="138"/>
      <c r="D23" s="143">
        <v>4</v>
      </c>
      <c r="E23" s="105">
        <f t="shared" si="0"/>
        <v>109</v>
      </c>
      <c r="F23" s="142">
        <v>1</v>
      </c>
      <c r="G23" s="144">
        <v>4</v>
      </c>
      <c r="H23" s="98">
        <v>0</v>
      </c>
      <c r="I23" s="144">
        <v>5</v>
      </c>
      <c r="J23" s="144">
        <v>22</v>
      </c>
      <c r="K23" s="144">
        <v>22</v>
      </c>
      <c r="L23" s="144">
        <v>55</v>
      </c>
    </row>
    <row r="24" spans="1:12" ht="15" customHeight="1" x14ac:dyDescent="0.15">
      <c r="A24" s="135"/>
      <c r="B24" s="138" t="s">
        <v>325</v>
      </c>
      <c r="C24" s="138"/>
      <c r="D24" s="143">
        <v>5</v>
      </c>
      <c r="E24" s="105">
        <f t="shared" si="0"/>
        <v>97</v>
      </c>
      <c r="F24" s="142">
        <v>1</v>
      </c>
      <c r="G24" s="144">
        <v>2</v>
      </c>
      <c r="H24" s="144">
        <v>5</v>
      </c>
      <c r="I24" s="144">
        <v>1</v>
      </c>
      <c r="J24" s="144">
        <v>12</v>
      </c>
      <c r="K24" s="144">
        <v>18</v>
      </c>
      <c r="L24" s="144">
        <v>58</v>
      </c>
    </row>
    <row r="25" spans="1:12" ht="15" customHeight="1" x14ac:dyDescent="0.15">
      <c r="A25" s="135"/>
      <c r="B25" s="138" t="s">
        <v>324</v>
      </c>
      <c r="C25" s="138"/>
      <c r="D25" s="143">
        <v>11</v>
      </c>
      <c r="E25" s="105">
        <f t="shared" si="0"/>
        <v>189</v>
      </c>
      <c r="F25" s="142">
        <v>1</v>
      </c>
      <c r="G25" s="144">
        <v>2</v>
      </c>
      <c r="H25" s="144">
        <v>10</v>
      </c>
      <c r="I25" s="144">
        <v>10</v>
      </c>
      <c r="J25" s="144">
        <v>11</v>
      </c>
      <c r="K25" s="144">
        <v>31</v>
      </c>
      <c r="L25" s="144">
        <v>124</v>
      </c>
    </row>
    <row r="26" spans="1:12" ht="15" customHeight="1" x14ac:dyDescent="0.15">
      <c r="A26" s="135"/>
      <c r="B26" s="138" t="s">
        <v>323</v>
      </c>
      <c r="C26" s="138"/>
      <c r="D26" s="143">
        <v>5</v>
      </c>
      <c r="E26" s="105">
        <f t="shared" si="0"/>
        <v>99</v>
      </c>
      <c r="F26" s="142">
        <v>1</v>
      </c>
      <c r="G26" s="144">
        <v>2</v>
      </c>
      <c r="H26" s="144">
        <v>3</v>
      </c>
      <c r="I26" s="144">
        <v>6</v>
      </c>
      <c r="J26" s="144">
        <v>15</v>
      </c>
      <c r="K26" s="144">
        <v>11</v>
      </c>
      <c r="L26" s="144">
        <v>61</v>
      </c>
    </row>
    <row r="27" spans="1:12" ht="15" customHeight="1" x14ac:dyDescent="0.15">
      <c r="A27" s="135"/>
      <c r="B27" s="138" t="s">
        <v>322</v>
      </c>
      <c r="C27" s="138"/>
      <c r="D27" s="143">
        <v>6</v>
      </c>
      <c r="E27" s="105">
        <f t="shared" si="0"/>
        <v>122</v>
      </c>
      <c r="F27" s="142">
        <v>1</v>
      </c>
      <c r="G27" s="144">
        <v>3</v>
      </c>
      <c r="H27" s="144">
        <v>7</v>
      </c>
      <c r="I27" s="144">
        <v>6</v>
      </c>
      <c r="J27" s="144">
        <v>10</v>
      </c>
      <c r="K27" s="144">
        <v>23</v>
      </c>
      <c r="L27" s="144">
        <v>72</v>
      </c>
    </row>
    <row r="28" spans="1:12" ht="15" customHeight="1" x14ac:dyDescent="0.15">
      <c r="A28" s="135"/>
      <c r="B28" s="138" t="s">
        <v>321</v>
      </c>
      <c r="C28" s="138"/>
      <c r="D28" s="143">
        <v>15</v>
      </c>
      <c r="E28" s="105">
        <f>SUM(F28:L28)</f>
        <v>369</v>
      </c>
      <c r="F28" s="142">
        <v>1</v>
      </c>
      <c r="G28" s="144">
        <v>3</v>
      </c>
      <c r="H28" s="144">
        <v>15</v>
      </c>
      <c r="I28" s="144">
        <v>23</v>
      </c>
      <c r="J28" s="144">
        <v>27</v>
      </c>
      <c r="K28" s="144">
        <v>42</v>
      </c>
      <c r="L28" s="144">
        <v>258</v>
      </c>
    </row>
    <row r="29" spans="1:12" ht="6" customHeight="1" thickBot="1" x14ac:dyDescent="0.2">
      <c r="A29" s="145"/>
      <c r="B29" s="145"/>
      <c r="C29" s="145"/>
      <c r="D29" s="128"/>
      <c r="E29" s="129"/>
      <c r="F29" s="82"/>
      <c r="G29" s="129"/>
      <c r="H29" s="129"/>
      <c r="I29" s="129"/>
      <c r="J29" s="129"/>
      <c r="K29" s="129"/>
      <c r="L29" s="129"/>
    </row>
    <row r="30" spans="1:12" ht="13.5" customHeight="1" x14ac:dyDescent="0.15">
      <c r="A30" s="193" t="s">
        <v>298</v>
      </c>
      <c r="L30" s="100"/>
    </row>
  </sheetData>
  <mergeCells count="3">
    <mergeCell ref="A4:C5"/>
    <mergeCell ref="D4:D5"/>
    <mergeCell ref="E4:L4"/>
  </mergeCells>
  <phoneticPr fontId="9"/>
  <hyperlinks>
    <hyperlink ref="N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B43"/>
  <sheetViews>
    <sheetView showGridLines="0" zoomScaleNormal="100" zoomScaleSheetLayoutView="100" workbookViewId="0"/>
  </sheetViews>
  <sheetFormatPr defaultColWidth="8.7109375" defaultRowHeight="12" x14ac:dyDescent="0.15"/>
  <cols>
    <col min="1" max="1" width="2.7109375" style="193" customWidth="1"/>
    <col min="2" max="2" width="24" style="193" customWidth="1"/>
    <col min="3" max="3" width="1.7109375" style="193" customWidth="1"/>
    <col min="4" max="25" width="4.85546875" style="193" customWidth="1"/>
    <col min="26" max="26" width="2.7109375" style="193" customWidth="1"/>
    <col min="27" max="27" width="24.7109375" style="193" customWidth="1"/>
    <col min="28" max="16384" width="8.7109375" style="193"/>
  </cols>
  <sheetData>
    <row r="1" spans="1:28" ht="12" customHeight="1" x14ac:dyDescent="0.15">
      <c r="A1" s="87"/>
      <c r="AA1" s="84" t="s">
        <v>477</v>
      </c>
    </row>
    <row r="2" spans="1:28" ht="21" customHeight="1" x14ac:dyDescent="0.15">
      <c r="A2" s="87"/>
    </row>
    <row r="3" spans="1:28" ht="30" customHeight="1" thickBot="1" x14ac:dyDescent="0.2">
      <c r="A3" s="92" t="s">
        <v>550</v>
      </c>
      <c r="O3" s="96"/>
      <c r="X3" s="94"/>
      <c r="Y3" s="94" t="s">
        <v>498</v>
      </c>
    </row>
    <row r="4" spans="1:28" ht="4.5" customHeight="1" x14ac:dyDescent="0.15">
      <c r="A4" s="146"/>
      <c r="B4" s="146"/>
      <c r="C4" s="146"/>
      <c r="D4" s="147"/>
      <c r="E4" s="147"/>
      <c r="F4" s="147"/>
      <c r="G4" s="147"/>
      <c r="H4" s="147"/>
      <c r="I4" s="147"/>
      <c r="J4" s="148"/>
      <c r="K4" s="147"/>
      <c r="L4" s="147"/>
      <c r="M4" s="149"/>
      <c r="N4" s="150"/>
      <c r="O4" s="147"/>
      <c r="P4" s="151"/>
      <c r="Q4" s="151"/>
      <c r="R4" s="151"/>
      <c r="S4" s="151"/>
      <c r="T4" s="151"/>
      <c r="U4" s="151"/>
      <c r="V4" s="151"/>
      <c r="W4" s="151"/>
      <c r="X4" s="152"/>
      <c r="Y4" s="152"/>
    </row>
    <row r="5" spans="1:28" ht="126" customHeight="1" x14ac:dyDescent="0.15">
      <c r="A5" s="456" t="s">
        <v>455</v>
      </c>
      <c r="B5" s="456"/>
      <c r="C5" s="457"/>
      <c r="D5" s="153" t="s">
        <v>399</v>
      </c>
      <c r="E5" s="153" t="s">
        <v>398</v>
      </c>
      <c r="F5" s="154" t="s">
        <v>397</v>
      </c>
      <c r="G5" s="154" t="s">
        <v>471</v>
      </c>
      <c r="H5" s="154" t="s">
        <v>396</v>
      </c>
      <c r="I5" s="154" t="s">
        <v>395</v>
      </c>
      <c r="J5" s="155" t="s">
        <v>394</v>
      </c>
      <c r="K5" s="154" t="s">
        <v>393</v>
      </c>
      <c r="L5" s="154" t="s">
        <v>392</v>
      </c>
      <c r="M5" s="154" t="s">
        <v>391</v>
      </c>
      <c r="N5" s="156" t="s">
        <v>390</v>
      </c>
      <c r="O5" s="154" t="s">
        <v>389</v>
      </c>
      <c r="P5" s="154" t="s">
        <v>388</v>
      </c>
      <c r="Q5" s="154" t="s">
        <v>387</v>
      </c>
      <c r="R5" s="154" t="s">
        <v>386</v>
      </c>
      <c r="S5" s="154" t="s">
        <v>385</v>
      </c>
      <c r="T5" s="154" t="s">
        <v>384</v>
      </c>
      <c r="U5" s="154" t="s">
        <v>383</v>
      </c>
      <c r="V5" s="154" t="s">
        <v>382</v>
      </c>
      <c r="W5" s="156" t="s">
        <v>381</v>
      </c>
      <c r="X5" s="155" t="s">
        <v>499</v>
      </c>
      <c r="Y5" s="155" t="s">
        <v>380</v>
      </c>
    </row>
    <row r="6" spans="1:28" ht="3.6" customHeight="1" x14ac:dyDescent="0.15">
      <c r="A6" s="199"/>
      <c r="B6" s="199"/>
      <c r="C6" s="199"/>
      <c r="D6" s="157"/>
      <c r="E6" s="157"/>
      <c r="F6" s="157"/>
      <c r="G6" s="157"/>
      <c r="H6" s="157"/>
      <c r="I6" s="157"/>
      <c r="J6" s="158"/>
      <c r="K6" s="157"/>
      <c r="L6" s="157"/>
      <c r="M6" s="157"/>
      <c r="N6" s="159"/>
      <c r="O6" s="157"/>
      <c r="P6" s="160"/>
      <c r="Q6" s="160"/>
      <c r="R6" s="160"/>
      <c r="S6" s="160"/>
      <c r="T6" s="160"/>
      <c r="U6" s="160"/>
      <c r="V6" s="160"/>
      <c r="W6" s="160"/>
      <c r="X6" s="161"/>
      <c r="Y6" s="161"/>
    </row>
    <row r="7" spans="1:28" ht="6" customHeight="1" x14ac:dyDescent="0.15">
      <c r="A7" s="162"/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94"/>
      <c r="Q7" s="194"/>
      <c r="R7" s="194"/>
      <c r="S7" s="194"/>
      <c r="T7" s="194"/>
      <c r="U7" s="194"/>
      <c r="V7" s="194"/>
      <c r="W7" s="194"/>
      <c r="X7" s="194"/>
      <c r="Y7" s="194"/>
    </row>
    <row r="8" spans="1:28" ht="13.15" customHeight="1" x14ac:dyDescent="0.15">
      <c r="A8" s="454" t="s">
        <v>379</v>
      </c>
      <c r="B8" s="454"/>
      <c r="C8" s="166"/>
      <c r="D8" s="167">
        <f t="shared" ref="D8:Y8" si="0">SUM(D10,D22)</f>
        <v>248</v>
      </c>
      <c r="E8" s="99">
        <f t="shared" si="0"/>
        <v>26</v>
      </c>
      <c r="F8" s="99">
        <f t="shared" si="0"/>
        <v>10</v>
      </c>
      <c r="G8" s="99">
        <f t="shared" si="0"/>
        <v>1</v>
      </c>
      <c r="H8" s="99">
        <f t="shared" si="0"/>
        <v>1</v>
      </c>
      <c r="I8" s="99">
        <f t="shared" si="0"/>
        <v>2</v>
      </c>
      <c r="J8" s="99">
        <f t="shared" si="0"/>
        <v>7</v>
      </c>
      <c r="K8" s="99">
        <f t="shared" si="0"/>
        <v>55</v>
      </c>
      <c r="L8" s="99">
        <f t="shared" si="0"/>
        <v>13</v>
      </c>
      <c r="M8" s="99">
        <f t="shared" si="0"/>
        <v>20</v>
      </c>
      <c r="N8" s="99">
        <f t="shared" si="0"/>
        <v>1</v>
      </c>
      <c r="O8" s="99">
        <f t="shared" si="0"/>
        <v>1</v>
      </c>
      <c r="P8" s="99">
        <f t="shared" si="0"/>
        <v>326</v>
      </c>
      <c r="Q8" s="99">
        <f t="shared" si="0"/>
        <v>14</v>
      </c>
      <c r="R8" s="99">
        <f t="shared" si="0"/>
        <v>30</v>
      </c>
      <c r="S8" s="99">
        <f t="shared" si="0"/>
        <v>37</v>
      </c>
      <c r="T8" s="99">
        <f t="shared" si="0"/>
        <v>0</v>
      </c>
      <c r="U8" s="99">
        <f t="shared" si="0"/>
        <v>7</v>
      </c>
      <c r="V8" s="99">
        <f t="shared" si="0"/>
        <v>2</v>
      </c>
      <c r="W8" s="99">
        <f t="shared" si="0"/>
        <v>4</v>
      </c>
      <c r="X8" s="99">
        <f t="shared" si="0"/>
        <v>6</v>
      </c>
      <c r="Y8" s="99">
        <f t="shared" si="0"/>
        <v>30</v>
      </c>
    </row>
    <row r="9" spans="1:28" s="194" customFormat="1" ht="9" customHeight="1" x14ac:dyDescent="0.15">
      <c r="A9" s="168"/>
      <c r="B9" s="168"/>
      <c r="C9" s="169"/>
      <c r="D9" s="170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93"/>
      <c r="AA9" s="193"/>
    </row>
    <row r="10" spans="1:28" ht="13.15" customHeight="1" x14ac:dyDescent="0.15">
      <c r="A10" s="454" t="s">
        <v>378</v>
      </c>
      <c r="B10" s="454"/>
      <c r="C10" s="166"/>
      <c r="D10" s="167">
        <v>49</v>
      </c>
      <c r="E10" s="99">
        <v>22</v>
      </c>
      <c r="F10" s="99">
        <v>10</v>
      </c>
      <c r="G10" s="99">
        <v>1</v>
      </c>
      <c r="H10" s="99">
        <v>1</v>
      </c>
      <c r="I10" s="99">
        <v>2</v>
      </c>
      <c r="J10" s="99">
        <v>6</v>
      </c>
      <c r="K10" s="99">
        <v>55</v>
      </c>
      <c r="L10" s="99">
        <v>13</v>
      </c>
      <c r="M10" s="99">
        <v>14</v>
      </c>
      <c r="N10" s="99">
        <v>1</v>
      </c>
      <c r="O10" s="99">
        <v>1</v>
      </c>
      <c r="P10" s="99">
        <v>3</v>
      </c>
      <c r="Q10" s="99">
        <v>14</v>
      </c>
      <c r="R10" s="99">
        <v>28</v>
      </c>
      <c r="S10" s="99">
        <v>20</v>
      </c>
      <c r="T10" s="99">
        <v>0</v>
      </c>
      <c r="U10" s="99">
        <v>5</v>
      </c>
      <c r="V10" s="99">
        <v>2</v>
      </c>
      <c r="W10" s="99">
        <v>4</v>
      </c>
      <c r="X10" s="99">
        <v>5</v>
      </c>
      <c r="Y10" s="99">
        <v>24</v>
      </c>
      <c r="AB10" s="172"/>
    </row>
    <row r="11" spans="1:28" s="194" customFormat="1" ht="9" customHeight="1" x14ac:dyDescent="0.15">
      <c r="A11" s="168"/>
      <c r="B11" s="168"/>
      <c r="C11" s="169"/>
      <c r="D11" s="173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93"/>
      <c r="AA11" s="193"/>
    </row>
    <row r="12" spans="1:28" ht="13.15" customHeight="1" x14ac:dyDescent="0.15">
      <c r="A12" s="175"/>
      <c r="B12" s="176" t="s">
        <v>377</v>
      </c>
      <c r="C12" s="177"/>
      <c r="D12" s="178">
        <v>15</v>
      </c>
      <c r="E12" s="98">
        <v>6</v>
      </c>
      <c r="F12" s="98">
        <v>3</v>
      </c>
      <c r="G12" s="98">
        <v>0</v>
      </c>
      <c r="H12" s="98">
        <v>0</v>
      </c>
      <c r="I12" s="98">
        <v>0</v>
      </c>
      <c r="J12" s="98">
        <v>2</v>
      </c>
      <c r="K12" s="98">
        <v>19</v>
      </c>
      <c r="L12" s="98">
        <v>2</v>
      </c>
      <c r="M12" s="98">
        <v>5</v>
      </c>
      <c r="N12" s="98">
        <v>0</v>
      </c>
      <c r="O12" s="98">
        <v>1</v>
      </c>
      <c r="P12" s="98">
        <v>0</v>
      </c>
      <c r="Q12" s="98">
        <v>0</v>
      </c>
      <c r="R12" s="98">
        <v>11</v>
      </c>
      <c r="S12" s="98">
        <v>7</v>
      </c>
      <c r="T12" s="98">
        <v>0</v>
      </c>
      <c r="U12" s="98">
        <v>1</v>
      </c>
      <c r="V12" s="98">
        <v>2</v>
      </c>
      <c r="W12" s="98">
        <v>1</v>
      </c>
      <c r="X12" s="98">
        <v>2</v>
      </c>
      <c r="Y12" s="98">
        <v>0</v>
      </c>
    </row>
    <row r="13" spans="1:28" ht="13.15" customHeight="1" x14ac:dyDescent="0.15">
      <c r="A13" s="175"/>
      <c r="B13" s="176" t="s">
        <v>376</v>
      </c>
      <c r="C13" s="177"/>
      <c r="D13" s="178">
        <v>8</v>
      </c>
      <c r="E13" s="98">
        <v>2</v>
      </c>
      <c r="F13" s="98">
        <v>1</v>
      </c>
      <c r="G13" s="98">
        <v>0</v>
      </c>
      <c r="H13" s="98">
        <v>0</v>
      </c>
      <c r="I13" s="98">
        <v>1</v>
      </c>
      <c r="J13" s="98">
        <v>1</v>
      </c>
      <c r="K13" s="98">
        <v>6</v>
      </c>
      <c r="L13" s="98">
        <v>2</v>
      </c>
      <c r="M13" s="98">
        <v>2</v>
      </c>
      <c r="N13" s="98">
        <v>0</v>
      </c>
      <c r="O13" s="98">
        <v>0</v>
      </c>
      <c r="P13" s="98">
        <v>0</v>
      </c>
      <c r="Q13" s="98">
        <v>3</v>
      </c>
      <c r="R13" s="98">
        <v>2</v>
      </c>
      <c r="S13" s="98">
        <v>2</v>
      </c>
      <c r="T13" s="98">
        <v>0</v>
      </c>
      <c r="U13" s="98">
        <v>1</v>
      </c>
      <c r="V13" s="98">
        <v>0</v>
      </c>
      <c r="W13" s="98">
        <v>1</v>
      </c>
      <c r="X13" s="98">
        <v>1</v>
      </c>
      <c r="Y13" s="98">
        <v>10</v>
      </c>
    </row>
    <row r="14" spans="1:28" ht="13.15" customHeight="1" x14ac:dyDescent="0.15">
      <c r="A14" s="198"/>
      <c r="B14" s="176" t="s">
        <v>375</v>
      </c>
      <c r="C14" s="177"/>
      <c r="D14" s="178">
        <v>5</v>
      </c>
      <c r="E14" s="98">
        <v>2</v>
      </c>
      <c r="F14" s="98">
        <v>1</v>
      </c>
      <c r="G14" s="98">
        <v>0</v>
      </c>
      <c r="H14" s="98">
        <v>1</v>
      </c>
      <c r="I14" s="98">
        <v>1</v>
      </c>
      <c r="J14" s="98">
        <v>2</v>
      </c>
      <c r="K14" s="98">
        <v>4</v>
      </c>
      <c r="L14" s="98">
        <v>1</v>
      </c>
      <c r="M14" s="98">
        <v>1</v>
      </c>
      <c r="N14" s="98">
        <v>0</v>
      </c>
      <c r="O14" s="98">
        <v>0</v>
      </c>
      <c r="P14" s="98">
        <v>1</v>
      </c>
      <c r="Q14" s="98">
        <v>1</v>
      </c>
      <c r="R14" s="98">
        <v>3</v>
      </c>
      <c r="S14" s="98">
        <v>1</v>
      </c>
      <c r="T14" s="98">
        <v>0</v>
      </c>
      <c r="U14" s="98">
        <v>1</v>
      </c>
      <c r="V14" s="98">
        <v>0</v>
      </c>
      <c r="W14" s="98">
        <v>1</v>
      </c>
      <c r="X14" s="98">
        <v>0</v>
      </c>
      <c r="Y14" s="98">
        <v>2</v>
      </c>
    </row>
    <row r="15" spans="1:28" ht="13.15" customHeight="1" x14ac:dyDescent="0.15">
      <c r="A15" s="455"/>
      <c r="B15" s="176" t="s">
        <v>374</v>
      </c>
      <c r="C15" s="177"/>
      <c r="D15" s="178">
        <v>2</v>
      </c>
      <c r="E15" s="98">
        <v>1</v>
      </c>
      <c r="F15" s="98">
        <v>0</v>
      </c>
      <c r="G15" s="98">
        <v>1</v>
      </c>
      <c r="H15" s="98">
        <v>0</v>
      </c>
      <c r="I15" s="98">
        <v>0</v>
      </c>
      <c r="J15" s="98">
        <v>0</v>
      </c>
      <c r="K15" s="98">
        <v>3</v>
      </c>
      <c r="L15" s="98">
        <v>1</v>
      </c>
      <c r="M15" s="98">
        <v>0</v>
      </c>
      <c r="N15" s="98">
        <v>0</v>
      </c>
      <c r="O15" s="98">
        <v>0</v>
      </c>
      <c r="P15" s="98">
        <v>1</v>
      </c>
      <c r="Q15" s="98">
        <v>0</v>
      </c>
      <c r="R15" s="98">
        <v>0</v>
      </c>
      <c r="S15" s="98">
        <v>1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1</v>
      </c>
    </row>
    <row r="16" spans="1:28" ht="13.15" customHeight="1" x14ac:dyDescent="0.15">
      <c r="A16" s="455"/>
      <c r="B16" s="176" t="s">
        <v>373</v>
      </c>
      <c r="C16" s="177"/>
      <c r="D16" s="178">
        <v>2</v>
      </c>
      <c r="E16" s="98">
        <v>1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2</v>
      </c>
      <c r="L16" s="98">
        <v>1</v>
      </c>
      <c r="M16" s="98">
        <v>1</v>
      </c>
      <c r="N16" s="98">
        <v>0</v>
      </c>
      <c r="O16" s="98">
        <v>0</v>
      </c>
      <c r="P16" s="98">
        <v>1</v>
      </c>
      <c r="Q16" s="98">
        <v>0</v>
      </c>
      <c r="R16" s="98">
        <v>2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1</v>
      </c>
    </row>
    <row r="17" spans="1:27" ht="13.15" customHeight="1" x14ac:dyDescent="0.15">
      <c r="A17" s="455"/>
      <c r="B17" s="176" t="s">
        <v>454</v>
      </c>
      <c r="C17" s="177"/>
      <c r="D17" s="178">
        <v>7</v>
      </c>
      <c r="E17" s="98">
        <v>2</v>
      </c>
      <c r="F17" s="98">
        <v>2</v>
      </c>
      <c r="G17" s="98">
        <v>0</v>
      </c>
      <c r="H17" s="98">
        <v>0</v>
      </c>
      <c r="I17" s="98">
        <v>0</v>
      </c>
      <c r="J17" s="98">
        <v>1</v>
      </c>
      <c r="K17" s="98">
        <v>8</v>
      </c>
      <c r="L17" s="98">
        <v>2</v>
      </c>
      <c r="M17" s="98">
        <v>3</v>
      </c>
      <c r="N17" s="98">
        <v>0</v>
      </c>
      <c r="O17" s="98">
        <v>0</v>
      </c>
      <c r="P17" s="98">
        <v>0</v>
      </c>
      <c r="Q17" s="98">
        <v>0</v>
      </c>
      <c r="R17" s="98">
        <v>6</v>
      </c>
      <c r="S17" s="98">
        <v>5</v>
      </c>
      <c r="T17" s="98">
        <v>0</v>
      </c>
      <c r="U17" s="98">
        <v>1</v>
      </c>
      <c r="V17" s="98">
        <v>0</v>
      </c>
      <c r="W17" s="98">
        <v>1</v>
      </c>
      <c r="X17" s="98">
        <v>2</v>
      </c>
      <c r="Y17" s="98">
        <v>1</v>
      </c>
    </row>
    <row r="18" spans="1:27" ht="13.15" customHeight="1" x14ac:dyDescent="0.15">
      <c r="A18" s="455"/>
      <c r="B18" s="176" t="s">
        <v>372</v>
      </c>
      <c r="C18" s="177"/>
      <c r="D18" s="178">
        <v>5</v>
      </c>
      <c r="E18" s="98">
        <v>5</v>
      </c>
      <c r="F18" s="98">
        <v>1</v>
      </c>
      <c r="G18" s="98">
        <v>0</v>
      </c>
      <c r="H18" s="98">
        <v>0</v>
      </c>
      <c r="I18" s="98">
        <v>0</v>
      </c>
      <c r="J18" s="98">
        <v>0</v>
      </c>
      <c r="K18" s="98">
        <v>5</v>
      </c>
      <c r="L18" s="98">
        <v>2</v>
      </c>
      <c r="M18" s="98">
        <v>0</v>
      </c>
      <c r="N18" s="98">
        <v>0</v>
      </c>
      <c r="O18" s="98">
        <v>0</v>
      </c>
      <c r="P18" s="98">
        <v>0</v>
      </c>
      <c r="Q18" s="98">
        <v>8</v>
      </c>
      <c r="R18" s="98">
        <v>2</v>
      </c>
      <c r="S18" s="98">
        <v>2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3</v>
      </c>
    </row>
    <row r="19" spans="1:27" ht="13.15" customHeight="1" x14ac:dyDescent="0.15">
      <c r="A19" s="455"/>
      <c r="B19" s="176" t="s">
        <v>371</v>
      </c>
      <c r="C19" s="177"/>
      <c r="D19" s="178">
        <v>4</v>
      </c>
      <c r="E19" s="98">
        <v>0</v>
      </c>
      <c r="F19" s="98">
        <v>1</v>
      </c>
      <c r="G19" s="98">
        <v>0</v>
      </c>
      <c r="H19" s="98">
        <v>0</v>
      </c>
      <c r="I19" s="98">
        <v>0</v>
      </c>
      <c r="J19" s="98">
        <v>0</v>
      </c>
      <c r="K19" s="98">
        <v>4</v>
      </c>
      <c r="L19" s="98">
        <v>1</v>
      </c>
      <c r="M19" s="98">
        <v>1</v>
      </c>
      <c r="N19" s="98">
        <v>0</v>
      </c>
      <c r="O19" s="98">
        <v>0</v>
      </c>
      <c r="P19" s="98">
        <v>0</v>
      </c>
      <c r="Q19" s="98">
        <v>2</v>
      </c>
      <c r="R19" s="98">
        <v>2</v>
      </c>
      <c r="S19" s="98">
        <v>2</v>
      </c>
      <c r="T19" s="98">
        <v>0</v>
      </c>
      <c r="U19" s="98">
        <v>1</v>
      </c>
      <c r="V19" s="98">
        <v>0</v>
      </c>
      <c r="W19" s="98">
        <v>0</v>
      </c>
      <c r="X19" s="98">
        <v>0</v>
      </c>
      <c r="Y19" s="98">
        <v>0</v>
      </c>
    </row>
    <row r="20" spans="1:27" ht="13.5" customHeight="1" x14ac:dyDescent="0.15">
      <c r="A20" s="455"/>
      <c r="B20" s="179" t="s">
        <v>370</v>
      </c>
      <c r="C20" s="177"/>
      <c r="D20" s="178">
        <v>1</v>
      </c>
      <c r="E20" s="98">
        <v>3</v>
      </c>
      <c r="F20" s="98">
        <v>1</v>
      </c>
      <c r="G20" s="98">
        <v>0</v>
      </c>
      <c r="H20" s="98">
        <v>0</v>
      </c>
      <c r="I20" s="98">
        <v>0</v>
      </c>
      <c r="J20" s="98">
        <v>0</v>
      </c>
      <c r="K20" s="98">
        <v>4</v>
      </c>
      <c r="L20" s="98">
        <v>1</v>
      </c>
      <c r="M20" s="98">
        <v>1</v>
      </c>
      <c r="N20" s="98">
        <v>1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6</v>
      </c>
    </row>
    <row r="21" spans="1:27" s="194" customFormat="1" ht="9" customHeight="1" x14ac:dyDescent="0.15">
      <c r="A21" s="168"/>
      <c r="B21" s="168"/>
      <c r="C21" s="169"/>
      <c r="D21" s="173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93"/>
      <c r="AA21" s="193"/>
    </row>
    <row r="22" spans="1:27" ht="13.5" customHeight="1" x14ac:dyDescent="0.15">
      <c r="A22" s="454" t="s">
        <v>369</v>
      </c>
      <c r="B22" s="454"/>
      <c r="C22" s="166"/>
      <c r="D22" s="167">
        <v>199</v>
      </c>
      <c r="E22" s="99">
        <v>4</v>
      </c>
      <c r="F22" s="99">
        <v>0</v>
      </c>
      <c r="G22" s="99">
        <v>0</v>
      </c>
      <c r="H22" s="99">
        <v>0</v>
      </c>
      <c r="I22" s="99">
        <v>0</v>
      </c>
      <c r="J22" s="99">
        <v>1</v>
      </c>
      <c r="K22" s="99">
        <v>0</v>
      </c>
      <c r="L22" s="99">
        <v>0</v>
      </c>
      <c r="M22" s="99">
        <v>6</v>
      </c>
      <c r="N22" s="99">
        <v>0</v>
      </c>
      <c r="O22" s="99">
        <v>0</v>
      </c>
      <c r="P22" s="99">
        <v>323</v>
      </c>
      <c r="Q22" s="99">
        <v>0</v>
      </c>
      <c r="R22" s="99">
        <v>2</v>
      </c>
      <c r="S22" s="99">
        <v>17</v>
      </c>
      <c r="T22" s="99">
        <v>0</v>
      </c>
      <c r="U22" s="99">
        <v>2</v>
      </c>
      <c r="V22" s="99">
        <v>0</v>
      </c>
      <c r="W22" s="99">
        <v>0</v>
      </c>
      <c r="X22" s="99">
        <v>1</v>
      </c>
      <c r="Y22" s="99">
        <v>6</v>
      </c>
    </row>
    <row r="23" spans="1:27" s="194" customFormat="1" ht="9" customHeight="1" x14ac:dyDescent="0.15">
      <c r="A23" s="168"/>
      <c r="B23" s="168"/>
      <c r="C23" s="169"/>
      <c r="D23" s="173"/>
      <c r="E23" s="174"/>
      <c r="F23" s="171"/>
      <c r="G23" s="171"/>
      <c r="H23" s="171"/>
      <c r="I23" s="171"/>
      <c r="J23" s="174"/>
      <c r="K23" s="171"/>
      <c r="L23" s="171"/>
      <c r="M23" s="174"/>
      <c r="N23" s="171"/>
      <c r="O23" s="171"/>
      <c r="P23" s="174"/>
      <c r="Q23" s="174"/>
      <c r="R23" s="174"/>
      <c r="S23" s="174"/>
      <c r="T23" s="171"/>
      <c r="U23" s="174"/>
      <c r="V23" s="171"/>
      <c r="W23" s="171"/>
      <c r="X23" s="171"/>
      <c r="Y23" s="174"/>
      <c r="Z23" s="193"/>
      <c r="AA23" s="193"/>
    </row>
    <row r="24" spans="1:27" ht="13.5" customHeight="1" x14ac:dyDescent="0.15">
      <c r="A24" s="455"/>
      <c r="B24" s="176" t="s">
        <v>368</v>
      </c>
      <c r="C24" s="177"/>
      <c r="D24" s="178">
        <v>58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1</v>
      </c>
      <c r="N24" s="98">
        <v>0</v>
      </c>
      <c r="O24" s="98">
        <v>0</v>
      </c>
      <c r="P24" s="98">
        <v>46</v>
      </c>
      <c r="Q24" s="98">
        <v>0</v>
      </c>
      <c r="R24" s="98">
        <v>0</v>
      </c>
      <c r="S24" s="98">
        <v>1</v>
      </c>
      <c r="T24" s="98">
        <v>0</v>
      </c>
      <c r="U24" s="98">
        <v>1</v>
      </c>
      <c r="V24" s="98">
        <v>0</v>
      </c>
      <c r="W24" s="98">
        <v>0</v>
      </c>
      <c r="X24" s="98">
        <v>0</v>
      </c>
      <c r="Y24" s="98">
        <v>2</v>
      </c>
    </row>
    <row r="25" spans="1:27" ht="13.5" customHeight="1" x14ac:dyDescent="0.15">
      <c r="A25" s="455"/>
      <c r="B25" s="176" t="s">
        <v>367</v>
      </c>
      <c r="C25" s="177"/>
      <c r="D25" s="178">
        <v>18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48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</row>
    <row r="26" spans="1:27" ht="13.5" customHeight="1" x14ac:dyDescent="0.15">
      <c r="A26" s="175"/>
      <c r="B26" s="176" t="s">
        <v>366</v>
      </c>
      <c r="C26" s="177"/>
      <c r="D26" s="178">
        <v>8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41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</row>
    <row r="27" spans="1:27" ht="13.5" customHeight="1" x14ac:dyDescent="0.15">
      <c r="A27" s="175"/>
      <c r="B27" s="176" t="s">
        <v>365</v>
      </c>
      <c r="C27" s="177"/>
      <c r="D27" s="178">
        <v>2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15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</row>
    <row r="28" spans="1:27" ht="13.5" customHeight="1" x14ac:dyDescent="0.15">
      <c r="A28" s="198"/>
      <c r="B28" s="176" t="s">
        <v>364</v>
      </c>
      <c r="C28" s="177"/>
      <c r="D28" s="178">
        <v>22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</row>
    <row r="29" spans="1:27" ht="13.5" customHeight="1" x14ac:dyDescent="0.15">
      <c r="A29" s="175"/>
      <c r="B29" s="176" t="s">
        <v>363</v>
      </c>
      <c r="C29" s="177"/>
      <c r="D29" s="178">
        <v>18</v>
      </c>
      <c r="E29" s="98">
        <v>1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1</v>
      </c>
      <c r="N29" s="98">
        <v>0</v>
      </c>
      <c r="O29" s="98">
        <v>0</v>
      </c>
      <c r="P29" s="98">
        <v>17</v>
      </c>
      <c r="Q29" s="98">
        <v>0</v>
      </c>
      <c r="R29" s="98">
        <v>0</v>
      </c>
      <c r="S29" s="98">
        <v>4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1</v>
      </c>
    </row>
    <row r="30" spans="1:27" ht="13.5" customHeight="1" x14ac:dyDescent="0.15">
      <c r="A30" s="175"/>
      <c r="B30" s="176" t="s">
        <v>362</v>
      </c>
      <c r="C30" s="177"/>
      <c r="D30" s="178">
        <v>8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19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>
        <v>0</v>
      </c>
      <c r="X30" s="98">
        <v>0</v>
      </c>
      <c r="Y30" s="98">
        <v>0</v>
      </c>
    </row>
    <row r="31" spans="1:27" ht="13.5" customHeight="1" x14ac:dyDescent="0.15">
      <c r="A31" s="175"/>
      <c r="B31" s="176" t="s">
        <v>361</v>
      </c>
      <c r="C31" s="177"/>
      <c r="D31" s="178">
        <v>23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47</v>
      </c>
      <c r="Q31" s="98"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  <c r="W31" s="98">
        <v>0</v>
      </c>
      <c r="X31" s="98">
        <v>0</v>
      </c>
      <c r="Y31" s="98">
        <v>0</v>
      </c>
    </row>
    <row r="32" spans="1:27" s="194" customFormat="1" ht="13.5" customHeight="1" x14ac:dyDescent="0.15">
      <c r="A32" s="168"/>
      <c r="B32" s="168"/>
      <c r="C32" s="169"/>
      <c r="D32" s="173"/>
      <c r="E32" s="174"/>
      <c r="F32" s="174"/>
      <c r="G32" s="174"/>
      <c r="H32" s="174"/>
      <c r="I32" s="174"/>
      <c r="J32" s="174"/>
      <c r="K32" s="174"/>
      <c r="L32" s="174"/>
      <c r="M32" s="174"/>
      <c r="N32" s="98"/>
      <c r="O32" s="98"/>
      <c r="P32" s="174"/>
      <c r="Q32" s="174"/>
      <c r="R32" s="180"/>
      <c r="S32" s="180"/>
      <c r="T32" s="174"/>
      <c r="U32" s="174"/>
      <c r="V32" s="174"/>
      <c r="W32" s="174"/>
      <c r="X32" s="174"/>
      <c r="Y32" s="174"/>
      <c r="Z32" s="193"/>
      <c r="AA32" s="193"/>
    </row>
    <row r="33" spans="1:25" ht="13.5" customHeight="1" x14ac:dyDescent="0.15">
      <c r="A33" s="165"/>
      <c r="B33" s="176" t="s">
        <v>360</v>
      </c>
      <c r="C33" s="177"/>
      <c r="D33" s="178">
        <v>7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1</v>
      </c>
      <c r="N33" s="98">
        <v>0</v>
      </c>
      <c r="O33" s="98">
        <v>0</v>
      </c>
      <c r="P33" s="98">
        <v>27</v>
      </c>
      <c r="Q33" s="98">
        <v>0</v>
      </c>
      <c r="R33" s="98">
        <v>0</v>
      </c>
      <c r="S33" s="98">
        <v>0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2</v>
      </c>
    </row>
    <row r="34" spans="1:25" ht="13.5" customHeight="1" x14ac:dyDescent="0.15">
      <c r="A34" s="165"/>
      <c r="B34" s="176" t="s">
        <v>359</v>
      </c>
      <c r="C34" s="177"/>
      <c r="D34" s="178">
        <v>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11</v>
      </c>
      <c r="Q34" s="98">
        <v>0</v>
      </c>
      <c r="R34" s="98">
        <v>0</v>
      </c>
      <c r="S34" s="98">
        <v>11</v>
      </c>
      <c r="T34" s="98">
        <v>0</v>
      </c>
      <c r="U34" s="98">
        <v>0</v>
      </c>
      <c r="V34" s="98">
        <v>0</v>
      </c>
      <c r="W34" s="98">
        <v>0</v>
      </c>
      <c r="X34" s="98">
        <v>0</v>
      </c>
      <c r="Y34" s="98">
        <v>0</v>
      </c>
    </row>
    <row r="35" spans="1:25" ht="13.5" customHeight="1" x14ac:dyDescent="0.15">
      <c r="A35" s="165"/>
      <c r="B35" s="176" t="s">
        <v>358</v>
      </c>
      <c r="C35" s="177"/>
      <c r="D35" s="178">
        <v>8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7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</row>
    <row r="36" spans="1:25" ht="13.5" customHeight="1" x14ac:dyDescent="0.15">
      <c r="A36" s="165"/>
      <c r="B36" s="122" t="s">
        <v>357</v>
      </c>
      <c r="C36" s="177"/>
      <c r="D36" s="178">
        <v>2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1</v>
      </c>
      <c r="K36" s="98">
        <v>0</v>
      </c>
      <c r="L36" s="98">
        <v>0</v>
      </c>
      <c r="M36" s="98">
        <v>1</v>
      </c>
      <c r="N36" s="98">
        <v>0</v>
      </c>
      <c r="O36" s="98">
        <v>0</v>
      </c>
      <c r="P36" s="98">
        <v>9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8">
        <v>0</v>
      </c>
      <c r="X36" s="98">
        <v>1</v>
      </c>
      <c r="Y36" s="98">
        <v>0</v>
      </c>
    </row>
    <row r="37" spans="1:25" ht="13.5" customHeight="1" x14ac:dyDescent="0.15">
      <c r="A37" s="165"/>
      <c r="B37" s="122" t="s">
        <v>356</v>
      </c>
      <c r="C37" s="177"/>
      <c r="D37" s="178">
        <v>6</v>
      </c>
      <c r="E37" s="98">
        <v>3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1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1</v>
      </c>
      <c r="T37" s="98">
        <v>0</v>
      </c>
      <c r="U37" s="98">
        <v>1</v>
      </c>
      <c r="V37" s="98">
        <v>0</v>
      </c>
      <c r="W37" s="98">
        <v>0</v>
      </c>
      <c r="X37" s="98">
        <v>0</v>
      </c>
      <c r="Y37" s="98">
        <v>1</v>
      </c>
    </row>
    <row r="38" spans="1:25" ht="13.5" customHeight="1" x14ac:dyDescent="0.15">
      <c r="A38" s="165"/>
      <c r="B38" s="122" t="s">
        <v>355</v>
      </c>
      <c r="C38" s="177"/>
      <c r="D38" s="178">
        <v>9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1</v>
      </c>
      <c r="N38" s="98">
        <v>0</v>
      </c>
      <c r="O38" s="98">
        <v>0</v>
      </c>
      <c r="P38" s="98">
        <v>0</v>
      </c>
      <c r="Q38" s="98">
        <v>0</v>
      </c>
      <c r="R38" s="98">
        <v>1</v>
      </c>
      <c r="S38" s="98">
        <v>0</v>
      </c>
      <c r="T38" s="98">
        <v>0</v>
      </c>
      <c r="U38" s="98">
        <v>0</v>
      </c>
      <c r="V38" s="98">
        <v>0</v>
      </c>
      <c r="W38" s="98">
        <v>0</v>
      </c>
      <c r="X38" s="98">
        <v>0</v>
      </c>
      <c r="Y38" s="98">
        <v>0</v>
      </c>
    </row>
    <row r="39" spans="1:25" ht="13.5" customHeight="1" x14ac:dyDescent="0.15">
      <c r="A39" s="165"/>
      <c r="B39" s="122" t="s">
        <v>354</v>
      </c>
      <c r="C39" s="177"/>
      <c r="D39" s="178">
        <v>4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98">
        <v>0</v>
      </c>
      <c r="P39" s="98">
        <v>3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</row>
    <row r="40" spans="1:25" ht="13.5" customHeight="1" x14ac:dyDescent="0.15">
      <c r="A40" s="165"/>
      <c r="B40" s="122" t="s">
        <v>353</v>
      </c>
      <c r="C40" s="177"/>
      <c r="D40" s="178">
        <v>2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8">
        <v>5</v>
      </c>
      <c r="Q40" s="98">
        <v>0</v>
      </c>
      <c r="R40" s="98">
        <v>1</v>
      </c>
      <c r="S40" s="98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</v>
      </c>
      <c r="Y40" s="98">
        <v>0</v>
      </c>
    </row>
    <row r="41" spans="1:25" ht="13.5" customHeight="1" x14ac:dyDescent="0.15">
      <c r="A41" s="165"/>
      <c r="B41" s="122" t="s">
        <v>352</v>
      </c>
      <c r="C41" s="177"/>
      <c r="D41" s="178">
        <v>1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28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</row>
    <row r="42" spans="1:25" ht="6" customHeight="1" thickBot="1" x14ac:dyDescent="0.2">
      <c r="A42" s="181"/>
      <c r="B42" s="181"/>
      <c r="C42" s="181"/>
      <c r="D42" s="182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4"/>
      <c r="Q42" s="184"/>
      <c r="R42" s="184"/>
      <c r="S42" s="184"/>
      <c r="T42" s="184"/>
      <c r="U42" s="184"/>
      <c r="V42" s="184"/>
      <c r="W42" s="184"/>
      <c r="X42" s="184"/>
      <c r="Y42" s="184"/>
    </row>
    <row r="43" spans="1:25" ht="13.5" customHeight="1" x14ac:dyDescent="0.15">
      <c r="A43" s="114" t="s">
        <v>351</v>
      </c>
      <c r="B43" s="114"/>
      <c r="C43" s="114"/>
    </row>
  </sheetData>
  <mergeCells count="8">
    <mergeCell ref="A22:B22"/>
    <mergeCell ref="A24:A25"/>
    <mergeCell ref="A5:C5"/>
    <mergeCell ref="A8:B8"/>
    <mergeCell ref="A10:B10"/>
    <mergeCell ref="A15:A16"/>
    <mergeCell ref="A17:A18"/>
    <mergeCell ref="A19:A20"/>
  </mergeCells>
  <phoneticPr fontId="9"/>
  <hyperlinks>
    <hyperlink ref="AA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62" fitToHeight="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2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4.7109375" style="193" customWidth="1"/>
    <col min="2" max="2" width="2.7109375" style="193" customWidth="1"/>
    <col min="3" max="3" width="3.7109375" style="193" customWidth="1"/>
    <col min="4" max="4" width="9.28515625" style="193" customWidth="1"/>
    <col min="5" max="5" width="10.7109375" style="193" customWidth="1"/>
    <col min="6" max="6" width="9.28515625" style="193" customWidth="1"/>
    <col min="7" max="7" width="10.7109375" style="193" customWidth="1"/>
    <col min="8" max="8" width="9.28515625" style="193" customWidth="1"/>
    <col min="9" max="9" width="10.5703125" style="193" bestFit="1" customWidth="1"/>
    <col min="10" max="10" width="9.28515625" style="193" customWidth="1"/>
    <col min="11" max="11" width="10.5703125" style="193" bestFit="1" customWidth="1"/>
    <col min="12" max="12" width="11.42578125" style="193" customWidth="1"/>
    <col min="13" max="13" width="10" style="193" customWidth="1"/>
    <col min="14" max="14" width="2.7109375" style="193" customWidth="1"/>
    <col min="15" max="15" width="24.7109375" style="193" customWidth="1"/>
    <col min="16" max="16384" width="10.7109375" style="193"/>
  </cols>
  <sheetData>
    <row r="1" spans="1:15" ht="13.5" x14ac:dyDescent="0.15">
      <c r="O1" s="84" t="s">
        <v>477</v>
      </c>
    </row>
    <row r="2" spans="1:15" ht="21" customHeight="1" x14ac:dyDescent="0.15">
      <c r="A2" s="378" t="s">
        <v>59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5" ht="30" customHeight="1" thickBo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4" t="s">
        <v>58</v>
      </c>
    </row>
    <row r="4" spans="1:15" ht="15" customHeight="1" x14ac:dyDescent="0.15">
      <c r="A4" s="65"/>
      <c r="B4" s="65"/>
      <c r="C4" s="65"/>
      <c r="D4" s="66"/>
      <c r="E4" s="67" t="s">
        <v>57</v>
      </c>
      <c r="F4" s="67"/>
      <c r="G4" s="67"/>
      <c r="H4" s="67"/>
      <c r="I4" s="67"/>
      <c r="J4" s="67"/>
      <c r="K4" s="67"/>
      <c r="L4" s="67"/>
      <c r="M4" s="68"/>
    </row>
    <row r="5" spans="1:15" ht="15" customHeight="1" x14ac:dyDescent="0.15">
      <c r="A5" s="379" t="s">
        <v>56</v>
      </c>
      <c r="B5" s="379"/>
      <c r="C5" s="380"/>
      <c r="D5" s="69"/>
      <c r="E5" s="70"/>
      <c r="F5" s="71" t="s">
        <v>55</v>
      </c>
      <c r="G5" s="71"/>
      <c r="H5" s="71"/>
      <c r="I5" s="71"/>
      <c r="J5" s="70"/>
      <c r="K5" s="70"/>
      <c r="L5" s="195" t="s">
        <v>54</v>
      </c>
      <c r="M5" s="72"/>
    </row>
    <row r="6" spans="1:15" ht="15" customHeight="1" x14ac:dyDescent="0.15">
      <c r="A6" s="379"/>
      <c r="B6" s="379"/>
      <c r="C6" s="380"/>
      <c r="D6" s="73" t="s">
        <v>1</v>
      </c>
      <c r="E6" s="71"/>
      <c r="F6" s="73" t="s">
        <v>53</v>
      </c>
      <c r="G6" s="71"/>
      <c r="H6" s="73" t="s">
        <v>52</v>
      </c>
      <c r="I6" s="71"/>
      <c r="J6" s="73" t="s">
        <v>51</v>
      </c>
      <c r="K6" s="71"/>
      <c r="L6" s="381" t="s">
        <v>50</v>
      </c>
      <c r="M6" s="72" t="s">
        <v>49</v>
      </c>
    </row>
    <row r="7" spans="1:15" ht="15" customHeight="1" x14ac:dyDescent="0.15">
      <c r="A7" s="70"/>
      <c r="B7" s="70"/>
      <c r="C7" s="70"/>
      <c r="D7" s="195" t="s">
        <v>48</v>
      </c>
      <c r="E7" s="195" t="s">
        <v>47</v>
      </c>
      <c r="F7" s="195" t="s">
        <v>48</v>
      </c>
      <c r="G7" s="195" t="s">
        <v>47</v>
      </c>
      <c r="H7" s="195" t="s">
        <v>48</v>
      </c>
      <c r="I7" s="195" t="s">
        <v>47</v>
      </c>
      <c r="J7" s="195" t="s">
        <v>48</v>
      </c>
      <c r="K7" s="195" t="s">
        <v>47</v>
      </c>
      <c r="L7" s="382"/>
      <c r="M7" s="195"/>
    </row>
    <row r="8" spans="1:15" ht="6" customHeight="1" x14ac:dyDescent="0.15">
      <c r="A8" s="62"/>
      <c r="B8" s="62"/>
      <c r="C8" s="62"/>
      <c r="D8" s="74"/>
      <c r="E8" s="62"/>
      <c r="F8" s="62"/>
      <c r="G8" s="62"/>
      <c r="H8" s="62"/>
      <c r="I8" s="62"/>
      <c r="J8" s="62"/>
      <c r="K8" s="62"/>
      <c r="L8" s="62"/>
      <c r="M8" s="62"/>
    </row>
    <row r="9" spans="1:15" ht="19.5" customHeight="1" x14ac:dyDescent="0.15">
      <c r="A9" s="75" t="s">
        <v>46</v>
      </c>
      <c r="B9" s="76">
        <v>12</v>
      </c>
      <c r="C9" s="77" t="s">
        <v>45</v>
      </c>
      <c r="D9" s="78">
        <v>160929</v>
      </c>
      <c r="E9" s="79">
        <v>4363517</v>
      </c>
      <c r="F9" s="79">
        <v>146219</v>
      </c>
      <c r="G9" s="79">
        <v>3837634</v>
      </c>
      <c r="H9" s="79">
        <v>14425</v>
      </c>
      <c r="I9" s="79">
        <v>484670</v>
      </c>
      <c r="J9" s="79">
        <v>285</v>
      </c>
      <c r="K9" s="79">
        <v>41212</v>
      </c>
      <c r="L9" s="79">
        <v>2873905</v>
      </c>
      <c r="M9" s="79">
        <v>835745</v>
      </c>
    </row>
    <row r="10" spans="1:15" ht="19.5" customHeight="1" x14ac:dyDescent="0.15">
      <c r="A10" s="75" t="s">
        <v>44</v>
      </c>
      <c r="B10" s="80">
        <v>17</v>
      </c>
      <c r="C10" s="77" t="s">
        <v>44</v>
      </c>
      <c r="D10" s="78">
        <v>131499</v>
      </c>
      <c r="E10" s="79">
        <v>2788592</v>
      </c>
      <c r="F10" s="79">
        <v>116574</v>
      </c>
      <c r="G10" s="79">
        <v>2529681</v>
      </c>
      <c r="H10" s="79">
        <v>14753</v>
      </c>
      <c r="I10" s="79">
        <v>251654</v>
      </c>
      <c r="J10" s="79">
        <v>172</v>
      </c>
      <c r="K10" s="79">
        <v>7256</v>
      </c>
      <c r="L10" s="79">
        <v>2656977</v>
      </c>
      <c r="M10" s="79">
        <v>816360</v>
      </c>
    </row>
    <row r="11" spans="1:15" ht="19.5" customHeight="1" x14ac:dyDescent="0.15">
      <c r="A11" s="75" t="s">
        <v>44</v>
      </c>
      <c r="B11" s="80">
        <v>22</v>
      </c>
      <c r="C11" s="77" t="s">
        <v>44</v>
      </c>
      <c r="D11" s="78">
        <v>101356</v>
      </c>
      <c r="E11" s="79">
        <v>2601741</v>
      </c>
      <c r="F11" s="79">
        <v>90371</v>
      </c>
      <c r="G11" s="79">
        <v>2310624</v>
      </c>
      <c r="H11" s="79">
        <v>10831</v>
      </c>
      <c r="I11" s="79">
        <v>285908</v>
      </c>
      <c r="J11" s="79">
        <v>154</v>
      </c>
      <c r="K11" s="79">
        <v>5208</v>
      </c>
      <c r="L11" s="79">
        <v>1543554</v>
      </c>
      <c r="M11" s="79">
        <v>617622</v>
      </c>
    </row>
    <row r="12" spans="1:15" ht="19.5" customHeight="1" x14ac:dyDescent="0.15">
      <c r="A12" s="75" t="s">
        <v>44</v>
      </c>
      <c r="B12" s="80">
        <v>27</v>
      </c>
      <c r="C12" s="77" t="s">
        <v>44</v>
      </c>
      <c r="D12" s="78">
        <v>108491</v>
      </c>
      <c r="E12" s="79">
        <v>2933674</v>
      </c>
      <c r="F12" s="79">
        <v>87548</v>
      </c>
      <c r="G12" s="79">
        <v>2696570</v>
      </c>
      <c r="H12" s="79">
        <v>20823</v>
      </c>
      <c r="I12" s="79">
        <v>214739</v>
      </c>
      <c r="J12" s="79">
        <v>120</v>
      </c>
      <c r="K12" s="79">
        <v>22364</v>
      </c>
      <c r="L12" s="79">
        <v>1539309</v>
      </c>
      <c r="M12" s="79">
        <v>458042</v>
      </c>
    </row>
    <row r="13" spans="1:15" ht="9" customHeight="1" x14ac:dyDescent="0.15">
      <c r="A13" s="75"/>
      <c r="B13" s="192"/>
      <c r="C13" s="62"/>
      <c r="D13" s="74"/>
      <c r="E13" s="62"/>
      <c r="F13" s="62"/>
      <c r="G13" s="62"/>
      <c r="H13" s="62"/>
      <c r="I13" s="62"/>
      <c r="J13" s="62"/>
      <c r="K13" s="62"/>
      <c r="L13" s="62"/>
      <c r="M13" s="62"/>
    </row>
    <row r="14" spans="1:15" ht="19.5" customHeight="1" x14ac:dyDescent="0.15">
      <c r="A14" s="75" t="s">
        <v>44</v>
      </c>
      <c r="B14" s="81">
        <v>30</v>
      </c>
      <c r="C14" s="77" t="s">
        <v>44</v>
      </c>
      <c r="D14" s="78">
        <v>97442</v>
      </c>
      <c r="E14" s="79">
        <v>2757422</v>
      </c>
      <c r="F14" s="79">
        <v>86424</v>
      </c>
      <c r="G14" s="79">
        <v>2533124</v>
      </c>
      <c r="H14" s="79">
        <v>10907</v>
      </c>
      <c r="I14" s="79">
        <v>211303</v>
      </c>
      <c r="J14" s="79">
        <v>111</v>
      </c>
      <c r="K14" s="79">
        <v>12995</v>
      </c>
      <c r="L14" s="79">
        <v>1561586</v>
      </c>
      <c r="M14" s="79">
        <v>458855</v>
      </c>
    </row>
    <row r="15" spans="1:15" ht="19.5" customHeight="1" x14ac:dyDescent="0.15">
      <c r="A15" s="75" t="s">
        <v>460</v>
      </c>
      <c r="B15" s="192" t="s">
        <v>459</v>
      </c>
      <c r="C15" s="77" t="s">
        <v>44</v>
      </c>
      <c r="D15" s="78">
        <v>96699</v>
      </c>
      <c r="E15" s="79">
        <v>2708685</v>
      </c>
      <c r="F15" s="79">
        <v>85670</v>
      </c>
      <c r="G15" s="79">
        <v>2482469</v>
      </c>
      <c r="H15" s="79">
        <v>10951</v>
      </c>
      <c r="I15" s="79">
        <v>210705</v>
      </c>
      <c r="J15" s="79">
        <v>78</v>
      </c>
      <c r="K15" s="79">
        <v>15511</v>
      </c>
      <c r="L15" s="79">
        <v>1569443</v>
      </c>
      <c r="M15" s="79">
        <v>446522</v>
      </c>
    </row>
    <row r="16" spans="1:15" ht="19.5" customHeight="1" x14ac:dyDescent="0.15">
      <c r="A16" s="75"/>
      <c r="B16" s="192" t="s">
        <v>469</v>
      </c>
      <c r="C16" s="77" t="s">
        <v>44</v>
      </c>
      <c r="D16" s="78">
        <v>96440</v>
      </c>
      <c r="E16" s="79">
        <v>2607689</v>
      </c>
      <c r="F16" s="79">
        <v>85400</v>
      </c>
      <c r="G16" s="79">
        <v>2378615</v>
      </c>
      <c r="H16" s="79">
        <v>10930</v>
      </c>
      <c r="I16" s="79">
        <v>210116</v>
      </c>
      <c r="J16" s="79">
        <v>110</v>
      </c>
      <c r="K16" s="79">
        <v>18956</v>
      </c>
      <c r="L16" s="79">
        <v>1617558</v>
      </c>
      <c r="M16" s="79">
        <v>458642</v>
      </c>
    </row>
    <row r="17" spans="1:15" ht="19.5" customHeight="1" x14ac:dyDescent="0.15">
      <c r="A17" s="75"/>
      <c r="B17" s="192" t="s">
        <v>475</v>
      </c>
      <c r="C17" s="77" t="s">
        <v>44</v>
      </c>
      <c r="D17" s="78">
        <v>96609</v>
      </c>
      <c r="E17" s="79">
        <v>2594170</v>
      </c>
      <c r="F17" s="79">
        <v>85364</v>
      </c>
      <c r="G17" s="79">
        <v>2367524</v>
      </c>
      <c r="H17" s="79">
        <v>11164</v>
      </c>
      <c r="I17" s="79">
        <v>211541</v>
      </c>
      <c r="J17" s="79">
        <v>81</v>
      </c>
      <c r="K17" s="79">
        <v>15105</v>
      </c>
      <c r="L17" s="79">
        <v>1765588</v>
      </c>
      <c r="M17" s="79">
        <v>464290</v>
      </c>
    </row>
    <row r="18" spans="1:15" s="205" customFormat="1" ht="19.5" customHeight="1" x14ac:dyDescent="0.15">
      <c r="A18" s="200"/>
      <c r="B18" s="201" t="s">
        <v>487</v>
      </c>
      <c r="C18" s="202" t="s">
        <v>44</v>
      </c>
      <c r="D18" s="203">
        <v>107349</v>
      </c>
      <c r="E18" s="204">
        <v>2644648</v>
      </c>
      <c r="F18" s="204">
        <v>96681</v>
      </c>
      <c r="G18" s="204">
        <v>2437164</v>
      </c>
      <c r="H18" s="204">
        <v>10598</v>
      </c>
      <c r="I18" s="204">
        <v>199452</v>
      </c>
      <c r="J18" s="204">
        <v>70</v>
      </c>
      <c r="K18" s="204">
        <v>8030</v>
      </c>
      <c r="L18" s="204">
        <v>1755640</v>
      </c>
      <c r="M18" s="204">
        <v>462834</v>
      </c>
      <c r="N18" s="193"/>
      <c r="O18" s="193"/>
    </row>
    <row r="19" spans="1:15" ht="6" customHeight="1" thickBot="1" x14ac:dyDescent="0.2">
      <c r="A19" s="82"/>
      <c r="B19" s="82"/>
      <c r="C19" s="82"/>
      <c r="D19" s="83"/>
      <c r="E19" s="82"/>
      <c r="F19" s="82"/>
      <c r="G19" s="82"/>
      <c r="H19" s="82"/>
      <c r="I19" s="82"/>
      <c r="J19" s="82"/>
      <c r="K19" s="82"/>
      <c r="L19" s="82"/>
      <c r="M19" s="82"/>
    </row>
    <row r="20" spans="1:15" ht="13.5" customHeight="1" x14ac:dyDescent="0.15">
      <c r="A20" s="61" t="s">
        <v>500</v>
      </c>
    </row>
  </sheetData>
  <mergeCells count="3">
    <mergeCell ref="A2:M2"/>
    <mergeCell ref="A5:C6"/>
    <mergeCell ref="L6:L7"/>
  </mergeCells>
  <phoneticPr fontId="9"/>
  <hyperlinks>
    <hyperlink ref="O1" location="司法・警察!A1" display="目次(項目一覧表)へ戻る"/>
  </hyperlinks>
  <printOptions horizontalCentered="1"/>
  <pageMargins left="0.59055118110236227" right="0.59055118110236227" top="0.51181102362204722" bottom="1.1023622047244095" header="0.51181102362204722" footer="0.51181102362204722"/>
  <pageSetup paperSize="9" scale="90" orientation="portrait" horizont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zoomScaleSheetLayoutView="100" workbookViewId="0"/>
  </sheetViews>
  <sheetFormatPr defaultColWidth="8.7109375" defaultRowHeight="12" x14ac:dyDescent="0.15"/>
  <cols>
    <col min="1" max="1" width="1.7109375" style="193" customWidth="1"/>
    <col min="2" max="2" width="27.7109375" style="193" customWidth="1"/>
    <col min="3" max="3" width="1.7109375" style="193" customWidth="1"/>
    <col min="4" max="9" width="13.42578125" style="193" customWidth="1"/>
    <col min="10" max="10" width="2.7109375" style="193" customWidth="1"/>
    <col min="11" max="11" width="24.7109375" style="193" customWidth="1"/>
    <col min="12" max="12" width="8.7109375" style="193"/>
    <col min="13" max="13" width="8.7109375" style="193" customWidth="1"/>
    <col min="14" max="16384" width="8.7109375" style="193"/>
  </cols>
  <sheetData>
    <row r="1" spans="1:12" ht="13.5" x14ac:dyDescent="0.15">
      <c r="K1" s="84" t="s">
        <v>477</v>
      </c>
    </row>
    <row r="2" spans="1:12" ht="21" customHeight="1" x14ac:dyDescent="0.15"/>
    <row r="3" spans="1:12" ht="30" customHeight="1" thickBot="1" x14ac:dyDescent="0.2">
      <c r="A3" s="92" t="s">
        <v>551</v>
      </c>
    </row>
    <row r="4" spans="1:12" ht="18" customHeight="1" x14ac:dyDescent="0.15">
      <c r="A4" s="460" t="s">
        <v>427</v>
      </c>
      <c r="B4" s="460"/>
      <c r="C4" s="461"/>
      <c r="D4" s="464" t="s">
        <v>1</v>
      </c>
      <c r="E4" s="464" t="s">
        <v>472</v>
      </c>
      <c r="F4" s="464" t="s">
        <v>473</v>
      </c>
      <c r="G4" s="464" t="s">
        <v>407</v>
      </c>
      <c r="H4" s="458" t="s">
        <v>406</v>
      </c>
      <c r="I4" s="459"/>
      <c r="L4" s="194"/>
    </row>
    <row r="5" spans="1:12" ht="18" customHeight="1" x14ac:dyDescent="0.15">
      <c r="A5" s="462"/>
      <c r="B5" s="462"/>
      <c r="C5" s="463"/>
      <c r="D5" s="465"/>
      <c r="E5" s="465"/>
      <c r="F5" s="465"/>
      <c r="G5" s="465"/>
      <c r="H5" s="185" t="s">
        <v>405</v>
      </c>
      <c r="I5" s="186" t="s">
        <v>404</v>
      </c>
      <c r="L5" s="194"/>
    </row>
    <row r="6" spans="1:12" ht="6" customHeight="1" x14ac:dyDescent="0.15">
      <c r="C6" s="187"/>
    </row>
    <row r="7" spans="1:12" ht="13.5" customHeight="1" x14ac:dyDescent="0.15">
      <c r="A7" s="86"/>
      <c r="B7" s="188" t="s">
        <v>1</v>
      </c>
      <c r="C7" s="189"/>
      <c r="D7" s="99">
        <f t="shared" ref="D7:D17" si="0">SUM(E7:I7)</f>
        <v>842</v>
      </c>
      <c r="E7" s="99">
        <v>14</v>
      </c>
      <c r="F7" s="99">
        <v>37</v>
      </c>
      <c r="G7" s="99">
        <v>10</v>
      </c>
      <c r="H7" s="99">
        <v>65</v>
      </c>
      <c r="I7" s="99">
        <v>716</v>
      </c>
    </row>
    <row r="8" spans="1:12" ht="9" customHeight="1" x14ac:dyDescent="0.15">
      <c r="C8" s="187"/>
      <c r="D8" s="99"/>
      <c r="E8" s="190"/>
      <c r="F8" s="190"/>
      <c r="G8" s="190"/>
      <c r="H8" s="190"/>
      <c r="I8" s="190"/>
    </row>
    <row r="9" spans="1:12" ht="13.5" customHeight="1" x14ac:dyDescent="0.15">
      <c r="B9" s="101" t="s">
        <v>428</v>
      </c>
      <c r="C9" s="187"/>
      <c r="D9" s="98">
        <f t="shared" si="0"/>
        <v>492</v>
      </c>
      <c r="E9" s="98">
        <v>12</v>
      </c>
      <c r="F9" s="98">
        <v>16</v>
      </c>
      <c r="G9" s="98">
        <v>6</v>
      </c>
      <c r="H9" s="98">
        <v>25</v>
      </c>
      <c r="I9" s="98">
        <v>433</v>
      </c>
    </row>
    <row r="10" spans="1:12" ht="13.5" customHeight="1" x14ac:dyDescent="0.15">
      <c r="B10" s="101" t="s">
        <v>429</v>
      </c>
      <c r="C10" s="187"/>
      <c r="D10" s="98">
        <f t="shared" si="0"/>
        <v>85</v>
      </c>
      <c r="E10" s="98">
        <v>1</v>
      </c>
      <c r="F10" s="98">
        <v>1</v>
      </c>
      <c r="G10" s="98">
        <v>2</v>
      </c>
      <c r="H10" s="98">
        <v>11</v>
      </c>
      <c r="I10" s="98">
        <v>70</v>
      </c>
    </row>
    <row r="11" spans="1:12" ht="13.5" customHeight="1" x14ac:dyDescent="0.15">
      <c r="B11" s="101" t="s">
        <v>403</v>
      </c>
      <c r="C11" s="187"/>
      <c r="D11" s="98">
        <f t="shared" si="0"/>
        <v>52</v>
      </c>
      <c r="E11" s="98">
        <v>0</v>
      </c>
      <c r="F11" s="98">
        <v>3</v>
      </c>
      <c r="G11" s="98">
        <v>0</v>
      </c>
      <c r="H11" s="98">
        <v>6</v>
      </c>
      <c r="I11" s="98">
        <v>43</v>
      </c>
    </row>
    <row r="12" spans="1:12" ht="13.5" customHeight="1" x14ac:dyDescent="0.15">
      <c r="B12" s="101" t="s">
        <v>456</v>
      </c>
      <c r="C12" s="187"/>
      <c r="D12" s="98">
        <f t="shared" si="0"/>
        <v>26</v>
      </c>
      <c r="E12" s="98">
        <v>1</v>
      </c>
      <c r="F12" s="98">
        <v>0</v>
      </c>
      <c r="G12" s="98">
        <v>0</v>
      </c>
      <c r="H12" s="98">
        <v>2</v>
      </c>
      <c r="I12" s="98">
        <v>23</v>
      </c>
    </row>
    <row r="13" spans="1:12" ht="13.5" customHeight="1" x14ac:dyDescent="0.15">
      <c r="B13" s="101" t="s">
        <v>457</v>
      </c>
      <c r="C13" s="187"/>
      <c r="D13" s="98">
        <f t="shared" si="0"/>
        <v>18</v>
      </c>
      <c r="E13" s="98">
        <v>0</v>
      </c>
      <c r="F13" s="98">
        <v>0</v>
      </c>
      <c r="G13" s="98">
        <v>2</v>
      </c>
      <c r="H13" s="98">
        <v>4</v>
      </c>
      <c r="I13" s="98">
        <v>12</v>
      </c>
    </row>
    <row r="14" spans="1:12" ht="13.5" customHeight="1" x14ac:dyDescent="0.15">
      <c r="B14" s="101" t="s">
        <v>458</v>
      </c>
      <c r="C14" s="187"/>
      <c r="D14" s="98">
        <f t="shared" si="0"/>
        <v>82</v>
      </c>
      <c r="E14" s="98">
        <v>0</v>
      </c>
      <c r="F14" s="98">
        <v>8</v>
      </c>
      <c r="G14" s="98">
        <v>0</v>
      </c>
      <c r="H14" s="98">
        <v>9</v>
      </c>
      <c r="I14" s="98">
        <v>65</v>
      </c>
    </row>
    <row r="15" spans="1:12" ht="13.5" customHeight="1" x14ac:dyDescent="0.15">
      <c r="B15" s="101" t="s">
        <v>402</v>
      </c>
      <c r="C15" s="187"/>
      <c r="D15" s="98">
        <f t="shared" si="0"/>
        <v>54</v>
      </c>
      <c r="E15" s="98">
        <v>0</v>
      </c>
      <c r="F15" s="98">
        <v>3</v>
      </c>
      <c r="G15" s="98">
        <v>0</v>
      </c>
      <c r="H15" s="98">
        <v>3</v>
      </c>
      <c r="I15" s="98">
        <v>48</v>
      </c>
    </row>
    <row r="16" spans="1:12" ht="13.5" customHeight="1" x14ac:dyDescent="0.15">
      <c r="B16" s="101" t="s">
        <v>401</v>
      </c>
      <c r="C16" s="187"/>
      <c r="D16" s="98">
        <f t="shared" si="0"/>
        <v>15</v>
      </c>
      <c r="E16" s="98">
        <v>0</v>
      </c>
      <c r="F16" s="98">
        <v>5</v>
      </c>
      <c r="G16" s="98">
        <v>0</v>
      </c>
      <c r="H16" s="98">
        <v>2</v>
      </c>
      <c r="I16" s="98">
        <v>8</v>
      </c>
    </row>
    <row r="17" spans="1:9" ht="13.5" customHeight="1" x14ac:dyDescent="0.15">
      <c r="B17" s="101" t="s">
        <v>430</v>
      </c>
      <c r="C17" s="187"/>
      <c r="D17" s="98">
        <f t="shared" si="0"/>
        <v>18</v>
      </c>
      <c r="E17" s="98">
        <v>0</v>
      </c>
      <c r="F17" s="98">
        <v>1</v>
      </c>
      <c r="G17" s="98">
        <v>0</v>
      </c>
      <c r="H17" s="98">
        <v>3</v>
      </c>
      <c r="I17" s="98">
        <v>14</v>
      </c>
    </row>
    <row r="18" spans="1:9" ht="6" customHeight="1" thickBot="1" x14ac:dyDescent="0.2">
      <c r="A18" s="184"/>
      <c r="B18" s="184"/>
      <c r="C18" s="191"/>
      <c r="D18" s="184"/>
      <c r="E18" s="184"/>
      <c r="F18" s="184"/>
      <c r="G18" s="184"/>
      <c r="H18" s="184"/>
      <c r="I18" s="184"/>
    </row>
    <row r="19" spans="1:9" ht="13.5" customHeight="1" x14ac:dyDescent="0.15">
      <c r="A19" s="193" t="s">
        <v>400</v>
      </c>
    </row>
    <row r="20" spans="1:9" ht="13.5" customHeight="1" x14ac:dyDescent="0.15">
      <c r="A20" s="193" t="s">
        <v>298</v>
      </c>
      <c r="D20" s="100"/>
      <c r="E20" s="100"/>
      <c r="F20" s="100"/>
      <c r="G20" s="100"/>
      <c r="H20" s="100"/>
      <c r="I20" s="100"/>
    </row>
  </sheetData>
  <mergeCells count="6">
    <mergeCell ref="H4:I4"/>
    <mergeCell ref="A4:C5"/>
    <mergeCell ref="D4:D5"/>
    <mergeCell ref="E4:E5"/>
    <mergeCell ref="F4:F5"/>
    <mergeCell ref="G4:G5"/>
  </mergeCells>
  <phoneticPr fontId="9"/>
  <hyperlinks>
    <hyperlink ref="K1" location="司法・警察!A1" display="目次(項目一覧表)へ戻る"/>
  </hyperlinks>
  <printOptions horizontalCentered="1"/>
  <pageMargins left="0.59055118110236227" right="0.59055118110236227" top="0.51181102362204722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8.28515625" style="61" customWidth="1"/>
    <col min="2" max="2" width="4.140625" style="61" customWidth="1"/>
    <col min="3" max="3" width="9.42578125" style="61" customWidth="1"/>
    <col min="4" max="7" width="22.5703125" style="61" customWidth="1"/>
    <col min="8" max="8" width="2.7109375" style="193" customWidth="1"/>
    <col min="9" max="9" width="24.7109375" style="193" customWidth="1"/>
    <col min="10" max="16384" width="10.7109375" style="61"/>
  </cols>
  <sheetData>
    <row r="1" spans="1:9" ht="13.5" x14ac:dyDescent="0.15">
      <c r="I1" s="84" t="s">
        <v>477</v>
      </c>
    </row>
    <row r="2" spans="1:9" ht="21" customHeight="1" x14ac:dyDescent="0.15">
      <c r="A2" s="383" t="s">
        <v>78</v>
      </c>
      <c r="B2" s="383"/>
      <c r="C2" s="383"/>
      <c r="D2" s="383"/>
      <c r="E2" s="383"/>
      <c r="F2" s="383"/>
      <c r="G2" s="383"/>
    </row>
    <row r="3" spans="1:9" ht="30" customHeight="1" thickBot="1" x14ac:dyDescent="0.2">
      <c r="A3" s="2" t="s">
        <v>77</v>
      </c>
      <c r="B3" s="21"/>
      <c r="C3" s="21"/>
      <c r="D3" s="21"/>
      <c r="E3" s="21"/>
      <c r="F3" s="21"/>
      <c r="G3" s="206" t="s">
        <v>76</v>
      </c>
    </row>
    <row r="4" spans="1:9" ht="30" customHeight="1" x14ac:dyDescent="0.15">
      <c r="A4" s="384" t="s">
        <v>75</v>
      </c>
      <c r="B4" s="384"/>
      <c r="C4" s="385"/>
      <c r="D4" s="207" t="s">
        <v>74</v>
      </c>
      <c r="E4" s="207" t="s">
        <v>73</v>
      </c>
      <c r="F4" s="207" t="s">
        <v>72</v>
      </c>
      <c r="G4" s="207" t="s">
        <v>71</v>
      </c>
    </row>
    <row r="5" spans="1:9" ht="6" customHeight="1" x14ac:dyDescent="0.15">
      <c r="A5" s="21"/>
      <c r="B5" s="21"/>
      <c r="C5" s="21"/>
      <c r="D5" s="208"/>
    </row>
    <row r="6" spans="1:9" ht="19.5" customHeight="1" x14ac:dyDescent="0.15">
      <c r="A6" s="209" t="s">
        <v>46</v>
      </c>
      <c r="B6" s="210">
        <v>12</v>
      </c>
      <c r="C6" s="211" t="s">
        <v>70</v>
      </c>
      <c r="D6" s="212">
        <v>23523</v>
      </c>
      <c r="E6" s="213">
        <v>28302</v>
      </c>
      <c r="F6" s="213">
        <v>23157</v>
      </c>
      <c r="G6" s="213">
        <v>5145</v>
      </c>
    </row>
    <row r="7" spans="1:9" ht="19.5" customHeight="1" x14ac:dyDescent="0.15">
      <c r="A7" s="209" t="s">
        <v>44</v>
      </c>
      <c r="B7" s="214">
        <v>17</v>
      </c>
      <c r="C7" s="211" t="s">
        <v>44</v>
      </c>
      <c r="D7" s="212">
        <v>22468</v>
      </c>
      <c r="E7" s="213">
        <v>27437</v>
      </c>
      <c r="F7" s="213">
        <v>23416</v>
      </c>
      <c r="G7" s="213">
        <v>4021</v>
      </c>
    </row>
    <row r="8" spans="1:9" ht="19.5" customHeight="1" x14ac:dyDescent="0.15">
      <c r="A8" s="209" t="s">
        <v>44</v>
      </c>
      <c r="B8" s="214">
        <v>22</v>
      </c>
      <c r="C8" s="211" t="s">
        <v>44</v>
      </c>
      <c r="D8" s="212">
        <v>14821</v>
      </c>
      <c r="E8" s="213">
        <v>18814</v>
      </c>
      <c r="F8" s="213">
        <v>15067</v>
      </c>
      <c r="G8" s="213">
        <v>3747</v>
      </c>
    </row>
    <row r="9" spans="1:9" ht="19.5" customHeight="1" x14ac:dyDescent="0.15">
      <c r="A9" s="209" t="s">
        <v>44</v>
      </c>
      <c r="B9" s="214">
        <v>27</v>
      </c>
      <c r="C9" s="211" t="s">
        <v>44</v>
      </c>
      <c r="D9" s="212">
        <v>7719</v>
      </c>
      <c r="E9" s="213">
        <v>10127</v>
      </c>
      <c r="F9" s="213">
        <v>7733</v>
      </c>
      <c r="G9" s="213">
        <v>2394</v>
      </c>
    </row>
    <row r="10" spans="1:9" ht="9" customHeight="1" x14ac:dyDescent="0.15">
      <c r="A10" s="209"/>
      <c r="B10" s="215"/>
      <c r="C10" s="211"/>
      <c r="D10" s="212"/>
      <c r="E10" s="213"/>
      <c r="F10" s="213"/>
      <c r="G10" s="213"/>
    </row>
    <row r="11" spans="1:9" ht="19.5" customHeight="1" x14ac:dyDescent="0.15">
      <c r="A11" s="209" t="s">
        <v>44</v>
      </c>
      <c r="B11" s="215">
        <v>30</v>
      </c>
      <c r="C11" s="211" t="s">
        <v>44</v>
      </c>
      <c r="D11" s="212">
        <v>8006</v>
      </c>
      <c r="E11" s="213">
        <v>10488</v>
      </c>
      <c r="F11" s="213">
        <v>7900</v>
      </c>
      <c r="G11" s="213">
        <v>2588</v>
      </c>
    </row>
    <row r="12" spans="1:9" ht="19.5" customHeight="1" x14ac:dyDescent="0.15">
      <c r="A12" s="209" t="s">
        <v>460</v>
      </c>
      <c r="B12" s="215" t="s">
        <v>459</v>
      </c>
      <c r="C12" s="211" t="s">
        <v>44</v>
      </c>
      <c r="D12" s="212">
        <v>7899</v>
      </c>
      <c r="E12" s="213">
        <v>10487</v>
      </c>
      <c r="F12" s="213">
        <v>7922</v>
      </c>
      <c r="G12" s="213">
        <v>2565</v>
      </c>
    </row>
    <row r="13" spans="1:9" ht="19.5" customHeight="1" x14ac:dyDescent="0.15">
      <c r="A13" s="209"/>
      <c r="B13" s="215" t="s">
        <v>469</v>
      </c>
      <c r="C13" s="211" t="s">
        <v>44</v>
      </c>
      <c r="D13" s="212">
        <v>7087</v>
      </c>
      <c r="E13" s="213">
        <v>9652</v>
      </c>
      <c r="F13" s="213">
        <v>7141</v>
      </c>
      <c r="G13" s="213">
        <v>2511</v>
      </c>
    </row>
    <row r="14" spans="1:9" ht="19.5" customHeight="1" x14ac:dyDescent="0.15">
      <c r="A14" s="209"/>
      <c r="B14" s="216" t="s">
        <v>478</v>
      </c>
      <c r="C14" s="211" t="s">
        <v>44</v>
      </c>
      <c r="D14" s="212">
        <v>6687</v>
      </c>
      <c r="E14" s="213">
        <v>9198</v>
      </c>
      <c r="F14" s="213">
        <v>6863</v>
      </c>
      <c r="G14" s="213">
        <v>2335</v>
      </c>
    </row>
    <row r="15" spans="1:9" s="1" customFormat="1" ht="19.5" customHeight="1" x14ac:dyDescent="0.15">
      <c r="A15" s="200"/>
      <c r="B15" s="201" t="s">
        <v>488</v>
      </c>
      <c r="C15" s="202" t="s">
        <v>44</v>
      </c>
      <c r="D15" s="203">
        <v>6181</v>
      </c>
      <c r="E15" s="204">
        <v>8516</v>
      </c>
      <c r="F15" s="204">
        <v>6235</v>
      </c>
      <c r="G15" s="204">
        <v>2281</v>
      </c>
      <c r="H15" s="193"/>
      <c r="I15" s="193"/>
    </row>
    <row r="16" spans="1:9" ht="9" customHeight="1" x14ac:dyDescent="0.15">
      <c r="A16" s="21"/>
      <c r="B16" s="21"/>
      <c r="C16" s="21"/>
      <c r="D16" s="212"/>
      <c r="E16" s="213"/>
      <c r="F16" s="213"/>
      <c r="G16" s="213"/>
    </row>
    <row r="17" spans="1:9" s="1" customFormat="1" ht="19.5" customHeight="1" x14ac:dyDescent="0.15">
      <c r="A17" s="217" t="s">
        <v>69</v>
      </c>
      <c r="B17" s="217"/>
      <c r="C17" s="217"/>
      <c r="D17" s="203">
        <v>3808</v>
      </c>
      <c r="E17" s="204">
        <v>5737</v>
      </c>
      <c r="F17" s="204">
        <v>3854</v>
      </c>
      <c r="G17" s="204">
        <v>1883</v>
      </c>
      <c r="H17" s="193"/>
      <c r="I17" s="193"/>
    </row>
    <row r="18" spans="1:9" ht="19.5" customHeight="1" x14ac:dyDescent="0.15">
      <c r="A18" s="21" t="s">
        <v>479</v>
      </c>
      <c r="B18" s="21"/>
      <c r="C18" s="21"/>
      <c r="D18" s="212">
        <v>2364</v>
      </c>
      <c r="E18" s="213">
        <v>3647</v>
      </c>
      <c r="F18" s="213">
        <v>2479</v>
      </c>
      <c r="G18" s="213">
        <v>1168</v>
      </c>
    </row>
    <row r="19" spans="1:9" ht="19.5" customHeight="1" x14ac:dyDescent="0.15">
      <c r="A19" s="21" t="s">
        <v>68</v>
      </c>
      <c r="B19" s="21"/>
      <c r="C19" s="21"/>
      <c r="D19" s="212">
        <v>1036</v>
      </c>
      <c r="E19" s="213">
        <v>1490</v>
      </c>
      <c r="F19" s="213">
        <v>973</v>
      </c>
      <c r="G19" s="213">
        <v>517</v>
      </c>
    </row>
    <row r="20" spans="1:9" ht="19.5" customHeight="1" x14ac:dyDescent="0.15">
      <c r="A20" s="21" t="s">
        <v>67</v>
      </c>
      <c r="B20" s="21"/>
      <c r="C20" s="21"/>
      <c r="D20" s="212">
        <v>408</v>
      </c>
      <c r="E20" s="213">
        <v>600</v>
      </c>
      <c r="F20" s="213">
        <v>402</v>
      </c>
      <c r="G20" s="213">
        <v>198</v>
      </c>
    </row>
    <row r="21" spans="1:9" ht="9" customHeight="1" x14ac:dyDescent="0.15">
      <c r="A21" s="21"/>
      <c r="B21" s="21"/>
      <c r="C21" s="21"/>
      <c r="D21" s="212"/>
      <c r="E21" s="213"/>
      <c r="F21" s="213"/>
      <c r="G21" s="213"/>
    </row>
    <row r="22" spans="1:9" s="1" customFormat="1" ht="19.5" customHeight="1" x14ac:dyDescent="0.15">
      <c r="A22" s="217" t="s">
        <v>66</v>
      </c>
      <c r="B22" s="217"/>
      <c r="C22" s="217"/>
      <c r="D22" s="203">
        <v>2373</v>
      </c>
      <c r="E22" s="218">
        <v>2779</v>
      </c>
      <c r="F22" s="204">
        <v>2381</v>
      </c>
      <c r="G22" s="204">
        <v>398</v>
      </c>
      <c r="H22" s="193"/>
      <c r="I22" s="193"/>
    </row>
    <row r="23" spans="1:9" ht="19.5" customHeight="1" x14ac:dyDescent="0.15">
      <c r="A23" s="21" t="s">
        <v>65</v>
      </c>
      <c r="B23" s="21"/>
      <c r="C23" s="21"/>
      <c r="D23" s="212">
        <v>1494</v>
      </c>
      <c r="E23" s="213">
        <v>1769</v>
      </c>
      <c r="F23" s="213">
        <v>1504</v>
      </c>
      <c r="G23" s="213">
        <v>265</v>
      </c>
    </row>
    <row r="24" spans="1:9" ht="19.5" customHeight="1" x14ac:dyDescent="0.15">
      <c r="A24" s="21" t="s">
        <v>64</v>
      </c>
      <c r="B24" s="21"/>
      <c r="C24" s="21"/>
      <c r="D24" s="212">
        <v>37</v>
      </c>
      <c r="E24" s="213">
        <v>38</v>
      </c>
      <c r="F24" s="213">
        <v>37</v>
      </c>
      <c r="G24" s="213">
        <v>1</v>
      </c>
    </row>
    <row r="25" spans="1:9" ht="19.5" customHeight="1" x14ac:dyDescent="0.15">
      <c r="A25" s="21" t="s">
        <v>63</v>
      </c>
      <c r="B25" s="21"/>
      <c r="C25" s="21"/>
      <c r="D25" s="212">
        <v>520</v>
      </c>
      <c r="E25" s="213">
        <v>598</v>
      </c>
      <c r="F25" s="213">
        <v>511</v>
      </c>
      <c r="G25" s="213">
        <v>87</v>
      </c>
    </row>
    <row r="26" spans="1:9" ht="19.5" customHeight="1" x14ac:dyDescent="0.15">
      <c r="A26" s="21" t="s">
        <v>62</v>
      </c>
      <c r="B26" s="21"/>
      <c r="C26" s="21"/>
      <c r="D26" s="212">
        <v>110</v>
      </c>
      <c r="E26" s="213">
        <v>124</v>
      </c>
      <c r="F26" s="213">
        <v>106</v>
      </c>
      <c r="G26" s="213">
        <v>18</v>
      </c>
    </row>
    <row r="27" spans="1:9" ht="19.5" customHeight="1" x14ac:dyDescent="0.15">
      <c r="A27" s="21" t="s">
        <v>61</v>
      </c>
      <c r="B27" s="21"/>
      <c r="C27" s="21"/>
      <c r="D27" s="212">
        <v>212</v>
      </c>
      <c r="E27" s="213">
        <v>250</v>
      </c>
      <c r="F27" s="213">
        <v>223</v>
      </c>
      <c r="G27" s="213">
        <v>27</v>
      </c>
    </row>
    <row r="28" spans="1:9" ht="6" customHeight="1" thickBot="1" x14ac:dyDescent="0.2">
      <c r="A28" s="219"/>
      <c r="B28" s="219"/>
      <c r="C28" s="219"/>
      <c r="D28" s="220"/>
      <c r="E28" s="219"/>
      <c r="F28" s="219"/>
      <c r="G28" s="219"/>
    </row>
    <row r="29" spans="1:9" ht="13.5" customHeight="1" x14ac:dyDescent="0.15">
      <c r="A29" s="61" t="s">
        <v>409</v>
      </c>
    </row>
    <row r="30" spans="1:9" ht="13.5" customHeight="1" x14ac:dyDescent="0.15"/>
  </sheetData>
  <mergeCells count="2">
    <mergeCell ref="A2:G2"/>
    <mergeCell ref="A4:C4"/>
  </mergeCells>
  <phoneticPr fontId="9"/>
  <hyperlinks>
    <hyperlink ref="I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6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6.7109375" style="61" customWidth="1"/>
    <col min="2" max="2" width="3" style="61" customWidth="1"/>
    <col min="3" max="3" width="6.28515625" style="61" customWidth="1"/>
    <col min="4" max="4" width="7" style="61" customWidth="1"/>
    <col min="5" max="6" width="6.42578125" style="61" customWidth="1"/>
    <col min="7" max="8" width="6.28515625" style="61" customWidth="1"/>
    <col min="9" max="9" width="6.85546875" style="61" customWidth="1"/>
    <col min="10" max="10" width="6.28515625" style="61" customWidth="1"/>
    <col min="11" max="11" width="6.7109375" style="61" customWidth="1"/>
    <col min="12" max="12" width="6.85546875" style="61" customWidth="1"/>
    <col min="13" max="13" width="6.28515625" style="61" customWidth="1"/>
    <col min="14" max="14" width="8.85546875" style="61" customWidth="1"/>
    <col min="15" max="17" width="6.28515625" style="61" customWidth="1"/>
    <col min="18" max="18" width="6.85546875" style="61" customWidth="1"/>
    <col min="19" max="19" width="2.7109375" style="193" customWidth="1"/>
    <col min="20" max="20" width="24.7109375" style="193" customWidth="1"/>
    <col min="21" max="16384" width="10.7109375" style="61"/>
  </cols>
  <sheetData>
    <row r="1" spans="1:22" ht="13.5" x14ac:dyDescent="0.15">
      <c r="T1" s="84" t="s">
        <v>477</v>
      </c>
    </row>
    <row r="2" spans="1:22" ht="21" customHeight="1" x14ac:dyDescent="0.15">
      <c r="A2" s="221"/>
    </row>
    <row r="3" spans="1:22" ht="30" customHeight="1" thickBot="1" x14ac:dyDescent="0.2">
      <c r="A3" s="2" t="s">
        <v>93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2"/>
      <c r="R3" s="206" t="s">
        <v>76</v>
      </c>
    </row>
    <row r="4" spans="1:22" ht="24" customHeight="1" x14ac:dyDescent="0.15">
      <c r="A4" s="390" t="s">
        <v>75</v>
      </c>
      <c r="B4" s="390"/>
      <c r="C4" s="391"/>
      <c r="D4" s="394" t="s">
        <v>1</v>
      </c>
      <c r="E4" s="396" t="s">
        <v>92</v>
      </c>
      <c r="F4" s="397"/>
      <c r="G4" s="394" t="s">
        <v>91</v>
      </c>
      <c r="H4" s="394" t="s">
        <v>90</v>
      </c>
      <c r="I4" s="398" t="s">
        <v>89</v>
      </c>
      <c r="J4" s="388" t="s">
        <v>88</v>
      </c>
      <c r="K4" s="388" t="s">
        <v>410</v>
      </c>
      <c r="L4" s="388" t="s">
        <v>87</v>
      </c>
      <c r="M4" s="388" t="s">
        <v>413</v>
      </c>
      <c r="N4" s="388" t="s">
        <v>86</v>
      </c>
      <c r="O4" s="388" t="s">
        <v>85</v>
      </c>
      <c r="P4" s="388" t="s">
        <v>84</v>
      </c>
      <c r="Q4" s="388" t="s">
        <v>83</v>
      </c>
      <c r="R4" s="400" t="s">
        <v>82</v>
      </c>
    </row>
    <row r="5" spans="1:22" ht="24" customHeight="1" x14ac:dyDescent="0.15">
      <c r="A5" s="392"/>
      <c r="B5" s="392"/>
      <c r="C5" s="393"/>
      <c r="D5" s="395"/>
      <c r="E5" s="106" t="s">
        <v>81</v>
      </c>
      <c r="F5" s="106" t="s">
        <v>80</v>
      </c>
      <c r="G5" s="395"/>
      <c r="H5" s="395"/>
      <c r="I5" s="399"/>
      <c r="J5" s="389"/>
      <c r="K5" s="389"/>
      <c r="L5" s="389"/>
      <c r="M5" s="389"/>
      <c r="N5" s="389"/>
      <c r="O5" s="389"/>
      <c r="P5" s="389"/>
      <c r="Q5" s="389"/>
      <c r="R5" s="401"/>
      <c r="V5" s="102"/>
    </row>
    <row r="6" spans="1:22" ht="6" customHeight="1" x14ac:dyDescent="0.15">
      <c r="A6" s="21"/>
      <c r="B6" s="21"/>
      <c r="C6" s="21"/>
      <c r="D6" s="208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22" ht="21" customHeight="1" x14ac:dyDescent="0.15">
      <c r="A7" s="209" t="s">
        <v>46</v>
      </c>
      <c r="B7" s="223">
        <v>12</v>
      </c>
      <c r="C7" s="211" t="s">
        <v>70</v>
      </c>
      <c r="D7" s="224">
        <v>8110</v>
      </c>
      <c r="E7" s="46">
        <v>1212</v>
      </c>
      <c r="F7" s="46">
        <v>16</v>
      </c>
      <c r="G7" s="46">
        <v>3</v>
      </c>
      <c r="H7" s="46">
        <v>63</v>
      </c>
      <c r="I7" s="46" t="s">
        <v>79</v>
      </c>
      <c r="J7" s="46">
        <v>269</v>
      </c>
      <c r="K7" s="46">
        <v>2986</v>
      </c>
      <c r="L7" s="46">
        <v>825</v>
      </c>
      <c r="M7" s="46" t="s">
        <v>0</v>
      </c>
      <c r="N7" s="46">
        <v>5</v>
      </c>
      <c r="O7" s="46" t="s">
        <v>0</v>
      </c>
      <c r="P7" s="46">
        <v>13</v>
      </c>
      <c r="Q7" s="46" t="s">
        <v>0</v>
      </c>
      <c r="R7" s="46">
        <v>2718</v>
      </c>
    </row>
    <row r="8" spans="1:22" ht="21" customHeight="1" x14ac:dyDescent="0.15">
      <c r="A8" s="209" t="s">
        <v>44</v>
      </c>
      <c r="B8" s="225">
        <v>17</v>
      </c>
      <c r="C8" s="211" t="s">
        <v>44</v>
      </c>
      <c r="D8" s="226">
        <v>7167</v>
      </c>
      <c r="E8" s="46">
        <v>723</v>
      </c>
      <c r="F8" s="46">
        <v>24</v>
      </c>
      <c r="G8" s="46">
        <v>5</v>
      </c>
      <c r="H8" s="46">
        <v>61</v>
      </c>
      <c r="I8" s="46">
        <v>36</v>
      </c>
      <c r="J8" s="46">
        <v>120</v>
      </c>
      <c r="K8" s="46">
        <v>3263</v>
      </c>
      <c r="L8" s="46">
        <v>1533</v>
      </c>
      <c r="M8" s="46">
        <v>3</v>
      </c>
      <c r="N8" s="46">
        <v>1</v>
      </c>
      <c r="O8" s="46" t="s">
        <v>0</v>
      </c>
      <c r="P8" s="46">
        <v>10</v>
      </c>
      <c r="Q8" s="46" t="s">
        <v>0</v>
      </c>
      <c r="R8" s="46">
        <v>1388</v>
      </c>
    </row>
    <row r="9" spans="1:22" ht="21" customHeight="1" x14ac:dyDescent="0.15">
      <c r="A9" s="209" t="s">
        <v>44</v>
      </c>
      <c r="B9" s="225">
        <v>22</v>
      </c>
      <c r="C9" s="211" t="s">
        <v>44</v>
      </c>
      <c r="D9" s="226">
        <v>5564</v>
      </c>
      <c r="E9" s="46">
        <v>1285</v>
      </c>
      <c r="F9" s="46">
        <v>104</v>
      </c>
      <c r="G9" s="46">
        <v>3</v>
      </c>
      <c r="H9" s="46">
        <v>29</v>
      </c>
      <c r="I9" s="46">
        <v>37</v>
      </c>
      <c r="J9" s="46">
        <v>97</v>
      </c>
      <c r="K9" s="46">
        <v>2056</v>
      </c>
      <c r="L9" s="46">
        <v>887</v>
      </c>
      <c r="M9" s="46">
        <v>1</v>
      </c>
      <c r="N9" s="46">
        <v>2</v>
      </c>
      <c r="O9" s="46" t="s">
        <v>0</v>
      </c>
      <c r="P9" s="46">
        <v>2</v>
      </c>
      <c r="Q9" s="46" t="s">
        <v>0</v>
      </c>
      <c r="R9" s="46">
        <v>1061</v>
      </c>
    </row>
    <row r="10" spans="1:22" ht="21" customHeight="1" x14ac:dyDescent="0.15">
      <c r="A10" s="209" t="s">
        <v>44</v>
      </c>
      <c r="B10" s="225">
        <v>27</v>
      </c>
      <c r="C10" s="211" t="s">
        <v>44</v>
      </c>
      <c r="D10" s="226">
        <v>3789</v>
      </c>
      <c r="E10" s="46">
        <v>759</v>
      </c>
      <c r="F10" s="46">
        <v>53</v>
      </c>
      <c r="G10" s="46">
        <v>11</v>
      </c>
      <c r="H10" s="46">
        <v>18</v>
      </c>
      <c r="I10" s="46">
        <v>39</v>
      </c>
      <c r="J10" s="46">
        <v>80</v>
      </c>
      <c r="K10" s="46">
        <v>1636</v>
      </c>
      <c r="L10" s="46">
        <v>540</v>
      </c>
      <c r="M10" s="46">
        <v>1</v>
      </c>
      <c r="N10" s="46">
        <v>14</v>
      </c>
      <c r="O10" s="46" t="s">
        <v>0</v>
      </c>
      <c r="P10" s="46">
        <v>5</v>
      </c>
      <c r="Q10" s="46" t="s">
        <v>0</v>
      </c>
      <c r="R10" s="46">
        <v>633</v>
      </c>
    </row>
    <row r="11" spans="1:22" ht="9" customHeight="1" x14ac:dyDescent="0.15">
      <c r="A11" s="209" t="s">
        <v>44</v>
      </c>
      <c r="B11" s="215"/>
      <c r="C11" s="211" t="s">
        <v>44</v>
      </c>
      <c r="D11" s="227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22" ht="21" customHeight="1" x14ac:dyDescent="0.15">
      <c r="A12" s="209" t="s">
        <v>44</v>
      </c>
      <c r="B12" s="214">
        <v>30</v>
      </c>
      <c r="C12" s="211" t="s">
        <v>44</v>
      </c>
      <c r="D12" s="226">
        <v>4065</v>
      </c>
      <c r="E12" s="46">
        <v>708</v>
      </c>
      <c r="F12" s="46">
        <v>43</v>
      </c>
      <c r="G12" s="46">
        <v>3</v>
      </c>
      <c r="H12" s="46">
        <v>19</v>
      </c>
      <c r="I12" s="46">
        <v>43</v>
      </c>
      <c r="J12" s="46">
        <v>44</v>
      </c>
      <c r="K12" s="46">
        <v>1821</v>
      </c>
      <c r="L12" s="46">
        <v>657</v>
      </c>
      <c r="M12" s="46" t="s">
        <v>0</v>
      </c>
      <c r="N12" s="46">
        <v>19</v>
      </c>
      <c r="O12" s="46" t="s">
        <v>0</v>
      </c>
      <c r="P12" s="46">
        <v>2</v>
      </c>
      <c r="Q12" s="46" t="s">
        <v>0</v>
      </c>
      <c r="R12" s="46">
        <v>706</v>
      </c>
    </row>
    <row r="13" spans="1:22" ht="21" customHeight="1" x14ac:dyDescent="0.15">
      <c r="A13" s="209" t="s">
        <v>460</v>
      </c>
      <c r="B13" s="214" t="s">
        <v>459</v>
      </c>
      <c r="C13" s="211" t="s">
        <v>44</v>
      </c>
      <c r="D13" s="226">
        <v>3987</v>
      </c>
      <c r="E13" s="46">
        <v>654</v>
      </c>
      <c r="F13" s="46">
        <v>57</v>
      </c>
      <c r="G13" s="46">
        <v>2</v>
      </c>
      <c r="H13" s="46">
        <v>13</v>
      </c>
      <c r="I13" s="46">
        <v>38</v>
      </c>
      <c r="J13" s="46">
        <v>36</v>
      </c>
      <c r="K13" s="46">
        <v>1922</v>
      </c>
      <c r="L13" s="46">
        <v>709</v>
      </c>
      <c r="M13" s="46">
        <v>0</v>
      </c>
      <c r="N13" s="46">
        <v>13</v>
      </c>
      <c r="O13" s="46">
        <v>0</v>
      </c>
      <c r="P13" s="46">
        <v>3</v>
      </c>
      <c r="Q13" s="46">
        <v>0</v>
      </c>
      <c r="R13" s="46">
        <v>540</v>
      </c>
    </row>
    <row r="14" spans="1:22" ht="21" customHeight="1" x14ac:dyDescent="0.15">
      <c r="A14" s="209"/>
      <c r="B14" s="215" t="s">
        <v>469</v>
      </c>
      <c r="C14" s="211" t="s">
        <v>44</v>
      </c>
      <c r="D14" s="226">
        <v>4027</v>
      </c>
      <c r="E14" s="46">
        <v>736</v>
      </c>
      <c r="F14" s="46">
        <v>35</v>
      </c>
      <c r="G14" s="46">
        <v>1</v>
      </c>
      <c r="H14" s="46">
        <v>19</v>
      </c>
      <c r="I14" s="46">
        <v>35</v>
      </c>
      <c r="J14" s="46">
        <v>57</v>
      </c>
      <c r="K14" s="46">
        <v>1796</v>
      </c>
      <c r="L14" s="46">
        <v>579</v>
      </c>
      <c r="M14" s="46">
        <v>0</v>
      </c>
      <c r="N14" s="46">
        <v>14</v>
      </c>
      <c r="O14" s="46">
        <v>0</v>
      </c>
      <c r="P14" s="46">
        <v>3</v>
      </c>
      <c r="Q14" s="46">
        <v>0</v>
      </c>
      <c r="R14" s="46">
        <v>752</v>
      </c>
    </row>
    <row r="15" spans="1:22" ht="21" customHeight="1" x14ac:dyDescent="0.15">
      <c r="A15" s="209"/>
      <c r="B15" s="216" t="s">
        <v>478</v>
      </c>
      <c r="C15" s="211" t="s">
        <v>44</v>
      </c>
      <c r="D15" s="226">
        <v>3805</v>
      </c>
      <c r="E15" s="46">
        <v>677</v>
      </c>
      <c r="F15" s="46">
        <v>32</v>
      </c>
      <c r="G15" s="46">
        <v>4</v>
      </c>
      <c r="H15" s="46">
        <v>21</v>
      </c>
      <c r="I15" s="46">
        <v>19</v>
      </c>
      <c r="J15" s="46">
        <v>41</v>
      </c>
      <c r="K15" s="46">
        <v>1773</v>
      </c>
      <c r="L15" s="46">
        <v>571</v>
      </c>
      <c r="M15" s="46">
        <v>0</v>
      </c>
      <c r="N15" s="46">
        <v>16</v>
      </c>
      <c r="O15" s="46">
        <v>0</v>
      </c>
      <c r="P15" s="46">
        <v>2</v>
      </c>
      <c r="Q15" s="46">
        <v>0</v>
      </c>
      <c r="R15" s="46">
        <v>649</v>
      </c>
    </row>
    <row r="16" spans="1:22" s="1" customFormat="1" ht="21" customHeight="1" x14ac:dyDescent="0.15">
      <c r="A16" s="200"/>
      <c r="B16" s="201" t="s">
        <v>501</v>
      </c>
      <c r="C16" s="202"/>
      <c r="D16" s="228">
        <v>3808</v>
      </c>
      <c r="E16" s="39">
        <v>673</v>
      </c>
      <c r="F16" s="39">
        <v>34</v>
      </c>
      <c r="G16" s="39">
        <v>2</v>
      </c>
      <c r="H16" s="39">
        <v>18</v>
      </c>
      <c r="I16" s="39">
        <v>19</v>
      </c>
      <c r="J16" s="39">
        <v>29</v>
      </c>
      <c r="K16" s="39">
        <v>1805</v>
      </c>
      <c r="L16" s="39">
        <v>545</v>
      </c>
      <c r="M16" s="39">
        <v>0</v>
      </c>
      <c r="N16" s="39">
        <v>26</v>
      </c>
      <c r="O16" s="39">
        <v>0</v>
      </c>
      <c r="P16" s="39">
        <v>2</v>
      </c>
      <c r="Q16" s="39">
        <v>0</v>
      </c>
      <c r="R16" s="39">
        <v>655</v>
      </c>
      <c r="S16" s="193"/>
      <c r="T16" s="193"/>
    </row>
    <row r="17" spans="1:18" ht="9" customHeight="1" x14ac:dyDescent="0.15">
      <c r="A17" s="21"/>
      <c r="B17" s="21"/>
      <c r="C17" s="21"/>
      <c r="D17" s="227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</row>
    <row r="18" spans="1:18" ht="21" customHeight="1" x14ac:dyDescent="0.15">
      <c r="A18" s="386" t="s">
        <v>411</v>
      </c>
      <c r="B18" s="386"/>
      <c r="C18" s="387"/>
      <c r="D18" s="226">
        <v>2364</v>
      </c>
      <c r="E18" s="46">
        <v>448</v>
      </c>
      <c r="F18" s="46">
        <v>34</v>
      </c>
      <c r="G18" s="46">
        <v>2</v>
      </c>
      <c r="H18" s="46">
        <v>6</v>
      </c>
      <c r="I18" s="46">
        <v>12</v>
      </c>
      <c r="J18" s="46">
        <v>22</v>
      </c>
      <c r="K18" s="46">
        <v>1039</v>
      </c>
      <c r="L18" s="46">
        <v>342</v>
      </c>
      <c r="M18" s="46">
        <v>0</v>
      </c>
      <c r="N18" s="46">
        <v>17</v>
      </c>
      <c r="O18" s="46">
        <v>0</v>
      </c>
      <c r="P18" s="46">
        <v>1</v>
      </c>
      <c r="Q18" s="46">
        <v>0</v>
      </c>
      <c r="R18" s="46">
        <v>441</v>
      </c>
    </row>
    <row r="19" spans="1:18" ht="21" customHeight="1" x14ac:dyDescent="0.15">
      <c r="A19" s="386" t="s">
        <v>412</v>
      </c>
      <c r="B19" s="386"/>
      <c r="C19" s="387"/>
      <c r="D19" s="226">
        <v>1036</v>
      </c>
      <c r="E19" s="46">
        <v>162</v>
      </c>
      <c r="F19" s="46">
        <v>0</v>
      </c>
      <c r="G19" s="46">
        <v>0</v>
      </c>
      <c r="H19" s="46">
        <v>5</v>
      </c>
      <c r="I19" s="46">
        <v>7</v>
      </c>
      <c r="J19" s="46">
        <v>6</v>
      </c>
      <c r="K19" s="46">
        <v>555</v>
      </c>
      <c r="L19" s="46">
        <v>154</v>
      </c>
      <c r="M19" s="46">
        <v>0</v>
      </c>
      <c r="N19" s="46">
        <v>8</v>
      </c>
      <c r="O19" s="46">
        <v>0</v>
      </c>
      <c r="P19" s="46">
        <v>1</v>
      </c>
      <c r="Q19" s="46">
        <v>0</v>
      </c>
      <c r="R19" s="46">
        <v>138</v>
      </c>
    </row>
    <row r="20" spans="1:18" ht="21" customHeight="1" x14ac:dyDescent="0.15">
      <c r="A20" s="386" t="s">
        <v>434</v>
      </c>
      <c r="B20" s="386"/>
      <c r="C20" s="387"/>
      <c r="D20" s="226">
        <v>408</v>
      </c>
      <c r="E20" s="46">
        <v>63</v>
      </c>
      <c r="F20" s="46">
        <v>0</v>
      </c>
      <c r="G20" s="46">
        <v>0</v>
      </c>
      <c r="H20" s="46">
        <v>7</v>
      </c>
      <c r="I20" s="46">
        <v>0</v>
      </c>
      <c r="J20" s="46">
        <v>1</v>
      </c>
      <c r="K20" s="46">
        <v>211</v>
      </c>
      <c r="L20" s="46">
        <v>49</v>
      </c>
      <c r="M20" s="46">
        <v>0</v>
      </c>
      <c r="N20" s="46">
        <v>1</v>
      </c>
      <c r="O20" s="46">
        <v>0</v>
      </c>
      <c r="P20" s="46">
        <v>0</v>
      </c>
      <c r="Q20" s="46">
        <v>0</v>
      </c>
      <c r="R20" s="46">
        <v>76</v>
      </c>
    </row>
    <row r="21" spans="1:18" ht="6" customHeight="1" thickBot="1" x14ac:dyDescent="0.2">
      <c r="A21" s="219"/>
      <c r="B21" s="219"/>
      <c r="C21" s="219"/>
      <c r="D21" s="220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</row>
    <row r="22" spans="1:18" ht="13.5" customHeight="1" x14ac:dyDescent="0.15">
      <c r="A22" s="21" t="s">
        <v>432</v>
      </c>
    </row>
    <row r="23" spans="1:18" ht="13.5" customHeight="1" x14ac:dyDescent="0.15">
      <c r="A23" s="21" t="s">
        <v>433</v>
      </c>
    </row>
    <row r="24" spans="1:18" ht="13.5" customHeight="1" x14ac:dyDescent="0.15">
      <c r="A24" s="21" t="s">
        <v>502</v>
      </c>
    </row>
    <row r="25" spans="1:18" ht="13.5" customHeight="1" x14ac:dyDescent="0.15">
      <c r="A25" s="21" t="s">
        <v>503</v>
      </c>
    </row>
    <row r="26" spans="1:18" x14ac:dyDescent="0.15">
      <c r="A26" s="21" t="s">
        <v>60</v>
      </c>
    </row>
  </sheetData>
  <mergeCells count="18">
    <mergeCell ref="P4:P5"/>
    <mergeCell ref="Q4:Q5"/>
    <mergeCell ref="R4:R5"/>
    <mergeCell ref="A18:C18"/>
    <mergeCell ref="A19:C19"/>
    <mergeCell ref="N4:N5"/>
    <mergeCell ref="O4:O5"/>
    <mergeCell ref="A20:C20"/>
    <mergeCell ref="J4:J5"/>
    <mergeCell ref="K4:K5"/>
    <mergeCell ref="L4:L5"/>
    <mergeCell ref="M4:M5"/>
    <mergeCell ref="A4:C5"/>
    <mergeCell ref="D4:D5"/>
    <mergeCell ref="E4:F4"/>
    <mergeCell ref="G4:G5"/>
    <mergeCell ref="H4:H5"/>
    <mergeCell ref="I4:I5"/>
  </mergeCells>
  <phoneticPr fontId="9"/>
  <hyperlinks>
    <hyperlink ref="T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4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6.7109375" style="61" customWidth="1"/>
    <col min="2" max="2" width="3.7109375" style="61" bestFit="1" customWidth="1"/>
    <col min="3" max="3" width="6.7109375" style="61" customWidth="1"/>
    <col min="4" max="10" width="7.28515625" style="61" customWidth="1"/>
    <col min="11" max="11" width="8.85546875" style="61" customWidth="1"/>
    <col min="12" max="16" width="7.28515625" style="61" customWidth="1"/>
    <col min="17" max="17" width="2.7109375" style="193" customWidth="1"/>
    <col min="18" max="18" width="24.7109375" style="193" customWidth="1"/>
    <col min="19" max="16384" width="10.7109375" style="61"/>
  </cols>
  <sheetData>
    <row r="1" spans="1:18" ht="13.5" x14ac:dyDescent="0.15">
      <c r="A1" s="61" t="s">
        <v>504</v>
      </c>
      <c r="R1" s="84" t="s">
        <v>477</v>
      </c>
    </row>
    <row r="2" spans="1:18" ht="21" customHeight="1" x14ac:dyDescent="0.15"/>
    <row r="3" spans="1:18" ht="30" customHeight="1" thickBot="1" x14ac:dyDescent="0.2">
      <c r="A3" s="229" t="s">
        <v>414</v>
      </c>
      <c r="N3" s="230"/>
      <c r="O3" s="230"/>
      <c r="P3" s="231" t="s">
        <v>76</v>
      </c>
    </row>
    <row r="4" spans="1:18" ht="42" customHeight="1" x14ac:dyDescent="0.15">
      <c r="A4" s="402" t="s">
        <v>75</v>
      </c>
      <c r="B4" s="402"/>
      <c r="C4" s="403"/>
      <c r="D4" s="232" t="s">
        <v>1</v>
      </c>
      <c r="E4" s="233" t="s">
        <v>415</v>
      </c>
      <c r="F4" s="233" t="s">
        <v>416</v>
      </c>
      <c r="G4" s="232" t="s">
        <v>96</v>
      </c>
      <c r="H4" s="232" t="s">
        <v>95</v>
      </c>
      <c r="I4" s="233" t="s">
        <v>88</v>
      </c>
      <c r="J4" s="233" t="s">
        <v>480</v>
      </c>
      <c r="K4" s="233" t="s">
        <v>481</v>
      </c>
      <c r="L4" s="233" t="s">
        <v>94</v>
      </c>
      <c r="M4" s="233" t="s">
        <v>84</v>
      </c>
      <c r="N4" s="233" t="s">
        <v>482</v>
      </c>
      <c r="O4" s="233" t="s">
        <v>483</v>
      </c>
      <c r="P4" s="234" t="s">
        <v>82</v>
      </c>
    </row>
    <row r="5" spans="1:18" ht="6" customHeight="1" x14ac:dyDescent="0.15">
      <c r="D5" s="235"/>
    </row>
    <row r="6" spans="1:18" ht="21" customHeight="1" x14ac:dyDescent="0.15">
      <c r="A6" s="236" t="s">
        <v>46</v>
      </c>
      <c r="B6" s="237">
        <v>12</v>
      </c>
      <c r="C6" s="61" t="s">
        <v>70</v>
      </c>
      <c r="D6" s="226">
        <v>15413</v>
      </c>
      <c r="E6" s="46">
        <v>3220</v>
      </c>
      <c r="F6" s="46">
        <v>65</v>
      </c>
      <c r="G6" s="46">
        <v>18</v>
      </c>
      <c r="H6" s="46">
        <v>4034</v>
      </c>
      <c r="I6" s="46">
        <v>154</v>
      </c>
      <c r="J6" s="46" t="s">
        <v>79</v>
      </c>
      <c r="K6" s="46">
        <v>1120</v>
      </c>
      <c r="L6" s="46">
        <v>69</v>
      </c>
      <c r="M6" s="46">
        <v>7</v>
      </c>
      <c r="N6" s="46">
        <v>89</v>
      </c>
      <c r="O6" s="46">
        <v>1789</v>
      </c>
      <c r="P6" s="46">
        <v>4848</v>
      </c>
    </row>
    <row r="7" spans="1:18" ht="21" customHeight="1" x14ac:dyDescent="0.15">
      <c r="A7" s="236" t="s">
        <v>44</v>
      </c>
      <c r="B7" s="238">
        <v>17</v>
      </c>
      <c r="C7" s="61" t="s">
        <v>44</v>
      </c>
      <c r="D7" s="226">
        <v>15301</v>
      </c>
      <c r="E7" s="46">
        <v>2497</v>
      </c>
      <c r="F7" s="46">
        <v>305</v>
      </c>
      <c r="G7" s="46">
        <v>20</v>
      </c>
      <c r="H7" s="46">
        <v>3886</v>
      </c>
      <c r="I7" s="46">
        <v>65</v>
      </c>
      <c r="J7" s="46">
        <v>7</v>
      </c>
      <c r="K7" s="46">
        <v>480</v>
      </c>
      <c r="L7" s="46">
        <v>57</v>
      </c>
      <c r="M7" s="46">
        <v>1</v>
      </c>
      <c r="N7" s="46">
        <v>40</v>
      </c>
      <c r="O7" s="46">
        <v>3920</v>
      </c>
      <c r="P7" s="46">
        <v>4023</v>
      </c>
    </row>
    <row r="8" spans="1:18" ht="21" customHeight="1" x14ac:dyDescent="0.15">
      <c r="A8" s="236" t="s">
        <v>44</v>
      </c>
      <c r="B8" s="238">
        <v>22</v>
      </c>
      <c r="C8" s="61" t="s">
        <v>44</v>
      </c>
      <c r="D8" s="226">
        <v>9257</v>
      </c>
      <c r="E8" s="46">
        <v>3886</v>
      </c>
      <c r="F8" s="46">
        <v>254</v>
      </c>
      <c r="G8" s="46">
        <v>19</v>
      </c>
      <c r="H8" s="46">
        <v>2407</v>
      </c>
      <c r="I8" s="46">
        <v>16</v>
      </c>
      <c r="J8" s="46">
        <v>16</v>
      </c>
      <c r="K8" s="46">
        <v>376</v>
      </c>
      <c r="L8" s="46">
        <v>61</v>
      </c>
      <c r="M8" s="46">
        <v>1</v>
      </c>
      <c r="N8" s="46">
        <v>34</v>
      </c>
      <c r="O8" s="46">
        <v>466</v>
      </c>
      <c r="P8" s="46">
        <v>1721</v>
      </c>
    </row>
    <row r="9" spans="1:18" ht="21" customHeight="1" x14ac:dyDescent="0.15">
      <c r="A9" s="236" t="s">
        <v>44</v>
      </c>
      <c r="B9" s="238">
        <v>27</v>
      </c>
      <c r="C9" s="61" t="s">
        <v>44</v>
      </c>
      <c r="D9" s="226">
        <v>3930</v>
      </c>
      <c r="E9" s="46">
        <v>1441</v>
      </c>
      <c r="F9" s="46">
        <v>134</v>
      </c>
      <c r="G9" s="46">
        <v>15</v>
      </c>
      <c r="H9" s="46">
        <v>1217</v>
      </c>
      <c r="I9" s="46">
        <v>14</v>
      </c>
      <c r="J9" s="46">
        <v>12</v>
      </c>
      <c r="K9" s="46">
        <v>195</v>
      </c>
      <c r="L9" s="46">
        <v>57</v>
      </c>
      <c r="M9" s="46">
        <v>0</v>
      </c>
      <c r="N9" s="46">
        <v>8</v>
      </c>
      <c r="O9" s="46">
        <v>83</v>
      </c>
      <c r="P9" s="46">
        <v>754</v>
      </c>
    </row>
    <row r="10" spans="1:18" ht="9" customHeight="1" x14ac:dyDescent="0.15">
      <c r="A10" s="236" t="s">
        <v>44</v>
      </c>
      <c r="B10" s="239"/>
      <c r="C10" s="61" t="s">
        <v>44</v>
      </c>
      <c r="D10" s="227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</row>
    <row r="11" spans="1:18" ht="21" customHeight="1" x14ac:dyDescent="0.15">
      <c r="A11" s="236" t="s">
        <v>44</v>
      </c>
      <c r="B11" s="239">
        <v>30</v>
      </c>
      <c r="C11" s="61" t="s">
        <v>44</v>
      </c>
      <c r="D11" s="226">
        <v>3941</v>
      </c>
      <c r="E11" s="46">
        <v>1414</v>
      </c>
      <c r="F11" s="46">
        <v>89</v>
      </c>
      <c r="G11" s="46">
        <v>9</v>
      </c>
      <c r="H11" s="46">
        <v>1472</v>
      </c>
      <c r="I11" s="46">
        <v>5</v>
      </c>
      <c r="J11" s="46">
        <v>9</v>
      </c>
      <c r="K11" s="46">
        <v>135</v>
      </c>
      <c r="L11" s="46">
        <v>44</v>
      </c>
      <c r="M11" s="46">
        <v>0</v>
      </c>
      <c r="N11" s="46">
        <v>13</v>
      </c>
      <c r="O11" s="46">
        <v>42</v>
      </c>
      <c r="P11" s="46">
        <v>709</v>
      </c>
    </row>
    <row r="12" spans="1:18" ht="21" customHeight="1" x14ac:dyDescent="0.15">
      <c r="A12" s="236" t="s">
        <v>460</v>
      </c>
      <c r="B12" s="239" t="s">
        <v>459</v>
      </c>
      <c r="C12" s="61" t="s">
        <v>44</v>
      </c>
      <c r="D12" s="226">
        <v>3912</v>
      </c>
      <c r="E12" s="46">
        <v>1282</v>
      </c>
      <c r="F12" s="46">
        <v>92</v>
      </c>
      <c r="G12" s="46">
        <v>9</v>
      </c>
      <c r="H12" s="46">
        <v>1450</v>
      </c>
      <c r="I12" s="46">
        <v>4</v>
      </c>
      <c r="J12" s="46">
        <v>8</v>
      </c>
      <c r="K12" s="46">
        <v>185</v>
      </c>
      <c r="L12" s="46">
        <v>40</v>
      </c>
      <c r="M12" s="46">
        <v>0</v>
      </c>
      <c r="N12" s="46">
        <v>18</v>
      </c>
      <c r="O12" s="46">
        <v>42</v>
      </c>
      <c r="P12" s="46">
        <v>782</v>
      </c>
    </row>
    <row r="13" spans="1:18" ht="21" customHeight="1" x14ac:dyDescent="0.15">
      <c r="A13" s="236"/>
      <c r="B13" s="239" t="s">
        <v>469</v>
      </c>
      <c r="C13" s="61" t="s">
        <v>44</v>
      </c>
      <c r="D13" s="226">
        <v>3060</v>
      </c>
      <c r="E13" s="46">
        <v>1070</v>
      </c>
      <c r="F13" s="46">
        <v>67</v>
      </c>
      <c r="G13" s="46">
        <v>9</v>
      </c>
      <c r="H13" s="46">
        <v>1081</v>
      </c>
      <c r="I13" s="46">
        <v>6</v>
      </c>
      <c r="J13" s="46">
        <v>5</v>
      </c>
      <c r="K13" s="46">
        <v>169</v>
      </c>
      <c r="L13" s="46">
        <v>26</v>
      </c>
      <c r="M13" s="46">
        <v>0</v>
      </c>
      <c r="N13" s="46">
        <v>22</v>
      </c>
      <c r="O13" s="46">
        <v>61</v>
      </c>
      <c r="P13" s="46">
        <v>544</v>
      </c>
    </row>
    <row r="14" spans="1:18" ht="21" customHeight="1" x14ac:dyDescent="0.15">
      <c r="A14" s="236"/>
      <c r="B14" s="240" t="s">
        <v>478</v>
      </c>
      <c r="C14" s="61" t="s">
        <v>44</v>
      </c>
      <c r="D14" s="241">
        <v>2882</v>
      </c>
      <c r="E14" s="242">
        <v>1019</v>
      </c>
      <c r="F14" s="242">
        <v>63</v>
      </c>
      <c r="G14" s="242">
        <v>5</v>
      </c>
      <c r="H14" s="242">
        <v>1016</v>
      </c>
      <c r="I14" s="242">
        <v>2</v>
      </c>
      <c r="J14" s="242">
        <v>2</v>
      </c>
      <c r="K14" s="242">
        <v>141</v>
      </c>
      <c r="L14" s="242">
        <v>27</v>
      </c>
      <c r="M14" s="242">
        <v>0</v>
      </c>
      <c r="N14" s="242">
        <v>16</v>
      </c>
      <c r="O14" s="242">
        <v>41</v>
      </c>
      <c r="P14" s="242">
        <v>550</v>
      </c>
    </row>
    <row r="15" spans="1:18" s="1" customFormat="1" ht="21" customHeight="1" x14ac:dyDescent="0.15">
      <c r="A15" s="243"/>
      <c r="B15" s="244" t="s">
        <v>501</v>
      </c>
      <c r="D15" s="245">
        <v>2373</v>
      </c>
      <c r="E15" s="246">
        <v>844</v>
      </c>
      <c r="F15" s="246">
        <v>54</v>
      </c>
      <c r="G15" s="246">
        <v>12</v>
      </c>
      <c r="H15" s="246">
        <v>790</v>
      </c>
      <c r="I15" s="246">
        <v>4</v>
      </c>
      <c r="J15" s="246">
        <v>1</v>
      </c>
      <c r="K15" s="246">
        <v>140</v>
      </c>
      <c r="L15" s="246">
        <v>18</v>
      </c>
      <c r="M15" s="246">
        <v>0</v>
      </c>
      <c r="N15" s="246">
        <v>17</v>
      </c>
      <c r="O15" s="246">
        <v>20</v>
      </c>
      <c r="P15" s="246">
        <v>473</v>
      </c>
      <c r="Q15" s="193"/>
      <c r="R15" s="193"/>
    </row>
    <row r="16" spans="1:18" ht="9" customHeight="1" x14ac:dyDescent="0.15">
      <c r="D16" s="247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</row>
    <row r="17" spans="1:16" ht="21" customHeight="1" x14ac:dyDescent="0.15">
      <c r="A17" s="404" t="s">
        <v>436</v>
      </c>
      <c r="B17" s="404"/>
      <c r="C17" s="405"/>
      <c r="D17" s="248">
        <v>1494</v>
      </c>
      <c r="E17" s="249">
        <v>552</v>
      </c>
      <c r="F17" s="249">
        <v>40</v>
      </c>
      <c r="G17" s="249">
        <v>9</v>
      </c>
      <c r="H17" s="249">
        <v>494</v>
      </c>
      <c r="I17" s="249">
        <v>4</v>
      </c>
      <c r="J17" s="249">
        <v>0</v>
      </c>
      <c r="K17" s="249">
        <v>80</v>
      </c>
      <c r="L17" s="249">
        <v>10</v>
      </c>
      <c r="M17" s="249">
        <v>0</v>
      </c>
      <c r="N17" s="249">
        <v>13</v>
      </c>
      <c r="O17" s="249">
        <v>6</v>
      </c>
      <c r="P17" s="249">
        <v>286</v>
      </c>
    </row>
    <row r="18" spans="1:16" ht="21" customHeight="1" x14ac:dyDescent="0.15">
      <c r="A18" s="61" t="s">
        <v>484</v>
      </c>
      <c r="C18" s="250"/>
      <c r="D18" s="248">
        <v>37</v>
      </c>
      <c r="E18" s="249">
        <v>10</v>
      </c>
      <c r="F18" s="249">
        <v>0</v>
      </c>
      <c r="G18" s="249">
        <v>0</v>
      </c>
      <c r="H18" s="249">
        <v>15</v>
      </c>
      <c r="I18" s="249">
        <v>0</v>
      </c>
      <c r="J18" s="249">
        <v>0</v>
      </c>
      <c r="K18" s="249">
        <v>3</v>
      </c>
      <c r="L18" s="249">
        <v>0</v>
      </c>
      <c r="M18" s="249">
        <v>0</v>
      </c>
      <c r="N18" s="249">
        <v>0</v>
      </c>
      <c r="O18" s="249">
        <v>0</v>
      </c>
      <c r="P18" s="249">
        <v>9</v>
      </c>
    </row>
    <row r="19" spans="1:16" ht="21" customHeight="1" x14ac:dyDescent="0.15">
      <c r="A19" s="404" t="s">
        <v>437</v>
      </c>
      <c r="B19" s="404"/>
      <c r="C19" s="405"/>
      <c r="D19" s="248">
        <v>520</v>
      </c>
      <c r="E19" s="249">
        <v>175</v>
      </c>
      <c r="F19" s="249">
        <v>10</v>
      </c>
      <c r="G19" s="249">
        <v>2</v>
      </c>
      <c r="H19" s="249">
        <v>182</v>
      </c>
      <c r="I19" s="249">
        <v>0</v>
      </c>
      <c r="J19" s="249">
        <v>1</v>
      </c>
      <c r="K19" s="249">
        <v>31</v>
      </c>
      <c r="L19" s="249">
        <v>3</v>
      </c>
      <c r="M19" s="249">
        <v>0</v>
      </c>
      <c r="N19" s="249">
        <v>1</v>
      </c>
      <c r="O19" s="249">
        <v>12</v>
      </c>
      <c r="P19" s="249">
        <v>103</v>
      </c>
    </row>
    <row r="20" spans="1:16" ht="21" customHeight="1" x14ac:dyDescent="0.15">
      <c r="A20" s="61" t="s">
        <v>438</v>
      </c>
      <c r="D20" s="248">
        <v>110</v>
      </c>
      <c r="E20" s="249">
        <v>34</v>
      </c>
      <c r="F20" s="249">
        <v>2</v>
      </c>
      <c r="G20" s="249">
        <v>0</v>
      </c>
      <c r="H20" s="249">
        <v>34</v>
      </c>
      <c r="I20" s="249">
        <v>0</v>
      </c>
      <c r="J20" s="249">
        <v>0</v>
      </c>
      <c r="K20" s="249">
        <v>8</v>
      </c>
      <c r="L20" s="249">
        <v>2</v>
      </c>
      <c r="M20" s="249">
        <v>0</v>
      </c>
      <c r="N20" s="249">
        <v>1</v>
      </c>
      <c r="O20" s="249">
        <v>0</v>
      </c>
      <c r="P20" s="249">
        <v>29</v>
      </c>
    </row>
    <row r="21" spans="1:16" ht="21" customHeight="1" x14ac:dyDescent="0.15">
      <c r="A21" s="61" t="s">
        <v>439</v>
      </c>
      <c r="D21" s="248">
        <v>212</v>
      </c>
      <c r="E21" s="249">
        <v>73</v>
      </c>
      <c r="F21" s="249">
        <v>2</v>
      </c>
      <c r="G21" s="249">
        <v>1</v>
      </c>
      <c r="H21" s="249">
        <v>65</v>
      </c>
      <c r="I21" s="249">
        <v>0</v>
      </c>
      <c r="J21" s="249">
        <v>0</v>
      </c>
      <c r="K21" s="249">
        <v>18</v>
      </c>
      <c r="L21" s="249">
        <v>3</v>
      </c>
      <c r="M21" s="249">
        <v>0</v>
      </c>
      <c r="N21" s="249">
        <v>2</v>
      </c>
      <c r="O21" s="249">
        <v>2</v>
      </c>
      <c r="P21" s="249">
        <v>46</v>
      </c>
    </row>
    <row r="22" spans="1:16" ht="6" customHeight="1" thickBot="1" x14ac:dyDescent="0.2">
      <c r="A22" s="251"/>
      <c r="B22" s="251"/>
      <c r="C22" s="251"/>
      <c r="D22" s="252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</row>
    <row r="23" spans="1:16" ht="13.5" customHeight="1" x14ac:dyDescent="0.15">
      <c r="A23" s="61" t="s">
        <v>435</v>
      </c>
    </row>
    <row r="24" spans="1:16" ht="13.5" customHeight="1" x14ac:dyDescent="0.15">
      <c r="A24" s="61" t="s">
        <v>60</v>
      </c>
    </row>
  </sheetData>
  <mergeCells count="3">
    <mergeCell ref="A4:C4"/>
    <mergeCell ref="A17:C17"/>
    <mergeCell ref="A19:C19"/>
  </mergeCells>
  <phoneticPr fontId="9"/>
  <hyperlinks>
    <hyperlink ref="R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zoomScaleSheetLayoutView="100" workbookViewId="0"/>
  </sheetViews>
  <sheetFormatPr defaultColWidth="10.7109375" defaultRowHeight="12" x14ac:dyDescent="0.15"/>
  <cols>
    <col min="1" max="1" width="7.7109375" style="61" customWidth="1"/>
    <col min="2" max="2" width="2.7109375" style="61" customWidth="1"/>
    <col min="3" max="3" width="9.42578125" style="61" customWidth="1"/>
    <col min="4" max="12" width="10.140625" style="61" customWidth="1"/>
    <col min="13" max="13" width="2.7109375" style="193" customWidth="1"/>
    <col min="14" max="14" width="24.7109375" style="193" customWidth="1"/>
    <col min="15" max="16384" width="10.7109375" style="61"/>
  </cols>
  <sheetData>
    <row r="1" spans="1:14" ht="13.5" x14ac:dyDescent="0.15">
      <c r="N1" s="84" t="s">
        <v>477</v>
      </c>
    </row>
    <row r="2" spans="1:14" ht="21" customHeight="1" x14ac:dyDescent="0.15">
      <c r="A2" s="383" t="s">
        <v>105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4" ht="30" customHeight="1" thickBo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22"/>
      <c r="L3" s="206" t="s">
        <v>104</v>
      </c>
    </row>
    <row r="4" spans="1:14" ht="27" customHeight="1" x14ac:dyDescent="0.15">
      <c r="A4" s="390" t="s">
        <v>75</v>
      </c>
      <c r="B4" s="390"/>
      <c r="C4" s="391"/>
      <c r="D4" s="253" t="s">
        <v>485</v>
      </c>
      <c r="E4" s="254"/>
      <c r="F4" s="254"/>
      <c r="G4" s="255" t="s">
        <v>103</v>
      </c>
      <c r="H4" s="254"/>
      <c r="I4" s="254"/>
      <c r="J4" s="255" t="s">
        <v>102</v>
      </c>
      <c r="K4" s="254"/>
      <c r="L4" s="254"/>
    </row>
    <row r="5" spans="1:14" ht="21" customHeight="1" x14ac:dyDescent="0.15">
      <c r="A5" s="392"/>
      <c r="B5" s="392"/>
      <c r="C5" s="393"/>
      <c r="D5" s="106" t="s">
        <v>101</v>
      </c>
      <c r="E5" s="106" t="s">
        <v>100</v>
      </c>
      <c r="F5" s="106" t="s">
        <v>99</v>
      </c>
      <c r="G5" s="106" t="s">
        <v>101</v>
      </c>
      <c r="H5" s="106" t="s">
        <v>100</v>
      </c>
      <c r="I5" s="106" t="s">
        <v>99</v>
      </c>
      <c r="J5" s="106" t="s">
        <v>101</v>
      </c>
      <c r="K5" s="106" t="s">
        <v>100</v>
      </c>
      <c r="L5" s="256" t="s">
        <v>99</v>
      </c>
    </row>
    <row r="6" spans="1:14" ht="6" customHeight="1" x14ac:dyDescent="0.15">
      <c r="A6" s="21"/>
      <c r="B6" s="21"/>
      <c r="C6" s="21"/>
      <c r="D6" s="208"/>
      <c r="E6" s="21"/>
      <c r="F6" s="21"/>
      <c r="G6" s="21"/>
      <c r="H6" s="21"/>
      <c r="I6" s="21"/>
      <c r="J6" s="21"/>
      <c r="K6" s="21"/>
      <c r="L6" s="21"/>
    </row>
    <row r="7" spans="1:14" ht="16.5" customHeight="1" x14ac:dyDescent="0.15">
      <c r="A7" s="209" t="s">
        <v>46</v>
      </c>
      <c r="B7" s="223">
        <v>12</v>
      </c>
      <c r="C7" s="21" t="s">
        <v>70</v>
      </c>
      <c r="D7" s="226">
        <v>1010</v>
      </c>
      <c r="E7" s="46">
        <v>968</v>
      </c>
      <c r="F7" s="46">
        <v>278</v>
      </c>
      <c r="G7" s="46">
        <v>6490</v>
      </c>
      <c r="H7" s="46">
        <v>6494</v>
      </c>
      <c r="I7" s="46">
        <v>78</v>
      </c>
      <c r="J7" s="46">
        <v>6081</v>
      </c>
      <c r="K7" s="46">
        <v>6084</v>
      </c>
      <c r="L7" s="46">
        <v>2</v>
      </c>
    </row>
    <row r="8" spans="1:14" ht="16.5" customHeight="1" x14ac:dyDescent="0.15">
      <c r="A8" s="209" t="s">
        <v>44</v>
      </c>
      <c r="B8" s="225">
        <v>17</v>
      </c>
      <c r="C8" s="21" t="s">
        <v>44</v>
      </c>
      <c r="D8" s="226">
        <v>1257</v>
      </c>
      <c r="E8" s="46">
        <v>1316</v>
      </c>
      <c r="F8" s="46">
        <v>281</v>
      </c>
      <c r="G8" s="46">
        <v>5993</v>
      </c>
      <c r="H8" s="46">
        <v>6008</v>
      </c>
      <c r="I8" s="46">
        <v>80</v>
      </c>
      <c r="J8" s="46">
        <v>6421</v>
      </c>
      <c r="K8" s="46">
        <v>6422</v>
      </c>
      <c r="L8" s="46">
        <v>6</v>
      </c>
    </row>
    <row r="9" spans="1:14" ht="16.5" customHeight="1" x14ac:dyDescent="0.15">
      <c r="A9" s="209"/>
      <c r="B9" s="225">
        <v>22</v>
      </c>
      <c r="C9" s="21"/>
      <c r="D9" s="226">
        <v>1149</v>
      </c>
      <c r="E9" s="46">
        <v>1172</v>
      </c>
      <c r="F9" s="46">
        <v>266</v>
      </c>
      <c r="G9" s="46">
        <v>3771</v>
      </c>
      <c r="H9" s="46">
        <v>3758</v>
      </c>
      <c r="I9" s="46">
        <v>78</v>
      </c>
      <c r="J9" s="46">
        <v>6807</v>
      </c>
      <c r="K9" s="46">
        <v>6805</v>
      </c>
      <c r="L9" s="46">
        <v>6</v>
      </c>
    </row>
    <row r="10" spans="1:14" ht="16.5" customHeight="1" x14ac:dyDescent="0.15">
      <c r="A10" s="209" t="s">
        <v>44</v>
      </c>
      <c r="B10" s="225">
        <v>27</v>
      </c>
      <c r="C10" s="21" t="s">
        <v>44</v>
      </c>
      <c r="D10" s="226">
        <v>1092</v>
      </c>
      <c r="E10" s="46">
        <v>1167</v>
      </c>
      <c r="F10" s="46">
        <v>335</v>
      </c>
      <c r="G10" s="46">
        <v>2928</v>
      </c>
      <c r="H10" s="46">
        <v>2915</v>
      </c>
      <c r="I10" s="46">
        <v>87</v>
      </c>
      <c r="J10" s="46">
        <v>7775</v>
      </c>
      <c r="K10" s="46">
        <v>7768</v>
      </c>
      <c r="L10" s="46">
        <v>18</v>
      </c>
    </row>
    <row r="11" spans="1:14" ht="9" customHeight="1" x14ac:dyDescent="0.15">
      <c r="A11" s="209" t="s">
        <v>44</v>
      </c>
      <c r="B11" s="257"/>
      <c r="C11" s="21"/>
      <c r="D11" s="227"/>
      <c r="E11" s="102"/>
      <c r="F11" s="102"/>
      <c r="G11" s="102"/>
      <c r="H11" s="102"/>
      <c r="I11" s="102"/>
      <c r="J11" s="102"/>
      <c r="K11" s="102"/>
      <c r="L11" s="102"/>
    </row>
    <row r="12" spans="1:14" ht="16.5" customHeight="1" x14ac:dyDescent="0.15">
      <c r="A12" s="209" t="s">
        <v>44</v>
      </c>
      <c r="B12" s="257">
        <v>30</v>
      </c>
      <c r="C12" s="21" t="s">
        <v>44</v>
      </c>
      <c r="D12" s="226">
        <v>848</v>
      </c>
      <c r="E12" s="46">
        <v>800</v>
      </c>
      <c r="F12" s="46">
        <v>248</v>
      </c>
      <c r="G12" s="46">
        <v>2042</v>
      </c>
      <c r="H12" s="46">
        <v>2065</v>
      </c>
      <c r="I12" s="46">
        <v>36</v>
      </c>
      <c r="J12" s="46">
        <v>5839</v>
      </c>
      <c r="K12" s="46">
        <v>5806</v>
      </c>
      <c r="L12" s="46">
        <v>62</v>
      </c>
    </row>
    <row r="13" spans="1:14" ht="16.5" customHeight="1" x14ac:dyDescent="0.15">
      <c r="A13" s="209" t="s">
        <v>460</v>
      </c>
      <c r="B13" s="257" t="s">
        <v>459</v>
      </c>
      <c r="C13" s="21" t="s">
        <v>44</v>
      </c>
      <c r="D13" s="226">
        <v>877</v>
      </c>
      <c r="E13" s="46">
        <v>843</v>
      </c>
      <c r="F13" s="46">
        <v>282</v>
      </c>
      <c r="G13" s="46">
        <v>1708</v>
      </c>
      <c r="H13" s="46">
        <v>1698</v>
      </c>
      <c r="I13" s="46">
        <v>46</v>
      </c>
      <c r="J13" s="46">
        <v>6687</v>
      </c>
      <c r="K13" s="46">
        <v>6703</v>
      </c>
      <c r="L13" s="46">
        <v>46</v>
      </c>
    </row>
    <row r="14" spans="1:14" ht="16.5" customHeight="1" x14ac:dyDescent="0.15">
      <c r="A14" s="209"/>
      <c r="B14" s="215" t="s">
        <v>469</v>
      </c>
      <c r="C14" s="21" t="s">
        <v>44</v>
      </c>
      <c r="D14" s="226">
        <v>823</v>
      </c>
      <c r="E14" s="46">
        <v>903</v>
      </c>
      <c r="F14" s="46">
        <v>202</v>
      </c>
      <c r="G14" s="46">
        <v>1834</v>
      </c>
      <c r="H14" s="46">
        <v>1832</v>
      </c>
      <c r="I14" s="46">
        <v>48</v>
      </c>
      <c r="J14" s="46">
        <v>7672</v>
      </c>
      <c r="K14" s="46">
        <v>7496</v>
      </c>
      <c r="L14" s="46">
        <v>222</v>
      </c>
    </row>
    <row r="15" spans="1:14" ht="16.5" customHeight="1" x14ac:dyDescent="0.15">
      <c r="A15" s="209"/>
      <c r="B15" s="216" t="s">
        <v>478</v>
      </c>
      <c r="C15" s="21" t="s">
        <v>44</v>
      </c>
      <c r="D15" s="226">
        <v>692</v>
      </c>
      <c r="E15" s="46">
        <v>714</v>
      </c>
      <c r="F15" s="46">
        <v>180</v>
      </c>
      <c r="G15" s="46">
        <v>1782</v>
      </c>
      <c r="H15" s="46">
        <v>1750</v>
      </c>
      <c r="I15" s="46">
        <v>80</v>
      </c>
      <c r="J15" s="46">
        <v>7156</v>
      </c>
      <c r="K15" s="46">
        <v>7152</v>
      </c>
      <c r="L15" s="46">
        <v>226</v>
      </c>
    </row>
    <row r="16" spans="1:14" s="1" customFormat="1" ht="16.5" customHeight="1" x14ac:dyDescent="0.15">
      <c r="B16" s="201" t="s">
        <v>488</v>
      </c>
      <c r="D16" s="228">
        <v>651</v>
      </c>
      <c r="E16" s="39">
        <v>634</v>
      </c>
      <c r="F16" s="39">
        <v>197</v>
      </c>
      <c r="G16" s="39">
        <v>1520</v>
      </c>
      <c r="H16" s="39">
        <v>1556</v>
      </c>
      <c r="I16" s="39">
        <v>44</v>
      </c>
      <c r="J16" s="39">
        <v>6383</v>
      </c>
      <c r="K16" s="39">
        <v>6182</v>
      </c>
      <c r="L16" s="39">
        <v>427</v>
      </c>
      <c r="M16" s="193"/>
      <c r="N16" s="193"/>
    </row>
    <row r="17" spans="1:14" ht="9" customHeight="1" x14ac:dyDescent="0.15">
      <c r="A17" s="21"/>
      <c r="B17" s="21"/>
      <c r="C17" s="21"/>
      <c r="D17" s="227"/>
      <c r="E17" s="102"/>
      <c r="F17" s="102"/>
      <c r="G17" s="102"/>
      <c r="H17" s="102"/>
      <c r="I17" s="102"/>
      <c r="J17" s="102"/>
      <c r="K17" s="102"/>
      <c r="L17" s="102"/>
    </row>
    <row r="18" spans="1:14" s="1" customFormat="1" ht="16.5" customHeight="1" x14ac:dyDescent="0.15">
      <c r="A18" s="217" t="s">
        <v>69</v>
      </c>
      <c r="B18" s="217"/>
      <c r="C18" s="217"/>
      <c r="D18" s="228">
        <v>639</v>
      </c>
      <c r="E18" s="39">
        <v>619</v>
      </c>
      <c r="F18" s="39">
        <v>194</v>
      </c>
      <c r="G18" s="32">
        <v>0</v>
      </c>
      <c r="H18" s="32">
        <v>0</v>
      </c>
      <c r="I18" s="32">
        <v>0</v>
      </c>
      <c r="J18" s="39">
        <v>1794</v>
      </c>
      <c r="K18" s="39">
        <v>1593</v>
      </c>
      <c r="L18" s="39">
        <v>427</v>
      </c>
      <c r="M18" s="193"/>
      <c r="N18" s="193"/>
    </row>
    <row r="19" spans="1:14" ht="16.5" customHeight="1" x14ac:dyDescent="0.15">
      <c r="A19" s="21" t="s">
        <v>98</v>
      </c>
      <c r="B19" s="21"/>
      <c r="C19" s="21"/>
      <c r="D19" s="226">
        <v>408</v>
      </c>
      <c r="E19" s="46">
        <v>379</v>
      </c>
      <c r="F19" s="46">
        <v>119</v>
      </c>
      <c r="G19" s="31">
        <v>0</v>
      </c>
      <c r="H19" s="31">
        <v>0</v>
      </c>
      <c r="I19" s="31">
        <v>0</v>
      </c>
      <c r="J19" s="46">
        <v>1679</v>
      </c>
      <c r="K19" s="46">
        <v>1478</v>
      </c>
      <c r="L19" s="46">
        <v>427</v>
      </c>
    </row>
    <row r="20" spans="1:14" ht="16.5" customHeight="1" x14ac:dyDescent="0.15">
      <c r="A20" s="21" t="s">
        <v>97</v>
      </c>
      <c r="B20" s="21"/>
      <c r="C20" s="21"/>
      <c r="D20" s="226">
        <v>197</v>
      </c>
      <c r="E20" s="46">
        <v>205</v>
      </c>
      <c r="F20" s="46">
        <v>64</v>
      </c>
      <c r="G20" s="31">
        <v>0</v>
      </c>
      <c r="H20" s="31">
        <v>0</v>
      </c>
      <c r="I20" s="31">
        <v>0</v>
      </c>
      <c r="J20" s="46">
        <v>103</v>
      </c>
      <c r="K20" s="46">
        <v>103</v>
      </c>
      <c r="L20" s="31">
        <v>0</v>
      </c>
    </row>
    <row r="21" spans="1:14" ht="16.5" customHeight="1" x14ac:dyDescent="0.15">
      <c r="A21" s="21" t="s">
        <v>67</v>
      </c>
      <c r="B21" s="21"/>
      <c r="C21" s="21"/>
      <c r="D21" s="226">
        <v>34</v>
      </c>
      <c r="E21" s="46">
        <v>35</v>
      </c>
      <c r="F21" s="46">
        <v>11</v>
      </c>
      <c r="G21" s="31">
        <v>0</v>
      </c>
      <c r="H21" s="31">
        <v>0</v>
      </c>
      <c r="I21" s="31">
        <v>0</v>
      </c>
      <c r="J21" s="46">
        <v>12</v>
      </c>
      <c r="K21" s="46">
        <v>12</v>
      </c>
      <c r="L21" s="31">
        <v>0</v>
      </c>
    </row>
    <row r="22" spans="1:14" ht="9" customHeight="1" x14ac:dyDescent="0.15">
      <c r="A22" s="21"/>
      <c r="B22" s="21"/>
      <c r="C22" s="21"/>
      <c r="D22" s="258"/>
      <c r="E22" s="259"/>
      <c r="F22" s="259"/>
      <c r="G22" s="259"/>
      <c r="H22" s="259"/>
      <c r="I22" s="259"/>
      <c r="J22" s="259"/>
      <c r="K22" s="259"/>
      <c r="L22" s="260"/>
    </row>
    <row r="23" spans="1:14" s="1" customFormat="1" ht="16.5" customHeight="1" x14ac:dyDescent="0.15">
      <c r="A23" s="217" t="s">
        <v>66</v>
      </c>
      <c r="B23" s="217"/>
      <c r="C23" s="217"/>
      <c r="D23" s="228">
        <v>12</v>
      </c>
      <c r="E23" s="39">
        <v>15</v>
      </c>
      <c r="F23" s="39">
        <v>3</v>
      </c>
      <c r="G23" s="39">
        <v>1520</v>
      </c>
      <c r="H23" s="39">
        <v>1556</v>
      </c>
      <c r="I23" s="39">
        <v>44</v>
      </c>
      <c r="J23" s="39">
        <v>4589</v>
      </c>
      <c r="K23" s="39">
        <v>4589</v>
      </c>
      <c r="L23" s="32">
        <v>0</v>
      </c>
      <c r="M23" s="193"/>
      <c r="N23" s="193"/>
    </row>
    <row r="24" spans="1:14" ht="16.5" customHeight="1" x14ac:dyDescent="0.15">
      <c r="A24" s="21" t="s">
        <v>65</v>
      </c>
      <c r="B24" s="21"/>
      <c r="C24" s="21"/>
      <c r="D24" s="226">
        <v>12</v>
      </c>
      <c r="E24" s="46">
        <v>14</v>
      </c>
      <c r="F24" s="46">
        <v>2</v>
      </c>
      <c r="G24" s="46">
        <v>888</v>
      </c>
      <c r="H24" s="46">
        <v>930</v>
      </c>
      <c r="I24" s="46">
        <v>15</v>
      </c>
      <c r="J24" s="46">
        <v>2790</v>
      </c>
      <c r="K24" s="46">
        <v>2790</v>
      </c>
      <c r="L24" s="31">
        <v>0</v>
      </c>
    </row>
    <row r="25" spans="1:14" ht="16.5" customHeight="1" x14ac:dyDescent="0.15">
      <c r="A25" s="21" t="s">
        <v>64</v>
      </c>
      <c r="B25" s="21"/>
      <c r="C25" s="21"/>
      <c r="D25" s="226">
        <v>0</v>
      </c>
      <c r="E25" s="31">
        <v>0</v>
      </c>
      <c r="F25" s="46">
        <v>0</v>
      </c>
      <c r="G25" s="46">
        <v>26</v>
      </c>
      <c r="H25" s="46">
        <v>25</v>
      </c>
      <c r="I25" s="46">
        <v>3</v>
      </c>
      <c r="J25" s="31">
        <v>0</v>
      </c>
      <c r="K25" s="31">
        <v>0</v>
      </c>
      <c r="L25" s="31">
        <v>0</v>
      </c>
    </row>
    <row r="26" spans="1:14" ht="16.5" customHeight="1" x14ac:dyDescent="0.15">
      <c r="A26" s="21" t="s">
        <v>63</v>
      </c>
      <c r="B26" s="21"/>
      <c r="C26" s="21"/>
      <c r="D26" s="226">
        <v>0</v>
      </c>
      <c r="E26" s="46">
        <v>1</v>
      </c>
      <c r="F26" s="46">
        <v>1</v>
      </c>
      <c r="G26" s="46">
        <v>386</v>
      </c>
      <c r="H26" s="46">
        <v>379</v>
      </c>
      <c r="I26" s="31">
        <v>16</v>
      </c>
      <c r="J26" s="46">
        <v>1424</v>
      </c>
      <c r="K26" s="46">
        <v>1424</v>
      </c>
      <c r="L26" s="31">
        <v>0</v>
      </c>
    </row>
    <row r="27" spans="1:14" ht="16.5" customHeight="1" x14ac:dyDescent="0.15">
      <c r="A27" s="21" t="s">
        <v>62</v>
      </c>
      <c r="B27" s="21"/>
      <c r="C27" s="21"/>
      <c r="D27" s="261">
        <v>0</v>
      </c>
      <c r="E27" s="31">
        <v>0</v>
      </c>
      <c r="F27" s="31">
        <v>0</v>
      </c>
      <c r="G27" s="46">
        <v>87</v>
      </c>
      <c r="H27" s="46">
        <v>88</v>
      </c>
      <c r="I27" s="31">
        <v>3</v>
      </c>
      <c r="J27" s="46">
        <v>62</v>
      </c>
      <c r="K27" s="46">
        <v>62</v>
      </c>
      <c r="L27" s="31">
        <v>0</v>
      </c>
    </row>
    <row r="28" spans="1:14" ht="16.5" customHeight="1" x14ac:dyDescent="0.15">
      <c r="A28" s="21" t="s">
        <v>61</v>
      </c>
      <c r="B28" s="21"/>
      <c r="C28" s="21"/>
      <c r="D28" s="226">
        <v>0</v>
      </c>
      <c r="E28" s="46">
        <v>0</v>
      </c>
      <c r="F28" s="31">
        <v>0</v>
      </c>
      <c r="G28" s="46">
        <v>133</v>
      </c>
      <c r="H28" s="46">
        <v>134</v>
      </c>
      <c r="I28" s="46">
        <v>7</v>
      </c>
      <c r="J28" s="46">
        <v>313</v>
      </c>
      <c r="K28" s="46">
        <v>313</v>
      </c>
      <c r="L28" s="31">
        <v>0</v>
      </c>
    </row>
    <row r="29" spans="1:14" ht="6" customHeight="1" thickBot="1" x14ac:dyDescent="0.2">
      <c r="A29" s="219"/>
      <c r="B29" s="219"/>
      <c r="C29" s="219"/>
      <c r="D29" s="220"/>
      <c r="E29" s="219"/>
      <c r="F29" s="219"/>
      <c r="G29" s="219"/>
      <c r="H29" s="219"/>
      <c r="I29" s="219"/>
      <c r="J29" s="219"/>
      <c r="K29" s="219"/>
      <c r="L29" s="219"/>
    </row>
    <row r="30" spans="1:14" ht="14.25" customHeight="1" x14ac:dyDescent="0.15">
      <c r="A30" s="61" t="s">
        <v>60</v>
      </c>
    </row>
  </sheetData>
  <mergeCells count="2">
    <mergeCell ref="A2:L2"/>
    <mergeCell ref="A4:C5"/>
  </mergeCells>
  <phoneticPr fontId="9"/>
  <hyperlinks>
    <hyperlink ref="N1" location="司法・警察!A1" display="目次(項目一覧表)へ戻る"/>
  </hyperlinks>
  <pageMargins left="0.59055118110236227" right="0.59055118110236227" top="0.51181102362204722" bottom="0.59055118110236227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25"/>
  <sheetViews>
    <sheetView showGridLines="0" zoomScaleNormal="100" zoomScaleSheetLayoutView="100" workbookViewId="0"/>
  </sheetViews>
  <sheetFormatPr defaultColWidth="10.7109375" defaultRowHeight="12" x14ac:dyDescent="0.15"/>
  <cols>
    <col min="1" max="1" width="7.28515625" style="61" customWidth="1"/>
    <col min="2" max="2" width="2.7109375" style="61" customWidth="1"/>
    <col min="3" max="3" width="7.7109375" style="61" customWidth="1"/>
    <col min="4" max="14" width="8.5703125" style="61" customWidth="1"/>
    <col min="15" max="15" width="2.7109375" style="193" customWidth="1"/>
    <col min="16" max="16" width="24.7109375" style="193" customWidth="1"/>
    <col min="17" max="16384" width="10.7109375" style="61"/>
  </cols>
  <sheetData>
    <row r="1" spans="1:258" ht="13.5" x14ac:dyDescent="0.15">
      <c r="P1" s="84" t="s">
        <v>477</v>
      </c>
    </row>
    <row r="2" spans="1:258" ht="21" customHeight="1" x14ac:dyDescent="0.15">
      <c r="A2" s="383" t="s">
        <v>417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258" ht="30" customHeight="1" thickBo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2"/>
      <c r="N3" s="206" t="s">
        <v>104</v>
      </c>
    </row>
    <row r="4" spans="1:258" ht="18" customHeight="1" x14ac:dyDescent="0.15">
      <c r="A4" s="262"/>
      <c r="B4" s="262"/>
      <c r="C4" s="262"/>
      <c r="D4" s="396" t="s">
        <v>123</v>
      </c>
      <c r="E4" s="409"/>
      <c r="F4" s="397"/>
      <c r="G4" s="396" t="s">
        <v>122</v>
      </c>
      <c r="H4" s="409"/>
      <c r="I4" s="409"/>
      <c r="J4" s="409"/>
      <c r="K4" s="409"/>
      <c r="L4" s="409"/>
      <c r="M4" s="397"/>
      <c r="N4" s="400" t="s">
        <v>121</v>
      </c>
    </row>
    <row r="5" spans="1:258" ht="18" customHeight="1" x14ac:dyDescent="0.15">
      <c r="A5" s="222" t="s">
        <v>120</v>
      </c>
      <c r="B5" s="222"/>
      <c r="C5" s="222"/>
      <c r="D5" s="406" t="s">
        <v>1</v>
      </c>
      <c r="E5" s="406" t="s">
        <v>119</v>
      </c>
      <c r="F5" s="406" t="s">
        <v>118</v>
      </c>
      <c r="G5" s="406" t="s">
        <v>1</v>
      </c>
      <c r="H5" s="406" t="s">
        <v>117</v>
      </c>
      <c r="I5" s="411" t="s">
        <v>116</v>
      </c>
      <c r="J5" s="412"/>
      <c r="K5" s="406" t="s">
        <v>115</v>
      </c>
      <c r="L5" s="408" t="s">
        <v>418</v>
      </c>
      <c r="M5" s="408" t="s">
        <v>114</v>
      </c>
      <c r="N5" s="410"/>
    </row>
    <row r="6" spans="1:258" ht="18" customHeight="1" x14ac:dyDescent="0.15">
      <c r="A6" s="263"/>
      <c r="B6" s="263"/>
      <c r="C6" s="263"/>
      <c r="D6" s="395"/>
      <c r="E6" s="407"/>
      <c r="F6" s="407"/>
      <c r="G6" s="407"/>
      <c r="H6" s="407"/>
      <c r="I6" s="264" t="s">
        <v>113</v>
      </c>
      <c r="J6" s="264" t="s">
        <v>4</v>
      </c>
      <c r="K6" s="407"/>
      <c r="L6" s="389"/>
      <c r="M6" s="389"/>
      <c r="N6" s="401"/>
    </row>
    <row r="7" spans="1:258" ht="6" customHeight="1" x14ac:dyDescent="0.15">
      <c r="A7" s="21"/>
      <c r="B7" s="21"/>
      <c r="C7" s="21"/>
      <c r="D7" s="208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258" ht="16.5" customHeight="1" x14ac:dyDescent="0.15">
      <c r="A8" s="209" t="s">
        <v>505</v>
      </c>
      <c r="B8" s="257">
        <v>30</v>
      </c>
      <c r="C8" s="21"/>
      <c r="D8" s="227">
        <v>10856</v>
      </c>
      <c r="E8" s="102">
        <v>87</v>
      </c>
      <c r="F8" s="102">
        <v>10769</v>
      </c>
      <c r="G8" s="102">
        <v>10764</v>
      </c>
      <c r="H8" s="102">
        <v>3010</v>
      </c>
      <c r="I8" s="102">
        <v>5579</v>
      </c>
      <c r="J8" s="102">
        <v>666</v>
      </c>
      <c r="K8" s="102" t="s">
        <v>0</v>
      </c>
      <c r="L8" s="102">
        <v>566</v>
      </c>
      <c r="M8" s="102">
        <v>943</v>
      </c>
      <c r="N8" s="102">
        <v>92</v>
      </c>
    </row>
    <row r="9" spans="1:258" ht="16.5" customHeight="1" x14ac:dyDescent="0.15">
      <c r="A9" s="209" t="s">
        <v>486</v>
      </c>
      <c r="B9" s="257" t="s">
        <v>459</v>
      </c>
      <c r="C9" s="21"/>
      <c r="D9" s="227">
        <v>9875</v>
      </c>
      <c r="E9" s="102">
        <v>92</v>
      </c>
      <c r="F9" s="102">
        <v>9783</v>
      </c>
      <c r="G9" s="102">
        <v>9685</v>
      </c>
      <c r="H9" s="102">
        <v>2695</v>
      </c>
      <c r="I9" s="102">
        <v>4948</v>
      </c>
      <c r="J9" s="102">
        <v>599</v>
      </c>
      <c r="K9" s="102">
        <v>8</v>
      </c>
      <c r="L9" s="102">
        <v>505</v>
      </c>
      <c r="M9" s="102">
        <v>930</v>
      </c>
      <c r="N9" s="102">
        <v>190</v>
      </c>
    </row>
    <row r="10" spans="1:258" ht="16.5" customHeight="1" x14ac:dyDescent="0.15">
      <c r="A10" s="21"/>
      <c r="B10" s="215" t="s">
        <v>469</v>
      </c>
      <c r="C10" s="21"/>
      <c r="D10" s="227">
        <v>9612</v>
      </c>
      <c r="E10" s="102">
        <v>190</v>
      </c>
      <c r="F10" s="102">
        <v>9422</v>
      </c>
      <c r="G10" s="102">
        <v>9380</v>
      </c>
      <c r="H10" s="102">
        <v>2809</v>
      </c>
      <c r="I10" s="102">
        <v>4307</v>
      </c>
      <c r="J10" s="102">
        <v>834</v>
      </c>
      <c r="K10" s="102">
        <v>3</v>
      </c>
      <c r="L10" s="102">
        <v>414</v>
      </c>
      <c r="M10" s="102">
        <v>1013</v>
      </c>
      <c r="N10" s="102">
        <v>232</v>
      </c>
    </row>
    <row r="11" spans="1:258" ht="16.5" customHeight="1" x14ac:dyDescent="0.15">
      <c r="A11" s="209"/>
      <c r="B11" s="215" t="s">
        <v>475</v>
      </c>
      <c r="C11" s="21"/>
      <c r="D11" s="227">
        <v>9573</v>
      </c>
      <c r="E11" s="102">
        <v>232</v>
      </c>
      <c r="F11" s="102">
        <v>9341</v>
      </c>
      <c r="G11" s="102">
        <v>9444</v>
      </c>
      <c r="H11" s="102">
        <v>2585</v>
      </c>
      <c r="I11" s="102">
        <v>3980</v>
      </c>
      <c r="J11" s="102">
        <v>1396</v>
      </c>
      <c r="K11" s="102">
        <v>3</v>
      </c>
      <c r="L11" s="102">
        <v>391</v>
      </c>
      <c r="M11" s="102">
        <v>1089</v>
      </c>
      <c r="N11" s="102">
        <v>129</v>
      </c>
    </row>
    <row r="12" spans="1:258" ht="16.5" customHeight="1" x14ac:dyDescent="0.15">
      <c r="A12" s="209"/>
      <c r="B12" s="216" t="s">
        <v>487</v>
      </c>
      <c r="C12" s="265"/>
      <c r="D12" s="241">
        <v>8569</v>
      </c>
      <c r="E12" s="242">
        <v>129</v>
      </c>
      <c r="F12" s="242">
        <v>8440</v>
      </c>
      <c r="G12" s="242">
        <v>8532</v>
      </c>
      <c r="H12" s="242">
        <v>2273</v>
      </c>
      <c r="I12" s="242">
        <v>3855</v>
      </c>
      <c r="J12" s="242">
        <v>1099</v>
      </c>
      <c r="K12" s="242">
        <v>14</v>
      </c>
      <c r="L12" s="242">
        <v>406</v>
      </c>
      <c r="M12" s="242">
        <v>885</v>
      </c>
      <c r="N12" s="242">
        <v>37</v>
      </c>
    </row>
    <row r="13" spans="1:258" s="1" customFormat="1" ht="16.5" customHeight="1" x14ac:dyDescent="0.15">
      <c r="B13" s="201" t="s">
        <v>506</v>
      </c>
      <c r="D13" s="266">
        <v>9599</v>
      </c>
      <c r="E13" s="1">
        <v>37</v>
      </c>
      <c r="F13" s="29">
        <v>9562</v>
      </c>
      <c r="G13" s="29">
        <v>9559</v>
      </c>
      <c r="H13" s="29">
        <v>2821</v>
      </c>
      <c r="I13" s="29">
        <v>3958</v>
      </c>
      <c r="J13" s="29">
        <v>1412</v>
      </c>
      <c r="K13" s="1">
        <v>13</v>
      </c>
      <c r="L13" s="1">
        <v>531</v>
      </c>
      <c r="M13" s="1">
        <v>824</v>
      </c>
      <c r="N13" s="1">
        <v>40</v>
      </c>
      <c r="O13" s="193"/>
      <c r="P13" s="193"/>
    </row>
    <row r="14" spans="1:258" ht="9" customHeight="1" x14ac:dyDescent="0.15">
      <c r="A14" s="21"/>
      <c r="B14" s="21"/>
      <c r="C14" s="21"/>
      <c r="D14" s="227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258" ht="16.5" customHeight="1" x14ac:dyDescent="0.15">
      <c r="A15" s="21" t="s">
        <v>112</v>
      </c>
      <c r="B15" s="21"/>
      <c r="C15" s="21"/>
      <c r="D15" s="248">
        <v>2536</v>
      </c>
      <c r="E15" s="249">
        <v>8</v>
      </c>
      <c r="F15" s="249">
        <v>2528</v>
      </c>
      <c r="G15" s="249">
        <v>2516</v>
      </c>
      <c r="H15" s="249">
        <v>581</v>
      </c>
      <c r="I15" s="249">
        <v>266</v>
      </c>
      <c r="J15" s="249">
        <v>1128</v>
      </c>
      <c r="K15" s="249">
        <v>0</v>
      </c>
      <c r="L15" s="249">
        <v>312</v>
      </c>
      <c r="M15" s="249">
        <v>229</v>
      </c>
      <c r="N15" s="249">
        <v>20</v>
      </c>
      <c r="Q15" s="249"/>
      <c r="R15" s="249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</row>
    <row r="16" spans="1:258" ht="16.5" customHeight="1" x14ac:dyDescent="0.15">
      <c r="A16" s="21" t="s">
        <v>419</v>
      </c>
      <c r="B16" s="21"/>
      <c r="C16" s="21"/>
      <c r="D16" s="248">
        <v>894</v>
      </c>
      <c r="E16" s="249">
        <v>23</v>
      </c>
      <c r="F16" s="249">
        <v>871</v>
      </c>
      <c r="G16" s="249">
        <v>881</v>
      </c>
      <c r="H16" s="249">
        <v>261</v>
      </c>
      <c r="I16" s="249">
        <v>146</v>
      </c>
      <c r="J16" s="249">
        <v>127</v>
      </c>
      <c r="K16" s="249">
        <v>12</v>
      </c>
      <c r="L16" s="249">
        <v>219</v>
      </c>
      <c r="M16" s="249">
        <v>116</v>
      </c>
      <c r="N16" s="249">
        <v>13</v>
      </c>
    </row>
    <row r="17" spans="1:258" ht="16.5" customHeight="1" x14ac:dyDescent="0.15">
      <c r="A17" s="21" t="s">
        <v>420</v>
      </c>
      <c r="B17" s="21"/>
      <c r="C17" s="21"/>
      <c r="D17" s="248">
        <v>153</v>
      </c>
      <c r="E17" s="249">
        <v>0</v>
      </c>
      <c r="F17" s="249">
        <v>153</v>
      </c>
      <c r="G17" s="249">
        <v>152</v>
      </c>
      <c r="H17" s="249">
        <v>54</v>
      </c>
      <c r="I17" s="249">
        <v>43</v>
      </c>
      <c r="J17" s="249">
        <v>21</v>
      </c>
      <c r="K17" s="249">
        <v>0</v>
      </c>
      <c r="L17" s="249">
        <v>0</v>
      </c>
      <c r="M17" s="249">
        <v>34</v>
      </c>
      <c r="N17" s="249">
        <v>1</v>
      </c>
    </row>
    <row r="18" spans="1:258" ht="9" customHeight="1" x14ac:dyDescent="0.15">
      <c r="A18" s="21"/>
      <c r="B18" s="21"/>
      <c r="C18" s="21"/>
      <c r="D18" s="248"/>
      <c r="E18" s="249"/>
      <c r="F18" s="249"/>
      <c r="G18" s="249"/>
      <c r="H18" s="249"/>
      <c r="I18" s="249"/>
      <c r="J18" s="249"/>
      <c r="K18" s="249"/>
      <c r="L18" s="249"/>
      <c r="M18" s="249"/>
      <c r="N18" s="249"/>
    </row>
    <row r="19" spans="1:258" ht="16.5" customHeight="1" x14ac:dyDescent="0.15">
      <c r="A19" s="21" t="s">
        <v>111</v>
      </c>
      <c r="B19" s="21"/>
      <c r="C19" s="21"/>
      <c r="D19" s="248">
        <v>3661</v>
      </c>
      <c r="E19" s="249">
        <v>1</v>
      </c>
      <c r="F19" s="249">
        <v>3660</v>
      </c>
      <c r="G19" s="249">
        <v>3657</v>
      </c>
      <c r="H19" s="249">
        <v>1187</v>
      </c>
      <c r="I19" s="249">
        <v>2196</v>
      </c>
      <c r="J19" s="249">
        <v>77</v>
      </c>
      <c r="K19" s="249">
        <v>1</v>
      </c>
      <c r="L19" s="249">
        <v>0</v>
      </c>
      <c r="M19" s="249">
        <v>196</v>
      </c>
      <c r="N19" s="249">
        <v>4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</row>
    <row r="20" spans="1:258" ht="16.5" customHeight="1" x14ac:dyDescent="0.15">
      <c r="A20" s="21" t="s">
        <v>110</v>
      </c>
      <c r="B20" s="21"/>
      <c r="C20" s="21"/>
      <c r="D20" s="248">
        <v>1529</v>
      </c>
      <c r="E20" s="249">
        <v>5</v>
      </c>
      <c r="F20" s="249">
        <v>1524</v>
      </c>
      <c r="G20" s="249">
        <v>1528</v>
      </c>
      <c r="H20" s="249">
        <v>479</v>
      </c>
      <c r="I20" s="249">
        <v>822</v>
      </c>
      <c r="J20" s="249">
        <v>33</v>
      </c>
      <c r="K20" s="249">
        <v>0</v>
      </c>
      <c r="L20" s="249">
        <v>0</v>
      </c>
      <c r="M20" s="249">
        <v>194</v>
      </c>
      <c r="N20" s="249">
        <v>1</v>
      </c>
    </row>
    <row r="21" spans="1:258" ht="16.5" customHeight="1" x14ac:dyDescent="0.15">
      <c r="A21" s="21" t="s">
        <v>109</v>
      </c>
      <c r="B21" s="21"/>
      <c r="C21" s="21"/>
      <c r="D21" s="248">
        <v>533</v>
      </c>
      <c r="E21" s="249">
        <v>0</v>
      </c>
      <c r="F21" s="249">
        <v>533</v>
      </c>
      <c r="G21" s="249">
        <v>533</v>
      </c>
      <c r="H21" s="249">
        <v>161</v>
      </c>
      <c r="I21" s="249">
        <v>330</v>
      </c>
      <c r="J21" s="249">
        <v>18</v>
      </c>
      <c r="K21" s="249">
        <v>0</v>
      </c>
      <c r="L21" s="249">
        <v>0</v>
      </c>
      <c r="M21" s="249">
        <v>24</v>
      </c>
      <c r="N21" s="249">
        <v>0</v>
      </c>
    </row>
    <row r="22" spans="1:258" ht="16.5" customHeight="1" x14ac:dyDescent="0.15">
      <c r="A22" s="21" t="s">
        <v>108</v>
      </c>
      <c r="B22" s="21"/>
      <c r="C22" s="21"/>
      <c r="D22" s="248">
        <v>115</v>
      </c>
      <c r="E22" s="249">
        <v>0</v>
      </c>
      <c r="F22" s="249">
        <v>115</v>
      </c>
      <c r="G22" s="249">
        <v>115</v>
      </c>
      <c r="H22" s="249">
        <v>30</v>
      </c>
      <c r="I22" s="249">
        <v>70</v>
      </c>
      <c r="J22" s="249">
        <v>5</v>
      </c>
      <c r="K22" s="249">
        <v>0</v>
      </c>
      <c r="L22" s="249">
        <v>0</v>
      </c>
      <c r="M22" s="249">
        <v>10</v>
      </c>
      <c r="N22" s="249">
        <v>0</v>
      </c>
    </row>
    <row r="23" spans="1:258" ht="16.5" customHeight="1" x14ac:dyDescent="0.15">
      <c r="A23" s="21" t="s">
        <v>107</v>
      </c>
      <c r="B23" s="21"/>
      <c r="C23" s="21"/>
      <c r="D23" s="248">
        <v>178</v>
      </c>
      <c r="E23" s="249">
        <v>0</v>
      </c>
      <c r="F23" s="249">
        <v>178</v>
      </c>
      <c r="G23" s="249">
        <v>177</v>
      </c>
      <c r="H23" s="249">
        <v>68</v>
      </c>
      <c r="I23" s="249">
        <v>85</v>
      </c>
      <c r="J23" s="249">
        <v>3</v>
      </c>
      <c r="K23" s="249">
        <v>0</v>
      </c>
      <c r="L23" s="249">
        <v>0</v>
      </c>
      <c r="M23" s="249">
        <v>21</v>
      </c>
      <c r="N23" s="249">
        <v>1</v>
      </c>
    </row>
    <row r="24" spans="1:258" ht="6" customHeight="1" thickBot="1" x14ac:dyDescent="0.2">
      <c r="A24" s="219"/>
      <c r="B24" s="219"/>
      <c r="C24" s="219"/>
      <c r="D24" s="220"/>
      <c r="E24" s="219"/>
      <c r="F24" s="219"/>
      <c r="G24" s="219"/>
      <c r="H24" s="219"/>
      <c r="I24" s="219"/>
      <c r="J24" s="219"/>
      <c r="K24" s="219"/>
      <c r="L24" s="219"/>
      <c r="M24" s="219"/>
      <c r="N24" s="219"/>
    </row>
    <row r="25" spans="1:258" ht="14.25" customHeight="1" x14ac:dyDescent="0.15">
      <c r="A25" s="61" t="s">
        <v>106</v>
      </c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</row>
  </sheetData>
  <mergeCells count="13">
    <mergeCell ref="K5:K6"/>
    <mergeCell ref="L5:L6"/>
    <mergeCell ref="M5:M6"/>
    <mergeCell ref="A2:N2"/>
    <mergeCell ref="D4:F4"/>
    <mergeCell ref="G4:M4"/>
    <mergeCell ref="N4:N6"/>
    <mergeCell ref="D5:D6"/>
    <mergeCell ref="E5:E6"/>
    <mergeCell ref="F5:F6"/>
    <mergeCell ref="G5:G6"/>
    <mergeCell ref="H5:H6"/>
    <mergeCell ref="I5:J5"/>
  </mergeCells>
  <phoneticPr fontId="9"/>
  <hyperlinks>
    <hyperlink ref="P1" location="司法・警察!A1" display="目次(項目一覧表)へ戻る"/>
  </hyperlinks>
  <pageMargins left="0.59055118110236227" right="0.59055118110236227" top="0.51181102362204722" bottom="0.59055118110236227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zoomScaleSheetLayoutView="100" workbookViewId="0"/>
  </sheetViews>
  <sheetFormatPr defaultColWidth="10.7109375" defaultRowHeight="12" x14ac:dyDescent="0.15"/>
  <cols>
    <col min="1" max="1" width="5.28515625" style="61" customWidth="1"/>
    <col min="2" max="2" width="3.28515625" style="61" customWidth="1"/>
    <col min="3" max="3" width="7.42578125" style="61" customWidth="1"/>
    <col min="4" max="12" width="10.5703125" style="61" customWidth="1"/>
    <col min="13" max="13" width="2.7109375" style="193" customWidth="1"/>
    <col min="14" max="14" width="24.7109375" style="193" customWidth="1"/>
    <col min="15" max="16384" width="10.7109375" style="61"/>
  </cols>
  <sheetData>
    <row r="1" spans="1:18" ht="13.5" x14ac:dyDescent="0.15">
      <c r="N1" s="84" t="s">
        <v>477</v>
      </c>
    </row>
    <row r="2" spans="1:18" ht="21" customHeight="1" x14ac:dyDescent="0.15">
      <c r="A2" s="383" t="s">
        <v>421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8" ht="30" customHeight="1" thickBot="1" x14ac:dyDescent="0.2">
      <c r="A3" s="2" t="s">
        <v>422</v>
      </c>
      <c r="B3" s="21"/>
      <c r="C3" s="21"/>
      <c r="D3" s="21"/>
      <c r="E3" s="21"/>
      <c r="F3" s="21"/>
      <c r="G3" s="21"/>
      <c r="H3" s="21"/>
      <c r="I3" s="21"/>
      <c r="J3" s="21"/>
      <c r="K3" s="222"/>
      <c r="L3" s="206" t="s">
        <v>104</v>
      </c>
    </row>
    <row r="4" spans="1:18" ht="18" customHeight="1" x14ac:dyDescent="0.15">
      <c r="A4" s="390" t="s">
        <v>143</v>
      </c>
      <c r="B4" s="390"/>
      <c r="C4" s="391"/>
      <c r="D4" s="268" t="s">
        <v>142</v>
      </c>
      <c r="E4" s="269"/>
      <c r="F4" s="268" t="s">
        <v>141</v>
      </c>
      <c r="G4" s="269"/>
      <c r="H4" s="268" t="s">
        <v>140</v>
      </c>
      <c r="I4" s="269"/>
      <c r="J4" s="268" t="s">
        <v>139</v>
      </c>
      <c r="K4" s="269"/>
      <c r="L4" s="413" t="s">
        <v>138</v>
      </c>
    </row>
    <row r="5" spans="1:18" ht="18" customHeight="1" x14ac:dyDescent="0.15">
      <c r="A5" s="392"/>
      <c r="B5" s="392"/>
      <c r="C5" s="393"/>
      <c r="D5" s="264" t="s">
        <v>137</v>
      </c>
      <c r="E5" s="264" t="s">
        <v>136</v>
      </c>
      <c r="F5" s="264" t="s">
        <v>137</v>
      </c>
      <c r="G5" s="264" t="s">
        <v>136</v>
      </c>
      <c r="H5" s="264" t="s">
        <v>137</v>
      </c>
      <c r="I5" s="264" t="s">
        <v>136</v>
      </c>
      <c r="J5" s="264" t="s">
        <v>137</v>
      </c>
      <c r="K5" s="264" t="s">
        <v>136</v>
      </c>
      <c r="L5" s="414"/>
    </row>
    <row r="6" spans="1:18" ht="6" customHeight="1" x14ac:dyDescent="0.15">
      <c r="A6" s="21"/>
      <c r="B6" s="21"/>
      <c r="C6" s="21"/>
      <c r="D6" s="208"/>
      <c r="E6" s="21"/>
      <c r="F6" s="21"/>
      <c r="G6" s="21"/>
      <c r="H6" s="21"/>
      <c r="I6" s="21"/>
      <c r="J6" s="21"/>
      <c r="K6" s="21"/>
      <c r="L6" s="21"/>
    </row>
    <row r="7" spans="1:18" ht="12" customHeight="1" x14ac:dyDescent="0.15">
      <c r="A7" s="209" t="s">
        <v>505</v>
      </c>
      <c r="B7" s="215">
        <v>30</v>
      </c>
      <c r="C7" s="21" t="s">
        <v>508</v>
      </c>
      <c r="D7" s="35">
        <v>587</v>
      </c>
      <c r="E7" s="22">
        <v>668</v>
      </c>
      <c r="F7" s="22">
        <v>360</v>
      </c>
      <c r="G7" s="22">
        <v>373</v>
      </c>
      <c r="H7" s="22">
        <v>26</v>
      </c>
      <c r="I7" s="22">
        <v>27</v>
      </c>
      <c r="J7" s="22">
        <v>42</v>
      </c>
      <c r="K7" s="22">
        <v>49</v>
      </c>
      <c r="L7" s="22">
        <v>783</v>
      </c>
    </row>
    <row r="8" spans="1:18" ht="12" customHeight="1" x14ac:dyDescent="0.15">
      <c r="A8" s="209"/>
      <c r="B8" s="215" t="s">
        <v>466</v>
      </c>
      <c r="C8" s="21"/>
      <c r="D8" s="35">
        <v>480</v>
      </c>
      <c r="E8" s="22">
        <v>605</v>
      </c>
      <c r="F8" s="22">
        <v>341</v>
      </c>
      <c r="G8" s="22">
        <v>326</v>
      </c>
      <c r="H8" s="22">
        <v>20</v>
      </c>
      <c r="I8" s="22">
        <v>18</v>
      </c>
      <c r="J8" s="22">
        <v>25</v>
      </c>
      <c r="K8" s="22">
        <v>30</v>
      </c>
      <c r="L8" s="22">
        <v>670</v>
      </c>
    </row>
    <row r="9" spans="1:18" ht="12" customHeight="1" x14ac:dyDescent="0.15">
      <c r="A9" s="209" t="s">
        <v>465</v>
      </c>
      <c r="B9" s="215" t="s">
        <v>469</v>
      </c>
      <c r="C9" s="21"/>
      <c r="D9" s="35">
        <v>441</v>
      </c>
      <c r="E9" s="22">
        <v>504</v>
      </c>
      <c r="F9" s="22">
        <v>270</v>
      </c>
      <c r="G9" s="22">
        <v>295</v>
      </c>
      <c r="H9" s="22">
        <v>20</v>
      </c>
      <c r="I9" s="22">
        <v>22</v>
      </c>
      <c r="J9" s="22">
        <v>30</v>
      </c>
      <c r="K9" s="22">
        <v>20</v>
      </c>
      <c r="L9" s="22">
        <v>590</v>
      </c>
    </row>
    <row r="10" spans="1:18" ht="12" customHeight="1" x14ac:dyDescent="0.15">
      <c r="A10" s="209"/>
      <c r="B10" s="216" t="s">
        <v>478</v>
      </c>
      <c r="C10" s="21"/>
      <c r="D10" s="270">
        <v>433</v>
      </c>
      <c r="E10" s="271">
        <v>483</v>
      </c>
      <c r="F10" s="271">
        <v>261</v>
      </c>
      <c r="G10" s="271">
        <v>265</v>
      </c>
      <c r="H10" s="271">
        <v>14</v>
      </c>
      <c r="I10" s="271">
        <v>14</v>
      </c>
      <c r="J10" s="271">
        <v>28</v>
      </c>
      <c r="K10" s="271">
        <v>34</v>
      </c>
      <c r="L10" s="271">
        <v>530</v>
      </c>
    </row>
    <row r="11" spans="1:18" s="1" customFormat="1" ht="12" customHeight="1" x14ac:dyDescent="0.15">
      <c r="B11" s="201" t="s">
        <v>488</v>
      </c>
      <c r="C11" s="272"/>
      <c r="D11" s="1">
        <v>426</v>
      </c>
      <c r="E11" s="1">
        <v>425</v>
      </c>
      <c r="F11" s="1">
        <v>244</v>
      </c>
      <c r="G11" s="1">
        <v>235</v>
      </c>
      <c r="H11" s="1">
        <v>10</v>
      </c>
      <c r="I11" s="1">
        <v>10</v>
      </c>
      <c r="J11" s="1">
        <v>18</v>
      </c>
      <c r="K11" s="1">
        <v>19</v>
      </c>
      <c r="L11" s="1">
        <v>538</v>
      </c>
      <c r="M11" s="193"/>
      <c r="N11" s="193"/>
      <c r="O11" s="273"/>
      <c r="P11" s="273"/>
      <c r="Q11" s="273"/>
      <c r="R11" s="273"/>
    </row>
    <row r="12" spans="1:18" ht="9" customHeight="1" x14ac:dyDescent="0.15">
      <c r="A12" s="209"/>
      <c r="B12" s="215"/>
      <c r="C12" s="21"/>
      <c r="D12" s="35"/>
      <c r="E12" s="22"/>
      <c r="F12" s="22"/>
      <c r="G12" s="22"/>
      <c r="H12" s="22"/>
      <c r="I12" s="22"/>
      <c r="J12" s="22"/>
      <c r="K12" s="22"/>
      <c r="L12" s="22"/>
    </row>
    <row r="13" spans="1:18" ht="12" customHeight="1" x14ac:dyDescent="0.15">
      <c r="A13" s="209" t="s">
        <v>460</v>
      </c>
      <c r="B13" s="210" t="s">
        <v>487</v>
      </c>
      <c r="C13" s="21" t="s">
        <v>135</v>
      </c>
      <c r="D13" s="270">
        <v>26</v>
      </c>
      <c r="E13" s="271">
        <v>36</v>
      </c>
      <c r="F13" s="271">
        <v>29</v>
      </c>
      <c r="G13" s="271">
        <v>12</v>
      </c>
      <c r="H13" s="271">
        <v>1</v>
      </c>
      <c r="I13" s="271">
        <v>1</v>
      </c>
      <c r="J13" s="271">
        <v>2</v>
      </c>
      <c r="K13" s="271">
        <v>1</v>
      </c>
      <c r="L13" s="271">
        <v>538</v>
      </c>
    </row>
    <row r="14" spans="1:18" ht="12" customHeight="1" x14ac:dyDescent="0.15">
      <c r="A14" s="209"/>
      <c r="B14" s="274"/>
      <c r="C14" s="21" t="s">
        <v>134</v>
      </c>
      <c r="D14" s="270">
        <v>30</v>
      </c>
      <c r="E14" s="271">
        <v>45</v>
      </c>
      <c r="F14" s="271">
        <v>15</v>
      </c>
      <c r="G14" s="271">
        <v>16</v>
      </c>
      <c r="H14" s="271">
        <v>0</v>
      </c>
      <c r="I14" s="271">
        <v>0</v>
      </c>
      <c r="J14" s="271">
        <v>2</v>
      </c>
      <c r="K14" s="271">
        <v>3</v>
      </c>
      <c r="L14" s="271">
        <v>521</v>
      </c>
    </row>
    <row r="15" spans="1:18" ht="12" customHeight="1" x14ac:dyDescent="0.15">
      <c r="A15" s="21"/>
      <c r="B15" s="274"/>
      <c r="C15" s="21" t="s">
        <v>133</v>
      </c>
      <c r="D15" s="270">
        <v>40</v>
      </c>
      <c r="E15" s="271">
        <v>37</v>
      </c>
      <c r="F15" s="271">
        <v>27</v>
      </c>
      <c r="G15" s="271">
        <v>26</v>
      </c>
      <c r="H15" s="271">
        <v>2</v>
      </c>
      <c r="I15" s="271">
        <v>2</v>
      </c>
      <c r="J15" s="271">
        <v>1</v>
      </c>
      <c r="K15" s="271">
        <v>1</v>
      </c>
      <c r="L15" s="271">
        <v>525</v>
      </c>
    </row>
    <row r="16" spans="1:18" ht="12" customHeight="1" x14ac:dyDescent="0.15">
      <c r="A16" s="21"/>
      <c r="B16" s="274"/>
      <c r="C16" s="21" t="s">
        <v>132</v>
      </c>
      <c r="D16" s="270">
        <v>20</v>
      </c>
      <c r="E16" s="271">
        <v>22</v>
      </c>
      <c r="F16" s="271">
        <v>20</v>
      </c>
      <c r="G16" s="271">
        <v>15</v>
      </c>
      <c r="H16" s="271">
        <v>1</v>
      </c>
      <c r="I16" s="271">
        <v>1</v>
      </c>
      <c r="J16" s="271">
        <v>0</v>
      </c>
      <c r="K16" s="271">
        <v>1</v>
      </c>
      <c r="L16" s="271">
        <v>527</v>
      </c>
    </row>
    <row r="17" spans="1:12" ht="12" customHeight="1" x14ac:dyDescent="0.15">
      <c r="A17" s="21"/>
      <c r="B17" s="274"/>
      <c r="C17" s="21" t="s">
        <v>131</v>
      </c>
      <c r="D17" s="270">
        <v>31</v>
      </c>
      <c r="E17" s="271">
        <v>28</v>
      </c>
      <c r="F17" s="271">
        <v>21</v>
      </c>
      <c r="G17" s="271">
        <v>21</v>
      </c>
      <c r="H17" s="271">
        <v>1</v>
      </c>
      <c r="I17" s="271">
        <v>1</v>
      </c>
      <c r="J17" s="271">
        <v>2</v>
      </c>
      <c r="K17" s="271">
        <v>3</v>
      </c>
      <c r="L17" s="271">
        <v>529</v>
      </c>
    </row>
    <row r="18" spans="1:12" ht="12" customHeight="1" x14ac:dyDescent="0.15">
      <c r="A18" s="21"/>
      <c r="B18" s="274"/>
      <c r="C18" s="21" t="s">
        <v>130</v>
      </c>
      <c r="D18" s="270">
        <v>39</v>
      </c>
      <c r="E18" s="271">
        <v>35</v>
      </c>
      <c r="F18" s="271">
        <v>20</v>
      </c>
      <c r="G18" s="271">
        <v>31</v>
      </c>
      <c r="H18" s="271">
        <v>0</v>
      </c>
      <c r="I18" s="271">
        <v>0</v>
      </c>
      <c r="J18" s="271">
        <v>0</v>
      </c>
      <c r="K18" s="271">
        <v>2</v>
      </c>
      <c r="L18" s="271">
        <v>520</v>
      </c>
    </row>
    <row r="19" spans="1:12" ht="12" customHeight="1" x14ac:dyDescent="0.15">
      <c r="A19" s="21"/>
      <c r="B19" s="274"/>
      <c r="C19" s="21" t="s">
        <v>129</v>
      </c>
      <c r="D19" s="270">
        <v>50</v>
      </c>
      <c r="E19" s="271">
        <v>37</v>
      </c>
      <c r="F19" s="271">
        <v>20</v>
      </c>
      <c r="G19" s="271">
        <v>29</v>
      </c>
      <c r="H19" s="271">
        <v>1</v>
      </c>
      <c r="I19" s="271">
        <v>0</v>
      </c>
      <c r="J19" s="271">
        <v>3</v>
      </c>
      <c r="K19" s="271">
        <v>0</v>
      </c>
      <c r="L19" s="271">
        <v>528</v>
      </c>
    </row>
    <row r="20" spans="1:12" ht="12" customHeight="1" x14ac:dyDescent="0.15">
      <c r="A20" s="21"/>
      <c r="B20" s="274"/>
      <c r="C20" s="21" t="s">
        <v>128</v>
      </c>
      <c r="D20" s="270">
        <v>32</v>
      </c>
      <c r="E20" s="271">
        <v>35</v>
      </c>
      <c r="F20" s="271">
        <v>15</v>
      </c>
      <c r="G20" s="271">
        <v>10</v>
      </c>
      <c r="H20" s="271">
        <v>0</v>
      </c>
      <c r="I20" s="271">
        <v>1</v>
      </c>
      <c r="J20" s="271">
        <v>1</v>
      </c>
      <c r="K20" s="271">
        <v>2</v>
      </c>
      <c r="L20" s="271">
        <v>528</v>
      </c>
    </row>
    <row r="21" spans="1:12" ht="12" customHeight="1" x14ac:dyDescent="0.15">
      <c r="A21" s="21"/>
      <c r="B21" s="274"/>
      <c r="C21" s="21" t="s">
        <v>127</v>
      </c>
      <c r="D21" s="270">
        <v>29</v>
      </c>
      <c r="E21" s="271">
        <v>38</v>
      </c>
      <c r="F21" s="271">
        <v>28</v>
      </c>
      <c r="G21" s="271">
        <v>19</v>
      </c>
      <c r="H21" s="271">
        <v>1</v>
      </c>
      <c r="I21" s="271">
        <v>1</v>
      </c>
      <c r="J21" s="271">
        <v>1</v>
      </c>
      <c r="K21" s="271">
        <v>0</v>
      </c>
      <c r="L21" s="271">
        <v>528</v>
      </c>
    </row>
    <row r="22" spans="1:12" ht="12" customHeight="1" x14ac:dyDescent="0.15">
      <c r="A22" s="209" t="s">
        <v>460</v>
      </c>
      <c r="B22" s="216" t="s">
        <v>509</v>
      </c>
      <c r="C22" s="21" t="s">
        <v>126</v>
      </c>
      <c r="D22" s="270">
        <v>38</v>
      </c>
      <c r="E22" s="271">
        <v>33</v>
      </c>
      <c r="F22" s="271">
        <v>15</v>
      </c>
      <c r="G22" s="271">
        <v>25</v>
      </c>
      <c r="H22" s="271">
        <v>0</v>
      </c>
      <c r="I22" s="271">
        <v>0</v>
      </c>
      <c r="J22" s="271">
        <v>2</v>
      </c>
      <c r="K22" s="271">
        <v>3</v>
      </c>
      <c r="L22" s="271">
        <v>522</v>
      </c>
    </row>
    <row r="23" spans="1:12" ht="12" customHeight="1" x14ac:dyDescent="0.15">
      <c r="A23" s="21"/>
      <c r="B23" s="21"/>
      <c r="C23" s="21" t="s">
        <v>125</v>
      </c>
      <c r="D23" s="270">
        <v>43</v>
      </c>
      <c r="E23" s="271">
        <v>32</v>
      </c>
      <c r="F23" s="271">
        <v>12</v>
      </c>
      <c r="G23" s="271">
        <v>15</v>
      </c>
      <c r="H23" s="271">
        <v>2</v>
      </c>
      <c r="I23" s="271">
        <v>1</v>
      </c>
      <c r="J23" s="271">
        <v>1</v>
      </c>
      <c r="K23" s="271">
        <v>1</v>
      </c>
      <c r="L23" s="271">
        <v>531</v>
      </c>
    </row>
    <row r="24" spans="1:12" ht="12" customHeight="1" x14ac:dyDescent="0.15">
      <c r="A24" s="21"/>
      <c r="B24" s="21"/>
      <c r="C24" s="21" t="s">
        <v>124</v>
      </c>
      <c r="D24" s="270">
        <v>48</v>
      </c>
      <c r="E24" s="271">
        <v>47</v>
      </c>
      <c r="F24" s="271">
        <v>22</v>
      </c>
      <c r="G24" s="271">
        <v>16</v>
      </c>
      <c r="H24" s="271">
        <v>1</v>
      </c>
      <c r="I24" s="271">
        <v>2</v>
      </c>
      <c r="J24" s="271">
        <v>3</v>
      </c>
      <c r="K24" s="271">
        <v>2</v>
      </c>
      <c r="L24" s="271">
        <v>538</v>
      </c>
    </row>
    <row r="25" spans="1:12" ht="6" customHeight="1" thickBot="1" x14ac:dyDescent="0.2">
      <c r="A25" s="219"/>
      <c r="B25" s="219"/>
      <c r="C25" s="219"/>
      <c r="D25" s="220"/>
      <c r="E25" s="219"/>
      <c r="F25" s="219"/>
      <c r="G25" s="219"/>
      <c r="H25" s="219"/>
      <c r="I25" s="219"/>
      <c r="J25" s="219"/>
      <c r="K25" s="219"/>
      <c r="L25" s="219"/>
    </row>
    <row r="26" spans="1:12" ht="13.5" customHeight="1" x14ac:dyDescent="0.15">
      <c r="A26" s="211" t="s">
        <v>423</v>
      </c>
      <c r="D26" s="267"/>
      <c r="E26" s="267"/>
      <c r="F26" s="267"/>
      <c r="G26" s="267"/>
      <c r="H26" s="267"/>
      <c r="I26" s="267"/>
      <c r="J26" s="267"/>
      <c r="K26" s="267"/>
      <c r="L26" s="267"/>
    </row>
  </sheetData>
  <mergeCells count="3">
    <mergeCell ref="A2:L2"/>
    <mergeCell ref="A4:C5"/>
    <mergeCell ref="L4:L5"/>
  </mergeCells>
  <phoneticPr fontId="9"/>
  <hyperlinks>
    <hyperlink ref="N1" location="司法・警察!A1" display="目次(項目一覧表)へ戻る"/>
  </hyperlinks>
  <pageMargins left="0.59055118110236227" right="0.59055118110236227" top="0.51181102362204722" bottom="0.59055118110236227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1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7109375" style="61" customWidth="1"/>
    <col min="2" max="2" width="2.7109375" style="61" customWidth="1"/>
    <col min="3" max="3" width="5.7109375" style="61" customWidth="1"/>
    <col min="4" max="16" width="7.7109375" style="61" customWidth="1"/>
    <col min="17" max="17" width="2.7109375" style="193" customWidth="1"/>
    <col min="18" max="18" width="24.7109375" style="193" customWidth="1"/>
    <col min="19" max="16384" width="10.7109375" style="61"/>
  </cols>
  <sheetData>
    <row r="1" spans="1:19" ht="13.5" x14ac:dyDescent="0.15">
      <c r="R1" s="84" t="s">
        <v>477</v>
      </c>
    </row>
    <row r="2" spans="1:19" ht="21" customHeight="1" x14ac:dyDescent="0.15"/>
    <row r="3" spans="1:19" ht="30" customHeight="1" thickBot="1" x14ac:dyDescent="0.2">
      <c r="A3" s="2" t="s">
        <v>424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2"/>
      <c r="P3" s="206" t="s">
        <v>104</v>
      </c>
    </row>
    <row r="4" spans="1:19" ht="18" customHeight="1" x14ac:dyDescent="0.15">
      <c r="A4" s="390" t="s">
        <v>159</v>
      </c>
      <c r="B4" s="390"/>
      <c r="C4" s="391"/>
      <c r="D4" s="394" t="s">
        <v>1</v>
      </c>
      <c r="E4" s="394" t="s">
        <v>158</v>
      </c>
      <c r="F4" s="394" t="s">
        <v>157</v>
      </c>
      <c r="G4" s="275" t="s">
        <v>156</v>
      </c>
      <c r="H4" s="275" t="s">
        <v>155</v>
      </c>
      <c r="I4" s="275" t="s">
        <v>154</v>
      </c>
      <c r="J4" s="275" t="s">
        <v>153</v>
      </c>
      <c r="K4" s="275" t="s">
        <v>152</v>
      </c>
      <c r="L4" s="275" t="s">
        <v>151</v>
      </c>
      <c r="M4" s="275" t="s">
        <v>150</v>
      </c>
      <c r="N4" s="275" t="s">
        <v>149</v>
      </c>
      <c r="O4" s="275" t="s">
        <v>148</v>
      </c>
      <c r="P4" s="275" t="s">
        <v>147</v>
      </c>
    </row>
    <row r="5" spans="1:19" ht="18" customHeight="1" x14ac:dyDescent="0.15">
      <c r="A5" s="392"/>
      <c r="B5" s="392"/>
      <c r="C5" s="393"/>
      <c r="D5" s="395"/>
      <c r="E5" s="395"/>
      <c r="F5" s="395"/>
      <c r="G5" s="276" t="s">
        <v>146</v>
      </c>
      <c r="H5" s="276" t="s">
        <v>5</v>
      </c>
      <c r="I5" s="276" t="s">
        <v>5</v>
      </c>
      <c r="J5" s="276" t="s">
        <v>5</v>
      </c>
      <c r="K5" s="276" t="s">
        <v>5</v>
      </c>
      <c r="L5" s="276" t="s">
        <v>5</v>
      </c>
      <c r="M5" s="276" t="s">
        <v>5</v>
      </c>
      <c r="N5" s="276" t="s">
        <v>5</v>
      </c>
      <c r="O5" s="276" t="s">
        <v>145</v>
      </c>
      <c r="P5" s="276" t="s">
        <v>145</v>
      </c>
    </row>
    <row r="6" spans="1:19" ht="6" customHeight="1" x14ac:dyDescent="0.15">
      <c r="A6" s="21"/>
      <c r="B6" s="21"/>
      <c r="C6" s="21"/>
      <c r="D6" s="208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9" ht="12" customHeight="1" x14ac:dyDescent="0.15">
      <c r="A7" s="209" t="s">
        <v>216</v>
      </c>
      <c r="B7" s="225">
        <v>30</v>
      </c>
      <c r="C7" s="21" t="s">
        <v>507</v>
      </c>
      <c r="D7" s="227">
        <v>727</v>
      </c>
      <c r="E7" s="242">
        <v>0</v>
      </c>
      <c r="F7" s="242">
        <v>2</v>
      </c>
      <c r="G7" s="242">
        <v>0</v>
      </c>
      <c r="H7" s="242">
        <v>4</v>
      </c>
      <c r="I7" s="242">
        <v>7</v>
      </c>
      <c r="J7" s="242">
        <v>67</v>
      </c>
      <c r="K7" s="242">
        <v>221</v>
      </c>
      <c r="L7" s="242">
        <v>233</v>
      </c>
      <c r="M7" s="242">
        <v>167</v>
      </c>
      <c r="N7" s="242">
        <v>21</v>
      </c>
      <c r="O7" s="242">
        <v>5</v>
      </c>
      <c r="P7" s="242">
        <v>0</v>
      </c>
    </row>
    <row r="8" spans="1:19" ht="12" customHeight="1" x14ac:dyDescent="0.15">
      <c r="A8" s="209" t="s">
        <v>460</v>
      </c>
      <c r="B8" s="257" t="s">
        <v>467</v>
      </c>
      <c r="C8" s="21"/>
      <c r="D8" s="227">
        <v>602</v>
      </c>
      <c r="E8" s="242">
        <v>0</v>
      </c>
      <c r="F8" s="242">
        <v>1</v>
      </c>
      <c r="G8" s="242">
        <v>0</v>
      </c>
      <c r="H8" s="242">
        <v>2</v>
      </c>
      <c r="I8" s="242">
        <v>3</v>
      </c>
      <c r="J8" s="242">
        <v>69</v>
      </c>
      <c r="K8" s="242">
        <v>176</v>
      </c>
      <c r="L8" s="242">
        <v>181</v>
      </c>
      <c r="M8" s="242">
        <v>139</v>
      </c>
      <c r="N8" s="242">
        <v>25</v>
      </c>
      <c r="O8" s="242">
        <v>6</v>
      </c>
      <c r="P8" s="242">
        <v>0</v>
      </c>
    </row>
    <row r="9" spans="1:19" ht="12" customHeight="1" x14ac:dyDescent="0.15">
      <c r="A9" s="209"/>
      <c r="B9" s="215" t="s">
        <v>469</v>
      </c>
      <c r="C9" s="21"/>
      <c r="D9" s="227">
        <v>539</v>
      </c>
      <c r="E9" s="242">
        <v>0</v>
      </c>
      <c r="F9" s="242">
        <v>3</v>
      </c>
      <c r="G9" s="242">
        <v>0</v>
      </c>
      <c r="H9" s="242">
        <v>4</v>
      </c>
      <c r="I9" s="242">
        <v>5</v>
      </c>
      <c r="J9" s="242">
        <v>65</v>
      </c>
      <c r="K9" s="242">
        <v>133</v>
      </c>
      <c r="L9" s="242">
        <v>180</v>
      </c>
      <c r="M9" s="242">
        <v>112</v>
      </c>
      <c r="N9" s="242">
        <v>33</v>
      </c>
      <c r="O9" s="242">
        <v>4</v>
      </c>
      <c r="P9" s="242">
        <v>0</v>
      </c>
    </row>
    <row r="10" spans="1:19" ht="12" customHeight="1" x14ac:dyDescent="0.15">
      <c r="A10" s="209"/>
      <c r="B10" s="216" t="s">
        <v>474</v>
      </c>
      <c r="C10" s="21"/>
      <c r="D10" s="241">
        <v>489</v>
      </c>
      <c r="E10" s="242">
        <v>0</v>
      </c>
      <c r="F10" s="242">
        <v>2</v>
      </c>
      <c r="G10" s="242">
        <v>0</v>
      </c>
      <c r="H10" s="242">
        <v>1</v>
      </c>
      <c r="I10" s="242">
        <v>6</v>
      </c>
      <c r="J10" s="242">
        <v>58</v>
      </c>
      <c r="K10" s="242">
        <v>120</v>
      </c>
      <c r="L10" s="242">
        <v>148</v>
      </c>
      <c r="M10" s="242">
        <v>123</v>
      </c>
      <c r="N10" s="242">
        <v>26</v>
      </c>
      <c r="O10" s="242">
        <v>5</v>
      </c>
      <c r="P10" s="242">
        <v>0</v>
      </c>
    </row>
    <row r="11" spans="1:19" s="1" customFormat="1" ht="12" customHeight="1" x14ac:dyDescent="0.15">
      <c r="B11" s="201" t="s">
        <v>488</v>
      </c>
      <c r="C11" s="277"/>
      <c r="D11" s="278">
        <v>490</v>
      </c>
      <c r="E11" s="246">
        <v>0</v>
      </c>
      <c r="F11" s="1">
        <v>1</v>
      </c>
      <c r="G11" s="246">
        <v>0</v>
      </c>
      <c r="H11" s="1">
        <v>3</v>
      </c>
      <c r="I11" s="1">
        <v>3</v>
      </c>
      <c r="J11" s="1">
        <v>43</v>
      </c>
      <c r="K11" s="1">
        <v>139</v>
      </c>
      <c r="L11" s="1">
        <v>155</v>
      </c>
      <c r="M11" s="1">
        <v>128</v>
      </c>
      <c r="N11" s="1">
        <v>17</v>
      </c>
      <c r="O11" s="1">
        <v>1</v>
      </c>
      <c r="P11" s="246">
        <v>0</v>
      </c>
      <c r="Q11" s="193"/>
      <c r="R11" s="193"/>
      <c r="S11" s="61"/>
    </row>
    <row r="12" spans="1:19" ht="6" customHeight="1" thickBot="1" x14ac:dyDescent="0.2">
      <c r="A12" s="219"/>
      <c r="B12" s="219"/>
      <c r="C12" s="219"/>
      <c r="D12" s="220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</row>
    <row r="13" spans="1:19" ht="14.25" customHeight="1" x14ac:dyDescent="0.15">
      <c r="A13" s="211" t="s">
        <v>144</v>
      </c>
    </row>
  </sheetData>
  <mergeCells count="4">
    <mergeCell ref="A4:C5"/>
    <mergeCell ref="D4:D5"/>
    <mergeCell ref="E4:E5"/>
    <mergeCell ref="F4:F5"/>
  </mergeCells>
  <phoneticPr fontId="9"/>
  <hyperlinks>
    <hyperlink ref="R1" location="司法・警察!A1" display="目次(項目一覧表)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司法・警察</vt:lpstr>
      <vt:lpstr>22-1</vt:lpstr>
      <vt:lpstr>22-2(1)</vt:lpstr>
      <vt:lpstr>22-2(2)</vt:lpstr>
      <vt:lpstr>22-2(3)</vt:lpstr>
      <vt:lpstr>22-3</vt:lpstr>
      <vt:lpstr>22-4</vt:lpstr>
      <vt:lpstr>22-5(1)</vt:lpstr>
      <vt:lpstr>22-5(2)</vt:lpstr>
      <vt:lpstr>22-5(3)</vt:lpstr>
      <vt:lpstr>22-6(1)</vt:lpstr>
      <vt:lpstr>22-6(2)</vt:lpstr>
      <vt:lpstr>22-6(3)</vt:lpstr>
      <vt:lpstr>22-6(4)</vt:lpstr>
      <vt:lpstr>22-6(5)</vt:lpstr>
      <vt:lpstr>22-6(6)</vt:lpstr>
      <vt:lpstr>22-7(1)</vt:lpstr>
      <vt:lpstr>22-7(2)</vt:lpstr>
      <vt:lpstr>22-7(3)</vt:lpstr>
      <vt:lpstr>22-7(4)</vt:lpstr>
      <vt:lpstr>'22-1'!DTP表</vt:lpstr>
      <vt:lpstr>'22-2(1)'!DTP表</vt:lpstr>
      <vt:lpstr>'22-2(2)'!DTP表</vt:lpstr>
      <vt:lpstr>'22-2(3)'!DTP表</vt:lpstr>
      <vt:lpstr>'22-5(2)'!DTP表</vt:lpstr>
      <vt:lpstr>'22-5(3)'!DTP表</vt:lpstr>
      <vt:lpstr>'22-6(3)'!DTP表</vt:lpstr>
      <vt:lpstr>'22-6(4)'!DTP表</vt:lpstr>
      <vt:lpstr>'22-6(5)'!DTP表</vt:lpstr>
      <vt:lpstr>'22-6(6)'!DTP表</vt:lpstr>
      <vt:lpstr>'22-7(1)'!DTP表</vt:lpstr>
      <vt:lpstr>'22-7(2)'!DTP表</vt:lpstr>
      <vt:lpstr>'22-7(3)'!DTP表</vt:lpstr>
      <vt:lpstr>'22-6(1)'!DTP表1</vt:lpstr>
      <vt:lpstr>'22-6(2)'!DTP表1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2022-02-14T04:55:56Z</dcterms:created>
  <dcterms:modified xsi:type="dcterms:W3CDTF">2025-03-17T09:04:44Z</dcterms:modified>
</cp:coreProperties>
</file>