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saveExternalLinkValues="0"/>
  <bookViews>
    <workbookView xWindow="0" yWindow="0" windowWidth="28800" windowHeight="12370"/>
  </bookViews>
  <sheets>
    <sheet name="財政" sheetId="561" r:id="rId1"/>
    <sheet name="17-1" sheetId="626" r:id="rId2"/>
    <sheet name="17-2" sheetId="627" r:id="rId3"/>
    <sheet name="17-3" sheetId="628" r:id="rId4"/>
    <sheet name="17-4(1)" sheetId="629" r:id="rId5"/>
    <sheet name="17-4(2)" sheetId="630" r:id="rId6"/>
    <sheet name="17-4(3)" sheetId="631" r:id="rId7"/>
    <sheet name="17-4(4)" sheetId="632" r:id="rId8"/>
    <sheet name="17-4(5)" sheetId="633" r:id="rId9"/>
    <sheet name="17-4(6)" sheetId="634" r:id="rId10"/>
    <sheet name="17-4(7)" sheetId="635" r:id="rId11"/>
    <sheet name="17-5(1)" sheetId="636" r:id="rId12"/>
    <sheet name="17-5(2)" sheetId="637" r:id="rId13"/>
    <sheet name="17-6(1)" sheetId="639" r:id="rId14"/>
    <sheet name="17-6(2)" sheetId="640" r:id="rId15"/>
    <sheet name="17-7(1)(2)" sheetId="641" r:id="rId16"/>
    <sheet name="17-7(3)" sheetId="642" r:id="rId17"/>
    <sheet name="17-8" sheetId="643" r:id="rId18"/>
  </sheets>
  <definedNames>
    <definedName name="DBコピー先" localSheetId="1">#REF!</definedName>
    <definedName name="DBコピー先" localSheetId="2">#REF!</definedName>
    <definedName name="DBコピー先" localSheetId="3">#REF!</definedName>
    <definedName name="DBコピー先" localSheetId="4">#REF!</definedName>
    <definedName name="DBコピー先" localSheetId="5">#REF!</definedName>
    <definedName name="DBコピー先" localSheetId="6">#REF!</definedName>
    <definedName name="DBコピー先" localSheetId="7">#REF!</definedName>
    <definedName name="DBコピー先" localSheetId="8">#REF!</definedName>
    <definedName name="DBコピー先" localSheetId="9">#REF!</definedName>
    <definedName name="DBコピー先" localSheetId="10">#REF!</definedName>
    <definedName name="DBコピー先" localSheetId="11">#REF!</definedName>
    <definedName name="DBコピー先" localSheetId="13">#REF!</definedName>
    <definedName name="DBコピー先" localSheetId="14">#REF!</definedName>
    <definedName name="DBコピー先" localSheetId="15">#REF!</definedName>
    <definedName name="DBコピー先" localSheetId="16">#REF!</definedName>
    <definedName name="DBコピー先" localSheetId="17">#REF!</definedName>
    <definedName name="DBコピー先">#REF!</definedName>
    <definedName name="DTP表" localSheetId="1">'17-1'!$A$3:$J$40</definedName>
    <definedName name="DTP表" localSheetId="4">'17-4(1)'!$A$3:$L$41</definedName>
    <definedName name="DTP表" localSheetId="5">'17-4(2)'!$A$4:$H$27</definedName>
    <definedName name="DTP表" localSheetId="6">'17-4(3)'!$A$4:$I$28</definedName>
    <definedName name="DTP表" localSheetId="7">'17-4(4)'!$A$4:$G$28</definedName>
    <definedName name="DTP表" localSheetId="8">'17-4(5)'!$A$4:$I$31</definedName>
    <definedName name="DTP表" localSheetId="9">'17-4(6)'!$A$4:$H$30</definedName>
    <definedName name="DTP表" localSheetId="10">'17-4(7)'!$A$4:$I$28</definedName>
    <definedName name="DTP表" localSheetId="13">'17-6(1)'!$A$3:$I$42</definedName>
    <definedName name="DTP表" localSheetId="14">'17-6(2)'!$A$4:$K$17</definedName>
    <definedName name="DTP表" localSheetId="16">'17-7(3)'!$A$4:$I$25</definedName>
    <definedName name="DTP表" localSheetId="17">'17-8'!$A$3:$I$26</definedName>
    <definedName name="DTP表">'17-2'!$A$3:$N$41</definedName>
    <definedName name="DTP表1" localSheetId="3">'17-3'!$A$3:$J$33</definedName>
    <definedName name="DTP表1" localSheetId="11">'17-5(1)'!$A$3:$I$29</definedName>
    <definedName name="DTP表1" localSheetId="15">'17-7(1)(2)'!$A$3:$N$66</definedName>
    <definedName name="DTP表1">#REF!</definedName>
    <definedName name="DTP表2" localSheetId="3">'17-3'!#REF!</definedName>
    <definedName name="DTP表2" localSheetId="11">'17-5(1)'!#REF!</definedName>
    <definedName name="DTP表2" localSheetId="15">'17-7(1)(2)'!#REF!</definedName>
    <definedName name="DTP表2">#REF!</definedName>
    <definedName name="DTP表3" localSheetId="11">'17-5(1)'!#REF!</definedName>
    <definedName name="DTP表3">#REF!</definedName>
  </definedNames>
  <calcPr calcId="162913"/>
</workbook>
</file>

<file path=xl/calcChain.xml><?xml version="1.0" encoding="utf-8"?>
<calcChain xmlns="http://schemas.openxmlformats.org/spreadsheetml/2006/main">
  <c r="H15" i="640" l="1"/>
  <c r="H14" i="640"/>
  <c r="H13" i="640"/>
  <c r="H12" i="640"/>
  <c r="H11" i="640"/>
  <c r="H10" i="640"/>
  <c r="H8" i="640"/>
  <c r="H44" i="639"/>
  <c r="I44" i="639" s="1"/>
  <c r="G44" i="639"/>
  <c r="I43" i="639"/>
  <c r="I42" i="639"/>
  <c r="I39" i="639"/>
  <c r="I38" i="639"/>
  <c r="I37" i="639"/>
  <c r="I36" i="639"/>
  <c r="I35" i="639"/>
  <c r="I34" i="639"/>
  <c r="I33" i="639"/>
  <c r="I30" i="639"/>
  <c r="I29" i="639"/>
  <c r="I28" i="639"/>
  <c r="I27" i="639"/>
  <c r="I26" i="639"/>
  <c r="I25" i="639"/>
  <c r="I24" i="639"/>
  <c r="I23" i="639"/>
  <c r="I22" i="639"/>
  <c r="I21" i="639"/>
  <c r="I20" i="639"/>
  <c r="I19" i="639"/>
  <c r="I18" i="639"/>
  <c r="I17" i="639"/>
  <c r="I16" i="639"/>
  <c r="I15" i="639"/>
  <c r="I14" i="639"/>
  <c r="I13" i="639"/>
  <c r="I12" i="639"/>
  <c r="I11" i="639"/>
  <c r="I10" i="639"/>
  <c r="I9" i="639"/>
  <c r="J21" i="627"/>
  <c r="N21" i="627" s="1"/>
  <c r="I21" i="627"/>
</calcChain>
</file>

<file path=xl/sharedStrings.xml><?xml version="1.0" encoding="utf-8"?>
<sst xmlns="http://schemas.openxmlformats.org/spreadsheetml/2006/main" count="995" uniqueCount="516">
  <si>
    <t>計</t>
    <rPh sb="0" eb="1">
      <t>ケイ</t>
    </rPh>
    <phoneticPr fontId="5"/>
  </si>
  <si>
    <t>項　　目</t>
    <rPh sb="0" eb="1">
      <t>コウ</t>
    </rPh>
    <rPh sb="3" eb="4">
      <t>メ</t>
    </rPh>
    <phoneticPr fontId="12"/>
  </si>
  <si>
    <t>目次</t>
    <rPh sb="0" eb="2">
      <t>モクジ</t>
    </rPh>
    <phoneticPr fontId="12"/>
  </si>
  <si>
    <t>まんのう町</t>
  </si>
  <si>
    <t>多度津町</t>
  </si>
  <si>
    <t>琴 平 町</t>
  </si>
  <si>
    <t>綾 川 町</t>
  </si>
  <si>
    <t>宇多津町</t>
  </si>
  <si>
    <t>直 島 町</t>
  </si>
  <si>
    <t>三 木 町</t>
  </si>
  <si>
    <t>小豆島町</t>
  </si>
  <si>
    <t>土 庄 町</t>
  </si>
  <si>
    <t>三 豊 市</t>
  </si>
  <si>
    <t>東かがわ市</t>
  </si>
  <si>
    <t>さぬき市</t>
  </si>
  <si>
    <t>観音寺市</t>
  </si>
  <si>
    <t>善通寺市</t>
  </si>
  <si>
    <t>坂 出 市</t>
  </si>
  <si>
    <t>丸 亀 市</t>
  </si>
  <si>
    <t>高 松 市</t>
  </si>
  <si>
    <t>市　　計</t>
  </si>
  <si>
    <t>市　　町</t>
  </si>
  <si>
    <t>県　　計</t>
    <rPh sb="0" eb="1">
      <t>ケン</t>
    </rPh>
    <rPh sb="3" eb="4">
      <t>ケイ</t>
    </rPh>
    <phoneticPr fontId="5"/>
  </si>
  <si>
    <t>人</t>
    <rPh sb="0" eb="1">
      <t>ニン</t>
    </rPh>
    <phoneticPr fontId="5"/>
  </si>
  <si>
    <t>その他</t>
  </si>
  <si>
    <t>17　財政</t>
    <rPh sb="3" eb="5">
      <t>ザイセイ</t>
    </rPh>
    <phoneticPr fontId="11"/>
  </si>
  <si>
    <t>国税賦課徴収額</t>
  </si>
  <si>
    <t>県税徴収決算額</t>
  </si>
  <si>
    <t>市町税徴収実績</t>
  </si>
  <si>
    <t>県財政</t>
    <rPh sb="0" eb="1">
      <t>ケン</t>
    </rPh>
    <rPh sb="1" eb="3">
      <t>ザイセイ</t>
    </rPh>
    <phoneticPr fontId="11"/>
  </si>
  <si>
    <t>科目別歳入､当初予算額及び決算額（一般会計）</t>
  </si>
  <si>
    <t>科目別歳出､当初予算額及び決算額（一般会計）</t>
  </si>
  <si>
    <t>(3)</t>
  </si>
  <si>
    <t>性質別歳出決算額の推移（一般会計）</t>
  </si>
  <si>
    <t>特別会計歳入､歳出決算額</t>
  </si>
  <si>
    <t>科目別歳入決算額の推移（普通会計）</t>
  </si>
  <si>
    <t>目的別歳出決算額の推移（普通会計）</t>
  </si>
  <si>
    <t>性質別歳出決算額の推移（普通会計）</t>
  </si>
  <si>
    <t>市町財政</t>
    <rPh sb="0" eb="2">
      <t>シチョウ</t>
    </rPh>
    <rPh sb="2" eb="4">
      <t>ザイセイ</t>
    </rPh>
    <phoneticPr fontId="11"/>
  </si>
  <si>
    <t>市町別歳入決算額</t>
    <rPh sb="2" eb="3">
      <t>ベツ</t>
    </rPh>
    <phoneticPr fontId="11"/>
  </si>
  <si>
    <t>市町別目的別歳出決算額</t>
    <rPh sb="2" eb="3">
      <t>ベツ</t>
    </rPh>
    <phoneticPr fontId="11"/>
  </si>
  <si>
    <t>地方債</t>
    <rPh sb="0" eb="3">
      <t>チホウサイ</t>
    </rPh>
    <phoneticPr fontId="11"/>
  </si>
  <si>
    <t>県債目的別現在高</t>
  </si>
  <si>
    <t>県債借入先別現在高</t>
  </si>
  <si>
    <t>行政投資実績</t>
    <rPh sb="0" eb="2">
      <t>ギョウセイ</t>
    </rPh>
    <rPh sb="2" eb="4">
      <t>トウシ</t>
    </rPh>
    <rPh sb="4" eb="6">
      <t>ジッセキ</t>
    </rPh>
    <phoneticPr fontId="11"/>
  </si>
  <si>
    <t>資金負担別投資実績</t>
    <phoneticPr fontId="11"/>
  </si>
  <si>
    <t>投資主体別資金負担別投資実績</t>
    <phoneticPr fontId="11"/>
  </si>
  <si>
    <t>目的別投資額の推移</t>
  </si>
  <si>
    <t>県民の租税負担額及び県財政規模</t>
  </si>
  <si>
    <t>17－１</t>
    <phoneticPr fontId="11"/>
  </si>
  <si>
    <t>17－２</t>
    <phoneticPr fontId="9"/>
  </si>
  <si>
    <t>17－３</t>
    <phoneticPr fontId="9"/>
  </si>
  <si>
    <t>17－４</t>
    <phoneticPr fontId="11"/>
  </si>
  <si>
    <t>（１）</t>
    <phoneticPr fontId="11"/>
  </si>
  <si>
    <t>（２）</t>
    <phoneticPr fontId="9"/>
  </si>
  <si>
    <t>（３）</t>
    <phoneticPr fontId="9"/>
  </si>
  <si>
    <t>（４）</t>
    <phoneticPr fontId="9"/>
  </si>
  <si>
    <t>（５）</t>
    <phoneticPr fontId="9"/>
  </si>
  <si>
    <t>（６）</t>
    <phoneticPr fontId="9"/>
  </si>
  <si>
    <t>（７）</t>
    <phoneticPr fontId="9"/>
  </si>
  <si>
    <t>17－５</t>
    <phoneticPr fontId="11"/>
  </si>
  <si>
    <t>17－６</t>
    <phoneticPr fontId="11"/>
  </si>
  <si>
    <t>（１）</t>
    <phoneticPr fontId="11"/>
  </si>
  <si>
    <t>17－７</t>
    <phoneticPr fontId="11"/>
  </si>
  <si>
    <t>（３）</t>
    <phoneticPr fontId="9"/>
  </si>
  <si>
    <t>17－８</t>
    <phoneticPr fontId="9"/>
  </si>
  <si>
    <t>x</t>
  </si>
  <si>
    <t>申告所得税及復興特別所得税</t>
    <rPh sb="0" eb="1">
      <t>サル</t>
    </rPh>
    <rPh sb="1" eb="2">
      <t>コク</t>
    </rPh>
    <rPh sb="2" eb="3">
      <t>ショ</t>
    </rPh>
    <rPh sb="3" eb="4">
      <t>エ</t>
    </rPh>
    <rPh sb="4" eb="5">
      <t>ゼイ</t>
    </rPh>
    <rPh sb="5" eb="6">
      <t>オヨ</t>
    </rPh>
    <rPh sb="6" eb="7">
      <t>フク</t>
    </rPh>
    <rPh sb="7" eb="8">
      <t>キョウ</t>
    </rPh>
    <rPh sb="8" eb="9">
      <t>トク</t>
    </rPh>
    <rPh sb="9" eb="10">
      <t>ベツ</t>
    </rPh>
    <rPh sb="10" eb="11">
      <t>ショ</t>
    </rPh>
    <rPh sb="11" eb="12">
      <t>エ</t>
    </rPh>
    <rPh sb="12" eb="13">
      <t>ゼイ</t>
    </rPh>
    <phoneticPr fontId="5"/>
  </si>
  <si>
    <t>源泉所得税及復興特別所得税</t>
    <rPh sb="0" eb="1">
      <t>ミナモト</t>
    </rPh>
    <rPh sb="1" eb="2">
      <t>イズミ</t>
    </rPh>
    <rPh sb="2" eb="3">
      <t>ショ</t>
    </rPh>
    <rPh sb="3" eb="4">
      <t>エ</t>
    </rPh>
    <rPh sb="4" eb="5">
      <t>ゼイ</t>
    </rPh>
    <rPh sb="5" eb="6">
      <t>オヨ</t>
    </rPh>
    <rPh sb="6" eb="7">
      <t>フク</t>
    </rPh>
    <rPh sb="7" eb="8">
      <t>キョウ</t>
    </rPh>
    <rPh sb="8" eb="9">
      <t>トク</t>
    </rPh>
    <rPh sb="9" eb="10">
      <t>ベツ</t>
    </rPh>
    <rPh sb="10" eb="11">
      <t>ショ</t>
    </rPh>
    <rPh sb="11" eb="12">
      <t>エ</t>
    </rPh>
    <rPh sb="12" eb="13">
      <t>ゼイ</t>
    </rPh>
    <phoneticPr fontId="5"/>
  </si>
  <si>
    <t>収 納 未 済 額</t>
  </si>
  <si>
    <t>不 納 欠 損 額</t>
  </si>
  <si>
    <t>収 納 済 額</t>
  </si>
  <si>
    <t>徴収決定済額</t>
  </si>
  <si>
    <t>税　　　　　目　</t>
    <phoneticPr fontId="5"/>
  </si>
  <si>
    <t>（単位：千円）</t>
  </si>
  <si>
    <t>17－１　国税賦課徴収額</t>
  </si>
  <si>
    <t>　資料：県税務課「香川県税務統計書」</t>
    <rPh sb="1" eb="3">
      <t>シリョウ</t>
    </rPh>
    <rPh sb="4" eb="5">
      <t>ケン</t>
    </rPh>
    <rPh sb="5" eb="8">
      <t>ゼイムカ</t>
    </rPh>
    <rPh sb="9" eb="12">
      <t>カガワケン</t>
    </rPh>
    <rPh sb="12" eb="14">
      <t>ゼイム</t>
    </rPh>
    <rPh sb="14" eb="17">
      <t>トウケイショ</t>
    </rPh>
    <phoneticPr fontId="5"/>
  </si>
  <si>
    <t>軽油引取税</t>
  </si>
  <si>
    <t>狩猟税</t>
  </si>
  <si>
    <t>目的税</t>
  </si>
  <si>
    <t>鉱区税</t>
  </si>
  <si>
    <t>自動車税</t>
  </si>
  <si>
    <t>ゴルフ場利用税</t>
  </si>
  <si>
    <t>県たばこ税</t>
  </si>
  <si>
    <t>不動産取得税</t>
  </si>
  <si>
    <t>貨物割</t>
  </si>
  <si>
    <t>譲渡割</t>
  </si>
  <si>
    <t>地方消費税</t>
  </si>
  <si>
    <t>法　人</t>
  </si>
  <si>
    <t>個　人</t>
  </si>
  <si>
    <t>事　業　税</t>
  </si>
  <si>
    <t>利子割</t>
  </si>
  <si>
    <t>県　民　税</t>
  </si>
  <si>
    <t>普通税</t>
  </si>
  <si>
    <t>（内　　　訳）</t>
  </si>
  <si>
    <t xml:space="preserve"> 年 度</t>
  </si>
  <si>
    <t>平 成</t>
  </si>
  <si>
    <t>収入歩合</t>
  </si>
  <si>
    <t>収入未済額</t>
  </si>
  <si>
    <t>不納欠損額</t>
  </si>
  <si>
    <t>左  の  内
還付未済額</t>
    <phoneticPr fontId="5"/>
  </si>
  <si>
    <t>収 入 済 額</t>
  </si>
  <si>
    <t>調 定 額</t>
  </si>
  <si>
    <t>予 算 額</t>
  </si>
  <si>
    <t>　税　　　　目　</t>
  </si>
  <si>
    <t>（単位：千円，％）</t>
  </si>
  <si>
    <t>17－２　県税徴収決算額</t>
  </si>
  <si>
    <t>　資料：県自治振興課「香川県市町行財政要覧」</t>
  </si>
  <si>
    <t>町　　計</t>
  </si>
  <si>
    <t>県　　計</t>
    <rPh sb="0" eb="1">
      <t>ケン</t>
    </rPh>
    <rPh sb="3" eb="4">
      <t>ケイ</t>
    </rPh>
    <phoneticPr fontId="2"/>
  </si>
  <si>
    <t>都市計画税</t>
  </si>
  <si>
    <t>事 業 所 税</t>
  </si>
  <si>
    <t>入　湯　税</t>
  </si>
  <si>
    <t>市町村たばこ税</t>
  </si>
  <si>
    <t>軽自動車税</t>
  </si>
  <si>
    <t>固定資産税</t>
  </si>
  <si>
    <t>市町民税</t>
  </si>
  <si>
    <t>国 民 健 康
保険(料)税</t>
    <rPh sb="8" eb="10">
      <t>ホケン</t>
    </rPh>
    <rPh sb="11" eb="12">
      <t>リョウ</t>
    </rPh>
    <rPh sb="13" eb="14">
      <t>ゼイ</t>
    </rPh>
    <phoneticPr fontId="5"/>
  </si>
  <si>
    <t>収入済額</t>
  </si>
  <si>
    <t>調定済額</t>
  </si>
  <si>
    <t>県                  債</t>
  </si>
  <si>
    <t>諸        収        入</t>
  </si>
  <si>
    <t>繰        越        金</t>
  </si>
  <si>
    <t>繰        入        金</t>
  </si>
  <si>
    <t>寄        附        金</t>
  </si>
  <si>
    <t>財    産    収    入</t>
  </si>
  <si>
    <t>国   庫   支   出   金</t>
  </si>
  <si>
    <t>使 用 料 及び 手 数 料</t>
  </si>
  <si>
    <t>分 担 金 及び 負 担 金</t>
  </si>
  <si>
    <t>交通安全対策特別交付金</t>
  </si>
  <si>
    <t>地   方   交   付   税</t>
  </si>
  <si>
    <t>地 方 特 例 交 付 金</t>
  </si>
  <si>
    <t>地   方   譲   与   税</t>
  </si>
  <si>
    <t>事業税</t>
  </si>
  <si>
    <t>県民税</t>
  </si>
  <si>
    <t>普      通      税</t>
  </si>
  <si>
    <t>県                 税</t>
  </si>
  <si>
    <t>歳入計</t>
    <rPh sb="0" eb="2">
      <t>サイニュウ</t>
    </rPh>
    <rPh sb="2" eb="3">
      <t>ケイ</t>
    </rPh>
    <phoneticPr fontId="5"/>
  </si>
  <si>
    <t>決　　　　　　算</t>
  </si>
  <si>
    <t>当　 初　 予　 算</t>
  </si>
  <si>
    <t>　款　　　　　別　</t>
  </si>
  <si>
    <t>　　　　（ 一　　般　　会　　計 ）</t>
    <phoneticPr fontId="5"/>
  </si>
  <si>
    <t>（１）科目別歳入、当初予算額及び決算額</t>
    <phoneticPr fontId="5"/>
  </si>
  <si>
    <t>17－４　県　　財　　政</t>
  </si>
  <si>
    <t>　資料：県予算課「財政事情」</t>
  </si>
  <si>
    <t>予備費</t>
  </si>
  <si>
    <t>諸支出金</t>
  </si>
  <si>
    <t>公債費</t>
  </si>
  <si>
    <t>災害復旧費</t>
  </si>
  <si>
    <t>教育費</t>
  </si>
  <si>
    <t>警察費</t>
  </si>
  <si>
    <t>土木費</t>
  </si>
  <si>
    <t>商工費</t>
  </si>
  <si>
    <t>農林水産業費</t>
  </si>
  <si>
    <t>労働費</t>
  </si>
  <si>
    <t>衛生費</t>
  </si>
  <si>
    <t>民生費</t>
  </si>
  <si>
    <t>総務費</t>
  </si>
  <si>
    <t>議会費</t>
  </si>
  <si>
    <t>歳出計</t>
    <rPh sb="2" eb="3">
      <t>ケイ</t>
    </rPh>
    <phoneticPr fontId="5"/>
  </si>
  <si>
    <t>決　　　　　算</t>
  </si>
  <si>
    <t>当   初   予   算</t>
  </si>
  <si>
    <t>款　　　　別</t>
  </si>
  <si>
    <t>　資料：県予算課「決算の状況」</t>
    <rPh sb="5" eb="7">
      <t>ヨサン</t>
    </rPh>
    <rPh sb="7" eb="8">
      <t>カ</t>
    </rPh>
    <rPh sb="9" eb="11">
      <t>ケッサン</t>
    </rPh>
    <rPh sb="12" eb="14">
      <t>ジョウキョウ</t>
    </rPh>
    <phoneticPr fontId="5"/>
  </si>
  <si>
    <t>繰出金</t>
  </si>
  <si>
    <t>貸付金</t>
  </si>
  <si>
    <t>投資及び出資金</t>
  </si>
  <si>
    <t>積立金</t>
  </si>
  <si>
    <t>補助費等</t>
  </si>
  <si>
    <t>維持補修費</t>
  </si>
  <si>
    <t>物件費</t>
  </si>
  <si>
    <t>その他の経費</t>
  </si>
  <si>
    <t>災害復旧事業費</t>
  </si>
  <si>
    <t>普通建設事業費</t>
  </si>
  <si>
    <t>投資的経費</t>
  </si>
  <si>
    <t>扶助費</t>
  </si>
  <si>
    <t>人件費</t>
  </si>
  <si>
    <t>義務的経費</t>
  </si>
  <si>
    <t>　区　　　　分　</t>
  </si>
  <si>
    <t>　資料：県予算課「財政事情」</t>
    <rPh sb="5" eb="7">
      <t>ヨサン</t>
    </rPh>
    <rPh sb="7" eb="8">
      <t>カ</t>
    </rPh>
    <phoneticPr fontId="5"/>
  </si>
  <si>
    <t>県債管理</t>
  </si>
  <si>
    <t>県立大学</t>
  </si>
  <si>
    <t>内陸工業団地造成事業</t>
  </si>
  <si>
    <t>駐車場事業</t>
  </si>
  <si>
    <t>流域下水道事業</t>
  </si>
  <si>
    <t>沿岸漁業改善資金</t>
  </si>
  <si>
    <t>林業・木材産業改善資金</t>
  </si>
  <si>
    <t>番の州地区臨海工業用土地造成事業</t>
  </si>
  <si>
    <t>吉野川総合開発香川用水建設事業</t>
  </si>
  <si>
    <t>栗林公園</t>
  </si>
  <si>
    <t>証紙</t>
  </si>
  <si>
    <t>集中管理</t>
  </si>
  <si>
    <t>臨海工業地帯造成事業</t>
  </si>
  <si>
    <t>中小企業高度化資金</t>
    <rPh sb="0" eb="1">
      <t>チュウ</t>
    </rPh>
    <rPh sb="1" eb="4">
      <t>ショウキギョウ</t>
    </rPh>
    <rPh sb="4" eb="7">
      <t>コウドカ</t>
    </rPh>
    <rPh sb="7" eb="9">
      <t>シキン</t>
    </rPh>
    <phoneticPr fontId="5"/>
  </si>
  <si>
    <t>就農支援資金</t>
  </si>
  <si>
    <t>母子父子寡婦福祉資金</t>
    <rPh sb="2" eb="4">
      <t>フシ</t>
    </rPh>
    <phoneticPr fontId="5"/>
  </si>
  <si>
    <t>歳出決算額</t>
    <rPh sb="0" eb="2">
      <t>サイシュツ</t>
    </rPh>
    <rPh sb="2" eb="4">
      <t>ケッサン</t>
    </rPh>
    <rPh sb="4" eb="5">
      <t>ガク</t>
    </rPh>
    <phoneticPr fontId="5"/>
  </si>
  <si>
    <t>歳入決算額</t>
    <rPh sb="0" eb="2">
      <t>サイニュウ</t>
    </rPh>
    <rPh sb="2" eb="4">
      <t>ケッサン</t>
    </rPh>
    <rPh sb="4" eb="5">
      <t>ガク</t>
    </rPh>
    <phoneticPr fontId="5"/>
  </si>
  <si>
    <t>　会　　　計　　　名　</t>
  </si>
  <si>
    <t>（４）特別会計歳入、歳出決算額</t>
    <phoneticPr fontId="5"/>
  </si>
  <si>
    <t>　　　　　　　　　いた特別会計を合算し、会計間の財源を重複している部分を調整したもの。</t>
    <rPh sb="13" eb="15">
      <t>カイケイ</t>
    </rPh>
    <rPh sb="16" eb="18">
      <t>ガッサン</t>
    </rPh>
    <rPh sb="20" eb="22">
      <t>カイケイ</t>
    </rPh>
    <rPh sb="22" eb="23">
      <t>マ</t>
    </rPh>
    <rPh sb="24" eb="26">
      <t>ザイゲン</t>
    </rPh>
    <rPh sb="27" eb="29">
      <t>チョウフク</t>
    </rPh>
    <rPh sb="33" eb="35">
      <t>ブブン</t>
    </rPh>
    <rPh sb="36" eb="38">
      <t>チョウセイ</t>
    </rPh>
    <phoneticPr fontId="5"/>
  </si>
  <si>
    <t>　　　　　　 　　　地帯造成事業、番の州地区臨海工業用土地造成事業、流域下水道事業、内陸工業団地造成事業等）を除</t>
    <rPh sb="12" eb="14">
      <t>ゾウセイ</t>
    </rPh>
    <rPh sb="14" eb="16">
      <t>ジギョウ</t>
    </rPh>
    <rPh sb="17" eb="18">
      <t>バン</t>
    </rPh>
    <rPh sb="19" eb="20">
      <t>ス</t>
    </rPh>
    <rPh sb="20" eb="22">
      <t>チク</t>
    </rPh>
    <rPh sb="22" eb="24">
      <t>リンカイ</t>
    </rPh>
    <rPh sb="24" eb="27">
      <t>コウギョウヨウ</t>
    </rPh>
    <rPh sb="27" eb="29">
      <t>トチ</t>
    </rPh>
    <rPh sb="29" eb="31">
      <t>ゾウセイ</t>
    </rPh>
    <rPh sb="31" eb="33">
      <t>ジギョウ</t>
    </rPh>
    <rPh sb="34" eb="36">
      <t>リュウイキ</t>
    </rPh>
    <rPh sb="36" eb="39">
      <t>ゲスイドウ</t>
    </rPh>
    <rPh sb="39" eb="41">
      <t>ジギョウ</t>
    </rPh>
    <rPh sb="42" eb="44">
      <t>ナイリク</t>
    </rPh>
    <rPh sb="44" eb="46">
      <t>コウギョウ</t>
    </rPh>
    <rPh sb="46" eb="48">
      <t>ダンチ</t>
    </rPh>
    <rPh sb="48" eb="50">
      <t>ゾウセイ</t>
    </rPh>
    <rPh sb="50" eb="52">
      <t>ジギョウ</t>
    </rPh>
    <rPh sb="52" eb="53">
      <t>トウ</t>
    </rPh>
    <rPh sb="55" eb="56">
      <t>ノゾ</t>
    </rPh>
    <phoneticPr fontId="5"/>
  </si>
  <si>
    <t>　(備考) 普通会計…一般会計とその他の会計のうち、公営企業会計及び公営企業会計的な性格を有する特別会計（臨海工業</t>
    <rPh sb="2" eb="4">
      <t>ビコウ</t>
    </rPh>
    <rPh sb="6" eb="8">
      <t>フツウ</t>
    </rPh>
    <rPh sb="8" eb="10">
      <t>カイケイ</t>
    </rPh>
    <rPh sb="11" eb="13">
      <t>イッパン</t>
    </rPh>
    <rPh sb="13" eb="15">
      <t>カイケイ</t>
    </rPh>
    <rPh sb="18" eb="19">
      <t>タ</t>
    </rPh>
    <rPh sb="20" eb="22">
      <t>カイケイ</t>
    </rPh>
    <rPh sb="26" eb="28">
      <t>コウエイ</t>
    </rPh>
    <rPh sb="28" eb="30">
      <t>キギョウ</t>
    </rPh>
    <rPh sb="30" eb="32">
      <t>カイケイ</t>
    </rPh>
    <rPh sb="32" eb="33">
      <t>オヨ</t>
    </rPh>
    <rPh sb="34" eb="36">
      <t>コウエイ</t>
    </rPh>
    <rPh sb="36" eb="38">
      <t>キギョウ</t>
    </rPh>
    <rPh sb="38" eb="41">
      <t>カイケイテキ</t>
    </rPh>
    <rPh sb="42" eb="44">
      <t>セイカク</t>
    </rPh>
    <rPh sb="45" eb="46">
      <t>ユウ</t>
    </rPh>
    <rPh sb="48" eb="50">
      <t>トクベツ</t>
    </rPh>
    <rPh sb="50" eb="52">
      <t>カイケイ</t>
    </rPh>
    <rPh sb="53" eb="55">
      <t>リンカイ</t>
    </rPh>
    <rPh sb="55" eb="57">
      <t>コウギョウ</t>
    </rPh>
    <phoneticPr fontId="5"/>
  </si>
  <si>
    <t>県債</t>
  </si>
  <si>
    <t>国庫支出金</t>
  </si>
  <si>
    <t>地方交付税</t>
  </si>
  <si>
    <t>地方特例交付金</t>
  </si>
  <si>
    <t>地方譲与税</t>
  </si>
  <si>
    <t>依　　　存　　　財　　　源</t>
  </si>
  <si>
    <t>諸収入</t>
  </si>
  <si>
    <t>繰越金</t>
  </si>
  <si>
    <t>繰入金</t>
  </si>
  <si>
    <t>寄附金</t>
  </si>
  <si>
    <t>財産収入</t>
  </si>
  <si>
    <t>使用料及び手数料</t>
  </si>
  <si>
    <t>分担金及び負担金</t>
  </si>
  <si>
    <t>県税</t>
  </si>
  <si>
    <t>自　　　主　　　財　　　源</t>
  </si>
  <si>
    <t>　　　　（ 普　　通　　会　　計 ）</t>
    <phoneticPr fontId="5"/>
  </si>
  <si>
    <t>（５）科目別歳入決算額の推移</t>
    <phoneticPr fontId="5"/>
  </si>
  <si>
    <t>自動車取得税交付金</t>
  </si>
  <si>
    <t>特別地方消費税交付金</t>
  </si>
  <si>
    <t>ゴルフ場利用税交付金</t>
  </si>
  <si>
    <t>地方消費税交付金</t>
  </si>
  <si>
    <t>株式等譲渡所得割交付金</t>
  </si>
  <si>
    <t>配当割交付金</t>
  </si>
  <si>
    <t>利子割交付金</t>
  </si>
  <si>
    <t>（６）目的別歳出決算額の推移</t>
    <phoneticPr fontId="5"/>
  </si>
  <si>
    <t>そ の 他 の 経 費</t>
  </si>
  <si>
    <t>投　資　的　経　費</t>
  </si>
  <si>
    <t>義　務　的　経　費</t>
  </si>
  <si>
    <t>（７）性質別歳出決算額の推移</t>
    <phoneticPr fontId="5"/>
  </si>
  <si>
    <t>　資料：県自治振興課｢香川県市町行財政要覧」</t>
  </si>
  <si>
    <t>県　　計</t>
    <rPh sb="0" eb="1">
      <t>ケン</t>
    </rPh>
    <rPh sb="3" eb="4">
      <t>ケイ</t>
    </rPh>
    <phoneticPr fontId="14"/>
  </si>
  <si>
    <t>地　方　債</t>
  </si>
  <si>
    <t>諸　収　入</t>
  </si>
  <si>
    <t>繰　越　金</t>
  </si>
  <si>
    <t>繰　入　金</t>
  </si>
  <si>
    <t>寄　附　金</t>
  </si>
  <si>
    <t>国有提供施設
等所在市町村
助成交付金</t>
    <rPh sb="8" eb="10">
      <t>ショザイ</t>
    </rPh>
    <rPh sb="10" eb="13">
      <t>シチョウソン</t>
    </rPh>
    <rPh sb="14" eb="16">
      <t>ジョセイ</t>
    </rPh>
    <rPh sb="16" eb="19">
      <t>コウフキン</t>
    </rPh>
    <phoneticPr fontId="14"/>
  </si>
  <si>
    <t>手　数　料</t>
  </si>
  <si>
    <t>使　用　料</t>
  </si>
  <si>
    <t>交通安全対策
特別交付金</t>
    <rPh sb="9" eb="12">
      <t>コウフキン</t>
    </rPh>
    <phoneticPr fontId="14"/>
  </si>
  <si>
    <t>地方消費税
交　付　金</t>
    <rPh sb="6" eb="7">
      <t>コウ</t>
    </rPh>
    <rPh sb="8" eb="9">
      <t>ツキ</t>
    </rPh>
    <rPh sb="10" eb="11">
      <t>キン</t>
    </rPh>
    <phoneticPr fontId="14"/>
  </si>
  <si>
    <t>株式等譲渡
所得割交付金</t>
    <rPh sb="2" eb="3">
      <t>トウ</t>
    </rPh>
    <phoneticPr fontId="14"/>
  </si>
  <si>
    <t>市　町　税</t>
  </si>
  <si>
    <t>歳入合計</t>
  </si>
  <si>
    <t>労　働　費</t>
  </si>
  <si>
    <t>衛　生　費</t>
  </si>
  <si>
    <t>民　生　費</t>
  </si>
  <si>
    <t>総　務　費</t>
  </si>
  <si>
    <t>議　会　費</t>
  </si>
  <si>
    <t>歳出合計</t>
  </si>
  <si>
    <t>公　債　費</t>
  </si>
  <si>
    <t>教　育　費</t>
  </si>
  <si>
    <t>消　防　費</t>
  </si>
  <si>
    <t>土　木　費</t>
  </si>
  <si>
    <t>商　工　費</t>
  </si>
  <si>
    <t>　資料：県予算課</t>
  </si>
  <si>
    <t>　　　　計　　　　</t>
  </si>
  <si>
    <t>４</t>
  </si>
  <si>
    <t>３</t>
  </si>
  <si>
    <t>２</t>
  </si>
  <si>
    <t>病院事業債</t>
  </si>
  <si>
    <t>１</t>
  </si>
  <si>
    <t>内陸工業団地造成事業債</t>
  </si>
  <si>
    <t>駐車場事業債</t>
  </si>
  <si>
    <t>６</t>
  </si>
  <si>
    <t>５</t>
  </si>
  <si>
    <t>臨海工業地帯造成事業債</t>
  </si>
  <si>
    <t>中小企業高度化資金債</t>
  </si>
  <si>
    <t>母子父子寡婦福祉資金貸付債</t>
    <rPh sb="2" eb="4">
      <t>フシ</t>
    </rPh>
    <phoneticPr fontId="5"/>
  </si>
  <si>
    <t>特　別　会　計</t>
    <rPh sb="0" eb="1">
      <t>トク</t>
    </rPh>
    <rPh sb="2" eb="3">
      <t>ベツ</t>
    </rPh>
    <rPh sb="4" eb="5">
      <t>カイ</t>
    </rPh>
    <rPh sb="6" eb="7">
      <t>ケイ</t>
    </rPh>
    <phoneticPr fontId="5"/>
  </si>
  <si>
    <t>臨時財政対策債</t>
  </si>
  <si>
    <t>そ　の　他</t>
  </si>
  <si>
    <t>商工観光</t>
    <rPh sb="0" eb="2">
      <t>ショウコウ</t>
    </rPh>
    <rPh sb="2" eb="4">
      <t>カンコウ</t>
    </rPh>
    <phoneticPr fontId="18"/>
  </si>
  <si>
    <t>教　　育</t>
  </si>
  <si>
    <t>土　　木</t>
  </si>
  <si>
    <t>農林水産</t>
  </si>
  <si>
    <t>災害復旧債</t>
  </si>
  <si>
    <t>公営住宅</t>
  </si>
  <si>
    <t>警　　察</t>
  </si>
  <si>
    <t>商　　工</t>
  </si>
  <si>
    <t>労　　働</t>
  </si>
  <si>
    <t>衛　　生</t>
  </si>
  <si>
    <t>民　　生</t>
  </si>
  <si>
    <t>総　　務</t>
  </si>
  <si>
    <t>普　通　債</t>
  </si>
  <si>
    <t>一　　　般　　　会　　　計</t>
    <rPh sb="0" eb="1">
      <t>イチ</t>
    </rPh>
    <rPh sb="4" eb="5">
      <t>ハン</t>
    </rPh>
    <rPh sb="8" eb="9">
      <t>カイ</t>
    </rPh>
    <rPh sb="12" eb="13">
      <t>ケイ</t>
    </rPh>
    <phoneticPr fontId="5"/>
  </si>
  <si>
    <t>(A)+(B)-(C)=(D)</t>
  </si>
  <si>
    <t>(C)</t>
  </si>
  <si>
    <t>(B)</t>
  </si>
  <si>
    <t>年度末現在高</t>
  </si>
  <si>
    <t>元金償還額</t>
  </si>
  <si>
    <t>起  債  額</t>
  </si>
  <si>
    <t>　　区　　　　　　　分　　</t>
  </si>
  <si>
    <t>（１）県債目的別現在高</t>
    <phoneticPr fontId="5"/>
  </si>
  <si>
    <t>17－６　地　　方　　債</t>
  </si>
  <si>
    <t>地方公共団体金融機構</t>
    <rPh sb="0" eb="2">
      <t>チホウ</t>
    </rPh>
    <rPh sb="2" eb="4">
      <t>コウキョウ</t>
    </rPh>
    <rPh sb="4" eb="6">
      <t>ダンタイ</t>
    </rPh>
    <rPh sb="6" eb="8">
      <t>キンユウ</t>
    </rPh>
    <rPh sb="8" eb="10">
      <t>キコウ</t>
    </rPh>
    <phoneticPr fontId="2"/>
  </si>
  <si>
    <t>市中銀行</t>
  </si>
  <si>
    <t>簡易生命保険資金</t>
    <rPh sb="2" eb="4">
      <t>セイメイ</t>
    </rPh>
    <rPh sb="4" eb="6">
      <t>ホケン</t>
    </rPh>
    <rPh sb="6" eb="8">
      <t>シキン</t>
    </rPh>
    <phoneticPr fontId="2"/>
  </si>
  <si>
    <t>郵便貯金資金</t>
    <rPh sb="0" eb="2">
      <t>ユウビン</t>
    </rPh>
    <rPh sb="2" eb="4">
      <t>チョキン</t>
    </rPh>
    <rPh sb="4" eb="6">
      <t>シキン</t>
    </rPh>
    <phoneticPr fontId="2"/>
  </si>
  <si>
    <t>財政融資資金</t>
    <rPh sb="0" eb="2">
      <t>ザイセイ</t>
    </rPh>
    <rPh sb="2" eb="4">
      <t>ユウシ</t>
    </rPh>
    <rPh sb="4" eb="6">
      <t>シキン</t>
    </rPh>
    <phoneticPr fontId="2"/>
  </si>
  <si>
    <t>企業会計</t>
  </si>
  <si>
    <t>特別会計</t>
  </si>
  <si>
    <t>一般会計</t>
  </si>
  <si>
    <t>　借　入　先　</t>
  </si>
  <si>
    <t>（２）県債借入先別現在高</t>
    <phoneticPr fontId="5"/>
  </si>
  <si>
    <t>　　　２ 公営企業の内訳は主なものである。</t>
    <rPh sb="13" eb="14">
      <t>オモ</t>
    </rPh>
    <phoneticPr fontId="5"/>
  </si>
  <si>
    <t>公共下水道</t>
  </si>
  <si>
    <t>病院</t>
    <rPh sb="0" eb="2">
      <t>ビョウイン</t>
    </rPh>
    <phoneticPr fontId="5"/>
  </si>
  <si>
    <t>港湾整備</t>
    <rPh sb="0" eb="2">
      <t>コウワン</t>
    </rPh>
    <rPh sb="2" eb="4">
      <t>セイビ</t>
    </rPh>
    <phoneticPr fontId="5"/>
  </si>
  <si>
    <t>工業用水道</t>
    <rPh sb="0" eb="2">
      <t>コウギョウ</t>
    </rPh>
    <rPh sb="2" eb="3">
      <t>ヨウ</t>
    </rPh>
    <rPh sb="3" eb="5">
      <t>スイドウ</t>
    </rPh>
    <phoneticPr fontId="5"/>
  </si>
  <si>
    <t>水　　　道</t>
  </si>
  <si>
    <t>（内）</t>
    <rPh sb="1" eb="2">
      <t>ウチ</t>
    </rPh>
    <phoneticPr fontId="5"/>
  </si>
  <si>
    <t>そ の 他</t>
  </si>
  <si>
    <t>鉄　　道</t>
  </si>
  <si>
    <t>空　　港</t>
  </si>
  <si>
    <t>官庁営繕</t>
  </si>
  <si>
    <t>災害復旧</t>
  </si>
  <si>
    <t>失業対策</t>
  </si>
  <si>
    <t>文教施設</t>
  </si>
  <si>
    <t>海岸保全</t>
  </si>
  <si>
    <t>治　　　　山</t>
  </si>
  <si>
    <t>砂　　　　防</t>
  </si>
  <si>
    <t>河　　　　川</t>
  </si>
  <si>
    <t>治山治水</t>
  </si>
  <si>
    <t>社 会 福 祉</t>
  </si>
  <si>
    <t>国 立 公 園</t>
  </si>
  <si>
    <t>保 健 医 療</t>
  </si>
  <si>
    <t>厚生福祉</t>
  </si>
  <si>
    <t>環境衛生</t>
  </si>
  <si>
    <t>住　　宅</t>
  </si>
  <si>
    <t>そ 　の　 他</t>
  </si>
  <si>
    <t>漁　　　　港</t>
  </si>
  <si>
    <t>造　　　　林</t>
  </si>
  <si>
    <t>林　　　　道</t>
  </si>
  <si>
    <t>農業基盤整備</t>
  </si>
  <si>
    <t>港　　湾</t>
  </si>
  <si>
    <t>都市計画</t>
  </si>
  <si>
    <t>街　　路</t>
  </si>
  <si>
    <t>市   町   道</t>
  </si>
  <si>
    <t>国   県   道</t>
  </si>
  <si>
    <t>道　　路</t>
  </si>
  <si>
    <t>市 町 費</t>
  </si>
  <si>
    <t>県　　費</t>
  </si>
  <si>
    <t>国　　費</t>
  </si>
  <si>
    <t>　資　金　負　担　区　分　</t>
  </si>
  <si>
    <t>投  資  額</t>
  </si>
  <si>
    <t>　分</t>
  </si>
  <si>
    <t>　資　金　負　担　区</t>
  </si>
  <si>
    <t>　投 資 額　</t>
  </si>
  <si>
    <t>　区　　　　　分　</t>
  </si>
  <si>
    <t>市　　　　町</t>
  </si>
  <si>
    <t>県</t>
  </si>
  <si>
    <t>国</t>
  </si>
  <si>
    <t>総 投 資 額</t>
  </si>
  <si>
    <t>　　　　　　　　　　 　護保険、後期高齢者医療事業及び公立大学附属病院の各事業を含む。）、文教施設、水道及び下水</t>
    <rPh sb="13" eb="15">
      <t>ホケン</t>
    </rPh>
    <rPh sb="16" eb="21">
      <t>コウキコウレイシャ</t>
    </rPh>
    <rPh sb="21" eb="23">
      <t>イリョウ</t>
    </rPh>
    <rPh sb="23" eb="25">
      <t>ジギョウ</t>
    </rPh>
    <rPh sb="25" eb="26">
      <t>オヨ</t>
    </rPh>
    <phoneticPr fontId="5"/>
  </si>
  <si>
    <t>　(備考) 生活基盤投資…市町村道、街路、都市計画、住宅、環境衛生、厚生福祉（病院、介護サービス、国民健康保険、介</t>
    <rPh sb="56" eb="57">
      <t>スケ</t>
    </rPh>
    <phoneticPr fontId="5"/>
  </si>
  <si>
    <t/>
  </si>
  <si>
    <t>年度</t>
  </si>
  <si>
    <t>平成</t>
  </si>
  <si>
    <t>その他の投資</t>
  </si>
  <si>
    <t>国土保全投資</t>
  </si>
  <si>
    <t>産業基盤投資</t>
  </si>
  <si>
    <t>生活基盤投資</t>
  </si>
  <si>
    <t>合　　　計</t>
    <rPh sb="0" eb="1">
      <t>ゴウ</t>
    </rPh>
    <rPh sb="4" eb="5">
      <t>ケイ</t>
    </rPh>
    <phoneticPr fontId="5"/>
  </si>
  <si>
    <t>　年　　度　</t>
  </si>
  <si>
    <t>（単位：百万円）</t>
  </si>
  <si>
    <t>（３）目的別投資額の推移</t>
    <phoneticPr fontId="5"/>
  </si>
  <si>
    <t xml:space="preserve">     資料：県予算課「財政事情」、県税務課「香川県税務統計書」</t>
    <rPh sb="5" eb="7">
      <t>シリョウ</t>
    </rPh>
    <rPh sb="8" eb="9">
      <t>ケン</t>
    </rPh>
    <rPh sb="9" eb="11">
      <t>ヨサン</t>
    </rPh>
    <rPh sb="11" eb="12">
      <t>カ</t>
    </rPh>
    <rPh sb="13" eb="15">
      <t>ザイセイ</t>
    </rPh>
    <rPh sb="15" eb="17">
      <t>ジジョウ</t>
    </rPh>
    <rPh sb="19" eb="20">
      <t>ケン</t>
    </rPh>
    <rPh sb="20" eb="23">
      <t>ゼイムカ</t>
    </rPh>
    <rPh sb="24" eb="27">
      <t>カガワケン</t>
    </rPh>
    <rPh sb="27" eb="29">
      <t>ゼイム</t>
    </rPh>
    <rPh sb="29" eb="32">
      <t>トウケイショ</t>
    </rPh>
    <phoneticPr fontId="5"/>
  </si>
  <si>
    <t>　(注)１ 人口は各年度10月１日現在。</t>
    <rPh sb="11" eb="12">
      <t>ド</t>
    </rPh>
    <phoneticPr fontId="5"/>
  </si>
  <si>
    <t>円</t>
    <rPh sb="0" eb="1">
      <t>エン</t>
    </rPh>
    <phoneticPr fontId="5"/>
  </si>
  <si>
    <t>百万円</t>
    <rPh sb="0" eb="3">
      <t>ヒャクマンエン</t>
    </rPh>
    <phoneticPr fontId="5"/>
  </si>
  <si>
    <t>県民１人当たり額</t>
  </si>
  <si>
    <t>歳出総額</t>
  </si>
  <si>
    <t>市町村税</t>
  </si>
  <si>
    <t>県　税</t>
  </si>
  <si>
    <t>国　税</t>
  </si>
  <si>
    <t>県財政規模(普通会計)</t>
  </si>
  <si>
    <t>千円</t>
    <rPh sb="0" eb="1">
      <t>セン</t>
    </rPh>
    <rPh sb="1" eb="2">
      <t>エン</t>
    </rPh>
    <phoneticPr fontId="5"/>
  </si>
  <si>
    <t>市町村税</t>
    <rPh sb="2" eb="3">
      <t>ムラ</t>
    </rPh>
    <phoneticPr fontId="5"/>
  </si>
  <si>
    <t>県　　税</t>
  </si>
  <si>
    <t>国　　税</t>
  </si>
  <si>
    <t>県民所得</t>
  </si>
  <si>
    <t>人   口</t>
  </si>
  <si>
    <t>17－８　県民の租税負担額及び県財政規模</t>
  </si>
  <si>
    <t>地方法人税</t>
    <rPh sb="0" eb="2">
      <t>チホウ</t>
    </rPh>
    <phoneticPr fontId="5"/>
  </si>
  <si>
    <r>
      <t>　(注) 平成24</t>
    </r>
    <r>
      <rPr>
        <sz val="10"/>
        <rFont val="ＭＳ 明朝"/>
        <family val="1"/>
        <charset val="128"/>
      </rPr>
      <t>年度から源泉所得税及復興特別所得税、申告所得税及復興特別所得税が加わった。</t>
    </r>
    <rPh sb="2" eb="3">
      <t>チュウ</t>
    </rPh>
    <rPh sb="5" eb="7">
      <t>ヘイセイ</t>
    </rPh>
    <rPh sb="9" eb="11">
      <t>ネンド</t>
    </rPh>
    <rPh sb="13" eb="15">
      <t>ゲンセン</t>
    </rPh>
    <rPh sb="15" eb="18">
      <t>ショトクゼイ</t>
    </rPh>
    <rPh sb="18" eb="19">
      <t>オヨ</t>
    </rPh>
    <rPh sb="19" eb="21">
      <t>フッコウ</t>
    </rPh>
    <rPh sb="21" eb="23">
      <t>トクベツ</t>
    </rPh>
    <rPh sb="23" eb="26">
      <t>ショトクゼイ</t>
    </rPh>
    <rPh sb="27" eb="29">
      <t>シンコク</t>
    </rPh>
    <rPh sb="29" eb="32">
      <t>ショトクゼイ</t>
    </rPh>
    <rPh sb="32" eb="33">
      <t>オヨ</t>
    </rPh>
    <rPh sb="33" eb="35">
      <t>フッコウ</t>
    </rPh>
    <rPh sb="35" eb="37">
      <t>トクベツ</t>
    </rPh>
    <rPh sb="37" eb="40">
      <t>ショトクゼイ</t>
    </rPh>
    <rPh sb="41" eb="42">
      <t>クワ</t>
    </rPh>
    <phoneticPr fontId="5"/>
  </si>
  <si>
    <t>収　　　　　　　　　　　　　　　　　入　　　　　　　　　　　　　　　　　額</t>
    <rPh sb="0" eb="1">
      <t>シュウ</t>
    </rPh>
    <rPh sb="18" eb="19">
      <t>イリ</t>
    </rPh>
    <rPh sb="36" eb="37">
      <t>ガク</t>
    </rPh>
    <phoneticPr fontId="2"/>
  </si>
  <si>
    <t>（２）目的別歳出、当初予算額及び決算額</t>
    <rPh sb="3" eb="5">
      <t>モクテキ</t>
    </rPh>
    <phoneticPr fontId="5"/>
  </si>
  <si>
    <t>（３）性質別歳出決算額の推移</t>
    <phoneticPr fontId="5"/>
  </si>
  <si>
    <t>（１）資金負担別投資実績</t>
    <phoneticPr fontId="5"/>
  </si>
  <si>
    <t>農林水産投資</t>
    <phoneticPr fontId="5"/>
  </si>
  <si>
    <t>租　税　負　担　額</t>
    <phoneticPr fontId="5"/>
  </si>
  <si>
    <t>所得税</t>
    <phoneticPr fontId="5"/>
  </si>
  <si>
    <t>源泉所得税</t>
    <phoneticPr fontId="5"/>
  </si>
  <si>
    <t>申告所得税</t>
    <phoneticPr fontId="5"/>
  </si>
  <si>
    <t>法人税</t>
    <phoneticPr fontId="5"/>
  </si>
  <si>
    <t>相続税</t>
    <phoneticPr fontId="5"/>
  </si>
  <si>
    <t>消費税</t>
    <phoneticPr fontId="5"/>
  </si>
  <si>
    <t>消費税及地方消費税</t>
    <phoneticPr fontId="5"/>
  </si>
  <si>
    <t>酒税</t>
    <phoneticPr fontId="5"/>
  </si>
  <si>
    <t>たばこ税及びたばこ特別税</t>
    <phoneticPr fontId="5"/>
  </si>
  <si>
    <t>揮発油税及び地方揮発油税</t>
    <phoneticPr fontId="5"/>
  </si>
  <si>
    <t>その他</t>
    <phoneticPr fontId="5"/>
  </si>
  <si>
    <t xml:space="preserve">17－３　市町税 </t>
    <phoneticPr fontId="2"/>
  </si>
  <si>
    <t>徴収率
（％）</t>
    <phoneticPr fontId="2"/>
  </si>
  <si>
    <t>普　通　税</t>
    <phoneticPr fontId="2"/>
  </si>
  <si>
    <t>目　的　税</t>
    <phoneticPr fontId="2"/>
  </si>
  <si>
    <t>平成30年度</t>
  </si>
  <si>
    <t>　資料：県予算課「財政事情」</t>
    <phoneticPr fontId="5"/>
  </si>
  <si>
    <t>奨学金</t>
    <phoneticPr fontId="5"/>
  </si>
  <si>
    <t>区　　　　　　分</t>
    <phoneticPr fontId="5"/>
  </si>
  <si>
    <t>ゴ ル フ 場
利用税交付金</t>
    <phoneticPr fontId="14"/>
  </si>
  <si>
    <t>市　　計</t>
    <phoneticPr fontId="14"/>
  </si>
  <si>
    <t>町　　計</t>
    <phoneticPr fontId="14"/>
  </si>
  <si>
    <t>分担金及び
負  担　金</t>
    <phoneticPr fontId="14"/>
  </si>
  <si>
    <r>
      <t>県 支</t>
    </r>
    <r>
      <rPr>
        <sz val="10"/>
        <rFont val="ＭＳ 明朝"/>
        <family val="1"/>
        <charset val="128"/>
      </rPr>
      <t xml:space="preserve"> 出 金</t>
    </r>
    <phoneticPr fontId="14"/>
  </si>
  <si>
    <r>
      <t>財 産</t>
    </r>
    <r>
      <rPr>
        <sz val="10"/>
        <rFont val="ＭＳ 明朝"/>
        <family val="1"/>
        <charset val="128"/>
      </rPr>
      <t xml:space="preserve"> 収 入</t>
    </r>
    <phoneticPr fontId="14"/>
  </si>
  <si>
    <t>前　年　度
繰上充用金</t>
    <phoneticPr fontId="5"/>
  </si>
  <si>
    <t>(A)</t>
    <phoneticPr fontId="5"/>
  </si>
  <si>
    <t>一般事業</t>
    <phoneticPr fontId="5"/>
  </si>
  <si>
    <t>公営企業</t>
    <phoneticPr fontId="5"/>
  </si>
  <si>
    <t>収益事業</t>
    <phoneticPr fontId="5"/>
  </si>
  <si>
    <t>国民健康保険事業</t>
    <phoneticPr fontId="5"/>
  </si>
  <si>
    <t>　(注)１ 香川県の数値。</t>
    <phoneticPr fontId="5"/>
  </si>
  <si>
    <t>　資料：総務省自治行政局「都道府県別行政投資実績報告書」</t>
    <phoneticPr fontId="5"/>
  </si>
  <si>
    <t>　　　　　　　　　　　 道の各投資。</t>
    <phoneticPr fontId="5"/>
  </si>
  <si>
    <t>　　　　 産業基盤投資…国県道、港湾（港湾整備事業を含む。）、空港及び工業用水の各投資。</t>
    <phoneticPr fontId="5"/>
  </si>
  <si>
    <t>　　　　 農林水産投資…農林水産関係の投資。</t>
    <phoneticPr fontId="5"/>
  </si>
  <si>
    <t>　　　　 国土保全投資…治山治水及び海岸保全の投資。</t>
    <phoneticPr fontId="5"/>
  </si>
  <si>
    <t>　　　　 その他の投資…失業対策、災害復旧、官庁営繕、鉄道、地下鉄、電気、ガス等の上記以外の各事業の投資。</t>
    <phoneticPr fontId="5"/>
  </si>
  <si>
    <t>１人当たりの租税負担額</t>
    <phoneticPr fontId="5"/>
  </si>
  <si>
    <t>　　　３ 各年度の数値は、当該年度の数値として公表された最新のものを採用しているが、推計方法の改定・最新資料の</t>
    <rPh sb="5" eb="8">
      <t>カクネンド</t>
    </rPh>
    <rPh sb="9" eb="11">
      <t>スウチ</t>
    </rPh>
    <rPh sb="13" eb="15">
      <t>トウガイ</t>
    </rPh>
    <rPh sb="15" eb="17">
      <t>ネンド</t>
    </rPh>
    <rPh sb="18" eb="20">
      <t>スウチ</t>
    </rPh>
    <rPh sb="23" eb="25">
      <t>コウヒョウ</t>
    </rPh>
    <rPh sb="28" eb="30">
      <t>サイシン</t>
    </rPh>
    <rPh sb="34" eb="36">
      <t>サイヨウ</t>
    </rPh>
    <rPh sb="42" eb="44">
      <t>スイケイ</t>
    </rPh>
    <rPh sb="44" eb="46">
      <t>ホウホウ</t>
    </rPh>
    <rPh sb="47" eb="49">
      <t>カイテイ</t>
    </rPh>
    <rPh sb="50" eb="52">
      <t>サイシン</t>
    </rPh>
    <rPh sb="52" eb="54">
      <t>シリョウ</t>
    </rPh>
    <phoneticPr fontId="5"/>
  </si>
  <si>
    <t>　　　 利用等により、その後公表された各年度の数値と異なっているものもある。</t>
    <phoneticPr fontId="5"/>
  </si>
  <si>
    <t>　(注)自動車取得税は、令和元年９月30日で廃止。自動車税は、令和元年10月１日に導入された環境性能割及び種別割の</t>
    <rPh sb="2" eb="3">
      <t>チュウ</t>
    </rPh>
    <phoneticPr fontId="9"/>
  </si>
  <si>
    <t>　合計額。旧法による税の自動車税は、令和元年９月30日までの自動車税の額。</t>
    <phoneticPr fontId="9"/>
  </si>
  <si>
    <t>国民健康保険事業</t>
    <rPh sb="0" eb="2">
      <t>コクミン</t>
    </rPh>
    <rPh sb="2" eb="4">
      <t>ケンコウ</t>
    </rPh>
    <rPh sb="4" eb="6">
      <t>ホケン</t>
    </rPh>
    <rPh sb="6" eb="8">
      <t>ジギョウ</t>
    </rPh>
    <phoneticPr fontId="5"/>
  </si>
  <si>
    <t>百万円</t>
    <rPh sb="0" eb="2">
      <t>ヒャクマン</t>
    </rPh>
    <rPh sb="2" eb="3">
      <t>エン</t>
    </rPh>
    <phoneticPr fontId="5"/>
  </si>
  <si>
    <t>　　　 令　　和　　元</t>
    <rPh sb="4" eb="5">
      <t>レイ</t>
    </rPh>
    <rPh sb="7" eb="8">
      <t>ワ</t>
    </rPh>
    <rPh sb="10" eb="11">
      <t>モト</t>
    </rPh>
    <phoneticPr fontId="5"/>
  </si>
  <si>
    <t>令 和</t>
    <rPh sb="0" eb="1">
      <t>レイ</t>
    </rPh>
    <rPh sb="2" eb="3">
      <t>ワ</t>
    </rPh>
    <phoneticPr fontId="9"/>
  </si>
  <si>
    <t>元</t>
    <rPh sb="0" eb="1">
      <t>モト</t>
    </rPh>
    <phoneticPr fontId="9"/>
  </si>
  <si>
    <t>環境性能割</t>
    <rPh sb="0" eb="2">
      <t>カンキョウ</t>
    </rPh>
    <rPh sb="2" eb="4">
      <t>セイノウ</t>
    </rPh>
    <rPh sb="4" eb="5">
      <t>ワリ</t>
    </rPh>
    <phoneticPr fontId="9"/>
  </si>
  <si>
    <t>種別割</t>
    <rPh sb="0" eb="2">
      <t>シュベツ</t>
    </rPh>
    <rPh sb="2" eb="3">
      <t>ワリ</t>
    </rPh>
    <phoneticPr fontId="9"/>
  </si>
  <si>
    <t>令和３年度</t>
    <rPh sb="0" eb="1">
      <t>レイ</t>
    </rPh>
    <rPh sb="1" eb="2">
      <t>ワ</t>
    </rPh>
    <phoneticPr fontId="5"/>
  </si>
  <si>
    <t>令和元年度</t>
    <rPh sb="0" eb="2">
      <t>レイワ</t>
    </rPh>
    <rPh sb="2" eb="3">
      <t>モト</t>
    </rPh>
    <phoneticPr fontId="5"/>
  </si>
  <si>
    <t>自動車税環境性能割交付金</t>
    <rPh sb="4" eb="6">
      <t>カンキョウ</t>
    </rPh>
    <rPh sb="6" eb="8">
      <t>セイノウ</t>
    </rPh>
    <rPh sb="8" eb="9">
      <t>ワリ</t>
    </rPh>
    <phoneticPr fontId="5"/>
  </si>
  <si>
    <t>令和元年度</t>
    <rPh sb="0" eb="3">
      <t>レイワモト</t>
    </rPh>
    <phoneticPr fontId="5"/>
  </si>
  <si>
    <t>企業
会計</t>
    <rPh sb="0" eb="2">
      <t>キギョウ</t>
    </rPh>
    <rPh sb="3" eb="5">
      <t>カイケイ</t>
    </rPh>
    <phoneticPr fontId="5"/>
  </si>
  <si>
    <t>平成</t>
    <rPh sb="0" eb="1">
      <t>ヒラ</t>
    </rPh>
    <rPh sb="1" eb="2">
      <t>シゲル</t>
    </rPh>
    <phoneticPr fontId="5"/>
  </si>
  <si>
    <t>年度</t>
    <rPh sb="0" eb="1">
      <t>トシ</t>
    </rPh>
    <rPh sb="1" eb="2">
      <t>ド</t>
    </rPh>
    <phoneticPr fontId="5"/>
  </si>
  <si>
    <t>２</t>
    <phoneticPr fontId="5"/>
  </si>
  <si>
    <t>７</t>
    <phoneticPr fontId="5"/>
  </si>
  <si>
    <t>令和</t>
    <rPh sb="0" eb="2">
      <t>レイワ</t>
    </rPh>
    <phoneticPr fontId="5"/>
  </si>
  <si>
    <t>元</t>
    <rPh sb="0" eb="1">
      <t>モト</t>
    </rPh>
    <phoneticPr fontId="5"/>
  </si>
  <si>
    <t>-</t>
  </si>
  <si>
    <t>２</t>
    <phoneticPr fontId="9"/>
  </si>
  <si>
    <t>令和４年度</t>
    <rPh sb="0" eb="1">
      <t>レイ</t>
    </rPh>
    <rPh sb="1" eb="2">
      <t>ワ</t>
    </rPh>
    <phoneticPr fontId="5"/>
  </si>
  <si>
    <t>令和２年度</t>
    <rPh sb="0" eb="2">
      <t>レイワ</t>
    </rPh>
    <phoneticPr fontId="5"/>
  </si>
  <si>
    <t>令和３年度</t>
    <rPh sb="0" eb="2">
      <t>レイワ</t>
    </rPh>
    <phoneticPr fontId="5"/>
  </si>
  <si>
    <t>令和３年度</t>
    <rPh sb="0" eb="2">
      <t>レイワ</t>
    </rPh>
    <rPh sb="3" eb="4">
      <t>ネン</t>
    </rPh>
    <phoneticPr fontId="5"/>
  </si>
  <si>
    <t>法人事業税交付金</t>
    <rPh sb="0" eb="2">
      <t>ホウジン</t>
    </rPh>
    <rPh sb="2" eb="5">
      <t>ジギョウゼイ</t>
    </rPh>
    <rPh sb="5" eb="8">
      <t>コウフキン</t>
    </rPh>
    <phoneticPr fontId="5"/>
  </si>
  <si>
    <t>令和２年度</t>
    <rPh sb="0" eb="2">
      <t>レイワ</t>
    </rPh>
    <rPh sb="3" eb="5">
      <t>ネンド</t>
    </rPh>
    <phoneticPr fontId="5"/>
  </si>
  <si>
    <t>令和３年度</t>
    <rPh sb="0" eb="2">
      <t>レイワ</t>
    </rPh>
    <rPh sb="3" eb="5">
      <t>ネンド</t>
    </rPh>
    <phoneticPr fontId="5"/>
  </si>
  <si>
    <t>減収補塡債</t>
    <phoneticPr fontId="5"/>
  </si>
  <si>
    <t>流域下水道事業債</t>
    <phoneticPr fontId="5"/>
  </si>
  <si>
    <t>(注)令和２年度から流域下水道事業特別会計は公営企業会計に移行した。</t>
    <rPh sb="1" eb="2">
      <t>チュウ</t>
    </rPh>
    <phoneticPr fontId="9"/>
  </si>
  <si>
    <t>元</t>
    <rPh sb="0" eb="1">
      <t>ゲン</t>
    </rPh>
    <phoneticPr fontId="5"/>
  </si>
  <si>
    <t>　資料：総務省「行政投資実績」</t>
    <phoneticPr fontId="5"/>
  </si>
  <si>
    <t>‥</t>
  </si>
  <si>
    <t>　(注) 現年課税分と滞納繰越分の合計である。</t>
    <rPh sb="2" eb="3">
      <t>チュウ</t>
    </rPh>
    <rPh sb="5" eb="6">
      <t>ゲン</t>
    </rPh>
    <rPh sb="6" eb="7">
      <t>ネン</t>
    </rPh>
    <rPh sb="7" eb="9">
      <t>カゼイ</t>
    </rPh>
    <rPh sb="9" eb="10">
      <t>ブン</t>
    </rPh>
    <rPh sb="11" eb="13">
      <t>タイノウ</t>
    </rPh>
    <rPh sb="13" eb="14">
      <t>ク</t>
    </rPh>
    <rPh sb="14" eb="15">
      <t>コ</t>
    </rPh>
    <rPh sb="15" eb="16">
      <t>ブン</t>
    </rPh>
    <rPh sb="17" eb="19">
      <t>ゴウケイ</t>
    </rPh>
    <phoneticPr fontId="5"/>
  </si>
  <si>
    <t>令和５年度</t>
    <rPh sb="0" eb="1">
      <t>レイ</t>
    </rPh>
    <rPh sb="1" eb="2">
      <t>ワ</t>
    </rPh>
    <phoneticPr fontId="5"/>
  </si>
  <si>
    <t>令和４年度</t>
    <rPh sb="0" eb="2">
      <t>レイワ</t>
    </rPh>
    <phoneticPr fontId="5"/>
  </si>
  <si>
    <t>令和４年度</t>
    <rPh sb="0" eb="2">
      <t>レイワ</t>
    </rPh>
    <rPh sb="3" eb="4">
      <t>ネン</t>
    </rPh>
    <phoneticPr fontId="5"/>
  </si>
  <si>
    <t>令和４年度</t>
    <rPh sb="0" eb="2">
      <t>レイワ</t>
    </rPh>
    <rPh sb="3" eb="5">
      <t>ネンド</t>
    </rPh>
    <phoneticPr fontId="5"/>
  </si>
  <si>
    <t>17－５　市　　　　町　   　　財　　　　政　　</t>
    <phoneticPr fontId="14"/>
  </si>
  <si>
    <r>
      <t xml:space="preserve">自動車税
</t>
    </r>
    <r>
      <rPr>
        <sz val="9"/>
        <rFont val="ＭＳ 明朝"/>
        <family val="1"/>
        <charset val="128"/>
      </rPr>
      <t>環境性能割交付金</t>
    </r>
    <rPh sb="3" eb="4">
      <t>ゼイ</t>
    </rPh>
    <rPh sb="5" eb="7">
      <t>カンキョウ</t>
    </rPh>
    <rPh sb="7" eb="9">
      <t>セイノウ</t>
    </rPh>
    <rPh sb="9" eb="10">
      <t>ワリ</t>
    </rPh>
    <rPh sb="10" eb="13">
      <t>コウフキン</t>
    </rPh>
    <phoneticPr fontId="14"/>
  </si>
  <si>
    <t>法人事業税
交付金</t>
    <rPh sb="0" eb="2">
      <t>ホウジン</t>
    </rPh>
    <rPh sb="2" eb="5">
      <t>ジギョウゼイ</t>
    </rPh>
    <rPh sb="6" eb="9">
      <t>コウフキン</t>
    </rPh>
    <phoneticPr fontId="14"/>
  </si>
  <si>
    <t>地方特例交付金</t>
    <phoneticPr fontId="14"/>
  </si>
  <si>
    <t>減税補塡債</t>
    <rPh sb="3" eb="4">
      <t>テン</t>
    </rPh>
    <phoneticPr fontId="5"/>
  </si>
  <si>
    <t>臨時税収補塡債</t>
    <rPh sb="5" eb="6">
      <t>テン</t>
    </rPh>
    <phoneticPr fontId="5"/>
  </si>
  <si>
    <t xml:space="preserve">（２）投資主体別資金負担別 </t>
    <phoneticPr fontId="5"/>
  </si>
  <si>
    <t xml:space="preserve"> 投資実績</t>
    <phoneticPr fontId="5"/>
  </si>
  <si>
    <t>　</t>
    <phoneticPr fontId="5"/>
  </si>
  <si>
    <t>　　　２ 県民所得は毎年遡及改定される。</t>
    <rPh sb="5" eb="7">
      <t>ケンミン</t>
    </rPh>
    <rPh sb="7" eb="9">
      <t>ショトク</t>
    </rPh>
    <rPh sb="10" eb="12">
      <t>マイトシ</t>
    </rPh>
    <rPh sb="12" eb="13">
      <t>サカノボ</t>
    </rPh>
    <rPh sb="13" eb="14">
      <t>オヨ</t>
    </rPh>
    <rPh sb="14" eb="16">
      <t>カイテイ</t>
    </rPh>
    <phoneticPr fontId="5"/>
  </si>
  <si>
    <t>目次（項目一覧表）へ戻る</t>
    <phoneticPr fontId="9"/>
  </si>
  <si>
    <t>17－７　行　政　投　資　実　績　</t>
    <phoneticPr fontId="5"/>
  </si>
  <si>
    <t>平　　成　　29　　年　　度</t>
    <phoneticPr fontId="9"/>
  </si>
  <si>
    <t>４</t>
    <phoneticPr fontId="9"/>
  </si>
  <si>
    <t>　資料：高松国税局（平成29年度～令和元年度）、国税庁ＨＰ（令和２年度～）</t>
    <rPh sb="4" eb="6">
      <t>タカマツ</t>
    </rPh>
    <rPh sb="10" eb="12">
      <t>ヘイセイ</t>
    </rPh>
    <rPh sb="14" eb="16">
      <t>ネンド</t>
    </rPh>
    <rPh sb="17" eb="19">
      <t>レイワ</t>
    </rPh>
    <rPh sb="19" eb="22">
      <t>ガンネンド</t>
    </rPh>
    <rPh sb="24" eb="27">
      <t>コクゼイチョウ</t>
    </rPh>
    <rPh sb="30" eb="32">
      <t>レイワ</t>
    </rPh>
    <rPh sb="33" eb="35">
      <t>ネンド</t>
    </rPh>
    <phoneticPr fontId="5"/>
  </si>
  <si>
    <t>４</t>
    <phoneticPr fontId="5"/>
  </si>
  <si>
    <t>自動車取得税</t>
    <rPh sb="3" eb="5">
      <t>シュトク</t>
    </rPh>
    <rPh sb="5" eb="6">
      <t>ゼイ</t>
    </rPh>
    <phoneticPr fontId="5"/>
  </si>
  <si>
    <t>　(注)１ 現年課税分と滞納繰越分の合計である。</t>
    <rPh sb="2" eb="3">
      <t>チュウ</t>
    </rPh>
    <rPh sb="6" eb="7">
      <t>ゲン</t>
    </rPh>
    <rPh sb="7" eb="8">
      <t>ネン</t>
    </rPh>
    <rPh sb="8" eb="10">
      <t>カゼイ</t>
    </rPh>
    <rPh sb="10" eb="11">
      <t>ブン</t>
    </rPh>
    <rPh sb="12" eb="14">
      <t>タイノウ</t>
    </rPh>
    <rPh sb="14" eb="15">
      <t>ク</t>
    </rPh>
    <rPh sb="15" eb="16">
      <t>コ</t>
    </rPh>
    <rPh sb="16" eb="17">
      <t>ブン</t>
    </rPh>
    <rPh sb="18" eb="20">
      <t>ゴウケイ</t>
    </rPh>
    <phoneticPr fontId="5"/>
  </si>
  <si>
    <t>　　　２ 「自動車取得税」は旧法による税である。</t>
    <rPh sb="6" eb="9">
      <t>ジドウシャ</t>
    </rPh>
    <rPh sb="9" eb="11">
      <t>シュトク</t>
    </rPh>
    <rPh sb="11" eb="12">
      <t>ゼイ</t>
    </rPh>
    <rPh sb="14" eb="16">
      <t>キュウホウ</t>
    </rPh>
    <rPh sb="19" eb="20">
      <t>ゼイ</t>
    </rPh>
    <phoneticPr fontId="5"/>
  </si>
  <si>
    <t>令和６年度</t>
    <rPh sb="0" eb="1">
      <t>レイ</t>
    </rPh>
    <rPh sb="1" eb="2">
      <t>ワ</t>
    </rPh>
    <phoneticPr fontId="5"/>
  </si>
  <si>
    <r>
      <t>旧法による税</t>
    </r>
    <r>
      <rPr>
        <sz val="9"/>
        <rFont val="ＭＳ 明朝"/>
        <family val="1"/>
        <charset val="128"/>
      </rPr>
      <t>（自動車取得税）</t>
    </r>
    <rPh sb="0" eb="2">
      <t>キュウホウ</t>
    </rPh>
    <rPh sb="5" eb="6">
      <t>ゼイ</t>
    </rPh>
    <rPh sb="7" eb="10">
      <t>ジドウシャ</t>
    </rPh>
    <rPh sb="10" eb="13">
      <t>シュトクゼイ</t>
    </rPh>
    <phoneticPr fontId="5"/>
  </si>
  <si>
    <r>
      <t>平成3</t>
    </r>
    <r>
      <rPr>
        <sz val="10"/>
        <rFont val="ＭＳ 明朝"/>
        <family val="1"/>
        <charset val="128"/>
      </rPr>
      <t>0年度</t>
    </r>
    <phoneticPr fontId="5"/>
  </si>
  <si>
    <t>令和元年度</t>
    <rPh sb="0" eb="3">
      <t>レイワガン</t>
    </rPh>
    <phoneticPr fontId="5"/>
  </si>
  <si>
    <t>令和５年度</t>
    <rPh sb="0" eb="2">
      <t>レイワ</t>
    </rPh>
    <phoneticPr fontId="5"/>
  </si>
  <si>
    <t>-</t>
    <phoneticPr fontId="5"/>
  </si>
  <si>
    <t>令和５年度</t>
    <rPh sb="0" eb="2">
      <t>レイワ</t>
    </rPh>
    <rPh sb="3" eb="4">
      <t>ネン</t>
    </rPh>
    <phoneticPr fontId="5"/>
  </si>
  <si>
    <t>令和５年度</t>
    <rPh sb="0" eb="2">
      <t>レイワ</t>
    </rPh>
    <rPh sb="3" eb="5">
      <t>ネンド</t>
    </rPh>
    <phoneticPr fontId="5"/>
  </si>
  <si>
    <t>－</t>
    <phoneticPr fontId="5"/>
  </si>
  <si>
    <r>
      <t>令和</t>
    </r>
    <r>
      <rPr>
        <sz val="10"/>
        <rFont val="ＭＳ 明朝"/>
        <family val="1"/>
        <charset val="128"/>
      </rPr>
      <t>３年度末
現　 在　 高</t>
    </r>
    <rPh sb="0" eb="2">
      <t>レイワ</t>
    </rPh>
    <phoneticPr fontId="5"/>
  </si>
  <si>
    <t>令 和 ４ 年 度 決 算 額　</t>
    <rPh sb="0" eb="1">
      <t>レイ</t>
    </rPh>
    <rPh sb="2" eb="3">
      <t>ワ</t>
    </rPh>
    <phoneticPr fontId="5"/>
  </si>
  <si>
    <t>　資料：県予算課</t>
    <phoneticPr fontId="5"/>
  </si>
  <si>
    <t>令　和   ３   年    度</t>
    <rPh sb="0" eb="1">
      <t>レイ</t>
    </rPh>
    <rPh sb="2" eb="3">
      <t>ワ</t>
    </rPh>
    <phoneticPr fontId="5"/>
  </si>
  <si>
    <t>令    和   ４   年    度</t>
    <rPh sb="0" eb="1">
      <t>レイ</t>
    </rPh>
    <rPh sb="5" eb="6">
      <t>ワ</t>
    </rPh>
    <phoneticPr fontId="5"/>
  </si>
  <si>
    <t>３</t>
    <phoneticPr fontId="5"/>
  </si>
  <si>
    <t>　　　　　 県統計調査課「令和３年度香川県県民経済計算推計結果」</t>
    <phoneticPr fontId="5"/>
  </si>
  <si>
    <t>徴収実績（令和４年度）</t>
    <rPh sb="5" eb="7">
      <t>レイワ</t>
    </rPh>
    <rPh sb="8" eb="10">
      <t>ネンド</t>
    </rPh>
    <phoneticPr fontId="5"/>
  </si>
  <si>
    <t>（１）市町別歳入決算額（令和４年度）</t>
    <rPh sb="5" eb="6">
      <t>ベツ</t>
    </rPh>
    <rPh sb="12" eb="14">
      <t>レイワ</t>
    </rPh>
    <phoneticPr fontId="14"/>
  </si>
  <si>
    <t>（２）市町別目的別歳出決算額（令和４年度）</t>
    <rPh sb="5" eb="6">
      <t>ベツ</t>
    </rPh>
    <rPh sb="15" eb="17">
      <t>レイワ</t>
    </rPh>
    <phoneticPr fontId="5"/>
  </si>
  <si>
    <t>目的税</t>
    <rPh sb="0" eb="3">
      <t>モクテキゼイ</t>
    </rPh>
    <phoneticPr fontId="5"/>
  </si>
  <si>
    <t>地 方 消 費 税 清 算 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</si>
</sst>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;&quot;△&quot;#,##0;&quot;－&quot;"/>
    <numFmt numFmtId="177" formatCode="0.0"/>
    <numFmt numFmtId="178" formatCode="#,##0.0;[Red]\-#,##0.0"/>
    <numFmt numFmtId="179" formatCode="0_)"/>
    <numFmt numFmtId="180" formatCode="\(0\)"/>
    <numFmt numFmtId="181" formatCode="#,##0;\-#,##0;&quot;－&quot;"/>
    <numFmt numFmtId="182" formatCode="0.0_);[Red]\(0.0\)"/>
    <numFmt numFmtId="183" formatCode="#,##0;&quot;△&quot;#,##0"/>
  </numFmts>
  <fonts count="30" x14ac:knownFonts="1">
    <font>
      <sz val="10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0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6"/>
      <name val="ＭＳ Ｐ明朝"/>
      <family val="1"/>
      <charset val="128"/>
    </font>
    <font>
      <sz val="10"/>
      <name val="ＭＳ ゴシック"/>
      <family val="3"/>
      <charset val="128"/>
    </font>
    <font>
      <sz val="18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u/>
      <sz val="11"/>
      <color theme="1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6"/>
      <name val="ＭＳ 明朝"/>
      <family val="1"/>
      <charset val="128"/>
    </font>
    <font>
      <sz val="11"/>
      <name val="ＭＳ 明朝"/>
      <family val="1"/>
      <charset val="128"/>
    </font>
    <font>
      <b/>
      <sz val="11"/>
      <name val="ＭＳ 明朝"/>
      <family val="1"/>
      <charset val="128"/>
    </font>
    <font>
      <u/>
      <sz val="11"/>
      <color theme="10"/>
      <name val="ＭＳ 明朝"/>
      <family val="1"/>
      <charset val="128"/>
    </font>
    <font>
      <b/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9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0"/>
      <color theme="1"/>
      <name val="ＭＳ ゴシック"/>
      <family val="3"/>
      <charset val="128"/>
    </font>
    <font>
      <sz val="16"/>
      <color theme="1"/>
      <name val="ＭＳ 明朝"/>
      <family val="1"/>
      <charset val="128"/>
    </font>
    <font>
      <sz val="10"/>
      <color rgb="FFFF0000"/>
      <name val="ＭＳ ゴシック"/>
      <family val="3"/>
      <charset val="128"/>
    </font>
    <font>
      <sz val="10"/>
      <color rgb="FFFF0000"/>
      <name val="ＭＳ 明朝"/>
      <family val="1"/>
      <charset val="128"/>
    </font>
    <font>
      <sz val="8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9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5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/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auto="1"/>
      </left>
      <right/>
      <top style="hair">
        <color auto="1"/>
      </top>
      <bottom style="thin">
        <color indexed="64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auto="1"/>
      </right>
      <top style="thin">
        <color indexed="64"/>
      </top>
      <bottom/>
      <diagonal/>
    </border>
    <border>
      <left/>
      <right/>
      <top style="thin">
        <color auto="1"/>
      </top>
      <bottom style="hair">
        <color auto="1"/>
      </bottom>
      <diagonal/>
    </border>
    <border>
      <left style="thin">
        <color indexed="64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indexed="8"/>
      </left>
      <right/>
      <top style="medium">
        <color theme="1"/>
      </top>
      <bottom style="thin">
        <color theme="1"/>
      </bottom>
      <diagonal/>
    </border>
    <border>
      <left/>
      <right style="thin">
        <color indexed="8"/>
      </right>
      <top style="medium">
        <color theme="1"/>
      </top>
      <bottom style="thin">
        <color theme="1"/>
      </bottom>
      <diagonal/>
    </border>
    <border>
      <left/>
      <right/>
      <top style="medium">
        <color theme="1"/>
      </top>
      <bottom style="thin">
        <color theme="1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theme="1"/>
      </top>
      <bottom style="thin">
        <color theme="1"/>
      </bottom>
      <diagonal/>
    </border>
    <border>
      <left style="double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double">
        <color indexed="8"/>
      </right>
      <top style="medium">
        <color indexed="8"/>
      </top>
      <bottom/>
      <diagonal/>
    </border>
    <border>
      <left/>
      <right/>
      <top style="medium">
        <color theme="1"/>
      </top>
      <bottom/>
      <diagonal/>
    </border>
    <border>
      <left/>
      <right style="thin">
        <color theme="0"/>
      </right>
      <top/>
      <bottom style="medium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double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theme="0"/>
      </right>
      <top style="thin">
        <color indexed="8"/>
      </top>
      <bottom/>
      <diagonal/>
    </border>
  </borders>
  <cellStyleXfs count="18">
    <xf numFmtId="0" fontId="0" fillId="0" borderId="0"/>
    <xf numFmtId="0" fontId="3" fillId="0" borderId="0"/>
    <xf numFmtId="0" fontId="4" fillId="0" borderId="0"/>
    <xf numFmtId="38" fontId="2" fillId="0" borderId="0" applyFont="0" applyFill="0" applyBorder="0" applyAlignment="0" applyProtection="0">
      <alignment vertical="center"/>
    </xf>
    <xf numFmtId="0" fontId="8" fillId="0" borderId="0"/>
    <xf numFmtId="0" fontId="10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2" fillId="0" borderId="0"/>
    <xf numFmtId="0" fontId="2" fillId="0" borderId="0">
      <alignment vertical="center"/>
    </xf>
    <xf numFmtId="38" fontId="2" fillId="0" borderId="0" applyFont="0" applyFill="0" applyBorder="0" applyAlignment="0" applyProtection="0"/>
    <xf numFmtId="1" fontId="2" fillId="0" borderId="0"/>
    <xf numFmtId="179" fontId="2" fillId="0" borderId="0"/>
    <xf numFmtId="1" fontId="2" fillId="0" borderId="0"/>
    <xf numFmtId="1" fontId="2" fillId="0" borderId="0"/>
    <xf numFmtId="1" fontId="2" fillId="0" borderId="0"/>
    <xf numFmtId="1" fontId="2" fillId="0" borderId="0"/>
    <xf numFmtId="1" fontId="2" fillId="0" borderId="0"/>
    <xf numFmtId="1" fontId="2" fillId="0" borderId="0"/>
  </cellStyleXfs>
  <cellXfs count="532">
    <xf numFmtId="0" fontId="0" fillId="0" borderId="0" xfId="0"/>
    <xf numFmtId="0" fontId="2" fillId="0" borderId="0" xfId="0" applyFont="1" applyAlignment="1" applyProtection="1">
      <alignment vertical="center"/>
    </xf>
    <xf numFmtId="0" fontId="2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 applyProtection="1">
      <alignment vertical="center"/>
    </xf>
    <xf numFmtId="0" fontId="2" fillId="0" borderId="1" xfId="0" applyFont="1" applyBorder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0" fillId="0" borderId="0" xfId="0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horizontal="distributed" vertical="center"/>
    </xf>
    <xf numFmtId="38" fontId="0" fillId="0" borderId="0" xfId="3" applyFont="1" applyAlignment="1">
      <alignment vertical="center"/>
    </xf>
    <xf numFmtId="38" fontId="0" fillId="0" borderId="0" xfId="3" applyFont="1" applyAlignment="1">
      <alignment horizontal="right" vertical="center"/>
    </xf>
    <xf numFmtId="37" fontId="0" fillId="0" borderId="0" xfId="0" applyNumberFormat="1" applyAlignment="1" applyProtection="1">
      <alignment vertical="center"/>
    </xf>
    <xf numFmtId="0" fontId="0" fillId="0" borderId="0" xfId="0" applyFont="1" applyAlignment="1">
      <alignment vertical="center"/>
    </xf>
    <xf numFmtId="176" fontId="0" fillId="0" borderId="0" xfId="0" applyNumberFormat="1" applyFont="1" applyAlignment="1" applyProtection="1">
      <alignment horizontal="right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 applyProtection="1">
      <alignment horizontal="center" vertical="center"/>
    </xf>
    <xf numFmtId="0" fontId="6" fillId="0" borderId="0" xfId="0" applyFont="1" applyAlignment="1">
      <alignment horizontal="distributed" vertical="center"/>
    </xf>
    <xf numFmtId="0" fontId="13" fillId="0" borderId="19" xfId="4" applyFont="1" applyBorder="1" applyAlignment="1">
      <alignment vertical="center"/>
    </xf>
    <xf numFmtId="0" fontId="13" fillId="0" borderId="0" xfId="4" applyFont="1" applyBorder="1" applyAlignment="1">
      <alignment vertical="center"/>
    </xf>
    <xf numFmtId="0" fontId="14" fillId="0" borderId="0" xfId="4" applyFont="1" applyAlignment="1">
      <alignment vertical="center"/>
    </xf>
    <xf numFmtId="0" fontId="14" fillId="0" borderId="24" xfId="0" applyFont="1" applyFill="1" applyBorder="1" applyAlignment="1">
      <alignment horizontal="center" vertical="center" shrinkToFit="1"/>
    </xf>
    <xf numFmtId="0" fontId="15" fillId="0" borderId="0" xfId="4" applyFont="1" applyAlignment="1">
      <alignment vertical="center"/>
    </xf>
    <xf numFmtId="49" fontId="14" fillId="0" borderId="13" xfId="0" applyNumberFormat="1" applyFont="1" applyFill="1" applyBorder="1" applyAlignment="1">
      <alignment horizontal="center" vertical="center" shrinkToFit="1"/>
    </xf>
    <xf numFmtId="0" fontId="14" fillId="0" borderId="25" xfId="0" applyFont="1" applyFill="1" applyBorder="1" applyAlignment="1">
      <alignment horizontal="center" vertical="center" shrinkToFit="1"/>
    </xf>
    <xf numFmtId="0" fontId="16" fillId="0" borderId="26" xfId="5" applyFont="1" applyBorder="1" applyAlignment="1">
      <alignment vertical="center"/>
    </xf>
    <xf numFmtId="49" fontId="14" fillId="0" borderId="8" xfId="0" applyNumberFormat="1" applyFont="1" applyFill="1" applyBorder="1" applyAlignment="1">
      <alignment horizontal="center" vertical="center" shrinkToFit="1"/>
    </xf>
    <xf numFmtId="49" fontId="14" fillId="0" borderId="27" xfId="0" applyNumberFormat="1" applyFont="1" applyFill="1" applyBorder="1" applyAlignment="1">
      <alignment horizontal="center" vertical="center" shrinkToFit="1"/>
    </xf>
    <xf numFmtId="0" fontId="16" fillId="0" borderId="28" xfId="5" applyFont="1" applyBorder="1" applyAlignment="1">
      <alignment vertical="center"/>
    </xf>
    <xf numFmtId="0" fontId="14" fillId="0" borderId="28" xfId="5" applyFont="1" applyBorder="1" applyAlignment="1">
      <alignment vertical="center"/>
    </xf>
    <xf numFmtId="49" fontId="14" fillId="0" borderId="7" xfId="0" applyNumberFormat="1" applyFont="1" applyFill="1" applyBorder="1" applyAlignment="1">
      <alignment horizontal="center" vertical="center" shrinkToFit="1"/>
    </xf>
    <xf numFmtId="0" fontId="14" fillId="0" borderId="29" xfId="4" applyFont="1" applyBorder="1" applyAlignment="1">
      <alignment vertical="center"/>
    </xf>
    <xf numFmtId="0" fontId="16" fillId="0" borderId="21" xfId="5" applyFont="1" applyBorder="1" applyAlignment="1">
      <alignment vertical="center"/>
    </xf>
    <xf numFmtId="37" fontId="0" fillId="0" borderId="1" xfId="0" applyNumberFormat="1" applyFont="1" applyBorder="1" applyAlignment="1" applyProtection="1">
      <alignment vertical="center"/>
    </xf>
    <xf numFmtId="0" fontId="0" fillId="0" borderId="1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38" fontId="0" fillId="0" borderId="0" xfId="3" applyFont="1" applyBorder="1" applyAlignment="1" applyProtection="1">
      <alignment horizontal="right" vertical="center"/>
    </xf>
    <xf numFmtId="38" fontId="0" fillId="0" borderId="14" xfId="3" applyFont="1" applyBorder="1" applyAlignment="1" applyProtection="1">
      <alignment horizontal="right" vertical="center"/>
    </xf>
    <xf numFmtId="0" fontId="0" fillId="0" borderId="2" xfId="0" applyFont="1" applyBorder="1" applyAlignment="1">
      <alignment vertical="center"/>
    </xf>
    <xf numFmtId="38" fontId="0" fillId="0" borderId="0" xfId="3" applyFont="1" applyAlignment="1" applyProtection="1">
      <alignment horizontal="right" vertical="center"/>
    </xf>
    <xf numFmtId="38" fontId="0" fillId="0" borderId="14" xfId="3" applyFont="1" applyBorder="1" applyAlignment="1">
      <alignment horizontal="right" vertical="center"/>
    </xf>
    <xf numFmtId="37" fontId="6" fillId="0" borderId="0" xfId="0" applyNumberFormat="1" applyFont="1" applyAlignment="1" applyProtection="1">
      <alignment vertical="center"/>
    </xf>
    <xf numFmtId="38" fontId="6" fillId="0" borderId="0" xfId="3" applyFont="1" applyAlignment="1" applyProtection="1">
      <alignment horizontal="right" vertical="center"/>
    </xf>
    <xf numFmtId="38" fontId="6" fillId="0" borderId="14" xfId="3" applyFont="1" applyBorder="1" applyAlignment="1" applyProtection="1">
      <alignment horizontal="right" vertical="center"/>
    </xf>
    <xf numFmtId="0" fontId="0" fillId="0" borderId="14" xfId="0" applyFont="1" applyBorder="1" applyAlignment="1">
      <alignment vertical="center"/>
    </xf>
    <xf numFmtId="0" fontId="0" fillId="0" borderId="30" xfId="0" applyFont="1" applyBorder="1" applyAlignment="1">
      <alignment horizontal="center" vertical="center"/>
    </xf>
    <xf numFmtId="0" fontId="0" fillId="0" borderId="0" xfId="0" applyFont="1" applyAlignment="1">
      <alignment horizontal="right"/>
    </xf>
    <xf numFmtId="177" fontId="2" fillId="0" borderId="1" xfId="0" applyNumberFormat="1" applyFont="1" applyBorder="1" applyAlignment="1" applyProtection="1">
      <alignment horizontal="right" vertical="center"/>
    </xf>
    <xf numFmtId="37" fontId="2" fillId="0" borderId="1" xfId="0" applyNumberFormat="1" applyFont="1" applyBorder="1" applyAlignment="1" applyProtection="1">
      <alignment horizontal="right" vertical="center"/>
    </xf>
    <xf numFmtId="37" fontId="2" fillId="0" borderId="9" xfId="0" applyNumberFormat="1" applyFont="1" applyBorder="1" applyAlignment="1" applyProtection="1">
      <alignment horizontal="right" vertical="center"/>
    </xf>
    <xf numFmtId="0" fontId="2" fillId="0" borderId="1" xfId="0" applyFont="1" applyBorder="1" applyAlignment="1">
      <alignment vertical="center"/>
    </xf>
    <xf numFmtId="178" fontId="2" fillId="0" borderId="0" xfId="3" applyNumberFormat="1" applyFont="1" applyAlignment="1" applyProtection="1">
      <alignment horizontal="right" vertical="center"/>
    </xf>
    <xf numFmtId="38" fontId="2" fillId="0" borderId="0" xfId="3" applyFont="1" applyAlignment="1" applyProtection="1">
      <alignment horizontal="right" vertical="center"/>
    </xf>
    <xf numFmtId="38" fontId="2" fillId="0" borderId="14" xfId="3" applyFont="1" applyBorder="1" applyAlignment="1" applyProtection="1">
      <alignment horizontal="right" vertical="center"/>
    </xf>
    <xf numFmtId="0" fontId="2" fillId="0" borderId="0" xfId="0" applyFont="1" applyFill="1" applyAlignment="1" applyProtection="1">
      <alignment vertical="center"/>
    </xf>
    <xf numFmtId="38" fontId="2" fillId="0" borderId="0" xfId="3" applyFont="1" applyBorder="1" applyAlignment="1" applyProtection="1">
      <alignment horizontal="right" vertical="center"/>
    </xf>
    <xf numFmtId="178" fontId="2" fillId="0" borderId="0" xfId="3" applyNumberFormat="1" applyFont="1" applyFill="1" applyAlignment="1" applyProtection="1">
      <alignment horizontal="right" vertical="center"/>
    </xf>
    <xf numFmtId="38" fontId="2" fillId="0" borderId="0" xfId="3" applyFont="1" applyFill="1" applyAlignment="1" applyProtection="1">
      <alignment horizontal="right" vertical="center"/>
    </xf>
    <xf numFmtId="178" fontId="6" fillId="0" borderId="0" xfId="3" applyNumberFormat="1" applyFont="1" applyAlignment="1" applyProtection="1">
      <alignment horizontal="right" vertical="center"/>
    </xf>
    <xf numFmtId="0" fontId="6" fillId="0" borderId="0" xfId="0" applyFont="1" applyFill="1" applyAlignment="1" applyProtection="1">
      <alignment vertical="center"/>
    </xf>
    <xf numFmtId="178" fontId="6" fillId="0" borderId="0" xfId="3" applyNumberFormat="1" applyFont="1" applyBorder="1" applyAlignment="1" applyProtection="1">
      <alignment horizontal="right" vertical="center"/>
    </xf>
    <xf numFmtId="38" fontId="6" fillId="0" borderId="0" xfId="3" applyFont="1" applyBorder="1" applyAlignment="1" applyProtection="1">
      <alignment horizontal="right" vertical="center"/>
    </xf>
    <xf numFmtId="0" fontId="2" fillId="0" borderId="0" xfId="0" applyFont="1" applyAlignment="1" applyProtection="1">
      <alignment horizontal="left" vertical="center"/>
    </xf>
    <xf numFmtId="38" fontId="2" fillId="0" borderId="0" xfId="3" applyFont="1" applyAlignment="1" applyProtection="1">
      <alignment vertical="center"/>
    </xf>
    <xf numFmtId="38" fontId="2" fillId="0" borderId="14" xfId="3" applyFont="1" applyBorder="1" applyAlignment="1" applyProtection="1">
      <alignment vertical="center"/>
    </xf>
    <xf numFmtId="0" fontId="2" fillId="0" borderId="14" xfId="0" applyFont="1" applyBorder="1" applyAlignment="1" applyProtection="1">
      <alignment vertical="center"/>
    </xf>
    <xf numFmtId="0" fontId="2" fillId="0" borderId="30" xfId="0" applyFont="1" applyBorder="1" applyAlignment="1" applyProtection="1">
      <alignment horizontal="center" vertical="center"/>
    </xf>
    <xf numFmtId="0" fontId="0" fillId="0" borderId="30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right"/>
    </xf>
    <xf numFmtId="0" fontId="2" fillId="0" borderId="0" xfId="0" applyFont="1" applyAlignment="1" applyProtection="1">
      <alignment horizontal="centerContinuous" vertical="center"/>
    </xf>
    <xf numFmtId="1" fontId="2" fillId="0" borderId="0" xfId="10" applyFont="1" applyAlignment="1">
      <alignment vertical="center"/>
    </xf>
    <xf numFmtId="0" fontId="0" fillId="0" borderId="3" xfId="0" applyFont="1" applyBorder="1" applyAlignment="1" applyProtection="1">
      <alignment vertical="center"/>
    </xf>
    <xf numFmtId="37" fontId="2" fillId="0" borderId="1" xfId="0" applyNumberFormat="1" applyFont="1" applyBorder="1" applyAlignment="1" applyProtection="1">
      <alignment vertical="center"/>
    </xf>
    <xf numFmtId="37" fontId="2" fillId="0" borderId="9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/>
    </xf>
    <xf numFmtId="0" fontId="0" fillId="0" borderId="0" xfId="0" applyAlignment="1">
      <alignment horizontal="right"/>
    </xf>
    <xf numFmtId="0" fontId="2" fillId="0" borderId="0" xfId="0" applyFont="1" applyAlignment="1" applyProtection="1">
      <alignment horizontal="right" vertical="center"/>
    </xf>
    <xf numFmtId="0" fontId="0" fillId="0" borderId="18" xfId="0" applyFont="1" applyBorder="1" applyAlignment="1" applyProtection="1">
      <alignment horizontal="center" vertical="center"/>
    </xf>
    <xf numFmtId="0" fontId="4" fillId="0" borderId="0" xfId="0" applyFont="1" applyAlignment="1" applyProtection="1">
      <alignment horizontal="centerContinuous" vertical="center"/>
    </xf>
    <xf numFmtId="0" fontId="2" fillId="0" borderId="9" xfId="0" applyFont="1" applyBorder="1" applyAlignment="1" applyProtection="1">
      <alignment vertical="center"/>
    </xf>
    <xf numFmtId="0" fontId="0" fillId="0" borderId="33" xfId="0" applyFont="1" applyBorder="1" applyAlignment="1" applyProtection="1">
      <alignment horizontal="center" vertical="center"/>
    </xf>
    <xf numFmtId="0" fontId="2" fillId="0" borderId="33" xfId="0" applyFont="1" applyBorder="1" applyAlignment="1" applyProtection="1">
      <alignment horizontal="center" vertical="center"/>
    </xf>
    <xf numFmtId="0" fontId="2" fillId="0" borderId="0" xfId="0" applyFont="1" applyFill="1" applyAlignment="1" applyProtection="1">
      <alignment horizontal="left" vertical="center"/>
    </xf>
    <xf numFmtId="38" fontId="6" fillId="0" borderId="0" xfId="3" applyFont="1" applyAlignment="1" applyProtection="1">
      <alignment vertical="center"/>
    </xf>
    <xf numFmtId="0" fontId="2" fillId="0" borderId="9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right"/>
    </xf>
    <xf numFmtId="179" fontId="0" fillId="0" borderId="0" xfId="11" applyFont="1" applyAlignment="1" applyProtection="1">
      <alignment horizontal="left" vertical="center"/>
    </xf>
    <xf numFmtId="0" fontId="2" fillId="0" borderId="0" xfId="0" applyFont="1"/>
    <xf numFmtId="0" fontId="0" fillId="0" borderId="1" xfId="0" applyFont="1" applyBorder="1" applyAlignment="1" applyProtection="1">
      <alignment vertical="center"/>
    </xf>
    <xf numFmtId="0" fontId="0" fillId="0" borderId="0" xfId="0" applyFont="1" applyBorder="1" applyAlignment="1" applyProtection="1">
      <alignment vertical="center"/>
    </xf>
    <xf numFmtId="37" fontId="0" fillId="0" borderId="0" xfId="0" applyNumberFormat="1" applyFont="1" applyAlignment="1" applyProtection="1">
      <alignment vertical="center"/>
    </xf>
    <xf numFmtId="0" fontId="0" fillId="0" borderId="17" xfId="0" applyFont="1" applyBorder="1" applyAlignment="1" applyProtection="1">
      <alignment vertical="center"/>
    </xf>
    <xf numFmtId="0" fontId="0" fillId="0" borderId="17" xfId="0" applyFont="1" applyBorder="1" applyAlignment="1" applyProtection="1">
      <alignment horizontal="centerContinuous" vertical="center"/>
    </xf>
    <xf numFmtId="0" fontId="0" fillId="0" borderId="15" xfId="0" applyFont="1" applyBorder="1" applyAlignment="1" applyProtection="1">
      <alignment horizontal="centerContinuous" vertical="center"/>
    </xf>
    <xf numFmtId="0" fontId="0" fillId="0" borderId="0" xfId="0" applyFont="1" applyFill="1" applyBorder="1" applyAlignment="1">
      <alignment horizontal="left" vertical="center"/>
    </xf>
    <xf numFmtId="0" fontId="0" fillId="0" borderId="17" xfId="0" applyFont="1" applyBorder="1" applyAlignment="1" applyProtection="1">
      <alignment horizontal="right" vertical="center"/>
    </xf>
    <xf numFmtId="0" fontId="0" fillId="0" borderId="15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1" xfId="0" applyFont="1" applyBorder="1" applyAlignment="1" applyProtection="1">
      <alignment horizontal="centerContinuous" vertical="center"/>
    </xf>
    <xf numFmtId="0" fontId="0" fillId="0" borderId="40" xfId="0" applyFont="1" applyBorder="1" applyAlignment="1" applyProtection="1">
      <alignment vertical="center"/>
    </xf>
    <xf numFmtId="0" fontId="2" fillId="0" borderId="1" xfId="0" applyFont="1" applyBorder="1" applyAlignment="1" applyProtection="1">
      <alignment horizontal="right"/>
    </xf>
    <xf numFmtId="0" fontId="4" fillId="0" borderId="0" xfId="0" applyFont="1" applyAlignment="1" applyProtection="1">
      <alignment horizontal="right" vertical="center"/>
    </xf>
    <xf numFmtId="0" fontId="7" fillId="0" borderId="0" xfId="0" applyFont="1" applyAlignment="1" applyProtection="1">
      <alignment horizontal="centerContinuous" vertical="center"/>
    </xf>
    <xf numFmtId="0" fontId="6" fillId="0" borderId="0" xfId="0" applyFont="1" applyAlignment="1" applyProtection="1">
      <alignment horizontal="right" vertical="center"/>
    </xf>
    <xf numFmtId="0" fontId="0" fillId="0" borderId="30" xfId="0" applyFont="1" applyBorder="1" applyAlignment="1" applyProtection="1">
      <alignment horizontal="center" vertical="center"/>
    </xf>
    <xf numFmtId="38" fontId="0" fillId="0" borderId="0" xfId="0" applyNumberFormat="1" applyAlignment="1">
      <alignment vertical="center"/>
    </xf>
    <xf numFmtId="0" fontId="0" fillId="0" borderId="0" xfId="0" applyFont="1" applyAlignment="1" applyProtection="1">
      <alignment horizontal="right" vertical="center"/>
    </xf>
    <xf numFmtId="37" fontId="6" fillId="0" borderId="0" xfId="0" applyNumberFormat="1" applyFont="1" applyAlignment="1">
      <alignment vertical="center"/>
    </xf>
    <xf numFmtId="0" fontId="0" fillId="0" borderId="0" xfId="0" applyFont="1" applyAlignment="1" applyProtection="1">
      <alignment vertical="center"/>
    </xf>
    <xf numFmtId="182" fontId="6" fillId="0" borderId="0" xfId="3" applyNumberFormat="1" applyFont="1" applyAlignment="1" applyProtection="1">
      <alignment horizontal="right" vertical="center"/>
    </xf>
    <xf numFmtId="0" fontId="0" fillId="0" borderId="42" xfId="0" applyFont="1" applyBorder="1" applyAlignment="1" applyProtection="1">
      <alignment horizontal="left"/>
    </xf>
    <xf numFmtId="0" fontId="6" fillId="0" borderId="0" xfId="0" applyFont="1" applyBorder="1" applyAlignment="1" applyProtection="1"/>
    <xf numFmtId="37" fontId="6" fillId="0" borderId="0" xfId="0" applyNumberFormat="1" applyFont="1" applyBorder="1" applyProtection="1"/>
    <xf numFmtId="0" fontId="0" fillId="0" borderId="0" xfId="0" applyFont="1" applyBorder="1" applyAlignment="1" applyProtection="1">
      <alignment horizontal="left"/>
    </xf>
    <xf numFmtId="0" fontId="0" fillId="0" borderId="0" xfId="0" applyFont="1" applyBorder="1" applyAlignment="1" applyProtection="1"/>
    <xf numFmtId="37" fontId="0" fillId="0" borderId="0" xfId="0" applyNumberFormat="1" applyFont="1" applyBorder="1" applyAlignment="1" applyProtection="1">
      <alignment vertical="center"/>
    </xf>
    <xf numFmtId="0" fontId="0" fillId="0" borderId="32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vertical="center"/>
    </xf>
    <xf numFmtId="0" fontId="6" fillId="0" borderId="32" xfId="0" applyFont="1" applyBorder="1" applyAlignment="1" applyProtection="1">
      <alignment vertical="center"/>
    </xf>
    <xf numFmtId="37" fontId="0" fillId="0" borderId="43" xfId="0" applyNumberFormat="1" applyFont="1" applyBorder="1" applyAlignment="1" applyProtection="1">
      <alignment vertical="center"/>
    </xf>
    <xf numFmtId="181" fontId="2" fillId="0" borderId="0" xfId="3" applyNumberFormat="1" applyFont="1" applyAlignment="1" applyProtection="1">
      <alignment vertical="center"/>
    </xf>
    <xf numFmtId="181" fontId="0" fillId="0" borderId="0" xfId="3" applyNumberFormat="1" applyFont="1" applyAlignment="1" applyProtection="1">
      <alignment horizontal="right" vertical="center"/>
    </xf>
    <xf numFmtId="181" fontId="2" fillId="0" borderId="14" xfId="3" applyNumberFormat="1" applyFont="1" applyBorder="1" applyAlignment="1" applyProtection="1">
      <alignment horizontal="right" vertical="center"/>
    </xf>
    <xf numFmtId="181" fontId="2" fillId="0" borderId="0" xfId="3" applyNumberFormat="1" applyFont="1" applyAlignment="1" applyProtection="1">
      <alignment horizontal="right" vertical="center"/>
    </xf>
    <xf numFmtId="181" fontId="2" fillId="0" borderId="0" xfId="3" applyNumberFormat="1" applyFont="1" applyBorder="1" applyAlignment="1" applyProtection="1">
      <alignment horizontal="right" vertical="center"/>
    </xf>
    <xf numFmtId="181" fontId="6" fillId="0" borderId="14" xfId="3" applyNumberFormat="1" applyFont="1" applyBorder="1" applyAlignment="1" applyProtection="1">
      <alignment horizontal="right" vertical="center"/>
    </xf>
    <xf numFmtId="181" fontId="6" fillId="0" borderId="0" xfId="3" applyNumberFormat="1" applyFont="1" applyBorder="1" applyAlignment="1" applyProtection="1">
      <alignment horizontal="right" vertical="center"/>
    </xf>
    <xf numFmtId="181" fontId="2" fillId="0" borderId="14" xfId="3" applyNumberFormat="1" applyFont="1" applyFill="1" applyBorder="1" applyAlignment="1" applyProtection="1">
      <alignment horizontal="right" vertical="center"/>
    </xf>
    <xf numFmtId="181" fontId="2" fillId="0" borderId="0" xfId="3" applyNumberFormat="1" applyFont="1" applyFill="1" applyAlignment="1" applyProtection="1">
      <alignment horizontal="right" vertical="center"/>
    </xf>
    <xf numFmtId="181" fontId="6" fillId="0" borderId="0" xfId="3" applyNumberFormat="1" applyFont="1" applyFill="1" applyAlignment="1" applyProtection="1">
      <alignment horizontal="right" vertical="center"/>
    </xf>
    <xf numFmtId="181" fontId="6" fillId="0" borderId="0" xfId="3" applyNumberFormat="1" applyFont="1" applyAlignment="1" applyProtection="1">
      <alignment horizontal="right" vertical="center"/>
    </xf>
    <xf numFmtId="181" fontId="6" fillId="0" borderId="0" xfId="0" applyNumberFormat="1" applyFont="1" applyAlignment="1">
      <alignment vertical="center"/>
    </xf>
    <xf numFmtId="181" fontId="2" fillId="0" borderId="0" xfId="3" applyNumberFormat="1" applyFont="1" applyFill="1" applyBorder="1" applyAlignment="1" applyProtection="1">
      <alignment horizontal="right" vertical="center"/>
    </xf>
    <xf numFmtId="181" fontId="2" fillId="0" borderId="0" xfId="0" applyNumberFormat="1" applyFont="1" applyBorder="1" applyAlignment="1" applyProtection="1">
      <alignment horizontal="right" vertical="center"/>
    </xf>
    <xf numFmtId="181" fontId="0" fillId="0" borderId="14" xfId="3" applyNumberFormat="1" applyFont="1" applyBorder="1" applyAlignment="1" applyProtection="1">
      <alignment horizontal="right" vertical="center"/>
    </xf>
    <xf numFmtId="181" fontId="0" fillId="0" borderId="0" xfId="3" applyNumberFormat="1" applyFont="1" applyBorder="1" applyAlignment="1" applyProtection="1">
      <alignment horizontal="right" vertical="center"/>
    </xf>
    <xf numFmtId="0" fontId="0" fillId="0" borderId="0" xfId="0" applyFont="1" applyFill="1" applyAlignment="1" applyProtection="1">
      <alignment vertical="center"/>
    </xf>
    <xf numFmtId="178" fontId="0" fillId="0" borderId="0" xfId="3" applyNumberFormat="1" applyFont="1" applyBorder="1" applyAlignment="1" applyProtection="1">
      <alignment horizontal="right" vertical="center"/>
    </xf>
    <xf numFmtId="0" fontId="6" fillId="0" borderId="0" xfId="0" quotePrefix="1" applyFont="1" applyAlignment="1" applyProtection="1">
      <alignment horizontal="center" vertical="center"/>
    </xf>
    <xf numFmtId="0" fontId="0" fillId="0" borderId="0" xfId="0" applyNumberFormat="1" applyFont="1" applyBorder="1" applyAlignment="1" applyProtection="1">
      <alignment horizontal="center" vertical="center" shrinkToFit="1"/>
    </xf>
    <xf numFmtId="0" fontId="0" fillId="0" borderId="0" xfId="0" applyFont="1" applyBorder="1" applyAlignment="1" applyProtection="1">
      <alignment horizontal="center" vertical="center" shrinkToFit="1"/>
    </xf>
    <xf numFmtId="0" fontId="0" fillId="0" borderId="14" xfId="0" applyFont="1" applyBorder="1" applyAlignment="1" applyProtection="1">
      <alignment vertical="center"/>
    </xf>
    <xf numFmtId="49" fontId="0" fillId="0" borderId="0" xfId="0" applyNumberFormat="1" applyFont="1" applyAlignment="1" applyProtection="1">
      <alignment horizontal="center" vertical="center" shrinkToFit="1"/>
    </xf>
    <xf numFmtId="38" fontId="0" fillId="0" borderId="14" xfId="3" applyFont="1" applyBorder="1" applyAlignment="1" applyProtection="1">
      <alignment vertical="center"/>
    </xf>
    <xf numFmtId="38" fontId="0" fillId="0" borderId="0" xfId="3" applyFont="1" applyAlignment="1" applyProtection="1">
      <alignment vertical="center"/>
    </xf>
    <xf numFmtId="0" fontId="0" fillId="0" borderId="0" xfId="0" applyFont="1" applyAlignment="1" applyProtection="1">
      <alignment horizontal="center" vertical="center" shrinkToFit="1"/>
    </xf>
    <xf numFmtId="0" fontId="2" fillId="0" borderId="0" xfId="0" applyNumberFormat="1" applyFont="1" applyAlignment="1" applyProtection="1">
      <alignment horizontal="center" vertical="center" shrinkToFit="1"/>
    </xf>
    <xf numFmtId="0" fontId="2" fillId="0" borderId="0" xfId="0" applyFont="1" applyAlignment="1" applyProtection="1">
      <alignment horizontal="center" vertical="center" shrinkToFit="1"/>
    </xf>
    <xf numFmtId="0" fontId="0" fillId="0" borderId="12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0" xfId="0" applyNumberFormat="1" applyFont="1" applyAlignment="1" applyProtection="1">
      <alignment horizontal="center" vertical="center"/>
    </xf>
    <xf numFmtId="178" fontId="2" fillId="0" borderId="0" xfId="3" applyNumberFormat="1" applyFont="1" applyBorder="1" applyAlignment="1" applyProtection="1">
      <alignment horizontal="right" vertical="center"/>
    </xf>
    <xf numFmtId="0" fontId="0" fillId="0" borderId="0" xfId="0" quotePrefix="1" applyFont="1" applyAlignment="1" applyProtection="1">
      <alignment horizontal="center" vertical="center"/>
    </xf>
    <xf numFmtId="181" fontId="0" fillId="0" borderId="0" xfId="3" applyNumberFormat="1" applyFont="1" applyFill="1" applyAlignment="1" applyProtection="1">
      <alignment horizontal="right" vertical="center"/>
    </xf>
    <xf numFmtId="38" fontId="2" fillId="0" borderId="14" xfId="3" applyFont="1" applyFill="1" applyBorder="1" applyAlignment="1" applyProtection="1">
      <alignment horizontal="right" vertical="center"/>
    </xf>
    <xf numFmtId="38" fontId="0" fillId="0" borderId="0" xfId="3" applyFont="1" applyFill="1" applyAlignment="1" applyProtection="1">
      <alignment horizontal="right" vertical="center"/>
    </xf>
    <xf numFmtId="1" fontId="7" fillId="0" borderId="0" xfId="12" applyFont="1" applyAlignment="1" applyProtection="1">
      <alignment horizontal="centerContinuous" vertical="center"/>
    </xf>
    <xf numFmtId="1" fontId="2" fillId="0" borderId="0" xfId="12" applyFont="1" applyAlignment="1" applyProtection="1">
      <alignment horizontal="centerContinuous" vertical="center"/>
    </xf>
    <xf numFmtId="1" fontId="7" fillId="0" borderId="0" xfId="12" applyFont="1" applyAlignment="1" applyProtection="1">
      <alignment horizontal="right" vertical="center"/>
    </xf>
    <xf numFmtId="1" fontId="7" fillId="0" borderId="0" xfId="12" applyFont="1" applyAlignment="1" applyProtection="1">
      <alignment horizontal="left" vertical="center"/>
    </xf>
    <xf numFmtId="1" fontId="4" fillId="0" borderId="0" xfId="12" applyFont="1" applyAlignment="1">
      <alignment vertical="center"/>
    </xf>
    <xf numFmtId="1" fontId="2" fillId="0" borderId="0" xfId="12" applyFont="1" applyAlignment="1">
      <alignment vertical="center"/>
    </xf>
    <xf numFmtId="1" fontId="2" fillId="0" borderId="0" xfId="12" applyAlignment="1">
      <alignment vertical="center"/>
    </xf>
    <xf numFmtId="1" fontId="2" fillId="0" borderId="0" xfId="12" applyFont="1" applyAlignment="1" applyProtection="1">
      <alignment vertical="center"/>
    </xf>
    <xf numFmtId="1" fontId="2" fillId="0" borderId="0" xfId="12" applyFont="1" applyAlignment="1" applyProtection="1">
      <alignment horizontal="right" vertical="center"/>
    </xf>
    <xf numFmtId="181" fontId="0" fillId="0" borderId="0" xfId="12" applyNumberFormat="1" applyFont="1" applyFill="1" applyBorder="1" applyAlignment="1" applyProtection="1">
      <alignment horizontal="right" vertical="center"/>
    </xf>
    <xf numFmtId="1" fontId="6" fillId="0" borderId="0" xfId="12" applyFont="1" applyAlignment="1">
      <alignment vertical="center"/>
    </xf>
    <xf numFmtId="37" fontId="2" fillId="0" borderId="0" xfId="12" applyNumberFormat="1" applyFont="1" applyAlignment="1" applyProtection="1">
      <alignment vertical="center"/>
    </xf>
    <xf numFmtId="1" fontId="2" fillId="0" borderId="0" xfId="12" applyAlignment="1" applyProtection="1">
      <alignment vertical="center"/>
    </xf>
    <xf numFmtId="37" fontId="2" fillId="0" borderId="0" xfId="12" applyNumberFormat="1" applyAlignment="1" applyProtection="1">
      <alignment vertical="center"/>
    </xf>
    <xf numFmtId="0" fontId="6" fillId="0" borderId="15" xfId="0" applyFont="1" applyBorder="1" applyAlignment="1" applyProtection="1">
      <alignment horizontal="center" vertical="center"/>
    </xf>
    <xf numFmtId="0" fontId="6" fillId="0" borderId="17" xfId="0" applyFont="1" applyBorder="1" applyAlignment="1" applyProtection="1">
      <alignment horizontal="center" vertical="center"/>
    </xf>
    <xf numFmtId="0" fontId="6" fillId="0" borderId="33" xfId="0" applyFont="1" applyBorder="1" applyAlignment="1" applyProtection="1">
      <alignment horizontal="center" vertical="center"/>
    </xf>
    <xf numFmtId="1" fontId="2" fillId="0" borderId="0" xfId="13" applyAlignment="1">
      <alignment vertical="center"/>
    </xf>
    <xf numFmtId="1" fontId="7" fillId="0" borderId="0" xfId="13" applyFont="1" applyAlignment="1" applyProtection="1">
      <alignment horizontal="right" vertical="center"/>
    </xf>
    <xf numFmtId="1" fontId="2" fillId="0" borderId="0" xfId="13" applyFont="1" applyAlignment="1">
      <alignment vertical="center"/>
    </xf>
    <xf numFmtId="1" fontId="4" fillId="0" borderId="0" xfId="13" applyFont="1" applyAlignment="1" applyProtection="1">
      <alignment vertical="center"/>
    </xf>
    <xf numFmtId="1" fontId="2" fillId="0" borderId="0" xfId="13" applyFont="1" applyAlignment="1" applyProtection="1">
      <alignment vertical="center"/>
    </xf>
    <xf numFmtId="1" fontId="2" fillId="0" borderId="0" xfId="13" applyFont="1" applyAlignment="1" applyProtection="1">
      <alignment horizontal="right"/>
    </xf>
    <xf numFmtId="1" fontId="0" fillId="0" borderId="0" xfId="13" applyFont="1" applyAlignment="1">
      <alignment vertical="center"/>
    </xf>
    <xf numFmtId="1" fontId="0" fillId="0" borderId="0" xfId="13" applyFont="1" applyAlignment="1" applyProtection="1">
      <alignment vertical="center"/>
    </xf>
    <xf numFmtId="1" fontId="6" fillId="0" borderId="0" xfId="13" applyFont="1" applyAlignment="1" applyProtection="1">
      <alignment vertical="center"/>
    </xf>
    <xf numFmtId="1" fontId="6" fillId="0" borderId="0" xfId="13" applyFont="1" applyAlignment="1">
      <alignment vertical="center"/>
    </xf>
    <xf numFmtId="37" fontId="6" fillId="0" borderId="0" xfId="13" applyNumberFormat="1" applyFont="1" applyAlignment="1" applyProtection="1">
      <alignment vertical="center"/>
    </xf>
    <xf numFmtId="37" fontId="0" fillId="0" borderId="0" xfId="13" applyNumberFormat="1" applyFont="1" applyAlignment="1" applyProtection="1">
      <alignment vertical="center"/>
    </xf>
    <xf numFmtId="1" fontId="7" fillId="0" borderId="0" xfId="14" applyFont="1" applyAlignment="1" applyProtection="1">
      <alignment horizontal="centerContinuous" vertical="center"/>
    </xf>
    <xf numFmtId="1" fontId="2" fillId="0" borderId="0" xfId="14" applyFont="1" applyAlignment="1" applyProtection="1">
      <alignment horizontal="centerContinuous" vertical="center"/>
    </xf>
    <xf numFmtId="1" fontId="2" fillId="0" borderId="0" xfId="14" applyFont="1" applyAlignment="1">
      <alignment vertical="center"/>
    </xf>
    <xf numFmtId="1" fontId="4" fillId="0" borderId="0" xfId="14" applyFont="1" applyAlignment="1" applyProtection="1">
      <alignment vertical="center"/>
    </xf>
    <xf numFmtId="1" fontId="2" fillId="0" borderId="1" xfId="14" applyFont="1" applyBorder="1" applyAlignment="1" applyProtection="1">
      <alignment horizontal="centerContinuous" vertical="center"/>
    </xf>
    <xf numFmtId="1" fontId="2" fillId="0" borderId="1" xfId="14" applyFont="1" applyBorder="1" applyAlignment="1" applyProtection="1">
      <alignment horizontal="right"/>
    </xf>
    <xf numFmtId="1" fontId="6" fillId="0" borderId="0" xfId="14" applyFont="1" applyAlignment="1" applyProtection="1">
      <alignment vertical="center"/>
    </xf>
    <xf numFmtId="37" fontId="6" fillId="0" borderId="0" xfId="14" applyNumberFormat="1" applyFont="1" applyAlignment="1" applyProtection="1">
      <alignment vertical="center"/>
    </xf>
    <xf numFmtId="1" fontId="6" fillId="0" borderId="0" xfId="14" applyFont="1" applyAlignment="1">
      <alignment vertical="center"/>
    </xf>
    <xf numFmtId="37" fontId="2" fillId="0" borderId="0" xfId="14" applyNumberFormat="1" applyFont="1" applyAlignment="1" applyProtection="1">
      <alignment vertical="center"/>
    </xf>
    <xf numFmtId="1" fontId="6" fillId="0" borderId="0" xfId="10" applyFont="1" applyAlignment="1" applyProtection="1">
      <alignment vertical="center"/>
    </xf>
    <xf numFmtId="1" fontId="6" fillId="0" borderId="0" xfId="10" applyFont="1" applyAlignment="1">
      <alignment vertical="center"/>
    </xf>
    <xf numFmtId="0" fontId="21" fillId="0" borderId="0" xfId="0" applyFont="1" applyAlignment="1">
      <alignment vertical="center"/>
    </xf>
    <xf numFmtId="0" fontId="22" fillId="0" borderId="0" xfId="0" applyFont="1" applyAlignment="1" applyProtection="1">
      <alignment vertical="center"/>
    </xf>
    <xf numFmtId="0" fontId="21" fillId="0" borderId="0" xfId="0" applyFont="1" applyAlignment="1" applyProtection="1">
      <alignment vertical="center"/>
    </xf>
    <xf numFmtId="0" fontId="21" fillId="0" borderId="0" xfId="0" applyFont="1" applyAlignment="1" applyProtection="1">
      <alignment horizontal="right"/>
    </xf>
    <xf numFmtId="0" fontId="21" fillId="0" borderId="11" xfId="0" applyFont="1" applyBorder="1" applyAlignment="1" applyProtection="1">
      <alignment horizontal="centerContinuous" vertical="center"/>
    </xf>
    <xf numFmtId="0" fontId="21" fillId="0" borderId="15" xfId="0" applyFont="1" applyBorder="1" applyAlignment="1" applyProtection="1">
      <alignment horizontal="center" vertical="center"/>
    </xf>
    <xf numFmtId="176" fontId="21" fillId="0" borderId="0" xfId="0" applyNumberFormat="1" applyFont="1" applyBorder="1" applyAlignment="1" applyProtection="1">
      <alignment horizontal="right" vertical="center"/>
    </xf>
    <xf numFmtId="0" fontId="21" fillId="0" borderId="1" xfId="0" applyFont="1" applyBorder="1" applyAlignment="1" applyProtection="1">
      <alignment vertical="center"/>
    </xf>
    <xf numFmtId="0" fontId="21" fillId="0" borderId="0" xfId="0" applyFont="1"/>
    <xf numFmtId="0" fontId="21" fillId="0" borderId="0" xfId="0" applyFont="1" applyAlignment="1" applyProtection="1">
      <alignment horizontal="left" vertical="center"/>
    </xf>
    <xf numFmtId="0" fontId="24" fillId="0" borderId="0" xfId="0" applyFont="1" applyFill="1" applyBorder="1" applyAlignment="1">
      <alignment vertical="center"/>
    </xf>
    <xf numFmtId="0" fontId="22" fillId="0" borderId="0" xfId="0" applyFont="1" applyAlignment="1">
      <alignment vertical="center"/>
    </xf>
    <xf numFmtId="0" fontId="21" fillId="0" borderId="0" xfId="0" applyFont="1" applyAlignment="1">
      <alignment horizontal="right"/>
    </xf>
    <xf numFmtId="0" fontId="23" fillId="0" borderId="0" xfId="0" applyFont="1"/>
    <xf numFmtId="181" fontId="0" fillId="0" borderId="0" xfId="0" applyNumberFormat="1" applyFont="1" applyFill="1" applyBorder="1" applyAlignment="1">
      <alignment horizontal="right" vertical="center"/>
    </xf>
    <xf numFmtId="3" fontId="6" fillId="0" borderId="0" xfId="0" applyNumberFormat="1" applyFont="1" applyFill="1" applyBorder="1" applyAlignment="1">
      <alignment horizontal="right" vertical="center"/>
    </xf>
    <xf numFmtId="0" fontId="0" fillId="0" borderId="0" xfId="0" applyFont="1" applyBorder="1" applyAlignment="1">
      <alignment vertical="center"/>
    </xf>
    <xf numFmtId="49" fontId="6" fillId="0" borderId="0" xfId="0" applyNumberFormat="1" applyFont="1" applyAlignment="1" applyProtection="1">
      <alignment horizontal="center" vertical="center" shrinkToFit="1"/>
    </xf>
    <xf numFmtId="0" fontId="21" fillId="0" borderId="14" xfId="0" applyFont="1" applyBorder="1" applyAlignment="1" applyProtection="1">
      <alignment horizontal="right" vertical="center"/>
    </xf>
    <xf numFmtId="0" fontId="21" fillId="0" borderId="0" xfId="0" applyFont="1" applyAlignment="1">
      <alignment horizontal="right" vertical="center"/>
    </xf>
    <xf numFmtId="0" fontId="21" fillId="0" borderId="0" xfId="0" applyNumberFormat="1" applyFont="1" applyAlignment="1" applyProtection="1">
      <alignment horizontal="center" vertical="center" shrinkToFit="1"/>
    </xf>
    <xf numFmtId="38" fontId="21" fillId="0" borderId="14" xfId="3" applyFont="1" applyBorder="1" applyAlignment="1" applyProtection="1">
      <alignment vertical="center"/>
    </xf>
    <xf numFmtId="183" fontId="21" fillId="0" borderId="0" xfId="0" applyNumberFormat="1" applyFont="1" applyAlignment="1" applyProtection="1">
      <alignment horizontal="right" vertical="center"/>
    </xf>
    <xf numFmtId="38" fontId="21" fillId="0" borderId="0" xfId="3" applyFont="1" applyAlignment="1" applyProtection="1">
      <alignment vertical="center"/>
    </xf>
    <xf numFmtId="0" fontId="21" fillId="0" borderId="0" xfId="0" applyFont="1" applyAlignment="1" applyProtection="1">
      <alignment horizontal="center" vertical="center" shrinkToFit="1"/>
    </xf>
    <xf numFmtId="0" fontId="23" fillId="0" borderId="0" xfId="0" applyFont="1" applyAlignment="1" applyProtection="1">
      <alignment horizontal="center" vertical="center"/>
    </xf>
    <xf numFmtId="0" fontId="23" fillId="0" borderId="0" xfId="0" applyFont="1" applyAlignment="1" applyProtection="1">
      <alignment horizontal="center" vertical="center" shrinkToFit="1"/>
    </xf>
    <xf numFmtId="183" fontId="23" fillId="0" borderId="0" xfId="0" applyNumberFormat="1" applyFont="1" applyAlignment="1" applyProtection="1">
      <alignment horizontal="right" vertical="center"/>
    </xf>
    <xf numFmtId="0" fontId="23" fillId="0" borderId="0" xfId="0" applyFont="1" applyAlignment="1">
      <alignment vertical="center"/>
    </xf>
    <xf numFmtId="0" fontId="21" fillId="0" borderId="9" xfId="0" applyFont="1" applyBorder="1" applyAlignment="1" applyProtection="1">
      <alignment vertical="center"/>
    </xf>
    <xf numFmtId="0" fontId="21" fillId="0" borderId="12" xfId="0" applyFont="1" applyBorder="1" applyAlignment="1" applyProtection="1">
      <alignment horizontal="centerContinuous" vertical="center"/>
    </xf>
    <xf numFmtId="0" fontId="21" fillId="0" borderId="0" xfId="0" applyFont="1" applyAlignment="1">
      <alignment vertical="center" wrapText="1"/>
    </xf>
    <xf numFmtId="0" fontId="10" fillId="0" borderId="0" xfId="5" applyAlignment="1">
      <alignment vertical="center"/>
    </xf>
    <xf numFmtId="1" fontId="10" fillId="0" borderId="0" xfId="5" applyNumberFormat="1" applyAlignment="1">
      <alignment vertical="center"/>
    </xf>
    <xf numFmtId="0" fontId="10" fillId="0" borderId="0" xfId="5" applyAlignment="1"/>
    <xf numFmtId="0" fontId="0" fillId="0" borderId="0" xfId="0" applyFont="1" applyAlignment="1">
      <alignment horizontal="left" vertical="center"/>
    </xf>
    <xf numFmtId="0" fontId="0" fillId="0" borderId="2" xfId="0" applyFont="1" applyBorder="1" applyAlignment="1">
      <alignment horizontal="left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distributed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 applyProtection="1">
      <alignment horizontal="distributed" vertical="center"/>
    </xf>
    <xf numFmtId="0" fontId="2" fillId="0" borderId="0" xfId="0" applyFont="1" applyAlignment="1" applyProtection="1">
      <alignment horizontal="center" vertical="center"/>
    </xf>
    <xf numFmtId="0" fontId="6" fillId="0" borderId="0" xfId="0" applyFont="1" applyAlignment="1" applyProtection="1">
      <alignment horizontal="center" vertical="center"/>
    </xf>
    <xf numFmtId="0" fontId="0" fillId="0" borderId="0" xfId="0" applyFont="1" applyAlignment="1" applyProtection="1">
      <alignment horizontal="center" vertical="center"/>
    </xf>
    <xf numFmtId="0" fontId="0" fillId="0" borderId="0" xfId="0" applyFont="1" applyAlignment="1" applyProtection="1">
      <alignment horizontal="distributed" vertical="center"/>
    </xf>
    <xf numFmtId="0" fontId="2" fillId="0" borderId="12" xfId="0" applyFont="1" applyBorder="1" applyAlignment="1" applyProtection="1">
      <alignment horizontal="center" vertical="center"/>
    </xf>
    <xf numFmtId="0" fontId="6" fillId="0" borderId="0" xfId="0" applyFont="1" applyAlignment="1" applyProtection="1">
      <alignment horizontal="distributed" vertical="center"/>
    </xf>
    <xf numFmtId="0" fontId="21" fillId="0" borderId="0" xfId="0" applyFont="1" applyAlignment="1" applyProtection="1">
      <alignment horizontal="center" vertical="center"/>
    </xf>
    <xf numFmtId="0" fontId="0" fillId="0" borderId="0" xfId="0" applyFont="1" applyBorder="1" applyAlignment="1" applyProtection="1">
      <alignment horizontal="center" vertical="center"/>
    </xf>
    <xf numFmtId="0" fontId="0" fillId="0" borderId="16" xfId="0" applyFont="1" applyBorder="1" applyAlignment="1" applyProtection="1">
      <alignment horizontal="center" vertical="center"/>
    </xf>
    <xf numFmtId="0" fontId="0" fillId="0" borderId="15" xfId="0" applyFont="1" applyBorder="1" applyAlignment="1" applyProtection="1">
      <alignment horizontal="center" vertical="center"/>
    </xf>
    <xf numFmtId="0" fontId="0" fillId="0" borderId="0" xfId="0" applyFont="1" applyBorder="1" applyAlignment="1" applyProtection="1">
      <alignment horizontal="distributed" vertical="center"/>
    </xf>
    <xf numFmtId="0" fontId="6" fillId="0" borderId="0" xfId="0" applyFont="1" applyBorder="1" applyAlignment="1" applyProtection="1">
      <alignment horizontal="center" vertical="center"/>
    </xf>
    <xf numFmtId="0" fontId="21" fillId="0" borderId="0" xfId="0" applyFont="1" applyAlignment="1">
      <alignment vertical="center"/>
    </xf>
    <xf numFmtId="0" fontId="21" fillId="0" borderId="16" xfId="0" applyFont="1" applyBorder="1" applyAlignment="1" applyProtection="1">
      <alignment horizontal="center" vertical="center"/>
    </xf>
    <xf numFmtId="0" fontId="25" fillId="0" borderId="0" xfId="0" applyFont="1" applyAlignment="1" applyProtection="1">
      <alignment vertical="center"/>
    </xf>
    <xf numFmtId="0" fontId="25" fillId="0" borderId="0" xfId="0" applyFont="1" applyAlignment="1" applyProtection="1">
      <alignment horizontal="center" vertical="center"/>
    </xf>
    <xf numFmtId="0" fontId="26" fillId="0" borderId="0" xfId="0" applyFont="1" applyAlignment="1">
      <alignment vertical="center"/>
    </xf>
    <xf numFmtId="1" fontId="0" fillId="0" borderId="46" xfId="15" applyFont="1" applyBorder="1" applyAlignment="1" applyProtection="1">
      <alignment vertical="center"/>
    </xf>
    <xf numFmtId="1" fontId="0" fillId="0" borderId="47" xfId="15" applyFont="1" applyBorder="1" applyAlignment="1" applyProtection="1">
      <alignment horizontal="center" vertical="center"/>
    </xf>
    <xf numFmtId="1" fontId="0" fillId="0" borderId="48" xfId="15" applyFont="1" applyBorder="1" applyAlignment="1" applyProtection="1">
      <alignment horizontal="center" vertical="center"/>
    </xf>
    <xf numFmtId="1" fontId="0" fillId="0" borderId="0" xfId="15" applyFont="1" applyAlignment="1" applyProtection="1">
      <alignment vertical="center"/>
    </xf>
    <xf numFmtId="1" fontId="0" fillId="0" borderId="14" xfId="15" applyFont="1" applyBorder="1" applyAlignment="1" applyProtection="1">
      <alignment vertical="center"/>
    </xf>
    <xf numFmtId="1" fontId="0" fillId="0" borderId="0" xfId="15" applyFont="1" applyAlignment="1">
      <alignment vertical="center"/>
    </xf>
    <xf numFmtId="1" fontId="6" fillId="0" borderId="0" xfId="15" applyFont="1" applyAlignment="1" applyProtection="1">
      <alignment vertical="center"/>
    </xf>
    <xf numFmtId="1" fontId="6" fillId="0" borderId="0" xfId="15" applyFont="1" applyAlignment="1" applyProtection="1">
      <alignment horizontal="distributed" vertical="center"/>
    </xf>
    <xf numFmtId="181" fontId="6" fillId="0" borderId="31" xfId="15" applyNumberFormat="1" applyFont="1" applyFill="1" applyBorder="1" applyAlignment="1" applyProtection="1">
      <alignment horizontal="right" vertical="center"/>
    </xf>
    <xf numFmtId="181" fontId="6" fillId="0" borderId="0" xfId="15" applyNumberFormat="1" applyFont="1" applyFill="1" applyBorder="1" applyAlignment="1" applyProtection="1">
      <alignment horizontal="right" vertical="center"/>
    </xf>
    <xf numFmtId="182" fontId="6" fillId="0" borderId="0" xfId="15" applyNumberFormat="1" applyFont="1" applyFill="1" applyBorder="1" applyAlignment="1" applyProtection="1">
      <alignment horizontal="right" vertical="center"/>
    </xf>
    <xf numFmtId="1" fontId="6" fillId="0" borderId="0" xfId="15" applyFont="1" applyAlignment="1" applyProtection="1">
      <alignment horizontal="centerContinuous" vertical="center"/>
    </xf>
    <xf numFmtId="1" fontId="0" fillId="0" borderId="0" xfId="15" applyFont="1" applyAlignment="1" applyProtection="1">
      <alignment horizontal="centerContinuous" vertical="center"/>
    </xf>
    <xf numFmtId="182" fontId="0" fillId="0" borderId="0" xfId="3" applyNumberFormat="1" applyFont="1" applyAlignment="1" applyProtection="1">
      <alignment horizontal="right" vertical="center"/>
    </xf>
    <xf numFmtId="1" fontId="0" fillId="0" borderId="0" xfId="15" applyFont="1" applyAlignment="1" applyProtection="1">
      <alignment horizontal="distributed" vertical="center"/>
    </xf>
    <xf numFmtId="181" fontId="0" fillId="0" borderId="31" xfId="15" applyNumberFormat="1" applyFont="1" applyFill="1" applyBorder="1" applyAlignment="1" applyProtection="1">
      <alignment horizontal="right" vertical="center"/>
    </xf>
    <xf numFmtId="181" fontId="0" fillId="0" borderId="0" xfId="15" applyNumberFormat="1" applyFont="1" applyFill="1" applyBorder="1" applyAlignment="1" applyProtection="1">
      <alignment horizontal="right" vertical="center"/>
    </xf>
    <xf numFmtId="182" fontId="0" fillId="0" borderId="0" xfId="15" applyNumberFormat="1" applyFont="1" applyFill="1" applyBorder="1" applyAlignment="1" applyProtection="1">
      <alignment horizontal="right" vertical="center"/>
    </xf>
    <xf numFmtId="1" fontId="14" fillId="0" borderId="1" xfId="15" applyFont="1" applyBorder="1" applyAlignment="1" applyProtection="1">
      <alignment vertical="center"/>
    </xf>
    <xf numFmtId="37" fontId="0" fillId="0" borderId="9" xfId="15" applyNumberFormat="1" applyFont="1" applyBorder="1" applyAlignment="1" applyProtection="1">
      <alignment vertical="center"/>
    </xf>
    <xf numFmtId="37" fontId="0" fillId="0" borderId="1" xfId="15" applyNumberFormat="1" applyFont="1" applyBorder="1" applyAlignment="1" applyProtection="1">
      <alignment vertical="center"/>
    </xf>
    <xf numFmtId="177" fontId="0" fillId="0" borderId="1" xfId="15" applyNumberFormat="1" applyFont="1" applyBorder="1" applyAlignment="1" applyProtection="1">
      <alignment vertical="center"/>
    </xf>
    <xf numFmtId="37" fontId="0" fillId="0" borderId="0" xfId="15" applyNumberFormat="1" applyFont="1" applyAlignment="1" applyProtection="1">
      <alignment vertical="center"/>
    </xf>
    <xf numFmtId="0" fontId="0" fillId="0" borderId="48" xfId="0" applyFont="1" applyBorder="1" applyAlignment="1" applyProtection="1">
      <alignment horizontal="center" vertical="center"/>
    </xf>
    <xf numFmtId="37" fontId="0" fillId="0" borderId="14" xfId="0" applyNumberFormat="1" applyFont="1" applyBorder="1" applyAlignment="1" applyProtection="1">
      <alignment vertical="center"/>
    </xf>
    <xf numFmtId="181" fontId="0" fillId="0" borderId="31" xfId="3" applyNumberFormat="1" applyFont="1" applyBorder="1" applyAlignment="1" applyProtection="1">
      <alignment horizontal="right" vertical="center"/>
    </xf>
    <xf numFmtId="0" fontId="0" fillId="0" borderId="0" xfId="3" applyNumberFormat="1" applyFont="1" applyFill="1" applyBorder="1" applyAlignment="1" applyProtection="1">
      <alignment horizontal="right" vertical="center"/>
    </xf>
    <xf numFmtId="181" fontId="0" fillId="0" borderId="0" xfId="3" applyNumberFormat="1" applyFont="1" applyFill="1" applyBorder="1" applyAlignment="1" applyProtection="1">
      <alignment horizontal="right" vertical="center"/>
    </xf>
    <xf numFmtId="38" fontId="0" fillId="0" borderId="31" xfId="3" applyFont="1" applyBorder="1" applyAlignment="1" applyProtection="1">
      <alignment horizontal="right" vertical="center"/>
    </xf>
    <xf numFmtId="38" fontId="0" fillId="0" borderId="0" xfId="3" applyFont="1" applyFill="1" applyBorder="1" applyAlignment="1" applyProtection="1">
      <alignment horizontal="right" vertical="center"/>
    </xf>
    <xf numFmtId="37" fontId="0" fillId="0" borderId="9" xfId="0" applyNumberFormat="1" applyFont="1" applyBorder="1" applyAlignment="1" applyProtection="1">
      <alignment vertical="center"/>
    </xf>
    <xf numFmtId="0" fontId="0" fillId="0" borderId="0" xfId="0" applyFont="1"/>
    <xf numFmtId="0" fontId="0" fillId="0" borderId="47" xfId="0" applyFont="1" applyBorder="1" applyAlignment="1" applyProtection="1">
      <alignment horizontal="center" vertical="center"/>
    </xf>
    <xf numFmtId="0" fontId="2" fillId="0" borderId="49" xfId="0" applyFont="1" applyBorder="1" applyAlignment="1" applyProtection="1">
      <alignment vertical="center"/>
    </xf>
    <xf numFmtId="0" fontId="0" fillId="0" borderId="50" xfId="0" applyFont="1" applyBorder="1" applyAlignment="1" applyProtection="1">
      <alignment vertical="center"/>
    </xf>
    <xf numFmtId="0" fontId="6" fillId="0" borderId="2" xfId="0" applyFont="1" applyBorder="1" applyAlignment="1" applyProtection="1">
      <alignment horizontal="center" vertical="center"/>
    </xf>
    <xf numFmtId="3" fontId="6" fillId="0" borderId="0" xfId="0" applyNumberFormat="1" applyFont="1" applyAlignment="1">
      <alignment vertical="center"/>
    </xf>
    <xf numFmtId="38" fontId="6" fillId="0" borderId="0" xfId="3" applyFont="1" applyAlignment="1">
      <alignment vertical="center"/>
    </xf>
    <xf numFmtId="0" fontId="2" fillId="0" borderId="2" xfId="0" applyFont="1" applyBorder="1" applyAlignment="1" applyProtection="1">
      <alignment vertical="center"/>
    </xf>
    <xf numFmtId="0" fontId="2" fillId="0" borderId="2" xfId="0" applyFont="1" applyBorder="1" applyAlignment="1" applyProtection="1">
      <alignment horizontal="center" vertical="center"/>
    </xf>
    <xf numFmtId="0" fontId="2" fillId="0" borderId="36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vertical="center"/>
    </xf>
    <xf numFmtId="0" fontId="6" fillId="0" borderId="32" xfId="0" applyFont="1" applyBorder="1" applyAlignment="1" applyProtection="1">
      <alignment horizontal="center" vertical="center"/>
    </xf>
    <xf numFmtId="0" fontId="2" fillId="0" borderId="32" xfId="0" applyFont="1" applyBorder="1" applyAlignment="1" applyProtection="1">
      <alignment horizontal="center" vertical="center"/>
    </xf>
    <xf numFmtId="181" fontId="0" fillId="0" borderId="0" xfId="3" applyNumberFormat="1" applyFont="1" applyAlignment="1">
      <alignment vertical="center"/>
    </xf>
    <xf numFmtId="181" fontId="0" fillId="0" borderId="0" xfId="3" applyNumberFormat="1" applyFont="1" applyAlignment="1" applyProtection="1">
      <alignment vertical="center"/>
    </xf>
    <xf numFmtId="0" fontId="2" fillId="0" borderId="51" xfId="0" applyFont="1" applyBorder="1" applyAlignment="1" applyProtection="1">
      <alignment vertical="center"/>
    </xf>
    <xf numFmtId="0" fontId="2" fillId="0" borderId="51" xfId="0" applyFont="1" applyBorder="1" applyAlignment="1">
      <alignment vertical="center"/>
    </xf>
    <xf numFmtId="0" fontId="6" fillId="0" borderId="32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1" fontId="0" fillId="0" borderId="30" xfId="16" applyFont="1" applyBorder="1" applyAlignment="1" applyProtection="1">
      <alignment horizontal="center" vertical="center"/>
    </xf>
    <xf numFmtId="1" fontId="0" fillId="0" borderId="30" xfId="16" applyFont="1" applyBorder="1" applyAlignment="1" applyProtection="1">
      <alignment horizontal="center" vertical="center" wrapText="1"/>
    </xf>
    <xf numFmtId="1" fontId="0" fillId="0" borderId="30" xfId="16" applyFont="1" applyBorder="1" applyAlignment="1" applyProtection="1">
      <alignment horizontal="distributed" vertical="center" wrapText="1" indent="1"/>
    </xf>
    <xf numFmtId="1" fontId="0" fillId="0" borderId="0" xfId="16" applyFont="1" applyAlignment="1" applyProtection="1">
      <alignment vertical="center"/>
    </xf>
    <xf numFmtId="1" fontId="0" fillId="0" borderId="14" xfId="16" applyFont="1" applyBorder="1" applyAlignment="1" applyProtection="1">
      <alignment horizontal="right" vertical="center"/>
    </xf>
    <xf numFmtId="1" fontId="0" fillId="0" borderId="0" xfId="16" applyFont="1" applyAlignment="1" applyProtection="1">
      <alignment horizontal="right" vertical="center"/>
    </xf>
    <xf numFmtId="1" fontId="6" fillId="0" borderId="0" xfId="16" applyFont="1" applyAlignment="1" applyProtection="1">
      <alignment vertical="center"/>
    </xf>
    <xf numFmtId="1" fontId="6" fillId="0" borderId="0" xfId="16" applyFont="1" applyAlignment="1" applyProtection="1">
      <alignment horizontal="distributed" vertical="center"/>
    </xf>
    <xf numFmtId="1" fontId="0" fillId="0" borderId="0" xfId="16" applyFont="1" applyAlignment="1" applyProtection="1">
      <alignment horizontal="center" vertical="center"/>
    </xf>
    <xf numFmtId="1" fontId="0" fillId="0" borderId="0" xfId="16" applyFont="1" applyAlignment="1" applyProtection="1">
      <alignment horizontal="distributed" vertical="center"/>
    </xf>
    <xf numFmtId="181" fontId="2" fillId="0" borderId="0" xfId="16" applyNumberFormat="1" applyFont="1" applyFill="1" applyBorder="1" applyAlignment="1" applyProtection="1">
      <alignment horizontal="right" vertical="center"/>
    </xf>
    <xf numFmtId="1" fontId="17" fillId="0" borderId="0" xfId="16" applyFont="1" applyAlignment="1" applyProtection="1">
      <alignment vertical="center"/>
    </xf>
    <xf numFmtId="38" fontId="2" fillId="0" borderId="0" xfId="3" applyFont="1" applyAlignment="1">
      <alignment vertical="center"/>
    </xf>
    <xf numFmtId="1" fontId="0" fillId="0" borderId="1" xfId="16" applyFont="1" applyBorder="1" applyAlignment="1" applyProtection="1">
      <alignment vertical="center"/>
    </xf>
    <xf numFmtId="37" fontId="0" fillId="0" borderId="9" xfId="16" applyNumberFormat="1" applyFont="1" applyBorder="1" applyAlignment="1" applyProtection="1">
      <alignment horizontal="right" vertical="center"/>
    </xf>
    <xf numFmtId="37" fontId="0" fillId="0" borderId="1" xfId="16" applyNumberFormat="1" applyFont="1" applyBorder="1" applyAlignment="1" applyProtection="1">
      <alignment horizontal="right" vertical="center"/>
    </xf>
    <xf numFmtId="1" fontId="0" fillId="0" borderId="37" xfId="16" applyFont="1" applyBorder="1" applyAlignment="1" applyProtection="1">
      <alignment horizontal="center" vertical="center" wrapText="1"/>
    </xf>
    <xf numFmtId="1" fontId="0" fillId="0" borderId="37" xfId="16" applyFont="1" applyBorder="1" applyAlignment="1" applyProtection="1">
      <alignment horizontal="center" vertical="center"/>
    </xf>
    <xf numFmtId="1" fontId="0" fillId="0" borderId="33" xfId="16" applyFont="1" applyBorder="1" applyAlignment="1" applyProtection="1">
      <alignment horizontal="center" vertical="center"/>
    </xf>
    <xf numFmtId="1" fontId="0" fillId="0" borderId="2" xfId="16" applyFont="1" applyBorder="1" applyAlignment="1" applyProtection="1">
      <alignment vertical="center"/>
    </xf>
    <xf numFmtId="1" fontId="0" fillId="0" borderId="0" xfId="16" applyFont="1" applyBorder="1" applyAlignment="1" applyProtection="1">
      <alignment horizontal="right" vertical="center"/>
    </xf>
    <xf numFmtId="1" fontId="6" fillId="0" borderId="2" xfId="16" applyFont="1" applyBorder="1" applyAlignment="1" applyProtection="1">
      <alignment vertical="center"/>
    </xf>
    <xf numFmtId="181" fontId="6" fillId="0" borderId="0" xfId="16" applyNumberFormat="1" applyFont="1" applyFill="1" applyBorder="1" applyAlignment="1" applyProtection="1">
      <alignment horizontal="right" vertical="center"/>
    </xf>
    <xf numFmtId="1" fontId="17" fillId="0" borderId="2" xfId="16" applyFont="1" applyBorder="1" applyAlignment="1" applyProtection="1">
      <alignment vertical="center"/>
    </xf>
    <xf numFmtId="1" fontId="0" fillId="0" borderId="36" xfId="16" applyFont="1" applyBorder="1" applyAlignment="1" applyProtection="1">
      <alignment vertical="center"/>
    </xf>
    <xf numFmtId="1" fontId="0" fillId="0" borderId="0" xfId="16" applyFont="1" applyAlignment="1">
      <alignment vertical="center"/>
    </xf>
    <xf numFmtId="1" fontId="2" fillId="0" borderId="16" xfId="17" applyFont="1" applyBorder="1" applyAlignment="1" applyProtection="1">
      <alignment horizontal="center" vertical="center"/>
    </xf>
    <xf numFmtId="1" fontId="2" fillId="0" borderId="18" xfId="17" applyFont="1" applyBorder="1" applyAlignment="1" applyProtection="1">
      <alignment horizontal="center" vertical="center"/>
    </xf>
    <xf numFmtId="1" fontId="2" fillId="0" borderId="30" xfId="17" applyFont="1" applyBorder="1" applyAlignment="1" applyProtection="1">
      <alignment horizontal="center" vertical="center"/>
    </xf>
    <xf numFmtId="1" fontId="2" fillId="0" borderId="0" xfId="17" applyFont="1" applyAlignment="1" applyProtection="1">
      <alignment vertical="center"/>
    </xf>
    <xf numFmtId="1" fontId="2" fillId="0" borderId="14" xfId="17" applyFont="1" applyBorder="1" applyAlignment="1" applyProtection="1">
      <alignment horizontal="right" vertical="center"/>
    </xf>
    <xf numFmtId="1" fontId="2" fillId="0" borderId="0" xfId="17" applyFont="1" applyAlignment="1" applyProtection="1">
      <alignment horizontal="right" vertical="center"/>
    </xf>
    <xf numFmtId="1" fontId="6" fillId="0" borderId="0" xfId="17" applyFont="1" applyAlignment="1" applyProtection="1">
      <alignment vertical="center"/>
    </xf>
    <xf numFmtId="1" fontId="6" fillId="0" borderId="0" xfId="17" applyFont="1" applyAlignment="1" applyProtection="1">
      <alignment horizontal="distributed" vertical="center"/>
    </xf>
    <xf numFmtId="1" fontId="6" fillId="0" borderId="0" xfId="17" applyFont="1" applyAlignment="1" applyProtection="1">
      <alignment horizontal="centerContinuous" vertical="center"/>
    </xf>
    <xf numFmtId="1" fontId="0" fillId="0" borderId="0" xfId="17" applyFont="1" applyAlignment="1" applyProtection="1">
      <alignment horizontal="centerContinuous" vertical="center"/>
    </xf>
    <xf numFmtId="1" fontId="0" fillId="0" borderId="0" xfId="17" applyFont="1" applyAlignment="1" applyProtection="1">
      <alignment horizontal="distributed" vertical="center"/>
    </xf>
    <xf numFmtId="181" fontId="0" fillId="0" borderId="0" xfId="17" applyNumberFormat="1" applyFont="1" applyFill="1" applyBorder="1" applyAlignment="1" applyProtection="1">
      <alignment horizontal="right" vertical="center"/>
    </xf>
    <xf numFmtId="1" fontId="17" fillId="0" borderId="0" xfId="17" applyFont="1" applyAlignment="1" applyProtection="1">
      <alignment vertical="center"/>
    </xf>
    <xf numFmtId="1" fontId="2" fillId="0" borderId="1" xfId="17" applyFont="1" applyBorder="1" applyAlignment="1" applyProtection="1">
      <alignment vertical="center"/>
    </xf>
    <xf numFmtId="37" fontId="2" fillId="0" borderId="9" xfId="17" applyNumberFormat="1" applyFont="1" applyBorder="1" applyAlignment="1" applyProtection="1">
      <alignment horizontal="right" vertical="center"/>
    </xf>
    <xf numFmtId="37" fontId="2" fillId="0" borderId="1" xfId="17" applyNumberFormat="1" applyFont="1" applyBorder="1" applyAlignment="1" applyProtection="1">
      <alignment horizontal="right" vertical="center"/>
    </xf>
    <xf numFmtId="1" fontId="2" fillId="0" borderId="30" xfId="16" applyFont="1" applyBorder="1" applyAlignment="1" applyProtection="1">
      <alignment horizontal="center" vertical="center"/>
    </xf>
    <xf numFmtId="1" fontId="0" fillId="0" borderId="12" xfId="16" applyFont="1" applyBorder="1" applyAlignment="1" applyProtection="1">
      <alignment horizontal="center" vertical="center" wrapText="1"/>
    </xf>
    <xf numFmtId="1" fontId="2" fillId="0" borderId="0" xfId="16" applyFont="1" applyAlignment="1" applyProtection="1">
      <alignment vertical="center"/>
    </xf>
    <xf numFmtId="1" fontId="2" fillId="0" borderId="14" xfId="16" applyFont="1" applyBorder="1" applyAlignment="1" applyProtection="1">
      <alignment horizontal="right" vertical="center"/>
    </xf>
    <xf numFmtId="1" fontId="2" fillId="0" borderId="0" xfId="16" applyFont="1" applyAlignment="1" applyProtection="1">
      <alignment horizontal="right" vertical="center"/>
    </xf>
    <xf numFmtId="1" fontId="2" fillId="0" borderId="0" xfId="16" applyFont="1" applyAlignment="1">
      <alignment vertical="center"/>
    </xf>
    <xf numFmtId="181" fontId="6" fillId="0" borderId="31" xfId="16" applyNumberFormat="1" applyFont="1" applyFill="1" applyBorder="1" applyAlignment="1" applyProtection="1">
      <alignment horizontal="right" vertical="center"/>
    </xf>
    <xf numFmtId="1" fontId="6" fillId="0" borderId="0" xfId="16" applyFont="1" applyAlignment="1" applyProtection="1">
      <alignment horizontal="centerContinuous" vertical="center"/>
    </xf>
    <xf numFmtId="1" fontId="0" fillId="0" borderId="0" xfId="16" applyFont="1" applyAlignment="1" applyProtection="1">
      <alignment horizontal="centerContinuous" vertical="center"/>
    </xf>
    <xf numFmtId="181" fontId="0" fillId="0" borderId="31" xfId="16" applyNumberFormat="1" applyFont="1" applyFill="1" applyBorder="1" applyAlignment="1" applyProtection="1">
      <alignment horizontal="right" vertical="center"/>
    </xf>
    <xf numFmtId="181" fontId="0" fillId="0" borderId="0" xfId="16" applyNumberFormat="1" applyFont="1" applyFill="1" applyBorder="1" applyAlignment="1" applyProtection="1">
      <alignment horizontal="right" vertical="center"/>
    </xf>
    <xf numFmtId="1" fontId="2" fillId="0" borderId="1" xfId="16" applyFont="1" applyBorder="1" applyAlignment="1" applyProtection="1">
      <alignment vertical="center"/>
    </xf>
    <xf numFmtId="37" fontId="2" fillId="0" borderId="9" xfId="16" applyNumberFormat="1" applyFont="1" applyBorder="1" applyAlignment="1" applyProtection="1">
      <alignment horizontal="right" vertical="center"/>
    </xf>
    <xf numFmtId="37" fontId="2" fillId="0" borderId="1" xfId="16" applyNumberFormat="1" applyFont="1" applyBorder="1" applyAlignment="1" applyProtection="1">
      <alignment horizontal="right" vertical="center"/>
    </xf>
    <xf numFmtId="0" fontId="6" fillId="0" borderId="12" xfId="0" applyFont="1" applyBorder="1" applyAlignment="1" applyProtection="1">
      <alignment horizontal="centerContinuous" vertical="center"/>
    </xf>
    <xf numFmtId="0" fontId="6" fillId="0" borderId="14" xfId="0" applyFont="1" applyBorder="1" applyAlignment="1" applyProtection="1">
      <alignment horizontal="center" vertical="center"/>
    </xf>
    <xf numFmtId="0" fontId="0" fillId="0" borderId="45" xfId="0" applyFont="1" applyBorder="1" applyAlignment="1" applyProtection="1">
      <alignment vertical="center"/>
    </xf>
    <xf numFmtId="0" fontId="0" fillId="0" borderId="14" xfId="0" applyFont="1" applyBorder="1" applyAlignment="1" applyProtection="1">
      <alignment horizontal="center" vertical="center"/>
    </xf>
    <xf numFmtId="176" fontId="0" fillId="0" borderId="14" xfId="0" applyNumberFormat="1" applyFont="1" applyBorder="1" applyAlignment="1" applyProtection="1">
      <alignment horizontal="right" vertical="center"/>
    </xf>
    <xf numFmtId="176" fontId="0" fillId="0" borderId="0" xfId="0" applyNumberFormat="1" applyFont="1" applyBorder="1" applyAlignment="1" applyProtection="1">
      <alignment horizontal="right" vertical="center"/>
    </xf>
    <xf numFmtId="180" fontId="0" fillId="0" borderId="0" xfId="0" applyNumberFormat="1" applyFont="1" applyBorder="1" applyAlignment="1" applyProtection="1">
      <alignment horizontal="center" vertical="center"/>
    </xf>
    <xf numFmtId="0" fontId="0" fillId="2" borderId="14" xfId="0" applyFont="1" applyFill="1" applyBorder="1" applyAlignment="1" applyProtection="1">
      <alignment horizontal="center" vertical="center"/>
    </xf>
    <xf numFmtId="180" fontId="0" fillId="2" borderId="0" xfId="0" applyNumberFormat="1" applyFont="1" applyFill="1" applyBorder="1" applyAlignment="1" applyProtection="1">
      <alignment horizontal="center" vertical="center"/>
    </xf>
    <xf numFmtId="0" fontId="0" fillId="2" borderId="0" xfId="0" applyFont="1" applyFill="1" applyBorder="1" applyAlignment="1" applyProtection="1">
      <alignment horizontal="distributed" vertical="center"/>
    </xf>
    <xf numFmtId="0" fontId="0" fillId="2" borderId="0" xfId="0" applyFont="1" applyFill="1" applyBorder="1" applyAlignment="1" applyProtection="1">
      <alignment horizontal="center" vertical="center"/>
    </xf>
    <xf numFmtId="176" fontId="0" fillId="2" borderId="14" xfId="0" applyNumberFormat="1" applyFont="1" applyFill="1" applyBorder="1" applyAlignment="1" applyProtection="1">
      <alignment horizontal="right" vertical="center"/>
    </xf>
    <xf numFmtId="176" fontId="0" fillId="2" borderId="0" xfId="0" applyNumberFormat="1" applyFont="1" applyFill="1" applyBorder="1" applyAlignment="1" applyProtection="1">
      <alignment horizontal="right" vertical="center"/>
    </xf>
    <xf numFmtId="176" fontId="6" fillId="2" borderId="14" xfId="0" applyNumberFormat="1" applyFont="1" applyFill="1" applyBorder="1" applyAlignment="1" applyProtection="1">
      <alignment horizontal="right" vertical="center"/>
    </xf>
    <xf numFmtId="176" fontId="6" fillId="2" borderId="0" xfId="0" applyNumberFormat="1" applyFont="1" applyFill="1" applyBorder="1" applyAlignment="1" applyProtection="1">
      <alignment horizontal="right" vertical="center"/>
    </xf>
    <xf numFmtId="0" fontId="0" fillId="2" borderId="15" xfId="0" applyFont="1" applyFill="1" applyBorder="1" applyAlignment="1" applyProtection="1">
      <alignment horizontal="center" vertical="center"/>
    </xf>
    <xf numFmtId="0" fontId="0" fillId="2" borderId="17" xfId="0" applyFont="1" applyFill="1" applyBorder="1" applyAlignment="1" applyProtection="1">
      <alignment horizontal="center" vertical="center"/>
    </xf>
    <xf numFmtId="0" fontId="0" fillId="2" borderId="18" xfId="0" applyFont="1" applyFill="1" applyBorder="1" applyAlignment="1" applyProtection="1">
      <alignment horizontal="center" vertical="center"/>
    </xf>
    <xf numFmtId="38" fontId="0" fillId="2" borderId="14" xfId="3" applyFont="1" applyFill="1" applyBorder="1" applyAlignment="1" applyProtection="1">
      <alignment horizontal="right" vertical="center"/>
    </xf>
    <xf numFmtId="38" fontId="0" fillId="2" borderId="0" xfId="3" applyFont="1" applyFill="1" applyAlignment="1" applyProtection="1">
      <alignment horizontal="right" vertical="center"/>
    </xf>
    <xf numFmtId="0" fontId="0" fillId="0" borderId="49" xfId="0" applyFont="1" applyBorder="1" applyAlignment="1" applyProtection="1">
      <alignment horizontal="center" vertical="center"/>
    </xf>
    <xf numFmtId="0" fontId="0" fillId="2" borderId="45" xfId="0" applyFont="1" applyFill="1" applyBorder="1" applyAlignment="1" applyProtection="1">
      <alignment horizontal="center" vertical="center"/>
    </xf>
    <xf numFmtId="0" fontId="0" fillId="2" borderId="50" xfId="0" applyFont="1" applyFill="1" applyBorder="1" applyAlignment="1" applyProtection="1">
      <alignment horizontal="center" vertical="center"/>
    </xf>
    <xf numFmtId="0" fontId="0" fillId="2" borderId="49" xfId="0" applyFont="1" applyFill="1" applyBorder="1" applyAlignment="1" applyProtection="1">
      <alignment horizontal="center" vertical="center"/>
    </xf>
    <xf numFmtId="0" fontId="0" fillId="2" borderId="44" xfId="0" quotePrefix="1" applyFont="1" applyFill="1" applyBorder="1" applyAlignment="1" applyProtection="1">
      <alignment horizontal="center" vertical="center"/>
    </xf>
    <xf numFmtId="0" fontId="0" fillId="2" borderId="0" xfId="0" applyFont="1" applyFill="1" applyBorder="1" applyAlignment="1" applyProtection="1">
      <alignment horizontal="left"/>
    </xf>
    <xf numFmtId="0" fontId="0" fillId="2" borderId="0" xfId="0" applyFont="1" applyFill="1" applyBorder="1" applyAlignment="1" applyProtection="1"/>
    <xf numFmtId="37" fontId="0" fillId="2" borderId="0" xfId="0" applyNumberFormat="1" applyFont="1" applyFill="1" applyBorder="1" applyProtection="1"/>
    <xf numFmtId="0" fontId="0" fillId="0" borderId="0" xfId="0" applyFont="1" applyAlignment="1" applyProtection="1">
      <alignment horizontal="left" vertical="center"/>
    </xf>
    <xf numFmtId="0" fontId="0" fillId="0" borderId="3" xfId="0" applyFont="1" applyBorder="1" applyAlignment="1">
      <alignment horizontal="center"/>
    </xf>
    <xf numFmtId="0" fontId="0" fillId="0" borderId="17" xfId="0" applyFont="1" applyBorder="1"/>
    <xf numFmtId="0" fontId="0" fillId="0" borderId="15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176" fontId="6" fillId="0" borderId="0" xfId="0" applyNumberFormat="1" applyFont="1" applyBorder="1" applyAlignment="1" applyProtection="1">
      <alignment horizontal="right" vertical="center"/>
    </xf>
    <xf numFmtId="176" fontId="6" fillId="0" borderId="0" xfId="0" applyNumberFormat="1" applyFont="1" applyFill="1" applyBorder="1" applyAlignment="1" applyProtection="1">
      <alignment horizontal="right" vertical="center"/>
    </xf>
    <xf numFmtId="0" fontId="27" fillId="0" borderId="0" xfId="0" applyFont="1" applyAlignment="1">
      <alignment horizontal="distributed" vertical="center"/>
    </xf>
    <xf numFmtId="37" fontId="0" fillId="0" borderId="54" xfId="0" applyNumberFormat="1" applyFont="1" applyBorder="1" applyAlignment="1" applyProtection="1">
      <alignment vertical="center"/>
    </xf>
    <xf numFmtId="181" fontId="0" fillId="0" borderId="14" xfId="0" applyNumberFormat="1" applyFont="1" applyFill="1" applyBorder="1" applyAlignment="1">
      <alignment horizontal="right" vertical="center"/>
    </xf>
    <xf numFmtId="49" fontId="0" fillId="0" borderId="0" xfId="0" applyNumberFormat="1" applyFont="1" applyBorder="1" applyAlignment="1" applyProtection="1">
      <alignment horizontal="center" vertical="center" shrinkToFit="1"/>
    </xf>
    <xf numFmtId="3" fontId="0" fillId="0" borderId="14" xfId="0" applyNumberFormat="1" applyFont="1" applyFill="1" applyBorder="1" applyAlignment="1">
      <alignment horizontal="right" vertical="center"/>
    </xf>
    <xf numFmtId="3" fontId="0" fillId="0" borderId="0" xfId="0" applyNumberFormat="1" applyFont="1" applyFill="1" applyBorder="1" applyAlignment="1">
      <alignment horizontal="right" vertical="center"/>
    </xf>
    <xf numFmtId="49" fontId="6" fillId="0" borderId="0" xfId="0" applyNumberFormat="1" applyFont="1" applyAlignment="1">
      <alignment horizontal="center" vertical="center"/>
    </xf>
    <xf numFmtId="3" fontId="6" fillId="0" borderId="14" xfId="0" applyNumberFormat="1" applyFont="1" applyFill="1" applyBorder="1" applyAlignment="1">
      <alignment horizontal="right" vertical="center"/>
    </xf>
    <xf numFmtId="3" fontId="2" fillId="0" borderId="14" xfId="0" applyNumberFormat="1" applyFont="1" applyFill="1" applyBorder="1" applyAlignment="1">
      <alignment horizontal="right" vertical="center"/>
    </xf>
    <xf numFmtId="3" fontId="2" fillId="0" borderId="0" xfId="0" applyNumberFormat="1" applyFont="1" applyFill="1" applyBorder="1" applyAlignment="1">
      <alignment horizontal="right" vertical="center"/>
    </xf>
    <xf numFmtId="3" fontId="28" fillId="0" borderId="14" xfId="0" applyNumberFormat="1" applyFont="1" applyFill="1" applyBorder="1" applyAlignment="1">
      <alignment horizontal="right" vertical="center"/>
    </xf>
    <xf numFmtId="3" fontId="28" fillId="0" borderId="0" xfId="0" applyNumberFormat="1" applyFont="1" applyFill="1" applyBorder="1" applyAlignment="1">
      <alignment horizontal="right" vertical="center"/>
    </xf>
    <xf numFmtId="38" fontId="29" fillId="0" borderId="14" xfId="3" applyFont="1" applyBorder="1" applyAlignment="1">
      <alignment horizontal="right" vertical="center"/>
    </xf>
    <xf numFmtId="38" fontId="29" fillId="0" borderId="0" xfId="3" applyFont="1" applyBorder="1" applyAlignment="1">
      <alignment horizontal="right" vertical="center"/>
    </xf>
    <xf numFmtId="0" fontId="6" fillId="0" borderId="32" xfId="0" applyFont="1" applyBorder="1" applyAlignment="1">
      <alignment vertical="center"/>
    </xf>
    <xf numFmtId="38" fontId="6" fillId="0" borderId="0" xfId="0" applyNumberFormat="1" applyFont="1" applyAlignment="1">
      <alignment vertical="center"/>
    </xf>
    <xf numFmtId="38" fontId="21" fillId="0" borderId="0" xfId="3" applyFont="1" applyAlignment="1">
      <alignment vertical="center"/>
    </xf>
    <xf numFmtId="0" fontId="23" fillId="0" borderId="32" xfId="0" applyFont="1" applyBorder="1" applyAlignment="1" applyProtection="1">
      <alignment vertical="center"/>
    </xf>
    <xf numFmtId="3" fontId="23" fillId="0" borderId="0" xfId="0" applyNumberFormat="1" applyFont="1" applyAlignment="1">
      <alignment vertical="center"/>
    </xf>
    <xf numFmtId="0" fontId="21" fillId="0" borderId="15" xfId="0" applyFont="1" applyBorder="1" applyAlignment="1" applyProtection="1">
      <alignment horizontal="center" vertical="center" shrinkToFit="1"/>
    </xf>
    <xf numFmtId="38" fontId="23" fillId="0" borderId="0" xfId="0" applyNumberFormat="1" applyFont="1" applyAlignment="1">
      <alignment vertical="center"/>
    </xf>
    <xf numFmtId="0" fontId="0" fillId="0" borderId="0" xfId="0" applyFont="1" applyAlignment="1" applyProtection="1">
      <alignment horizontal="distributed" vertical="center"/>
    </xf>
    <xf numFmtId="0" fontId="14" fillId="0" borderId="22" xfId="0" applyFont="1" applyFill="1" applyBorder="1" applyAlignment="1">
      <alignment horizontal="center" vertical="center" shrinkToFit="1"/>
    </xf>
    <xf numFmtId="0" fontId="14" fillId="0" borderId="23" xfId="0" applyFont="1" applyFill="1" applyBorder="1" applyAlignment="1">
      <alignment horizontal="center" vertical="center" shrinkToFit="1"/>
    </xf>
    <xf numFmtId="0" fontId="0" fillId="0" borderId="0" xfId="0" quotePrefix="1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1" xfId="0" applyFont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 wrapText="1"/>
    </xf>
    <xf numFmtId="0" fontId="0" fillId="0" borderId="0" xfId="0" applyFont="1" applyAlignment="1">
      <alignment horizontal="distributed" vertical="center"/>
    </xf>
    <xf numFmtId="0" fontId="6" fillId="0" borderId="0" xfId="0" quotePrefix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2" fillId="0" borderId="1" xfId="0" applyFont="1" applyBorder="1" applyAlignment="1" applyProtection="1">
      <alignment horizontal="distributed" vertical="center"/>
    </xf>
    <xf numFmtId="0" fontId="2" fillId="0" borderId="0" xfId="0" applyFont="1" applyAlignment="1" applyProtection="1">
      <alignment horizontal="distributed" vertical="center"/>
    </xf>
    <xf numFmtId="0" fontId="7" fillId="0" borderId="0" xfId="0" applyFont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0" xfId="0" applyFont="1" applyBorder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0" fillId="0" borderId="0" xfId="0" applyFont="1" applyAlignment="1" applyProtection="1">
      <alignment horizontal="distributed" vertical="center"/>
    </xf>
    <xf numFmtId="1" fontId="0" fillId="0" borderId="3" xfId="15" applyFont="1" applyBorder="1" applyAlignment="1" applyProtection="1">
      <alignment horizontal="center" vertical="center"/>
    </xf>
    <xf numFmtId="1" fontId="0" fillId="0" borderId="4" xfId="15" applyFont="1" applyBorder="1" applyAlignment="1" applyProtection="1">
      <alignment horizontal="center" vertical="center"/>
    </xf>
    <xf numFmtId="1" fontId="0" fillId="0" borderId="0" xfId="15" applyFont="1" applyBorder="1" applyAlignment="1" applyProtection="1">
      <alignment horizontal="center" vertical="center"/>
    </xf>
    <xf numFmtId="1" fontId="0" fillId="0" borderId="2" xfId="15" applyFont="1" applyBorder="1" applyAlignment="1" applyProtection="1">
      <alignment horizontal="center" vertical="center"/>
    </xf>
    <xf numFmtId="1" fontId="0" fillId="0" borderId="17" xfId="15" applyFont="1" applyBorder="1" applyAlignment="1" applyProtection="1">
      <alignment horizontal="center" vertical="center"/>
    </xf>
    <xf numFmtId="1" fontId="0" fillId="0" borderId="18" xfId="15" applyFont="1" applyBorder="1" applyAlignment="1" applyProtection="1">
      <alignment horizontal="center" vertical="center"/>
    </xf>
    <xf numFmtId="1" fontId="0" fillId="0" borderId="6" xfId="15" applyFont="1" applyBorder="1" applyAlignment="1" applyProtection="1">
      <alignment horizontal="center" vertical="center"/>
    </xf>
    <xf numFmtId="1" fontId="0" fillId="0" borderId="20" xfId="15" applyFont="1" applyBorder="1" applyAlignment="1" applyProtection="1">
      <alignment horizontal="center" vertical="center"/>
    </xf>
    <xf numFmtId="1" fontId="0" fillId="0" borderId="16" xfId="15" applyFont="1" applyBorder="1" applyAlignment="1" applyProtection="1">
      <alignment horizontal="center" vertical="center"/>
    </xf>
    <xf numFmtId="1" fontId="0" fillId="0" borderId="6" xfId="15" applyFont="1" applyBorder="1" applyAlignment="1" applyProtection="1">
      <alignment horizontal="center" vertical="center" wrapText="1"/>
    </xf>
    <xf numFmtId="1" fontId="0" fillId="0" borderId="20" xfId="15" applyFont="1" applyBorder="1" applyAlignment="1" applyProtection="1">
      <alignment horizontal="center" vertical="center" wrapText="1"/>
    </xf>
    <xf numFmtId="1" fontId="0" fillId="0" borderId="5" xfId="15" applyFont="1" applyBorder="1" applyAlignment="1" applyProtection="1">
      <alignment horizontal="center" vertical="center"/>
    </xf>
    <xf numFmtId="1" fontId="0" fillId="0" borderId="45" xfId="15" applyFont="1" applyBorder="1" applyAlignment="1" applyProtection="1">
      <alignment horizontal="center" vertical="center" wrapText="1"/>
    </xf>
    <xf numFmtId="1" fontId="0" fillId="0" borderId="15" xfId="15" applyFont="1" applyBorder="1" applyAlignment="1" applyProtection="1">
      <alignment horizontal="center" vertical="center" wrapText="1"/>
    </xf>
    <xf numFmtId="1" fontId="0" fillId="0" borderId="45" xfId="15" applyFont="1" applyBorder="1" applyAlignment="1" applyProtection="1">
      <alignment horizontal="center" vertical="center"/>
    </xf>
    <xf numFmtId="1" fontId="0" fillId="0" borderId="15" xfId="15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horizontal="center" vertical="center"/>
    </xf>
    <xf numFmtId="0" fontId="0" fillId="0" borderId="18" xfId="0" applyFont="1" applyBorder="1" applyAlignment="1" applyProtection="1">
      <alignment horizontal="center" vertical="center"/>
    </xf>
    <xf numFmtId="0" fontId="0" fillId="0" borderId="12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6" fillId="0" borderId="0" xfId="0" applyFont="1" applyAlignment="1" applyProtection="1">
      <alignment horizontal="distributed" vertical="center"/>
    </xf>
    <xf numFmtId="0" fontId="0" fillId="0" borderId="0" xfId="0" applyFont="1" applyAlignment="1" applyProtection="1">
      <alignment horizontal="center" vertical="center" shrinkToFit="1"/>
    </xf>
    <xf numFmtId="0" fontId="2" fillId="0" borderId="3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2" fillId="0" borderId="17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0" fontId="2" fillId="0" borderId="12" xfId="0" applyFont="1" applyBorder="1" applyAlignment="1" applyProtection="1">
      <alignment horizontal="center" vertical="center"/>
    </xf>
    <xf numFmtId="0" fontId="0" fillId="0" borderId="35" xfId="0" applyFont="1" applyBorder="1" applyAlignment="1" applyProtection="1">
      <alignment horizontal="center" vertical="center"/>
    </xf>
    <xf numFmtId="0" fontId="0" fillId="0" borderId="34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2" fillId="0" borderId="35" xfId="0" applyFont="1" applyBorder="1" applyAlignment="1" applyProtection="1">
      <alignment horizontal="center" vertical="center"/>
    </xf>
    <xf numFmtId="0" fontId="2" fillId="0" borderId="34" xfId="0" applyFont="1" applyBorder="1" applyAlignment="1" applyProtection="1">
      <alignment horizontal="center" vertical="center"/>
    </xf>
    <xf numFmtId="1" fontId="7" fillId="0" borderId="0" xfId="13" applyFont="1" applyAlignment="1" applyProtection="1">
      <alignment horizontal="center" vertical="center"/>
    </xf>
    <xf numFmtId="1" fontId="0" fillId="0" borderId="11" xfId="16" applyFont="1" applyBorder="1" applyAlignment="1" applyProtection="1">
      <alignment horizontal="center" vertical="center"/>
    </xf>
    <xf numFmtId="1" fontId="0" fillId="0" borderId="10" xfId="16" applyFont="1" applyBorder="1" applyAlignment="1" applyProtection="1">
      <alignment horizontal="center" vertical="center"/>
    </xf>
    <xf numFmtId="1" fontId="0" fillId="0" borderId="35" xfId="16" applyFont="1" applyBorder="1" applyAlignment="1" applyProtection="1">
      <alignment horizontal="center" vertical="center"/>
    </xf>
    <xf numFmtId="1" fontId="0" fillId="0" borderId="34" xfId="16" applyFont="1" applyBorder="1" applyAlignment="1" applyProtection="1">
      <alignment horizontal="center" vertical="center"/>
    </xf>
    <xf numFmtId="1" fontId="10" fillId="0" borderId="0" xfId="5" applyNumberFormat="1" applyAlignment="1">
      <alignment horizontal="center" vertical="center"/>
    </xf>
    <xf numFmtId="1" fontId="2" fillId="0" borderId="11" xfId="17" applyFont="1" applyBorder="1" applyAlignment="1" applyProtection="1">
      <alignment horizontal="center" vertical="center"/>
    </xf>
    <xf numFmtId="1" fontId="2" fillId="0" borderId="10" xfId="17" applyFont="1" applyBorder="1" applyAlignment="1" applyProtection="1">
      <alignment horizontal="center" vertical="center"/>
    </xf>
    <xf numFmtId="1" fontId="2" fillId="0" borderId="11" xfId="16" applyFont="1" applyBorder="1" applyAlignment="1" applyProtection="1">
      <alignment horizontal="center" vertical="center"/>
    </xf>
    <xf numFmtId="1" fontId="2" fillId="0" borderId="10" xfId="16" applyFont="1" applyBorder="1" applyAlignment="1" applyProtection="1">
      <alignment horizontal="center" vertical="center"/>
    </xf>
    <xf numFmtId="0" fontId="20" fillId="0" borderId="0" xfId="0" applyFont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 wrapText="1"/>
    </xf>
    <xf numFmtId="0" fontId="0" fillId="0" borderId="20" xfId="0" applyFont="1" applyBorder="1" applyAlignment="1" applyProtection="1">
      <alignment horizontal="center" vertical="center" wrapText="1"/>
    </xf>
    <xf numFmtId="0" fontId="0" fillId="0" borderId="0" xfId="0" applyFont="1" applyAlignment="1" applyProtection="1">
      <alignment horizontal="center" vertical="center"/>
    </xf>
    <xf numFmtId="0" fontId="0" fillId="0" borderId="2" xfId="0" applyFont="1" applyBorder="1" applyAlignment="1" applyProtection="1">
      <alignment horizontal="center" vertical="center"/>
    </xf>
    <xf numFmtId="0" fontId="0" fillId="0" borderId="2" xfId="0" applyFont="1" applyBorder="1" applyAlignment="1" applyProtection="1">
      <alignment horizontal="center" vertical="center" textRotation="255"/>
    </xf>
    <xf numFmtId="0" fontId="0" fillId="0" borderId="0" xfId="0" applyFont="1" applyBorder="1" applyAlignment="1" applyProtection="1">
      <alignment horizontal="distributed" vertical="center"/>
    </xf>
    <xf numFmtId="0" fontId="6" fillId="2" borderId="14" xfId="0" applyFont="1" applyFill="1" applyBorder="1" applyAlignment="1" applyProtection="1">
      <alignment horizontal="center" vertical="center"/>
    </xf>
    <xf numFmtId="0" fontId="6" fillId="2" borderId="0" xfId="0" applyFont="1" applyFill="1" applyBorder="1" applyAlignment="1" applyProtection="1">
      <alignment horizontal="center" vertical="center"/>
    </xf>
    <xf numFmtId="0" fontId="6" fillId="2" borderId="2" xfId="0" applyFont="1" applyFill="1" applyBorder="1" applyAlignment="1" applyProtection="1">
      <alignment horizontal="center" vertical="center"/>
    </xf>
    <xf numFmtId="0" fontId="0" fillId="2" borderId="0" xfId="0" applyFont="1" applyFill="1" applyBorder="1" applyAlignment="1" applyProtection="1">
      <alignment horizontal="distributed" vertical="center"/>
    </xf>
    <xf numFmtId="0" fontId="0" fillId="0" borderId="2" xfId="0" applyFont="1" applyBorder="1" applyAlignment="1">
      <alignment horizontal="center" vertical="center" wrapText="1" readingOrder="1"/>
    </xf>
    <xf numFmtId="0" fontId="0" fillId="0" borderId="2" xfId="0" applyFont="1" applyBorder="1" applyAlignment="1">
      <alignment horizontal="center" vertical="center" readingOrder="1"/>
    </xf>
    <xf numFmtId="0" fontId="0" fillId="0" borderId="9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0" fontId="0" fillId="0" borderId="36" xfId="0" applyFont="1" applyBorder="1" applyAlignment="1" applyProtection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0" borderId="0" xfId="5" applyAlignment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20" xfId="0" applyFont="1" applyBorder="1" applyAlignment="1" applyProtection="1">
      <alignment horizontal="center" vertical="center"/>
    </xf>
    <xf numFmtId="0" fontId="0" fillId="0" borderId="16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41" xfId="0" applyFont="1" applyBorder="1" applyAlignment="1" applyProtection="1">
      <alignment horizontal="center" vertical="center"/>
    </xf>
    <xf numFmtId="0" fontId="0" fillId="0" borderId="15" xfId="0" applyFont="1" applyBorder="1" applyAlignment="1" applyProtection="1">
      <alignment horizontal="center" vertical="center"/>
    </xf>
    <xf numFmtId="0" fontId="0" fillId="0" borderId="39" xfId="0" applyFont="1" applyBorder="1" applyAlignment="1" applyProtection="1">
      <alignment horizontal="center" vertical="center"/>
    </xf>
    <xf numFmtId="0" fontId="0" fillId="0" borderId="52" xfId="0" applyFont="1" applyBorder="1" applyAlignment="1" applyProtection="1">
      <alignment horizontal="center" vertical="center"/>
    </xf>
    <xf numFmtId="0" fontId="0" fillId="0" borderId="38" xfId="0" applyFont="1" applyBorder="1" applyAlignment="1" applyProtection="1">
      <alignment horizontal="center" vertical="center"/>
    </xf>
    <xf numFmtId="0" fontId="0" fillId="0" borderId="53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0" fillId="0" borderId="0" xfId="0" applyFont="1" applyBorder="1" applyAlignment="1" applyProtection="1">
      <alignment horizontal="center" vertical="center"/>
    </xf>
    <xf numFmtId="0" fontId="21" fillId="0" borderId="0" xfId="0" applyFont="1" applyAlignment="1">
      <alignment vertical="center"/>
    </xf>
    <xf numFmtId="0" fontId="21" fillId="0" borderId="3" xfId="0" applyFont="1" applyBorder="1" applyAlignment="1" applyProtection="1">
      <alignment horizontal="center" vertical="center"/>
    </xf>
    <xf numFmtId="0" fontId="21" fillId="0" borderId="4" xfId="0" applyFont="1" applyBorder="1" applyAlignment="1" applyProtection="1">
      <alignment horizontal="center" vertical="center"/>
    </xf>
    <xf numFmtId="0" fontId="21" fillId="0" borderId="17" xfId="0" applyFont="1" applyBorder="1" applyAlignment="1" applyProtection="1">
      <alignment horizontal="center" vertical="center"/>
    </xf>
    <xf numFmtId="0" fontId="21" fillId="0" borderId="18" xfId="0" applyFont="1" applyBorder="1" applyAlignment="1" applyProtection="1">
      <alignment horizontal="center" vertical="center"/>
    </xf>
    <xf numFmtId="0" fontId="21" fillId="0" borderId="6" xfId="0" applyFont="1" applyBorder="1" applyAlignment="1" applyProtection="1">
      <alignment horizontal="center" vertical="center"/>
    </xf>
    <xf numFmtId="0" fontId="21" fillId="0" borderId="16" xfId="0" applyFont="1" applyBorder="1" applyAlignment="1" applyProtection="1">
      <alignment horizontal="center" vertical="center"/>
    </xf>
    <xf numFmtId="0" fontId="21" fillId="0" borderId="12" xfId="0" applyFont="1" applyBorder="1" applyAlignment="1" applyProtection="1">
      <alignment horizontal="center" vertical="center"/>
    </xf>
    <xf numFmtId="0" fontId="21" fillId="0" borderId="11" xfId="0" applyFont="1" applyBorder="1" applyAlignment="1" applyProtection="1">
      <alignment horizontal="center" vertical="center"/>
    </xf>
    <xf numFmtId="0" fontId="21" fillId="0" borderId="10" xfId="0" applyFont="1" applyBorder="1" applyAlignment="1" applyProtection="1">
      <alignment horizontal="center" vertical="center"/>
    </xf>
  </cellXfs>
  <cellStyles count="18">
    <cellStyle name="ハイパーリンク" xfId="5" builtinId="8"/>
    <cellStyle name="桁区切り" xfId="3" builtinId="6"/>
    <cellStyle name="桁区切り 2" xfId="9"/>
    <cellStyle name="標準" xfId="0" builtinId="0"/>
    <cellStyle name="標準 10" xfId="16"/>
    <cellStyle name="標準 11" xfId="17"/>
    <cellStyle name="標準 2" xfId="1"/>
    <cellStyle name="標準 2 2" xfId="7"/>
    <cellStyle name="標準 3" xfId="6"/>
    <cellStyle name="標準 4" xfId="8"/>
    <cellStyle name="標準 5" xfId="10"/>
    <cellStyle name="標準 6" xfId="12"/>
    <cellStyle name="標準 7" xfId="13"/>
    <cellStyle name="標準 8" xfId="14"/>
    <cellStyle name="標準 9" xfId="15"/>
    <cellStyle name="標準_DB登録表" xfId="11"/>
    <cellStyle name="標準_index" xfId="4"/>
    <cellStyle name="未定義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25"/>
  <sheetViews>
    <sheetView showGridLines="0" tabSelected="1" zoomScaleNormal="100" workbookViewId="0"/>
  </sheetViews>
  <sheetFormatPr defaultRowHeight="13" x14ac:dyDescent="0.2"/>
  <cols>
    <col min="1" max="1" width="2.69921875" style="21" customWidth="1"/>
    <col min="2" max="2" width="9.69921875" style="21" customWidth="1"/>
    <col min="3" max="3" width="8.69921875" style="21" customWidth="1"/>
    <col min="4" max="4" width="73.69921875" style="21" customWidth="1"/>
    <col min="5" max="6" width="9.09765625" style="21"/>
    <col min="7" max="7" width="20.8984375" style="21" customWidth="1"/>
    <col min="8" max="214" width="9.09765625" style="21"/>
    <col min="215" max="215" width="2.8984375" style="21" customWidth="1"/>
    <col min="216" max="217" width="6.3984375" style="21" customWidth="1"/>
    <col min="218" max="218" width="75" style="21" customWidth="1"/>
    <col min="219" max="470" width="9.09765625" style="21"/>
    <col min="471" max="471" width="2.8984375" style="21" customWidth="1"/>
    <col min="472" max="473" width="6.3984375" style="21" customWidth="1"/>
    <col min="474" max="474" width="75" style="21" customWidth="1"/>
    <col min="475" max="726" width="9.09765625" style="21"/>
    <col min="727" max="727" width="2.8984375" style="21" customWidth="1"/>
    <col min="728" max="729" width="6.3984375" style="21" customWidth="1"/>
    <col min="730" max="730" width="75" style="21" customWidth="1"/>
    <col min="731" max="982" width="9.09765625" style="21"/>
    <col min="983" max="983" width="2.8984375" style="21" customWidth="1"/>
    <col min="984" max="985" width="6.3984375" style="21" customWidth="1"/>
    <col min="986" max="986" width="75" style="21" customWidth="1"/>
    <col min="987" max="1238" width="9.09765625" style="21"/>
    <col min="1239" max="1239" width="2.8984375" style="21" customWidth="1"/>
    <col min="1240" max="1241" width="6.3984375" style="21" customWidth="1"/>
    <col min="1242" max="1242" width="75" style="21" customWidth="1"/>
    <col min="1243" max="1494" width="9.09765625" style="21"/>
    <col min="1495" max="1495" width="2.8984375" style="21" customWidth="1"/>
    <col min="1496" max="1497" width="6.3984375" style="21" customWidth="1"/>
    <col min="1498" max="1498" width="75" style="21" customWidth="1"/>
    <col min="1499" max="1750" width="9.09765625" style="21"/>
    <col min="1751" max="1751" width="2.8984375" style="21" customWidth="1"/>
    <col min="1752" max="1753" width="6.3984375" style="21" customWidth="1"/>
    <col min="1754" max="1754" width="75" style="21" customWidth="1"/>
    <col min="1755" max="2006" width="9.09765625" style="21"/>
    <col min="2007" max="2007" width="2.8984375" style="21" customWidth="1"/>
    <col min="2008" max="2009" width="6.3984375" style="21" customWidth="1"/>
    <col min="2010" max="2010" width="75" style="21" customWidth="1"/>
    <col min="2011" max="2262" width="9.09765625" style="21"/>
    <col min="2263" max="2263" width="2.8984375" style="21" customWidth="1"/>
    <col min="2264" max="2265" width="6.3984375" style="21" customWidth="1"/>
    <col min="2266" max="2266" width="75" style="21" customWidth="1"/>
    <col min="2267" max="2518" width="9.09765625" style="21"/>
    <col min="2519" max="2519" width="2.8984375" style="21" customWidth="1"/>
    <col min="2520" max="2521" width="6.3984375" style="21" customWidth="1"/>
    <col min="2522" max="2522" width="75" style="21" customWidth="1"/>
    <col min="2523" max="2774" width="9.09765625" style="21"/>
    <col min="2775" max="2775" width="2.8984375" style="21" customWidth="1"/>
    <col min="2776" max="2777" width="6.3984375" style="21" customWidth="1"/>
    <col min="2778" max="2778" width="75" style="21" customWidth="1"/>
    <col min="2779" max="3030" width="9.09765625" style="21"/>
    <col min="3031" max="3031" width="2.8984375" style="21" customWidth="1"/>
    <col min="3032" max="3033" width="6.3984375" style="21" customWidth="1"/>
    <col min="3034" max="3034" width="75" style="21" customWidth="1"/>
    <col min="3035" max="3286" width="9.09765625" style="21"/>
    <col min="3287" max="3287" width="2.8984375" style="21" customWidth="1"/>
    <col min="3288" max="3289" width="6.3984375" style="21" customWidth="1"/>
    <col min="3290" max="3290" width="75" style="21" customWidth="1"/>
    <col min="3291" max="3542" width="9.09765625" style="21"/>
    <col min="3543" max="3543" width="2.8984375" style="21" customWidth="1"/>
    <col min="3544" max="3545" width="6.3984375" style="21" customWidth="1"/>
    <col min="3546" max="3546" width="75" style="21" customWidth="1"/>
    <col min="3547" max="3798" width="9.09765625" style="21"/>
    <col min="3799" max="3799" width="2.8984375" style="21" customWidth="1"/>
    <col min="3800" max="3801" width="6.3984375" style="21" customWidth="1"/>
    <col min="3802" max="3802" width="75" style="21" customWidth="1"/>
    <col min="3803" max="4054" width="9.09765625" style="21"/>
    <col min="4055" max="4055" width="2.8984375" style="21" customWidth="1"/>
    <col min="4056" max="4057" width="6.3984375" style="21" customWidth="1"/>
    <col min="4058" max="4058" width="75" style="21" customWidth="1"/>
    <col min="4059" max="4310" width="9.09765625" style="21"/>
    <col min="4311" max="4311" width="2.8984375" style="21" customWidth="1"/>
    <col min="4312" max="4313" width="6.3984375" style="21" customWidth="1"/>
    <col min="4314" max="4314" width="75" style="21" customWidth="1"/>
    <col min="4315" max="4566" width="9.09765625" style="21"/>
    <col min="4567" max="4567" width="2.8984375" style="21" customWidth="1"/>
    <col min="4568" max="4569" width="6.3984375" style="21" customWidth="1"/>
    <col min="4570" max="4570" width="75" style="21" customWidth="1"/>
    <col min="4571" max="4822" width="9.09765625" style="21"/>
    <col min="4823" max="4823" width="2.8984375" style="21" customWidth="1"/>
    <col min="4824" max="4825" width="6.3984375" style="21" customWidth="1"/>
    <col min="4826" max="4826" width="75" style="21" customWidth="1"/>
    <col min="4827" max="5078" width="9.09765625" style="21"/>
    <col min="5079" max="5079" width="2.8984375" style="21" customWidth="1"/>
    <col min="5080" max="5081" width="6.3984375" style="21" customWidth="1"/>
    <col min="5082" max="5082" width="75" style="21" customWidth="1"/>
    <col min="5083" max="5334" width="9.09765625" style="21"/>
    <col min="5335" max="5335" width="2.8984375" style="21" customWidth="1"/>
    <col min="5336" max="5337" width="6.3984375" style="21" customWidth="1"/>
    <col min="5338" max="5338" width="75" style="21" customWidth="1"/>
    <col min="5339" max="5590" width="9.09765625" style="21"/>
    <col min="5591" max="5591" width="2.8984375" style="21" customWidth="1"/>
    <col min="5592" max="5593" width="6.3984375" style="21" customWidth="1"/>
    <col min="5594" max="5594" width="75" style="21" customWidth="1"/>
    <col min="5595" max="5846" width="9.09765625" style="21"/>
    <col min="5847" max="5847" width="2.8984375" style="21" customWidth="1"/>
    <col min="5848" max="5849" width="6.3984375" style="21" customWidth="1"/>
    <col min="5850" max="5850" width="75" style="21" customWidth="1"/>
    <col min="5851" max="6102" width="9.09765625" style="21"/>
    <col min="6103" max="6103" width="2.8984375" style="21" customWidth="1"/>
    <col min="6104" max="6105" width="6.3984375" style="21" customWidth="1"/>
    <col min="6106" max="6106" width="75" style="21" customWidth="1"/>
    <col min="6107" max="6358" width="9.09765625" style="21"/>
    <col min="6359" max="6359" width="2.8984375" style="21" customWidth="1"/>
    <col min="6360" max="6361" width="6.3984375" style="21" customWidth="1"/>
    <col min="6362" max="6362" width="75" style="21" customWidth="1"/>
    <col min="6363" max="6614" width="9.09765625" style="21"/>
    <col min="6615" max="6615" width="2.8984375" style="21" customWidth="1"/>
    <col min="6616" max="6617" width="6.3984375" style="21" customWidth="1"/>
    <col min="6618" max="6618" width="75" style="21" customWidth="1"/>
    <col min="6619" max="6870" width="9.09765625" style="21"/>
    <col min="6871" max="6871" width="2.8984375" style="21" customWidth="1"/>
    <col min="6872" max="6873" width="6.3984375" style="21" customWidth="1"/>
    <col min="6874" max="6874" width="75" style="21" customWidth="1"/>
    <col min="6875" max="7126" width="9.09765625" style="21"/>
    <col min="7127" max="7127" width="2.8984375" style="21" customWidth="1"/>
    <col min="7128" max="7129" width="6.3984375" style="21" customWidth="1"/>
    <col min="7130" max="7130" width="75" style="21" customWidth="1"/>
    <col min="7131" max="7382" width="9.09765625" style="21"/>
    <col min="7383" max="7383" width="2.8984375" style="21" customWidth="1"/>
    <col min="7384" max="7385" width="6.3984375" style="21" customWidth="1"/>
    <col min="7386" max="7386" width="75" style="21" customWidth="1"/>
    <col min="7387" max="7638" width="9.09765625" style="21"/>
    <col min="7639" max="7639" width="2.8984375" style="21" customWidth="1"/>
    <col min="7640" max="7641" width="6.3984375" style="21" customWidth="1"/>
    <col min="7642" max="7642" width="75" style="21" customWidth="1"/>
    <col min="7643" max="7894" width="9.09765625" style="21"/>
    <col min="7895" max="7895" width="2.8984375" style="21" customWidth="1"/>
    <col min="7896" max="7897" width="6.3984375" style="21" customWidth="1"/>
    <col min="7898" max="7898" width="75" style="21" customWidth="1"/>
    <col min="7899" max="8150" width="9.09765625" style="21"/>
    <col min="8151" max="8151" width="2.8984375" style="21" customWidth="1"/>
    <col min="8152" max="8153" width="6.3984375" style="21" customWidth="1"/>
    <col min="8154" max="8154" width="75" style="21" customWidth="1"/>
    <col min="8155" max="8406" width="9.09765625" style="21"/>
    <col min="8407" max="8407" width="2.8984375" style="21" customWidth="1"/>
    <col min="8408" max="8409" width="6.3984375" style="21" customWidth="1"/>
    <col min="8410" max="8410" width="75" style="21" customWidth="1"/>
    <col min="8411" max="8662" width="9.09765625" style="21"/>
    <col min="8663" max="8663" width="2.8984375" style="21" customWidth="1"/>
    <col min="8664" max="8665" width="6.3984375" style="21" customWidth="1"/>
    <col min="8666" max="8666" width="75" style="21" customWidth="1"/>
    <col min="8667" max="8918" width="9.09765625" style="21"/>
    <col min="8919" max="8919" width="2.8984375" style="21" customWidth="1"/>
    <col min="8920" max="8921" width="6.3984375" style="21" customWidth="1"/>
    <col min="8922" max="8922" width="75" style="21" customWidth="1"/>
    <col min="8923" max="9174" width="9.09765625" style="21"/>
    <col min="9175" max="9175" width="2.8984375" style="21" customWidth="1"/>
    <col min="9176" max="9177" width="6.3984375" style="21" customWidth="1"/>
    <col min="9178" max="9178" width="75" style="21" customWidth="1"/>
    <col min="9179" max="9430" width="9.09765625" style="21"/>
    <col min="9431" max="9431" width="2.8984375" style="21" customWidth="1"/>
    <col min="9432" max="9433" width="6.3984375" style="21" customWidth="1"/>
    <col min="9434" max="9434" width="75" style="21" customWidth="1"/>
    <col min="9435" max="9686" width="9.09765625" style="21"/>
    <col min="9687" max="9687" width="2.8984375" style="21" customWidth="1"/>
    <col min="9688" max="9689" width="6.3984375" style="21" customWidth="1"/>
    <col min="9690" max="9690" width="75" style="21" customWidth="1"/>
    <col min="9691" max="9942" width="9.09765625" style="21"/>
    <col min="9943" max="9943" width="2.8984375" style="21" customWidth="1"/>
    <col min="9944" max="9945" width="6.3984375" style="21" customWidth="1"/>
    <col min="9946" max="9946" width="75" style="21" customWidth="1"/>
    <col min="9947" max="10198" width="9.09765625" style="21"/>
    <col min="10199" max="10199" width="2.8984375" style="21" customWidth="1"/>
    <col min="10200" max="10201" width="6.3984375" style="21" customWidth="1"/>
    <col min="10202" max="10202" width="75" style="21" customWidth="1"/>
    <col min="10203" max="10454" width="9.09765625" style="21"/>
    <col min="10455" max="10455" width="2.8984375" style="21" customWidth="1"/>
    <col min="10456" max="10457" width="6.3984375" style="21" customWidth="1"/>
    <col min="10458" max="10458" width="75" style="21" customWidth="1"/>
    <col min="10459" max="10710" width="9.09765625" style="21"/>
    <col min="10711" max="10711" width="2.8984375" style="21" customWidth="1"/>
    <col min="10712" max="10713" width="6.3984375" style="21" customWidth="1"/>
    <col min="10714" max="10714" width="75" style="21" customWidth="1"/>
    <col min="10715" max="10966" width="9.09765625" style="21"/>
    <col min="10967" max="10967" width="2.8984375" style="21" customWidth="1"/>
    <col min="10968" max="10969" width="6.3984375" style="21" customWidth="1"/>
    <col min="10970" max="10970" width="75" style="21" customWidth="1"/>
    <col min="10971" max="11222" width="9.09765625" style="21"/>
    <col min="11223" max="11223" width="2.8984375" style="21" customWidth="1"/>
    <col min="11224" max="11225" width="6.3984375" style="21" customWidth="1"/>
    <col min="11226" max="11226" width="75" style="21" customWidth="1"/>
    <col min="11227" max="11478" width="9.09765625" style="21"/>
    <col min="11479" max="11479" width="2.8984375" style="21" customWidth="1"/>
    <col min="11480" max="11481" width="6.3984375" style="21" customWidth="1"/>
    <col min="11482" max="11482" width="75" style="21" customWidth="1"/>
    <col min="11483" max="11734" width="9.09765625" style="21"/>
    <col min="11735" max="11735" width="2.8984375" style="21" customWidth="1"/>
    <col min="11736" max="11737" width="6.3984375" style="21" customWidth="1"/>
    <col min="11738" max="11738" width="75" style="21" customWidth="1"/>
    <col min="11739" max="11990" width="9.09765625" style="21"/>
    <col min="11991" max="11991" width="2.8984375" style="21" customWidth="1"/>
    <col min="11992" max="11993" width="6.3984375" style="21" customWidth="1"/>
    <col min="11994" max="11994" width="75" style="21" customWidth="1"/>
    <col min="11995" max="12246" width="9.09765625" style="21"/>
    <col min="12247" max="12247" width="2.8984375" style="21" customWidth="1"/>
    <col min="12248" max="12249" width="6.3984375" style="21" customWidth="1"/>
    <col min="12250" max="12250" width="75" style="21" customWidth="1"/>
    <col min="12251" max="12502" width="9.09765625" style="21"/>
    <col min="12503" max="12503" width="2.8984375" style="21" customWidth="1"/>
    <col min="12504" max="12505" width="6.3984375" style="21" customWidth="1"/>
    <col min="12506" max="12506" width="75" style="21" customWidth="1"/>
    <col min="12507" max="12758" width="9.09765625" style="21"/>
    <col min="12759" max="12759" width="2.8984375" style="21" customWidth="1"/>
    <col min="12760" max="12761" width="6.3984375" style="21" customWidth="1"/>
    <col min="12762" max="12762" width="75" style="21" customWidth="1"/>
    <col min="12763" max="13014" width="9.09765625" style="21"/>
    <col min="13015" max="13015" width="2.8984375" style="21" customWidth="1"/>
    <col min="13016" max="13017" width="6.3984375" style="21" customWidth="1"/>
    <col min="13018" max="13018" width="75" style="21" customWidth="1"/>
    <col min="13019" max="13270" width="9.09765625" style="21"/>
    <col min="13271" max="13271" width="2.8984375" style="21" customWidth="1"/>
    <col min="13272" max="13273" width="6.3984375" style="21" customWidth="1"/>
    <col min="13274" max="13274" width="75" style="21" customWidth="1"/>
    <col min="13275" max="13526" width="9.09765625" style="21"/>
    <col min="13527" max="13527" width="2.8984375" style="21" customWidth="1"/>
    <col min="13528" max="13529" width="6.3984375" style="21" customWidth="1"/>
    <col min="13530" max="13530" width="75" style="21" customWidth="1"/>
    <col min="13531" max="13782" width="9.09765625" style="21"/>
    <col min="13783" max="13783" width="2.8984375" style="21" customWidth="1"/>
    <col min="13784" max="13785" width="6.3984375" style="21" customWidth="1"/>
    <col min="13786" max="13786" width="75" style="21" customWidth="1"/>
    <col min="13787" max="14038" width="9.09765625" style="21"/>
    <col min="14039" max="14039" width="2.8984375" style="21" customWidth="1"/>
    <col min="14040" max="14041" width="6.3984375" style="21" customWidth="1"/>
    <col min="14042" max="14042" width="75" style="21" customWidth="1"/>
    <col min="14043" max="14294" width="9.09765625" style="21"/>
    <col min="14295" max="14295" width="2.8984375" style="21" customWidth="1"/>
    <col min="14296" max="14297" width="6.3984375" style="21" customWidth="1"/>
    <col min="14298" max="14298" width="75" style="21" customWidth="1"/>
    <col min="14299" max="14550" width="9.09765625" style="21"/>
    <col min="14551" max="14551" width="2.8984375" style="21" customWidth="1"/>
    <col min="14552" max="14553" width="6.3984375" style="21" customWidth="1"/>
    <col min="14554" max="14554" width="75" style="21" customWidth="1"/>
    <col min="14555" max="14806" width="9.09765625" style="21"/>
    <col min="14807" max="14807" width="2.8984375" style="21" customWidth="1"/>
    <col min="14808" max="14809" width="6.3984375" style="21" customWidth="1"/>
    <col min="14810" max="14810" width="75" style="21" customWidth="1"/>
    <col min="14811" max="15062" width="9.09765625" style="21"/>
    <col min="15063" max="15063" width="2.8984375" style="21" customWidth="1"/>
    <col min="15064" max="15065" width="6.3984375" style="21" customWidth="1"/>
    <col min="15066" max="15066" width="75" style="21" customWidth="1"/>
    <col min="15067" max="15318" width="9.09765625" style="21"/>
    <col min="15319" max="15319" width="2.8984375" style="21" customWidth="1"/>
    <col min="15320" max="15321" width="6.3984375" style="21" customWidth="1"/>
    <col min="15322" max="15322" width="75" style="21" customWidth="1"/>
    <col min="15323" max="15574" width="9.09765625" style="21"/>
    <col min="15575" max="15575" width="2.8984375" style="21" customWidth="1"/>
    <col min="15576" max="15577" width="6.3984375" style="21" customWidth="1"/>
    <col min="15578" max="15578" width="75" style="21" customWidth="1"/>
    <col min="15579" max="15830" width="9.09765625" style="21"/>
    <col min="15831" max="15831" width="2.8984375" style="21" customWidth="1"/>
    <col min="15832" max="15833" width="6.3984375" style="21" customWidth="1"/>
    <col min="15834" max="15834" width="75" style="21" customWidth="1"/>
    <col min="15835" max="16086" width="9.09765625" style="21"/>
    <col min="16087" max="16087" width="2.8984375" style="21" customWidth="1"/>
    <col min="16088" max="16089" width="6.3984375" style="21" customWidth="1"/>
    <col min="16090" max="16090" width="75" style="21" customWidth="1"/>
    <col min="16091" max="16384" width="9.09765625" style="21"/>
  </cols>
  <sheetData>
    <row r="1" spans="2:4" ht="24" customHeight="1" x14ac:dyDescent="0.2">
      <c r="B1" s="19" t="s">
        <v>25</v>
      </c>
      <c r="C1" s="20"/>
    </row>
    <row r="2" spans="2:4" s="23" customFormat="1" ht="18" customHeight="1" x14ac:dyDescent="0.2">
      <c r="B2" s="421" t="s">
        <v>2</v>
      </c>
      <c r="C2" s="422"/>
      <c r="D2" s="22" t="s">
        <v>1</v>
      </c>
    </row>
    <row r="3" spans="2:4" ht="18" customHeight="1" x14ac:dyDescent="0.2">
      <c r="B3" s="24" t="s">
        <v>49</v>
      </c>
      <c r="C3" s="25"/>
      <c r="D3" s="26" t="s">
        <v>26</v>
      </c>
    </row>
    <row r="4" spans="2:4" ht="18" customHeight="1" x14ac:dyDescent="0.2">
      <c r="B4" s="27" t="s">
        <v>50</v>
      </c>
      <c r="C4" s="28"/>
      <c r="D4" s="29" t="s">
        <v>27</v>
      </c>
    </row>
    <row r="5" spans="2:4" ht="18" customHeight="1" x14ac:dyDescent="0.2">
      <c r="B5" s="27" t="s">
        <v>51</v>
      </c>
      <c r="C5" s="28"/>
      <c r="D5" s="29" t="s">
        <v>28</v>
      </c>
    </row>
    <row r="6" spans="2:4" ht="18" customHeight="1" x14ac:dyDescent="0.2">
      <c r="B6" s="27" t="s">
        <v>52</v>
      </c>
      <c r="C6" s="28"/>
      <c r="D6" s="30" t="s">
        <v>29</v>
      </c>
    </row>
    <row r="7" spans="2:4" ht="18" customHeight="1" x14ac:dyDescent="0.2">
      <c r="B7" s="27"/>
      <c r="C7" s="28" t="s">
        <v>53</v>
      </c>
      <c r="D7" s="29" t="s">
        <v>30</v>
      </c>
    </row>
    <row r="8" spans="2:4" ht="18" customHeight="1" x14ac:dyDescent="0.2">
      <c r="B8" s="27"/>
      <c r="C8" s="28" t="s">
        <v>54</v>
      </c>
      <c r="D8" s="29" t="s">
        <v>31</v>
      </c>
    </row>
    <row r="9" spans="2:4" ht="18" customHeight="1" x14ac:dyDescent="0.2">
      <c r="B9" s="27"/>
      <c r="C9" s="28" t="s">
        <v>55</v>
      </c>
      <c r="D9" s="29" t="s">
        <v>33</v>
      </c>
    </row>
    <row r="10" spans="2:4" ht="18" customHeight="1" x14ac:dyDescent="0.2">
      <c r="B10" s="27"/>
      <c r="C10" s="28" t="s">
        <v>56</v>
      </c>
      <c r="D10" s="29" t="s">
        <v>34</v>
      </c>
    </row>
    <row r="11" spans="2:4" ht="18" customHeight="1" x14ac:dyDescent="0.2">
      <c r="B11" s="27"/>
      <c r="C11" s="28" t="s">
        <v>57</v>
      </c>
      <c r="D11" s="29" t="s">
        <v>35</v>
      </c>
    </row>
    <row r="12" spans="2:4" ht="18" customHeight="1" x14ac:dyDescent="0.2">
      <c r="B12" s="27"/>
      <c r="C12" s="28" t="s">
        <v>58</v>
      </c>
      <c r="D12" s="29" t="s">
        <v>36</v>
      </c>
    </row>
    <row r="13" spans="2:4" ht="18" customHeight="1" x14ac:dyDescent="0.2">
      <c r="B13" s="27"/>
      <c r="C13" s="28" t="s">
        <v>59</v>
      </c>
      <c r="D13" s="29" t="s">
        <v>37</v>
      </c>
    </row>
    <row r="14" spans="2:4" ht="18" customHeight="1" x14ac:dyDescent="0.2">
      <c r="B14" s="27" t="s">
        <v>60</v>
      </c>
      <c r="C14" s="28"/>
      <c r="D14" s="30" t="s">
        <v>38</v>
      </c>
    </row>
    <row r="15" spans="2:4" ht="18" customHeight="1" x14ac:dyDescent="0.2">
      <c r="B15" s="27"/>
      <c r="C15" s="28" t="s">
        <v>53</v>
      </c>
      <c r="D15" s="29" t="s">
        <v>39</v>
      </c>
    </row>
    <row r="16" spans="2:4" ht="18" customHeight="1" x14ac:dyDescent="0.2">
      <c r="B16" s="27"/>
      <c r="C16" s="28" t="s">
        <v>54</v>
      </c>
      <c r="D16" s="29" t="s">
        <v>40</v>
      </c>
    </row>
    <row r="17" spans="2:4" ht="18" customHeight="1" x14ac:dyDescent="0.2">
      <c r="B17" s="27" t="s">
        <v>61</v>
      </c>
      <c r="C17" s="28"/>
      <c r="D17" s="30" t="s">
        <v>41</v>
      </c>
    </row>
    <row r="18" spans="2:4" ht="18" customHeight="1" x14ac:dyDescent="0.2">
      <c r="B18" s="27"/>
      <c r="C18" s="28" t="s">
        <v>62</v>
      </c>
      <c r="D18" s="29" t="s">
        <v>42</v>
      </c>
    </row>
    <row r="19" spans="2:4" ht="18" customHeight="1" x14ac:dyDescent="0.2">
      <c r="B19" s="27"/>
      <c r="C19" s="28" t="s">
        <v>54</v>
      </c>
      <c r="D19" s="29" t="s">
        <v>43</v>
      </c>
    </row>
    <row r="20" spans="2:4" ht="18" customHeight="1" x14ac:dyDescent="0.2">
      <c r="B20" s="27" t="s">
        <v>63</v>
      </c>
      <c r="C20" s="28"/>
      <c r="D20" s="30" t="s">
        <v>44</v>
      </c>
    </row>
    <row r="21" spans="2:4" ht="18" customHeight="1" x14ac:dyDescent="0.2">
      <c r="B21" s="27"/>
      <c r="C21" s="28" t="s">
        <v>53</v>
      </c>
      <c r="D21" s="29" t="s">
        <v>45</v>
      </c>
    </row>
    <row r="22" spans="2:4" ht="18.75" customHeight="1" x14ac:dyDescent="0.2">
      <c r="B22" s="27"/>
      <c r="C22" s="28" t="s">
        <v>54</v>
      </c>
      <c r="D22" s="29" t="s">
        <v>46</v>
      </c>
    </row>
    <row r="23" spans="2:4" ht="18.75" customHeight="1" x14ac:dyDescent="0.2">
      <c r="B23" s="27"/>
      <c r="C23" s="28" t="s">
        <v>64</v>
      </c>
      <c r="D23" s="29" t="s">
        <v>47</v>
      </c>
    </row>
    <row r="24" spans="2:4" ht="18.75" customHeight="1" x14ac:dyDescent="0.2">
      <c r="B24" s="31" t="s">
        <v>65</v>
      </c>
      <c r="C24" s="32"/>
      <c r="D24" s="33" t="s">
        <v>48</v>
      </c>
    </row>
    <row r="25" spans="2:4" ht="18.75" customHeight="1" x14ac:dyDescent="0.2"/>
  </sheetData>
  <mergeCells count="1">
    <mergeCell ref="B2:C2"/>
  </mergeCells>
  <phoneticPr fontId="9"/>
  <hyperlinks>
    <hyperlink ref="D3" location="'17-1'!A1" display="国税賦課徴収額"/>
    <hyperlink ref="D4" location="'17-2'!A1" display="県税徴収決算額"/>
    <hyperlink ref="D5" location="'17-3'!A1" display="市町税徴収実績"/>
    <hyperlink ref="D7" location="'17-4(1)'!A1" display="科目別歳入､当初予算額及び決算額（一般会計）"/>
    <hyperlink ref="D8" location="'17-4(2)'!A1" display="科目別歳出､当初予算額及び決算額（一般会計）"/>
    <hyperlink ref="D9" location="'17-4(3)'!A1" display="性質別歳出決算額の推移（一般会計）"/>
    <hyperlink ref="D10" location="'17-4(4)'!A1" display="特別会計歳入､歳出決算額"/>
    <hyperlink ref="D11" location="'17-4(5)'!A1" display="科目別歳入決算額の推移（普通会計）"/>
    <hyperlink ref="D12" location="'17-4(6)'!A1" display="目的別歳出決算額の推移（普通会計）"/>
    <hyperlink ref="D13" location="'17-4(7)'!A1" display="性質別歳出決算額の推移（普通会計）"/>
    <hyperlink ref="D15" location="'17-5(1)'!A1" display="市町普通会計歳入決算額"/>
    <hyperlink ref="D16" location="'17-5(2)'!A1" display="市町普通会計目的別歳出決算額"/>
    <hyperlink ref="D18" location="'17-6(1)'!A1" display="県債目的別現在高"/>
    <hyperlink ref="D19" location="'17-6(2)'!A1" display="県債借入先別現在高"/>
    <hyperlink ref="D21" location="'17-7(1)(2)'!A1" display="資金負担別行政投資実績"/>
    <hyperlink ref="D22" location="'17-7(1)(2)'!A1" display="投資主体別資金負担別行政投資実績"/>
    <hyperlink ref="D23" location="'17-7(3)'!A1" display="目的別投資額の推移"/>
    <hyperlink ref="D24" location="'17-8'!A1" display="県民の租税負担額及び県財政規模"/>
  </hyperlinks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  <ignoredErrors>
    <ignoredError sqref="C7:C25" numberStoredAsText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K33"/>
  <sheetViews>
    <sheetView showGridLines="0" defaultGridColor="0" colorId="22" zoomScaleNormal="100" zoomScaleSheetLayoutView="100" workbookViewId="0"/>
  </sheetViews>
  <sheetFormatPr defaultColWidth="10.69921875" defaultRowHeight="12" x14ac:dyDescent="0.2"/>
  <cols>
    <col min="1" max="1" width="1.69921875" style="151" customWidth="1"/>
    <col min="2" max="2" width="26.59765625" style="151" customWidth="1"/>
    <col min="3" max="3" width="1.69921875" style="151" customWidth="1"/>
    <col min="4" max="9" width="13.69921875" style="151" customWidth="1"/>
    <col min="10" max="10" width="2.69921875" style="151" customWidth="1"/>
    <col min="11" max="11" width="24.69921875" style="151" customWidth="1"/>
    <col min="12" max="16384" width="10.69921875" style="151"/>
  </cols>
  <sheetData>
    <row r="1" spans="1:11" ht="18" customHeight="1" x14ac:dyDescent="0.2">
      <c r="K1" s="232" t="s">
        <v>486</v>
      </c>
    </row>
    <row r="3" spans="1:11" ht="21" customHeight="1" x14ac:dyDescent="0.2"/>
    <row r="4" spans="1:11" ht="18" customHeight="1" x14ac:dyDescent="0.2">
      <c r="A4" s="9" t="s">
        <v>227</v>
      </c>
      <c r="B4" s="9"/>
      <c r="C4" s="9"/>
      <c r="D4" s="2"/>
      <c r="E4" s="2"/>
      <c r="F4" s="2"/>
      <c r="G4" s="2"/>
      <c r="H4" s="2"/>
    </row>
    <row r="5" spans="1:11" ht="18" customHeight="1" thickBot="1" x14ac:dyDescent="0.25">
      <c r="A5" s="6" t="s">
        <v>218</v>
      </c>
      <c r="B5" s="2"/>
      <c r="C5" s="2"/>
      <c r="D5" s="2"/>
      <c r="E5" s="2"/>
      <c r="F5" s="2"/>
      <c r="G5" s="2"/>
      <c r="I5" s="87" t="s">
        <v>74</v>
      </c>
    </row>
    <row r="6" spans="1:11" ht="30" customHeight="1" x14ac:dyDescent="0.2">
      <c r="A6" s="470" t="s">
        <v>413</v>
      </c>
      <c r="B6" s="470"/>
      <c r="C6" s="471"/>
      <c r="D6" s="82" t="s">
        <v>410</v>
      </c>
      <c r="E6" s="82" t="s">
        <v>446</v>
      </c>
      <c r="F6" s="82" t="s">
        <v>459</v>
      </c>
      <c r="G6" s="81" t="s">
        <v>460</v>
      </c>
      <c r="H6" s="81" t="s">
        <v>473</v>
      </c>
      <c r="I6" s="175" t="s">
        <v>499</v>
      </c>
    </row>
    <row r="7" spans="1:11" ht="6" customHeight="1" x14ac:dyDescent="0.2">
      <c r="A7" s="2"/>
      <c r="B7" s="2"/>
      <c r="C7" s="305"/>
      <c r="D7" s="2"/>
      <c r="E7" s="2"/>
      <c r="F7" s="2"/>
      <c r="G7" s="2"/>
      <c r="H7" s="14"/>
      <c r="I7" s="3"/>
    </row>
    <row r="8" spans="1:11" s="3" customFormat="1" ht="16.899999999999999" customHeight="1" x14ac:dyDescent="0.2">
      <c r="A8" s="239"/>
      <c r="B8" s="18" t="s">
        <v>0</v>
      </c>
      <c r="C8" s="306"/>
      <c r="D8" s="125">
        <v>433090842</v>
      </c>
      <c r="E8" s="125">
        <v>436102474</v>
      </c>
      <c r="F8" s="125">
        <v>478524231</v>
      </c>
      <c r="G8" s="125">
        <v>505519507</v>
      </c>
      <c r="H8" s="123">
        <v>501282880</v>
      </c>
      <c r="I8" s="295">
        <v>462664477</v>
      </c>
      <c r="K8" s="135"/>
    </row>
    <row r="9" spans="1:11" ht="9" customHeight="1" x14ac:dyDescent="0.2">
      <c r="A9" s="16"/>
      <c r="B9" s="10"/>
      <c r="C9" s="307"/>
      <c r="D9" s="53"/>
      <c r="E9" s="53"/>
      <c r="F9" s="53"/>
      <c r="G9" s="53"/>
      <c r="H9" s="40"/>
      <c r="I9" s="295"/>
    </row>
    <row r="10" spans="1:11" ht="16.899999999999999" customHeight="1" x14ac:dyDescent="0.2">
      <c r="A10" s="16"/>
      <c r="B10" s="10" t="s">
        <v>158</v>
      </c>
      <c r="C10" s="307"/>
      <c r="D10" s="125">
        <v>1159748</v>
      </c>
      <c r="E10" s="125">
        <v>1203627</v>
      </c>
      <c r="F10" s="125">
        <v>1135100</v>
      </c>
      <c r="G10" s="125">
        <v>1125235</v>
      </c>
      <c r="H10" s="123">
        <v>1111322</v>
      </c>
      <c r="I10" s="295">
        <v>1166551</v>
      </c>
    </row>
    <row r="11" spans="1:11" ht="16.899999999999999" customHeight="1" x14ac:dyDescent="0.2">
      <c r="A11" s="16"/>
      <c r="B11" s="10" t="s">
        <v>157</v>
      </c>
      <c r="C11" s="307"/>
      <c r="D11" s="125">
        <v>27367137</v>
      </c>
      <c r="E11" s="125">
        <v>28105897</v>
      </c>
      <c r="F11" s="125">
        <v>32035106</v>
      </c>
      <c r="G11" s="125">
        <v>37030390</v>
      </c>
      <c r="H11" s="123">
        <v>37930932</v>
      </c>
      <c r="I11" s="295">
        <v>29496750</v>
      </c>
    </row>
    <row r="12" spans="1:11" ht="16.899999999999999" customHeight="1" x14ac:dyDescent="0.2">
      <c r="A12" s="16"/>
      <c r="B12" s="10" t="s">
        <v>156</v>
      </c>
      <c r="C12" s="307"/>
      <c r="D12" s="125">
        <v>63972891</v>
      </c>
      <c r="E12" s="125">
        <v>66540896</v>
      </c>
      <c r="F12" s="125">
        <v>73537158</v>
      </c>
      <c r="G12" s="125">
        <v>73503502</v>
      </c>
      <c r="H12" s="123">
        <v>73037386</v>
      </c>
      <c r="I12" s="295">
        <v>72611732</v>
      </c>
    </row>
    <row r="13" spans="1:11" ht="16.899999999999999" customHeight="1" x14ac:dyDescent="0.2">
      <c r="A13" s="16"/>
      <c r="B13" s="10" t="s">
        <v>155</v>
      </c>
      <c r="C13" s="307"/>
      <c r="D13" s="125">
        <v>20514444</v>
      </c>
      <c r="E13" s="125">
        <v>17523197</v>
      </c>
      <c r="F13" s="125">
        <v>36020587</v>
      </c>
      <c r="G13" s="125">
        <v>40585555</v>
      </c>
      <c r="H13" s="123">
        <v>41905893</v>
      </c>
      <c r="I13" s="295">
        <v>24115595</v>
      </c>
    </row>
    <row r="14" spans="1:11" ht="16.899999999999999" customHeight="1" x14ac:dyDescent="0.2">
      <c r="A14" s="16"/>
      <c r="B14" s="10" t="s">
        <v>154</v>
      </c>
      <c r="C14" s="307"/>
      <c r="D14" s="125">
        <v>1165322</v>
      </c>
      <c r="E14" s="125">
        <v>1107897</v>
      </c>
      <c r="F14" s="125">
        <v>1166454</v>
      </c>
      <c r="G14" s="125">
        <v>1124458</v>
      </c>
      <c r="H14" s="123">
        <v>1205248</v>
      </c>
      <c r="I14" s="295">
        <v>1057886</v>
      </c>
    </row>
    <row r="15" spans="1:11" ht="16.899999999999999" customHeight="1" x14ac:dyDescent="0.2">
      <c r="A15" s="16"/>
      <c r="B15" s="10" t="s">
        <v>153</v>
      </c>
      <c r="C15" s="307"/>
      <c r="D15" s="125">
        <v>19589728</v>
      </c>
      <c r="E15" s="125">
        <v>19667344</v>
      </c>
      <c r="F15" s="125">
        <v>21529184</v>
      </c>
      <c r="G15" s="125">
        <v>19349238</v>
      </c>
      <c r="H15" s="123">
        <v>18700378</v>
      </c>
      <c r="I15" s="295">
        <v>19887371</v>
      </c>
    </row>
    <row r="16" spans="1:11" ht="16.899999999999999" customHeight="1" x14ac:dyDescent="0.2">
      <c r="A16" s="16"/>
      <c r="B16" s="10" t="s">
        <v>152</v>
      </c>
      <c r="C16" s="307"/>
      <c r="D16" s="125">
        <v>46371077</v>
      </c>
      <c r="E16" s="125">
        <v>46892614</v>
      </c>
      <c r="F16" s="125">
        <v>53720443</v>
      </c>
      <c r="G16" s="125">
        <v>70595658</v>
      </c>
      <c r="H16" s="123">
        <v>67885311</v>
      </c>
      <c r="I16" s="295">
        <v>53012248</v>
      </c>
    </row>
    <row r="17" spans="1:9" ht="16.899999999999999" customHeight="1" x14ac:dyDescent="0.2">
      <c r="A17" s="16"/>
      <c r="B17" s="10" t="s">
        <v>151</v>
      </c>
      <c r="C17" s="307"/>
      <c r="D17" s="125">
        <v>49670533</v>
      </c>
      <c r="E17" s="125">
        <v>52106123</v>
      </c>
      <c r="F17" s="125">
        <v>57944921</v>
      </c>
      <c r="G17" s="125">
        <v>54095217</v>
      </c>
      <c r="H17" s="123">
        <v>48631187</v>
      </c>
      <c r="I17" s="295">
        <v>53759536</v>
      </c>
    </row>
    <row r="18" spans="1:9" ht="16.899999999999999" customHeight="1" x14ac:dyDescent="0.2">
      <c r="A18" s="16"/>
      <c r="B18" s="10" t="s">
        <v>150</v>
      </c>
      <c r="C18" s="307"/>
      <c r="D18" s="125">
        <v>25933649</v>
      </c>
      <c r="E18" s="125">
        <v>25115449</v>
      </c>
      <c r="F18" s="125">
        <v>24752752</v>
      </c>
      <c r="G18" s="125">
        <v>25137646</v>
      </c>
      <c r="H18" s="123">
        <v>25606266</v>
      </c>
      <c r="I18" s="295">
        <v>25138572</v>
      </c>
    </row>
    <row r="19" spans="1:9" ht="16.899999999999999" customHeight="1" x14ac:dyDescent="0.2">
      <c r="A19" s="16"/>
      <c r="B19" s="10" t="s">
        <v>149</v>
      </c>
      <c r="C19" s="307"/>
      <c r="D19" s="125">
        <v>93880554</v>
      </c>
      <c r="E19" s="125">
        <v>93904027</v>
      </c>
      <c r="F19" s="125">
        <v>91333159</v>
      </c>
      <c r="G19" s="125">
        <v>93895128</v>
      </c>
      <c r="H19" s="123">
        <v>95567698</v>
      </c>
      <c r="I19" s="295">
        <v>92574818</v>
      </c>
    </row>
    <row r="20" spans="1:9" ht="16.899999999999999" customHeight="1" x14ac:dyDescent="0.2">
      <c r="A20" s="16"/>
      <c r="B20" s="10" t="s">
        <v>148</v>
      </c>
      <c r="C20" s="307"/>
      <c r="D20" s="125">
        <v>1552834</v>
      </c>
      <c r="E20" s="125">
        <v>1672600</v>
      </c>
      <c r="F20" s="125">
        <v>306369</v>
      </c>
      <c r="G20" s="125">
        <v>249632</v>
      </c>
      <c r="H20" s="123">
        <v>321346</v>
      </c>
      <c r="I20" s="295">
        <v>207043</v>
      </c>
    </row>
    <row r="21" spans="1:9" ht="16.899999999999999" customHeight="1" x14ac:dyDescent="0.2">
      <c r="A21" s="16"/>
      <c r="B21" s="10" t="s">
        <v>147</v>
      </c>
      <c r="C21" s="307"/>
      <c r="D21" s="125">
        <v>60246463</v>
      </c>
      <c r="E21" s="125">
        <v>62222240</v>
      </c>
      <c r="F21" s="125">
        <v>59902004</v>
      </c>
      <c r="G21" s="125">
        <v>60107308</v>
      </c>
      <c r="H21" s="123">
        <v>60340388</v>
      </c>
      <c r="I21" s="295">
        <v>60173432</v>
      </c>
    </row>
    <row r="22" spans="1:9" ht="16.899999999999999" customHeight="1" x14ac:dyDescent="0.2">
      <c r="A22" s="16"/>
      <c r="B22" s="10" t="s">
        <v>226</v>
      </c>
      <c r="C22" s="307"/>
      <c r="D22" s="125">
        <v>338008</v>
      </c>
      <c r="E22" s="125">
        <v>188600</v>
      </c>
      <c r="F22" s="125">
        <v>218306</v>
      </c>
      <c r="G22" s="125">
        <v>170661</v>
      </c>
      <c r="H22" s="123">
        <v>93155</v>
      </c>
      <c r="I22" s="295">
        <v>70872</v>
      </c>
    </row>
    <row r="23" spans="1:9" ht="16.899999999999999" customHeight="1" x14ac:dyDescent="0.2">
      <c r="A23" s="16"/>
      <c r="B23" s="10" t="s">
        <v>225</v>
      </c>
      <c r="C23" s="307"/>
      <c r="D23" s="125">
        <v>705263</v>
      </c>
      <c r="E23" s="125">
        <v>815945</v>
      </c>
      <c r="F23" s="125">
        <v>727735</v>
      </c>
      <c r="G23" s="125">
        <v>1060279</v>
      </c>
      <c r="H23" s="123">
        <v>931049</v>
      </c>
      <c r="I23" s="295">
        <v>1066652</v>
      </c>
    </row>
    <row r="24" spans="1:9" ht="16.899999999999999" customHeight="1" x14ac:dyDescent="0.2">
      <c r="A24" s="16"/>
      <c r="B24" s="10" t="s">
        <v>224</v>
      </c>
      <c r="C24" s="307"/>
      <c r="D24" s="125">
        <v>520599</v>
      </c>
      <c r="E24" s="125">
        <v>371143</v>
      </c>
      <c r="F24" s="125">
        <v>728123</v>
      </c>
      <c r="G24" s="125">
        <v>1143633</v>
      </c>
      <c r="H24" s="123">
        <v>634673</v>
      </c>
      <c r="I24" s="295">
        <v>1066191</v>
      </c>
    </row>
    <row r="25" spans="1:9" ht="16.899999999999999" customHeight="1" x14ac:dyDescent="0.2">
      <c r="A25" s="16"/>
      <c r="B25" s="10" t="s">
        <v>223</v>
      </c>
      <c r="C25" s="307"/>
      <c r="D25" s="125">
        <v>18883338</v>
      </c>
      <c r="E25" s="125">
        <v>17772923</v>
      </c>
      <c r="F25" s="125">
        <v>21669030</v>
      </c>
      <c r="G25" s="125">
        <v>23544304</v>
      </c>
      <c r="H25" s="123">
        <v>24393223</v>
      </c>
      <c r="I25" s="295">
        <v>24236772</v>
      </c>
    </row>
    <row r="26" spans="1:9" ht="16.899999999999999" customHeight="1" x14ac:dyDescent="0.2">
      <c r="A26" s="16"/>
      <c r="B26" s="10" t="s">
        <v>222</v>
      </c>
      <c r="C26" s="307"/>
      <c r="D26" s="125">
        <v>232254</v>
      </c>
      <c r="E26" s="125">
        <v>233530</v>
      </c>
      <c r="F26" s="125">
        <v>228050</v>
      </c>
      <c r="G26" s="125">
        <v>241617</v>
      </c>
      <c r="H26" s="123">
        <v>235658</v>
      </c>
      <c r="I26" s="295">
        <v>241100</v>
      </c>
    </row>
    <row r="27" spans="1:9" ht="16.899999999999999" customHeight="1" x14ac:dyDescent="0.2">
      <c r="A27" s="16"/>
      <c r="B27" s="10" t="s">
        <v>221</v>
      </c>
      <c r="C27" s="307"/>
      <c r="D27" s="123">
        <v>0</v>
      </c>
      <c r="E27" s="123">
        <v>0</v>
      </c>
      <c r="F27" s="123">
        <v>0</v>
      </c>
      <c r="G27" s="123">
        <v>0</v>
      </c>
      <c r="H27" s="123">
        <v>0</v>
      </c>
      <c r="I27" s="132">
        <v>0</v>
      </c>
    </row>
    <row r="28" spans="1:9" ht="16.899999999999999" customHeight="1" x14ac:dyDescent="0.2">
      <c r="A28" s="16"/>
      <c r="B28" s="10" t="s">
        <v>220</v>
      </c>
      <c r="C28" s="307"/>
      <c r="D28" s="125">
        <v>987000</v>
      </c>
      <c r="E28" s="125">
        <v>519422</v>
      </c>
      <c r="F28" s="125">
        <v>0</v>
      </c>
      <c r="G28" s="125">
        <v>0</v>
      </c>
      <c r="H28" s="123">
        <v>9351</v>
      </c>
      <c r="I28" s="295">
        <v>38819</v>
      </c>
    </row>
    <row r="29" spans="1:9" ht="16.899999999999999" customHeight="1" x14ac:dyDescent="0.2">
      <c r="A29" s="16"/>
      <c r="B29" s="10" t="s">
        <v>447</v>
      </c>
      <c r="C29" s="307"/>
      <c r="D29" s="125">
        <v>0</v>
      </c>
      <c r="E29" s="125">
        <v>139000</v>
      </c>
      <c r="F29" s="125">
        <v>286000</v>
      </c>
      <c r="G29" s="125">
        <v>245000</v>
      </c>
      <c r="H29" s="123">
        <v>324000</v>
      </c>
      <c r="I29" s="295">
        <v>387000</v>
      </c>
    </row>
    <row r="30" spans="1:9" ht="16.899999999999999" customHeight="1" x14ac:dyDescent="0.2">
      <c r="A30" s="16"/>
      <c r="B30" s="238" t="s">
        <v>462</v>
      </c>
      <c r="C30" s="307"/>
      <c r="D30" s="125">
        <v>0</v>
      </c>
      <c r="E30" s="125">
        <v>0</v>
      </c>
      <c r="F30" s="125">
        <v>1283750</v>
      </c>
      <c r="G30" s="125">
        <v>2315046</v>
      </c>
      <c r="H30" s="123">
        <v>2418416</v>
      </c>
      <c r="I30" s="295">
        <v>2355537</v>
      </c>
    </row>
    <row r="31" spans="1:9" ht="6" customHeight="1" thickBot="1" x14ac:dyDescent="0.25">
      <c r="A31" s="86"/>
      <c r="B31" s="51"/>
      <c r="C31" s="86"/>
      <c r="D31" s="85"/>
      <c r="E31" s="51"/>
      <c r="F31" s="51"/>
      <c r="G31" s="51"/>
      <c r="H31" s="51"/>
      <c r="I31" s="51"/>
    </row>
    <row r="32" spans="1:9" ht="13.5" customHeight="1" x14ac:dyDescent="0.2">
      <c r="A32" s="151" t="s">
        <v>411</v>
      </c>
    </row>
    <row r="33" spans="9:9" x14ac:dyDescent="0.2">
      <c r="I33" s="107"/>
    </row>
  </sheetData>
  <mergeCells count="1">
    <mergeCell ref="A6:C6"/>
  </mergeCells>
  <phoneticPr fontId="9"/>
  <hyperlinks>
    <hyperlink ref="K1" location="財政!A1" display="目次（項目一覧表）へ戻る"/>
  </hyperlinks>
  <printOptions horizontalCentered="1"/>
  <pageMargins left="0.59055118110236227" right="0.59055118110236227" top="0.51181102362204722" bottom="0.59055118110236227" header="0.51181102362204722" footer="0.51181102362204722"/>
  <pageSetup paperSize="9" scale="72" orientation="portrait" horizontalDpi="4294967292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L28"/>
  <sheetViews>
    <sheetView showGridLines="0" defaultGridColor="0" colorId="22" zoomScaleNormal="100" zoomScaleSheetLayoutView="100" workbookViewId="0"/>
  </sheetViews>
  <sheetFormatPr defaultColWidth="10.69921875" defaultRowHeight="12" x14ac:dyDescent="0.2"/>
  <cols>
    <col min="1" max="1" width="1.69921875" style="151" customWidth="1"/>
    <col min="2" max="2" width="2.69921875" style="151" customWidth="1"/>
    <col min="3" max="3" width="23.8984375" style="151" customWidth="1"/>
    <col min="4" max="4" width="1.69921875" style="151" customWidth="1"/>
    <col min="5" max="10" width="13.69921875" style="151" customWidth="1"/>
    <col min="11" max="11" width="2.69921875" style="151" customWidth="1"/>
    <col min="12" max="12" width="24.69921875" style="151" customWidth="1"/>
    <col min="13" max="16384" width="10.69921875" style="151"/>
  </cols>
  <sheetData>
    <row r="1" spans="1:12" ht="18" customHeight="1" x14ac:dyDescent="0.2">
      <c r="L1" s="232" t="s">
        <v>486</v>
      </c>
    </row>
    <row r="3" spans="1:12" ht="21" customHeight="1" x14ac:dyDescent="0.2"/>
    <row r="4" spans="1:12" ht="18" customHeight="1" x14ac:dyDescent="0.2">
      <c r="A4" s="6" t="s">
        <v>231</v>
      </c>
      <c r="B4" s="6"/>
      <c r="C4" s="6"/>
      <c r="D4" s="6"/>
      <c r="E4" s="2"/>
      <c r="F4" s="2"/>
      <c r="G4" s="2"/>
      <c r="H4" s="2"/>
      <c r="I4" s="2"/>
    </row>
    <row r="5" spans="1:12" ht="18" customHeight="1" thickBot="1" x14ac:dyDescent="0.25">
      <c r="A5" s="6" t="s">
        <v>218</v>
      </c>
      <c r="B5" s="1"/>
      <c r="C5" s="1"/>
      <c r="D5" s="1"/>
      <c r="E5" s="1"/>
      <c r="F5" s="1"/>
      <c r="G5" s="1"/>
      <c r="H5" s="1"/>
      <c r="J5" s="69" t="s">
        <v>74</v>
      </c>
    </row>
    <row r="6" spans="1:12" ht="30" customHeight="1" x14ac:dyDescent="0.2">
      <c r="A6" s="470" t="s">
        <v>413</v>
      </c>
      <c r="B6" s="470"/>
      <c r="C6" s="470"/>
      <c r="D6" s="471"/>
      <c r="E6" s="82" t="s">
        <v>410</v>
      </c>
      <c r="F6" s="82" t="s">
        <v>448</v>
      </c>
      <c r="G6" s="82" t="s">
        <v>463</v>
      </c>
      <c r="H6" s="81" t="s">
        <v>464</v>
      </c>
      <c r="I6" s="81" t="s">
        <v>475</v>
      </c>
      <c r="J6" s="81" t="s">
        <v>502</v>
      </c>
    </row>
    <row r="7" spans="1:12" ht="6" customHeight="1" x14ac:dyDescent="0.2">
      <c r="A7" s="1"/>
      <c r="B7" s="1"/>
      <c r="C7" s="1"/>
      <c r="D7" s="1"/>
      <c r="E7" s="143"/>
      <c r="F7" s="110"/>
      <c r="G7" s="110"/>
      <c r="H7" s="110"/>
      <c r="I7" s="110"/>
      <c r="J7" s="14"/>
    </row>
    <row r="8" spans="1:12" s="3" customFormat="1" ht="16.899999999999999" customHeight="1" x14ac:dyDescent="0.2">
      <c r="A8" s="4"/>
      <c r="B8" s="463" t="s">
        <v>0</v>
      </c>
      <c r="C8" s="463"/>
      <c r="D8" s="120"/>
      <c r="E8" s="132">
        <v>433090842</v>
      </c>
      <c r="F8" s="132">
        <v>436102474</v>
      </c>
      <c r="G8" s="132">
        <v>478524231</v>
      </c>
      <c r="H8" s="132">
        <v>505519507</v>
      </c>
      <c r="I8" s="132">
        <v>501282880</v>
      </c>
      <c r="J8" s="295">
        <v>462664477</v>
      </c>
    </row>
    <row r="9" spans="1:12" ht="9" customHeight="1" x14ac:dyDescent="0.2">
      <c r="A9" s="1"/>
      <c r="B9" s="1"/>
      <c r="C9" s="1"/>
      <c r="D9" s="75"/>
      <c r="E9" s="53"/>
      <c r="F9" s="53"/>
      <c r="G9" s="53"/>
      <c r="H9" s="53"/>
      <c r="I9" s="53"/>
      <c r="J9" s="11"/>
      <c r="L9" s="135"/>
    </row>
    <row r="10" spans="1:12" ht="16.899999999999999" customHeight="1" x14ac:dyDescent="0.2">
      <c r="A10" s="4"/>
      <c r="B10" s="463" t="s">
        <v>230</v>
      </c>
      <c r="C10" s="463"/>
      <c r="D10" s="120"/>
      <c r="E10" s="132">
        <v>194425435</v>
      </c>
      <c r="F10" s="132">
        <v>196324932</v>
      </c>
      <c r="G10" s="132">
        <v>192916528</v>
      </c>
      <c r="H10" s="132">
        <v>193271116</v>
      </c>
      <c r="I10" s="132">
        <v>193463301</v>
      </c>
      <c r="J10" s="295">
        <v>186655479</v>
      </c>
    </row>
    <row r="11" spans="1:12" ht="16.899999999999999" customHeight="1" x14ac:dyDescent="0.2">
      <c r="A11" s="1"/>
      <c r="B11" s="1"/>
      <c r="C11" s="240" t="s">
        <v>176</v>
      </c>
      <c r="D11" s="75"/>
      <c r="E11" s="125">
        <v>124322449</v>
      </c>
      <c r="F11" s="125">
        <v>124027259</v>
      </c>
      <c r="G11" s="125">
        <v>122751018</v>
      </c>
      <c r="H11" s="125">
        <v>122321640</v>
      </c>
      <c r="I11" s="125">
        <v>120998488</v>
      </c>
      <c r="J11" s="11">
        <v>115306817</v>
      </c>
    </row>
    <row r="12" spans="1:12" ht="16.899999999999999" customHeight="1" x14ac:dyDescent="0.2">
      <c r="A12" s="1"/>
      <c r="B12" s="1"/>
      <c r="C12" s="240" t="s">
        <v>175</v>
      </c>
      <c r="D12" s="75"/>
      <c r="E12" s="125">
        <v>9926900</v>
      </c>
      <c r="F12" s="125">
        <v>10127929</v>
      </c>
      <c r="G12" s="125">
        <v>10297849</v>
      </c>
      <c r="H12" s="125">
        <v>10863876</v>
      </c>
      <c r="I12" s="125">
        <v>12133106</v>
      </c>
      <c r="J12" s="11">
        <v>11183354</v>
      </c>
    </row>
    <row r="13" spans="1:12" ht="16.899999999999999" customHeight="1" x14ac:dyDescent="0.2">
      <c r="A13" s="1"/>
      <c r="B13" s="1"/>
      <c r="C13" s="240" t="s">
        <v>147</v>
      </c>
      <c r="D13" s="75"/>
      <c r="E13" s="125">
        <v>60176086</v>
      </c>
      <c r="F13" s="125">
        <v>62169744</v>
      </c>
      <c r="G13" s="125">
        <v>59867661</v>
      </c>
      <c r="H13" s="125">
        <v>60085600</v>
      </c>
      <c r="I13" s="125">
        <v>60331707</v>
      </c>
      <c r="J13" s="11">
        <v>60165308</v>
      </c>
    </row>
    <row r="14" spans="1:12" ht="9" customHeight="1" x14ac:dyDescent="0.2">
      <c r="A14" s="1"/>
      <c r="B14" s="1"/>
      <c r="C14" s="1"/>
      <c r="D14" s="75"/>
      <c r="E14" s="53"/>
      <c r="F14" s="53"/>
      <c r="G14" s="53"/>
      <c r="H14" s="53"/>
      <c r="I14" s="43"/>
      <c r="J14" s="11"/>
    </row>
    <row r="15" spans="1:12" ht="16.899999999999999" customHeight="1" x14ac:dyDescent="0.2">
      <c r="A15" s="4"/>
      <c r="B15" s="463" t="s">
        <v>229</v>
      </c>
      <c r="C15" s="463"/>
      <c r="D15" s="120"/>
      <c r="E15" s="132">
        <v>59857860</v>
      </c>
      <c r="F15" s="132">
        <v>63904108</v>
      </c>
      <c r="G15" s="132">
        <v>66495664</v>
      </c>
      <c r="H15" s="132">
        <v>65168353</v>
      </c>
      <c r="I15" s="132">
        <v>59137356</v>
      </c>
      <c r="J15" s="295">
        <v>64500715</v>
      </c>
    </row>
    <row r="16" spans="1:12" ht="16.899999999999999" customHeight="1" x14ac:dyDescent="0.2">
      <c r="A16" s="1"/>
      <c r="B16" s="1"/>
      <c r="C16" s="240" t="s">
        <v>173</v>
      </c>
      <c r="D16" s="75"/>
      <c r="E16" s="125">
        <v>58305026</v>
      </c>
      <c r="F16" s="125">
        <v>62231508</v>
      </c>
      <c r="G16" s="125">
        <v>66189295</v>
      </c>
      <c r="H16" s="125">
        <v>64918721</v>
      </c>
      <c r="I16" s="125">
        <v>58816010</v>
      </c>
      <c r="J16" s="11">
        <v>64293672</v>
      </c>
    </row>
    <row r="17" spans="1:10" ht="16.899999999999999" customHeight="1" x14ac:dyDescent="0.2">
      <c r="A17" s="1"/>
      <c r="B17" s="1"/>
      <c r="C17" s="240" t="s">
        <v>172</v>
      </c>
      <c r="D17" s="75"/>
      <c r="E17" s="125">
        <v>1552834</v>
      </c>
      <c r="F17" s="125">
        <v>1672600</v>
      </c>
      <c r="G17" s="125">
        <v>306369</v>
      </c>
      <c r="H17" s="125">
        <v>249632</v>
      </c>
      <c r="I17" s="125">
        <v>321346</v>
      </c>
      <c r="J17" s="11">
        <v>207043</v>
      </c>
    </row>
    <row r="18" spans="1:10" ht="9" customHeight="1" x14ac:dyDescent="0.2">
      <c r="A18" s="1"/>
      <c r="B18" s="1"/>
      <c r="C18" s="1"/>
      <c r="D18" s="75"/>
      <c r="E18" s="53"/>
      <c r="F18" s="53"/>
      <c r="G18" s="53"/>
      <c r="H18" s="53"/>
      <c r="I18" s="43"/>
      <c r="J18" s="11"/>
    </row>
    <row r="19" spans="1:10" ht="16.899999999999999" customHeight="1" x14ac:dyDescent="0.2">
      <c r="A19" s="4"/>
      <c r="B19" s="463" t="s">
        <v>228</v>
      </c>
      <c r="C19" s="463"/>
      <c r="D19" s="120"/>
      <c r="E19" s="132">
        <v>178807547</v>
      </c>
      <c r="F19" s="132">
        <v>175873434</v>
      </c>
      <c r="G19" s="132">
        <v>219112039</v>
      </c>
      <c r="H19" s="132">
        <v>247080038</v>
      </c>
      <c r="I19" s="132">
        <v>248682223</v>
      </c>
      <c r="J19" s="295">
        <v>211508283</v>
      </c>
    </row>
    <row r="20" spans="1:10" ht="16.899999999999999" customHeight="1" x14ac:dyDescent="0.2">
      <c r="A20" s="1"/>
      <c r="B20" s="1"/>
      <c r="C20" s="240" t="s">
        <v>170</v>
      </c>
      <c r="D20" s="75"/>
      <c r="E20" s="125">
        <v>20153590</v>
      </c>
      <c r="F20" s="125">
        <v>20569445</v>
      </c>
      <c r="G20" s="125">
        <v>20473844</v>
      </c>
      <c r="H20" s="125">
        <v>22790486</v>
      </c>
      <c r="I20" s="125">
        <v>33074632</v>
      </c>
      <c r="J20" s="11">
        <v>21943809</v>
      </c>
    </row>
    <row r="21" spans="1:10" ht="16.899999999999999" customHeight="1" x14ac:dyDescent="0.2">
      <c r="A21" s="1"/>
      <c r="B21" s="1"/>
      <c r="C21" s="240" t="s">
        <v>169</v>
      </c>
      <c r="D21" s="75"/>
      <c r="E21" s="125">
        <v>7071931</v>
      </c>
      <c r="F21" s="125">
        <v>7035527</v>
      </c>
      <c r="G21" s="125">
        <v>6226092</v>
      </c>
      <c r="H21" s="125">
        <v>5721841</v>
      </c>
      <c r="I21" s="125">
        <v>5709373</v>
      </c>
      <c r="J21" s="11">
        <v>7551184</v>
      </c>
    </row>
    <row r="22" spans="1:10" ht="16.899999999999999" customHeight="1" x14ac:dyDescent="0.2">
      <c r="A22" s="1"/>
      <c r="B22" s="1"/>
      <c r="C22" s="240" t="s">
        <v>168</v>
      </c>
      <c r="D22" s="75"/>
      <c r="E22" s="125">
        <v>93959432</v>
      </c>
      <c r="F22" s="125">
        <v>94121304</v>
      </c>
      <c r="G22" s="125">
        <v>135891482</v>
      </c>
      <c r="H22" s="125">
        <v>155937437</v>
      </c>
      <c r="I22" s="125">
        <v>145990824</v>
      </c>
      <c r="J22" s="11">
        <v>124380043</v>
      </c>
    </row>
    <row r="23" spans="1:10" ht="16.899999999999999" customHeight="1" x14ac:dyDescent="0.2">
      <c r="A23" s="1"/>
      <c r="B23" s="1"/>
      <c r="C23" s="240" t="s">
        <v>167</v>
      </c>
      <c r="D23" s="75"/>
      <c r="E23" s="125">
        <v>7813218</v>
      </c>
      <c r="F23" s="125">
        <v>7468114</v>
      </c>
      <c r="G23" s="125">
        <v>11427986</v>
      </c>
      <c r="H23" s="125">
        <v>18149901</v>
      </c>
      <c r="I23" s="125">
        <v>19156417</v>
      </c>
      <c r="J23" s="11">
        <v>12838638</v>
      </c>
    </row>
    <row r="24" spans="1:10" ht="16.899999999999999" customHeight="1" x14ac:dyDescent="0.2">
      <c r="A24" s="1"/>
      <c r="B24" s="1"/>
      <c r="C24" s="240" t="s">
        <v>166</v>
      </c>
      <c r="D24" s="75"/>
      <c r="E24" s="125">
        <v>2810199</v>
      </c>
      <c r="F24" s="125">
        <v>410103</v>
      </c>
      <c r="G24" s="125">
        <v>958</v>
      </c>
      <c r="H24" s="125">
        <v>466</v>
      </c>
      <c r="I24" s="125">
        <v>163</v>
      </c>
      <c r="J24" s="12" t="s">
        <v>503</v>
      </c>
    </row>
    <row r="25" spans="1:10" ht="16.899999999999999" customHeight="1" x14ac:dyDescent="0.2">
      <c r="A25" s="1"/>
      <c r="B25" s="1"/>
      <c r="C25" s="240" t="s">
        <v>165</v>
      </c>
      <c r="D25" s="75"/>
      <c r="E25" s="125">
        <v>39922858</v>
      </c>
      <c r="F25" s="125">
        <v>39768326</v>
      </c>
      <c r="G25" s="125">
        <v>39211534</v>
      </c>
      <c r="H25" s="125">
        <v>38927247</v>
      </c>
      <c r="I25" s="125">
        <v>38891742</v>
      </c>
      <c r="J25" s="11">
        <v>38841717</v>
      </c>
    </row>
    <row r="26" spans="1:10" ht="16.899999999999999" customHeight="1" x14ac:dyDescent="0.2">
      <c r="A26" s="1"/>
      <c r="B26" s="1"/>
      <c r="C26" s="240" t="s">
        <v>164</v>
      </c>
      <c r="D26" s="75"/>
      <c r="E26" s="125">
        <v>7076319</v>
      </c>
      <c r="F26" s="125">
        <v>6500615</v>
      </c>
      <c r="G26" s="125">
        <v>5880143</v>
      </c>
      <c r="H26" s="125">
        <v>5552660</v>
      </c>
      <c r="I26" s="125">
        <v>5859072</v>
      </c>
      <c r="J26" s="11">
        <v>5952892</v>
      </c>
    </row>
    <row r="27" spans="1:10" ht="6" customHeight="1" thickBot="1" x14ac:dyDescent="0.25">
      <c r="A27" s="5"/>
      <c r="B27" s="5"/>
      <c r="C27" s="5"/>
      <c r="D27" s="5"/>
      <c r="E27" s="80"/>
      <c r="F27" s="5"/>
      <c r="G27" s="5"/>
      <c r="H27" s="5"/>
      <c r="I27" s="5"/>
      <c r="J27" s="5"/>
    </row>
    <row r="28" spans="1:10" ht="13.5" customHeight="1" x14ac:dyDescent="0.2">
      <c r="A28" s="2" t="s">
        <v>144</v>
      </c>
      <c r="B28" s="2"/>
      <c r="C28" s="2"/>
      <c r="D28" s="2"/>
      <c r="E28" s="2"/>
      <c r="F28" s="2"/>
      <c r="G28" s="2"/>
      <c r="H28" s="2"/>
      <c r="I28" s="2"/>
    </row>
  </sheetData>
  <mergeCells count="5">
    <mergeCell ref="A6:D6"/>
    <mergeCell ref="B8:C8"/>
    <mergeCell ref="B10:C10"/>
    <mergeCell ref="B15:C15"/>
    <mergeCell ref="B19:C19"/>
  </mergeCells>
  <phoneticPr fontId="9"/>
  <hyperlinks>
    <hyperlink ref="L1" location="財政!A1" display="目次（項目一覧表）へ戻る"/>
  </hyperlinks>
  <printOptions horizontalCentered="1"/>
  <pageMargins left="0.59055118110236227" right="0.59055118110236227" top="0.51181102362204722" bottom="0.59055118110236227" header="0.51181102362204722" footer="0.51181102362204722"/>
  <pageSetup paperSize="9" scale="90" orientation="portrait" horizontalDpi="4294967292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U56"/>
  <sheetViews>
    <sheetView showGridLines="0" defaultGridColor="0" colorId="22" zoomScaleNormal="100" zoomScaleSheetLayoutView="100" workbookViewId="0"/>
  </sheetViews>
  <sheetFormatPr defaultColWidth="10.69921875" defaultRowHeight="12" x14ac:dyDescent="0.2"/>
  <cols>
    <col min="1" max="1" width="1.69921875" style="176" customWidth="1"/>
    <col min="2" max="2" width="12.69921875" style="176" customWidth="1"/>
    <col min="3" max="3" width="1.69921875" style="176" customWidth="1"/>
    <col min="4" max="11" width="16" style="176" customWidth="1"/>
    <col min="12" max="14" width="16" style="178" customWidth="1"/>
    <col min="15" max="16" width="16" style="176" customWidth="1"/>
    <col min="17" max="17" width="2.69921875" style="176" customWidth="1"/>
    <col min="18" max="18" width="24.69921875" style="176" customWidth="1"/>
    <col min="19" max="16384" width="10.69921875" style="176"/>
  </cols>
  <sheetData>
    <row r="1" spans="1:16" ht="18" customHeight="1" x14ac:dyDescent="0.2">
      <c r="K1" s="481" t="s">
        <v>486</v>
      </c>
      <c r="L1" s="481"/>
    </row>
    <row r="2" spans="1:16" ht="12" customHeight="1" x14ac:dyDescent="0.2">
      <c r="F2" s="177"/>
      <c r="G2" s="177"/>
      <c r="H2" s="177"/>
      <c r="I2" s="177"/>
    </row>
    <row r="3" spans="1:16" ht="21" customHeight="1" x14ac:dyDescent="0.2">
      <c r="A3" s="476" t="s">
        <v>476</v>
      </c>
      <c r="B3" s="476"/>
      <c r="C3" s="476"/>
      <c r="D3" s="476"/>
      <c r="E3" s="476"/>
      <c r="F3" s="476"/>
      <c r="G3" s="476"/>
      <c r="H3" s="476"/>
      <c r="I3" s="476"/>
      <c r="J3" s="476"/>
      <c r="K3" s="476"/>
      <c r="L3" s="476"/>
      <c r="M3" s="476"/>
      <c r="N3" s="476"/>
      <c r="O3" s="476"/>
      <c r="P3" s="476"/>
    </row>
    <row r="4" spans="1:16" ht="30" customHeight="1" thickBot="1" x14ac:dyDescent="0.25">
      <c r="A4" s="179" t="s">
        <v>512</v>
      </c>
      <c r="B4" s="180"/>
      <c r="C4" s="180"/>
      <c r="D4" s="180"/>
      <c r="E4" s="180"/>
      <c r="F4" s="180"/>
      <c r="G4" s="180"/>
      <c r="H4" s="180"/>
      <c r="I4" s="180"/>
      <c r="J4" s="180"/>
      <c r="K4" s="180"/>
      <c r="L4" s="180"/>
      <c r="M4" s="180"/>
      <c r="N4" s="180"/>
      <c r="O4" s="178"/>
      <c r="P4" s="181" t="s">
        <v>74</v>
      </c>
    </row>
    <row r="5" spans="1:16" s="182" customFormat="1" ht="36" customHeight="1" x14ac:dyDescent="0.2">
      <c r="A5" s="477" t="s">
        <v>21</v>
      </c>
      <c r="B5" s="477"/>
      <c r="C5" s="478"/>
      <c r="D5" s="308" t="s">
        <v>246</v>
      </c>
      <c r="E5" s="308" t="s">
        <v>245</v>
      </c>
      <c r="F5" s="308" t="s">
        <v>207</v>
      </c>
      <c r="G5" s="308" t="s">
        <v>226</v>
      </c>
      <c r="H5" s="308" t="s">
        <v>225</v>
      </c>
      <c r="I5" s="309" t="s">
        <v>244</v>
      </c>
      <c r="J5" s="309" t="s">
        <v>243</v>
      </c>
      <c r="K5" s="309" t="s">
        <v>414</v>
      </c>
      <c r="L5" s="309" t="s">
        <v>477</v>
      </c>
      <c r="M5" s="309" t="s">
        <v>478</v>
      </c>
      <c r="N5" s="310" t="s">
        <v>479</v>
      </c>
      <c r="O5" s="308" t="s">
        <v>205</v>
      </c>
      <c r="P5" s="309" t="s">
        <v>242</v>
      </c>
    </row>
    <row r="6" spans="1:16" s="182" customFormat="1" ht="6" customHeight="1" x14ac:dyDescent="0.2">
      <c r="A6" s="311"/>
      <c r="B6" s="311"/>
      <c r="C6" s="311"/>
      <c r="D6" s="312"/>
      <c r="E6" s="313"/>
      <c r="F6" s="313"/>
      <c r="G6" s="313"/>
      <c r="H6" s="313"/>
      <c r="I6" s="313"/>
      <c r="J6" s="313"/>
      <c r="K6" s="313"/>
      <c r="L6" s="313"/>
      <c r="M6" s="313"/>
      <c r="N6" s="313"/>
      <c r="O6" s="313"/>
      <c r="P6" s="313"/>
    </row>
    <row r="7" spans="1:16" s="185" customFormat="1" ht="17.149999999999999" customHeight="1" x14ac:dyDescent="0.2">
      <c r="A7" s="314"/>
      <c r="B7" s="315" t="s">
        <v>233</v>
      </c>
      <c r="C7" s="314"/>
      <c r="D7" s="44">
        <v>491796881</v>
      </c>
      <c r="E7" s="43">
        <v>136978528</v>
      </c>
      <c r="F7" s="43">
        <v>3112352</v>
      </c>
      <c r="G7" s="43">
        <v>93155</v>
      </c>
      <c r="H7" s="43">
        <v>931049</v>
      </c>
      <c r="I7" s="43">
        <v>634673</v>
      </c>
      <c r="J7" s="43">
        <v>24393223</v>
      </c>
      <c r="K7" s="43">
        <v>235658</v>
      </c>
      <c r="L7" s="43">
        <v>324000</v>
      </c>
      <c r="M7" s="43">
        <v>2418416</v>
      </c>
      <c r="N7" s="43">
        <v>969476</v>
      </c>
      <c r="O7" s="43">
        <v>94784794</v>
      </c>
      <c r="P7" s="43">
        <v>134568</v>
      </c>
    </row>
    <row r="8" spans="1:16" s="182" customFormat="1" ht="9" customHeight="1" x14ac:dyDescent="0.2">
      <c r="A8" s="311"/>
      <c r="B8" s="316"/>
      <c r="C8" s="311"/>
      <c r="D8" s="44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</row>
    <row r="9" spans="1:16" s="185" customFormat="1" ht="17.149999999999999" customHeight="1" x14ac:dyDescent="0.2">
      <c r="A9" s="314"/>
      <c r="B9" s="315" t="s">
        <v>415</v>
      </c>
      <c r="C9" s="314"/>
      <c r="D9" s="44">
        <v>402435689</v>
      </c>
      <c r="E9" s="43">
        <v>118075177</v>
      </c>
      <c r="F9" s="43">
        <v>2513547</v>
      </c>
      <c r="G9" s="43">
        <v>80467</v>
      </c>
      <c r="H9" s="43">
        <v>804363</v>
      </c>
      <c r="I9" s="43">
        <v>548447</v>
      </c>
      <c r="J9" s="43">
        <v>20691672</v>
      </c>
      <c r="K9" s="43">
        <v>141578</v>
      </c>
      <c r="L9" s="43">
        <v>263156</v>
      </c>
      <c r="M9" s="43">
        <v>2110731</v>
      </c>
      <c r="N9" s="43">
        <v>831529</v>
      </c>
      <c r="O9" s="43">
        <v>69591525</v>
      </c>
      <c r="P9" s="43">
        <v>118615</v>
      </c>
    </row>
    <row r="10" spans="1:16" s="185" customFormat="1" ht="17.149999999999999" customHeight="1" x14ac:dyDescent="0.2">
      <c r="A10" s="314"/>
      <c r="B10" s="315" t="s">
        <v>416</v>
      </c>
      <c r="C10" s="314"/>
      <c r="D10" s="44">
        <v>89361192</v>
      </c>
      <c r="E10" s="43">
        <v>18903351</v>
      </c>
      <c r="F10" s="43">
        <v>598805</v>
      </c>
      <c r="G10" s="43">
        <v>12688</v>
      </c>
      <c r="H10" s="43">
        <v>126686</v>
      </c>
      <c r="I10" s="43">
        <v>86226</v>
      </c>
      <c r="J10" s="43">
        <v>3701551</v>
      </c>
      <c r="K10" s="43">
        <v>94080</v>
      </c>
      <c r="L10" s="43">
        <v>60844</v>
      </c>
      <c r="M10" s="43">
        <v>307685</v>
      </c>
      <c r="N10" s="43">
        <v>137947</v>
      </c>
      <c r="O10" s="43">
        <v>25193269</v>
      </c>
      <c r="P10" s="43">
        <v>15953</v>
      </c>
    </row>
    <row r="11" spans="1:16" s="182" customFormat="1" ht="9" customHeight="1" x14ac:dyDescent="0.2">
      <c r="A11" s="311"/>
      <c r="B11" s="316"/>
      <c r="C11" s="311"/>
      <c r="D11" s="38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</row>
    <row r="12" spans="1:16" s="182" customFormat="1" ht="17.149999999999999" customHeight="1" x14ac:dyDescent="0.2">
      <c r="A12" s="311"/>
      <c r="B12" s="317" t="s">
        <v>19</v>
      </c>
      <c r="C12" s="311"/>
      <c r="D12" s="54">
        <v>178322945</v>
      </c>
      <c r="E12" s="53">
        <v>65155945</v>
      </c>
      <c r="F12" s="53">
        <v>1048887</v>
      </c>
      <c r="G12" s="53">
        <v>45933</v>
      </c>
      <c r="H12" s="53">
        <v>459202</v>
      </c>
      <c r="I12" s="53">
        <v>313159</v>
      </c>
      <c r="J12" s="53">
        <v>10937610</v>
      </c>
      <c r="K12" s="53">
        <v>25368</v>
      </c>
      <c r="L12" s="53">
        <v>106780</v>
      </c>
      <c r="M12" s="53">
        <v>1230617</v>
      </c>
      <c r="N12" s="53">
        <v>457016</v>
      </c>
      <c r="O12" s="53">
        <v>18547618</v>
      </c>
      <c r="P12" s="53">
        <v>69069</v>
      </c>
    </row>
    <row r="13" spans="1:16" s="182" customFormat="1" ht="17.149999999999999" customHeight="1" x14ac:dyDescent="0.2">
      <c r="A13" s="311"/>
      <c r="B13" s="317" t="s">
        <v>18</v>
      </c>
      <c r="C13" s="311"/>
      <c r="D13" s="54">
        <v>61387119</v>
      </c>
      <c r="E13" s="53">
        <v>14190666</v>
      </c>
      <c r="F13" s="53">
        <v>317971</v>
      </c>
      <c r="G13" s="53">
        <v>10447</v>
      </c>
      <c r="H13" s="53">
        <v>104479</v>
      </c>
      <c r="I13" s="53">
        <v>71272</v>
      </c>
      <c r="J13" s="53">
        <v>2691738</v>
      </c>
      <c r="K13" s="53">
        <v>8323</v>
      </c>
      <c r="L13" s="53">
        <v>34259</v>
      </c>
      <c r="M13" s="53">
        <v>212934</v>
      </c>
      <c r="N13" s="53">
        <v>137862</v>
      </c>
      <c r="O13" s="53">
        <v>9078701</v>
      </c>
      <c r="P13" s="53">
        <v>16462</v>
      </c>
    </row>
    <row r="14" spans="1:16" s="182" customFormat="1" ht="17.149999999999999" customHeight="1" x14ac:dyDescent="0.2">
      <c r="A14" s="311"/>
      <c r="B14" s="317" t="s">
        <v>17</v>
      </c>
      <c r="C14" s="311"/>
      <c r="D14" s="54">
        <v>27436071</v>
      </c>
      <c r="E14" s="53">
        <v>9880270</v>
      </c>
      <c r="F14" s="53">
        <v>157067</v>
      </c>
      <c r="G14" s="53">
        <v>4839</v>
      </c>
      <c r="H14" s="53">
        <v>48359</v>
      </c>
      <c r="I14" s="53">
        <v>32959</v>
      </c>
      <c r="J14" s="53">
        <v>1363384</v>
      </c>
      <c r="K14" s="53">
        <v>22622</v>
      </c>
      <c r="L14" s="53">
        <v>16111</v>
      </c>
      <c r="M14" s="53">
        <v>143524</v>
      </c>
      <c r="N14" s="53">
        <v>47641</v>
      </c>
      <c r="O14" s="53">
        <v>3247106</v>
      </c>
      <c r="P14" s="53">
        <v>7943</v>
      </c>
    </row>
    <row r="15" spans="1:16" s="182" customFormat="1" ht="17.149999999999999" customHeight="1" x14ac:dyDescent="0.2">
      <c r="A15" s="311"/>
      <c r="B15" s="317" t="s">
        <v>16</v>
      </c>
      <c r="C15" s="311"/>
      <c r="D15" s="54">
        <v>18451964</v>
      </c>
      <c r="E15" s="53">
        <v>3629364</v>
      </c>
      <c r="F15" s="53">
        <v>108529</v>
      </c>
      <c r="G15" s="53">
        <v>2852</v>
      </c>
      <c r="H15" s="53">
        <v>28471</v>
      </c>
      <c r="I15" s="53">
        <v>19389</v>
      </c>
      <c r="J15" s="53">
        <v>803575</v>
      </c>
      <c r="K15" s="318">
        <v>0</v>
      </c>
      <c r="L15" s="53">
        <v>11838</v>
      </c>
      <c r="M15" s="53">
        <v>59587</v>
      </c>
      <c r="N15" s="53">
        <v>26743</v>
      </c>
      <c r="O15" s="53">
        <v>4206570</v>
      </c>
      <c r="P15" s="53">
        <v>4354</v>
      </c>
    </row>
    <row r="16" spans="1:16" s="182" customFormat="1" ht="17.149999999999999" customHeight="1" x14ac:dyDescent="0.2">
      <c r="A16" s="311"/>
      <c r="B16" s="317" t="s">
        <v>15</v>
      </c>
      <c r="C16" s="311"/>
      <c r="D16" s="54">
        <v>31233500</v>
      </c>
      <c r="E16" s="53">
        <v>8721207</v>
      </c>
      <c r="F16" s="53">
        <v>210909</v>
      </c>
      <c r="G16" s="53">
        <v>5214</v>
      </c>
      <c r="H16" s="53">
        <v>52076</v>
      </c>
      <c r="I16" s="53">
        <v>35471</v>
      </c>
      <c r="J16" s="53">
        <v>1488992</v>
      </c>
      <c r="K16" s="318">
        <v>0</v>
      </c>
      <c r="L16" s="53">
        <v>22920</v>
      </c>
      <c r="M16" s="53">
        <v>183657</v>
      </c>
      <c r="N16" s="53">
        <v>58418</v>
      </c>
      <c r="O16" s="53">
        <v>6464610</v>
      </c>
      <c r="P16" s="53">
        <v>5413</v>
      </c>
    </row>
    <row r="17" spans="1:16" s="182" customFormat="1" ht="17.149999999999999" customHeight="1" x14ac:dyDescent="0.2">
      <c r="A17" s="311"/>
      <c r="B17" s="317" t="s">
        <v>14</v>
      </c>
      <c r="C17" s="311"/>
      <c r="D17" s="54">
        <v>28593244</v>
      </c>
      <c r="E17" s="53">
        <v>5424668</v>
      </c>
      <c r="F17" s="53">
        <v>235064</v>
      </c>
      <c r="G17" s="53">
        <v>3733</v>
      </c>
      <c r="H17" s="53">
        <v>37167</v>
      </c>
      <c r="I17" s="53">
        <v>25243</v>
      </c>
      <c r="J17" s="53">
        <v>1159677</v>
      </c>
      <c r="K17" s="53">
        <v>37205</v>
      </c>
      <c r="L17" s="53">
        <v>24773</v>
      </c>
      <c r="M17" s="53">
        <v>92763</v>
      </c>
      <c r="N17" s="53">
        <v>40782</v>
      </c>
      <c r="O17" s="53">
        <v>9386677</v>
      </c>
      <c r="P17" s="53">
        <v>5835</v>
      </c>
    </row>
    <row r="18" spans="1:16" s="182" customFormat="1" ht="17.149999999999999" customHeight="1" x14ac:dyDescent="0.2">
      <c r="A18" s="319"/>
      <c r="B18" s="317" t="s">
        <v>13</v>
      </c>
      <c r="C18" s="319"/>
      <c r="D18" s="54">
        <v>20780065</v>
      </c>
      <c r="E18" s="53">
        <v>3316539</v>
      </c>
      <c r="F18" s="53">
        <v>114578</v>
      </c>
      <c r="G18" s="53">
        <v>2238</v>
      </c>
      <c r="H18" s="53">
        <v>22504</v>
      </c>
      <c r="I18" s="53">
        <v>15422</v>
      </c>
      <c r="J18" s="53">
        <v>717052</v>
      </c>
      <c r="K18" s="318">
        <v>0</v>
      </c>
      <c r="L18" s="53">
        <v>11824</v>
      </c>
      <c r="M18" s="53">
        <v>59265</v>
      </c>
      <c r="N18" s="53">
        <v>15390</v>
      </c>
      <c r="O18" s="53">
        <v>6986679</v>
      </c>
      <c r="P18" s="53">
        <v>3061</v>
      </c>
    </row>
    <row r="19" spans="1:16" s="182" customFormat="1" ht="17.149999999999999" customHeight="1" x14ac:dyDescent="0.2">
      <c r="A19" s="319"/>
      <c r="B19" s="317" t="s">
        <v>12</v>
      </c>
      <c r="C19" s="319"/>
      <c r="D19" s="54">
        <v>36230781</v>
      </c>
      <c r="E19" s="53">
        <v>7756518</v>
      </c>
      <c r="F19" s="53">
        <v>320542</v>
      </c>
      <c r="G19" s="53">
        <v>5211</v>
      </c>
      <c r="H19" s="53">
        <v>52105</v>
      </c>
      <c r="I19" s="53">
        <v>35532</v>
      </c>
      <c r="J19" s="53">
        <v>1529644</v>
      </c>
      <c r="K19" s="53">
        <v>48060</v>
      </c>
      <c r="L19" s="53">
        <v>34651</v>
      </c>
      <c r="M19" s="53">
        <v>128384</v>
      </c>
      <c r="N19" s="53">
        <v>47677</v>
      </c>
      <c r="O19" s="53">
        <v>11673564</v>
      </c>
      <c r="P19" s="53">
        <v>6478</v>
      </c>
    </row>
    <row r="20" spans="1:16" s="182" customFormat="1" ht="17.149999999999999" customHeight="1" x14ac:dyDescent="0.2">
      <c r="A20" s="311"/>
      <c r="B20" s="317" t="s">
        <v>11</v>
      </c>
      <c r="C20" s="311"/>
      <c r="D20" s="54">
        <v>10662058</v>
      </c>
      <c r="E20" s="53">
        <v>1524899</v>
      </c>
      <c r="F20" s="53">
        <v>61129</v>
      </c>
      <c r="G20" s="53">
        <v>1002</v>
      </c>
      <c r="H20" s="53">
        <v>10014</v>
      </c>
      <c r="I20" s="53">
        <v>6817</v>
      </c>
      <c r="J20" s="53">
        <v>333761</v>
      </c>
      <c r="K20" s="318">
        <v>0</v>
      </c>
      <c r="L20" s="53">
        <v>6452</v>
      </c>
      <c r="M20" s="53">
        <v>30792</v>
      </c>
      <c r="N20" s="53">
        <v>4291</v>
      </c>
      <c r="O20" s="53">
        <v>3796331</v>
      </c>
      <c r="P20" s="53">
        <v>619</v>
      </c>
    </row>
    <row r="21" spans="1:16" s="182" customFormat="1" ht="17.149999999999999" customHeight="1" x14ac:dyDescent="0.2">
      <c r="A21" s="311"/>
      <c r="B21" s="317" t="s">
        <v>10</v>
      </c>
      <c r="C21" s="311"/>
      <c r="D21" s="54">
        <v>12018904</v>
      </c>
      <c r="E21" s="53">
        <v>1484603</v>
      </c>
      <c r="F21" s="53">
        <v>67533</v>
      </c>
      <c r="G21" s="53">
        <v>1028</v>
      </c>
      <c r="H21" s="53">
        <v>10255</v>
      </c>
      <c r="I21" s="53">
        <v>6973</v>
      </c>
      <c r="J21" s="53">
        <v>354861</v>
      </c>
      <c r="K21" s="53">
        <v>3762</v>
      </c>
      <c r="L21" s="53">
        <v>7294</v>
      </c>
      <c r="M21" s="53">
        <v>27593</v>
      </c>
      <c r="N21" s="53">
        <v>7010</v>
      </c>
      <c r="O21" s="53">
        <v>4361769</v>
      </c>
      <c r="P21" s="53">
        <v>1059</v>
      </c>
    </row>
    <row r="22" spans="1:16" s="182" customFormat="1" ht="17.149999999999999" customHeight="1" x14ac:dyDescent="0.2">
      <c r="A22" s="311"/>
      <c r="B22" s="317" t="s">
        <v>9</v>
      </c>
      <c r="C22" s="311"/>
      <c r="D22" s="54">
        <v>13665391</v>
      </c>
      <c r="E22" s="53">
        <v>2800169</v>
      </c>
      <c r="F22" s="53">
        <v>86900</v>
      </c>
      <c r="G22" s="53">
        <v>2356</v>
      </c>
      <c r="H22" s="53">
        <v>23522</v>
      </c>
      <c r="I22" s="53">
        <v>16019</v>
      </c>
      <c r="J22" s="53">
        <v>655058</v>
      </c>
      <c r="K22" s="53">
        <v>22031</v>
      </c>
      <c r="L22" s="53">
        <v>9219</v>
      </c>
      <c r="M22" s="53">
        <v>44060</v>
      </c>
      <c r="N22" s="53">
        <v>34243</v>
      </c>
      <c r="O22" s="53">
        <v>2816733</v>
      </c>
      <c r="P22" s="53">
        <v>2748</v>
      </c>
    </row>
    <row r="23" spans="1:16" s="182" customFormat="1" ht="17.149999999999999" customHeight="1" x14ac:dyDescent="0.2">
      <c r="A23" s="311"/>
      <c r="B23" s="317" t="s">
        <v>8</v>
      </c>
      <c r="C23" s="311"/>
      <c r="D23" s="54">
        <v>3964863</v>
      </c>
      <c r="E23" s="53">
        <v>918369</v>
      </c>
      <c r="F23" s="53">
        <v>10990</v>
      </c>
      <c r="G23" s="53">
        <v>358</v>
      </c>
      <c r="H23" s="53">
        <v>3597</v>
      </c>
      <c r="I23" s="53">
        <v>2457</v>
      </c>
      <c r="J23" s="53">
        <v>88593</v>
      </c>
      <c r="K23" s="318">
        <v>0</v>
      </c>
      <c r="L23" s="53">
        <v>1021</v>
      </c>
      <c r="M23" s="53">
        <v>11224</v>
      </c>
      <c r="N23" s="53">
        <v>1084</v>
      </c>
      <c r="O23" s="53">
        <v>1287788</v>
      </c>
      <c r="P23" s="318">
        <v>0</v>
      </c>
    </row>
    <row r="24" spans="1:16" s="182" customFormat="1" ht="17.149999999999999" customHeight="1" x14ac:dyDescent="0.2">
      <c r="A24" s="311"/>
      <c r="B24" s="317" t="s">
        <v>7</v>
      </c>
      <c r="C24" s="311"/>
      <c r="D24" s="54">
        <v>7789539</v>
      </c>
      <c r="E24" s="53">
        <v>2980233</v>
      </c>
      <c r="F24" s="320">
        <v>50315</v>
      </c>
      <c r="G24" s="53">
        <v>2011</v>
      </c>
      <c r="H24" s="53">
        <v>20148</v>
      </c>
      <c r="I24" s="53">
        <v>13761</v>
      </c>
      <c r="J24" s="53">
        <v>499018</v>
      </c>
      <c r="K24" s="318">
        <v>0</v>
      </c>
      <c r="L24" s="53">
        <v>5479</v>
      </c>
      <c r="M24" s="53">
        <v>49822</v>
      </c>
      <c r="N24" s="53">
        <v>17316</v>
      </c>
      <c r="O24" s="53">
        <v>847523</v>
      </c>
      <c r="P24" s="53">
        <v>3405</v>
      </c>
    </row>
    <row r="25" spans="1:16" s="182" customFormat="1" ht="17.149999999999999" customHeight="1" x14ac:dyDescent="0.2">
      <c r="A25" s="311"/>
      <c r="B25" s="317" t="s">
        <v>6</v>
      </c>
      <c r="C25" s="311"/>
      <c r="D25" s="54">
        <v>12574308</v>
      </c>
      <c r="E25" s="53">
        <v>3040679</v>
      </c>
      <c r="F25" s="53">
        <v>131394</v>
      </c>
      <c r="G25" s="53">
        <v>1926</v>
      </c>
      <c r="H25" s="53">
        <v>19193</v>
      </c>
      <c r="I25" s="53">
        <v>13038</v>
      </c>
      <c r="J25" s="53">
        <v>573447</v>
      </c>
      <c r="K25" s="53">
        <v>26363</v>
      </c>
      <c r="L25" s="53">
        <v>12041</v>
      </c>
      <c r="M25" s="53">
        <v>51054</v>
      </c>
      <c r="N25" s="53">
        <v>26113</v>
      </c>
      <c r="O25" s="53">
        <v>3510431</v>
      </c>
      <c r="P25" s="53">
        <v>2770</v>
      </c>
    </row>
    <row r="26" spans="1:16" s="182" customFormat="1" ht="17.149999999999999" customHeight="1" x14ac:dyDescent="0.2">
      <c r="A26" s="311"/>
      <c r="B26" s="317" t="s">
        <v>5</v>
      </c>
      <c r="C26" s="311"/>
      <c r="D26" s="54">
        <v>4814259</v>
      </c>
      <c r="E26" s="53">
        <v>952502</v>
      </c>
      <c r="F26" s="53">
        <v>20147</v>
      </c>
      <c r="G26" s="53">
        <v>694</v>
      </c>
      <c r="H26" s="53">
        <v>6927</v>
      </c>
      <c r="I26" s="53">
        <v>4706</v>
      </c>
      <c r="J26" s="53">
        <v>220778</v>
      </c>
      <c r="K26" s="318">
        <v>0</v>
      </c>
      <c r="L26" s="53">
        <v>2172</v>
      </c>
      <c r="M26" s="53">
        <v>17367</v>
      </c>
      <c r="N26" s="53">
        <v>4217</v>
      </c>
      <c r="O26" s="53">
        <v>1901079</v>
      </c>
      <c r="P26" s="53">
        <v>621</v>
      </c>
    </row>
    <row r="27" spans="1:16" s="182" customFormat="1" ht="17.149999999999999" customHeight="1" x14ac:dyDescent="0.2">
      <c r="A27" s="311"/>
      <c r="B27" s="317" t="s">
        <v>4</v>
      </c>
      <c r="C27" s="311"/>
      <c r="D27" s="54">
        <v>10840327</v>
      </c>
      <c r="E27" s="53">
        <v>3039132</v>
      </c>
      <c r="F27" s="53">
        <v>61386</v>
      </c>
      <c r="G27" s="53">
        <v>1966</v>
      </c>
      <c r="H27" s="53">
        <v>19578</v>
      </c>
      <c r="I27" s="53">
        <v>13301</v>
      </c>
      <c r="J27" s="53">
        <v>558418</v>
      </c>
      <c r="K27" s="318">
        <v>0</v>
      </c>
      <c r="L27" s="53">
        <v>6593</v>
      </c>
      <c r="M27" s="53">
        <v>49329</v>
      </c>
      <c r="N27" s="53">
        <v>22587</v>
      </c>
      <c r="O27" s="53">
        <v>2248120</v>
      </c>
      <c r="P27" s="53">
        <v>2488</v>
      </c>
    </row>
    <row r="28" spans="1:16" s="182" customFormat="1" ht="17.149999999999999" customHeight="1" x14ac:dyDescent="0.2">
      <c r="A28" s="311"/>
      <c r="B28" s="317" t="s">
        <v>3</v>
      </c>
      <c r="C28" s="311"/>
      <c r="D28" s="54">
        <v>13031543</v>
      </c>
      <c r="E28" s="53">
        <v>2162765</v>
      </c>
      <c r="F28" s="53">
        <v>109011</v>
      </c>
      <c r="G28" s="53">
        <v>1347</v>
      </c>
      <c r="H28" s="53">
        <v>13452</v>
      </c>
      <c r="I28" s="53">
        <v>9154</v>
      </c>
      <c r="J28" s="53">
        <v>417617</v>
      </c>
      <c r="K28" s="53">
        <v>41924</v>
      </c>
      <c r="L28" s="53">
        <v>10573</v>
      </c>
      <c r="M28" s="53">
        <v>26444</v>
      </c>
      <c r="N28" s="53">
        <v>21086</v>
      </c>
      <c r="O28" s="53">
        <v>4423495</v>
      </c>
      <c r="P28" s="53">
        <v>2243</v>
      </c>
    </row>
    <row r="29" spans="1:16" s="182" customFormat="1" ht="6" customHeight="1" thickBot="1" x14ac:dyDescent="0.25">
      <c r="A29" s="321"/>
      <c r="B29" s="321"/>
      <c r="C29" s="321"/>
      <c r="D29" s="322"/>
      <c r="E29" s="323"/>
      <c r="F29" s="323"/>
      <c r="G29" s="323"/>
      <c r="H29" s="323"/>
      <c r="I29" s="323"/>
      <c r="J29" s="323"/>
      <c r="K29" s="323"/>
      <c r="L29" s="323"/>
      <c r="M29" s="323"/>
      <c r="N29" s="323"/>
      <c r="O29" s="323"/>
      <c r="P29" s="323"/>
    </row>
    <row r="30" spans="1:16" s="182" customFormat="1" ht="18" customHeight="1" thickBot="1" x14ac:dyDescent="0.25">
      <c r="A30" s="183"/>
    </row>
    <row r="31" spans="1:16" s="182" customFormat="1" ht="36" x14ac:dyDescent="0.2">
      <c r="A31" s="479" t="s">
        <v>21</v>
      </c>
      <c r="B31" s="479"/>
      <c r="C31" s="480"/>
      <c r="D31" s="324" t="s">
        <v>417</v>
      </c>
      <c r="E31" s="325" t="s">
        <v>241</v>
      </c>
      <c r="F31" s="325" t="s">
        <v>240</v>
      </c>
      <c r="G31" s="325" t="s">
        <v>204</v>
      </c>
      <c r="H31" s="324" t="s">
        <v>239</v>
      </c>
      <c r="I31" s="325" t="s">
        <v>418</v>
      </c>
      <c r="J31" s="325" t="s">
        <v>419</v>
      </c>
      <c r="K31" s="325" t="s">
        <v>238</v>
      </c>
      <c r="L31" s="325" t="s">
        <v>237</v>
      </c>
      <c r="M31" s="325" t="s">
        <v>236</v>
      </c>
      <c r="N31" s="325" t="s">
        <v>235</v>
      </c>
      <c r="O31" s="326" t="s">
        <v>234</v>
      </c>
    </row>
    <row r="32" spans="1:16" s="182" customFormat="1" ht="6" customHeight="1" x14ac:dyDescent="0.2">
      <c r="A32" s="311"/>
      <c r="B32" s="311"/>
      <c r="C32" s="327"/>
      <c r="D32" s="313"/>
      <c r="E32" s="313"/>
      <c r="F32" s="313"/>
      <c r="G32" s="328"/>
      <c r="H32" s="328"/>
      <c r="I32" s="328"/>
      <c r="J32" s="313"/>
      <c r="K32" s="313"/>
      <c r="L32" s="313"/>
      <c r="M32" s="313"/>
      <c r="N32" s="313"/>
      <c r="O32" s="313"/>
    </row>
    <row r="33" spans="1:21" s="185" customFormat="1" ht="17.149999999999999" customHeight="1" x14ac:dyDescent="0.2">
      <c r="A33" s="314"/>
      <c r="B33" s="315" t="s">
        <v>233</v>
      </c>
      <c r="C33" s="329"/>
      <c r="D33" s="43">
        <v>4764763</v>
      </c>
      <c r="E33" s="43">
        <v>4292922</v>
      </c>
      <c r="F33" s="43">
        <v>3587332</v>
      </c>
      <c r="G33" s="62">
        <v>84355424</v>
      </c>
      <c r="H33" s="62">
        <v>9174</v>
      </c>
      <c r="I33" s="62">
        <v>29775923</v>
      </c>
      <c r="J33" s="43">
        <v>1369254</v>
      </c>
      <c r="K33" s="43">
        <v>8577752</v>
      </c>
      <c r="L33" s="43">
        <v>20562026</v>
      </c>
      <c r="M33" s="43">
        <v>14936803</v>
      </c>
      <c r="N33" s="43">
        <v>18217542</v>
      </c>
      <c r="O33" s="43">
        <v>36328723</v>
      </c>
      <c r="P33" s="186"/>
      <c r="Q33" s="186"/>
      <c r="R33" s="186"/>
      <c r="S33" s="184"/>
      <c r="T33" s="184"/>
      <c r="U33" s="186"/>
    </row>
    <row r="34" spans="1:21" s="182" customFormat="1" ht="9" customHeight="1" x14ac:dyDescent="0.2">
      <c r="A34" s="311"/>
      <c r="B34" s="316"/>
      <c r="C34" s="327"/>
      <c r="D34" s="43"/>
      <c r="E34" s="43"/>
      <c r="F34" s="43"/>
      <c r="G34" s="62"/>
      <c r="H34" s="62"/>
      <c r="I34" s="62"/>
      <c r="J34" s="43"/>
      <c r="K34" s="43"/>
      <c r="L34" s="43"/>
      <c r="M34" s="43"/>
      <c r="N34" s="43"/>
      <c r="O34" s="43"/>
      <c r="P34" s="187"/>
      <c r="Q34" s="187"/>
      <c r="R34" s="187"/>
      <c r="S34" s="183"/>
      <c r="T34" s="183"/>
      <c r="U34" s="187"/>
    </row>
    <row r="35" spans="1:21" s="185" customFormat="1" ht="17.149999999999999" customHeight="1" x14ac:dyDescent="0.2">
      <c r="A35" s="314"/>
      <c r="B35" s="315" t="s">
        <v>415</v>
      </c>
      <c r="C35" s="329"/>
      <c r="D35" s="43">
        <v>3840003</v>
      </c>
      <c r="E35" s="43">
        <v>3361966</v>
      </c>
      <c r="F35" s="43">
        <v>3043147</v>
      </c>
      <c r="G35" s="62">
        <v>73295036</v>
      </c>
      <c r="H35" s="62">
        <v>9174</v>
      </c>
      <c r="I35" s="62">
        <v>24655292</v>
      </c>
      <c r="J35" s="43">
        <v>1132800</v>
      </c>
      <c r="K35" s="43">
        <v>6031173</v>
      </c>
      <c r="L35" s="43">
        <v>14508714</v>
      </c>
      <c r="M35" s="43">
        <v>10592883</v>
      </c>
      <c r="N35" s="43">
        <v>15699537</v>
      </c>
      <c r="O35" s="43">
        <v>30487563</v>
      </c>
      <c r="P35" s="186"/>
      <c r="Q35" s="186"/>
      <c r="R35" s="186"/>
      <c r="S35" s="184"/>
      <c r="T35" s="184"/>
      <c r="U35" s="186"/>
    </row>
    <row r="36" spans="1:21" s="185" customFormat="1" ht="17.149999999999999" customHeight="1" x14ac:dyDescent="0.2">
      <c r="A36" s="314"/>
      <c r="B36" s="315" t="s">
        <v>416</v>
      </c>
      <c r="C36" s="329"/>
      <c r="D36" s="43">
        <v>924760</v>
      </c>
      <c r="E36" s="43">
        <v>930956</v>
      </c>
      <c r="F36" s="43">
        <v>544185</v>
      </c>
      <c r="G36" s="62">
        <v>11060388</v>
      </c>
      <c r="H36" s="330">
        <v>0</v>
      </c>
      <c r="I36" s="62">
        <v>5120631</v>
      </c>
      <c r="J36" s="43">
        <v>236454</v>
      </c>
      <c r="K36" s="43">
        <v>2546579</v>
      </c>
      <c r="L36" s="43">
        <v>6053312</v>
      </c>
      <c r="M36" s="43">
        <v>4343920</v>
      </c>
      <c r="N36" s="43">
        <v>2518005</v>
      </c>
      <c r="O36" s="43">
        <v>5841160</v>
      </c>
      <c r="P36" s="186"/>
      <c r="Q36" s="186"/>
      <c r="R36" s="186"/>
      <c r="S36" s="184"/>
      <c r="T36" s="184"/>
      <c r="U36" s="186"/>
    </row>
    <row r="37" spans="1:21" s="182" customFormat="1" ht="9" customHeight="1" x14ac:dyDescent="0.2">
      <c r="A37" s="311"/>
      <c r="B37" s="311"/>
      <c r="C37" s="327"/>
      <c r="D37" s="40"/>
      <c r="E37" s="40"/>
      <c r="F37" s="40"/>
      <c r="G37" s="37"/>
      <c r="H37" s="37"/>
      <c r="I37" s="37"/>
      <c r="J37" s="40"/>
      <c r="K37" s="40"/>
      <c r="L37" s="40"/>
      <c r="M37" s="40"/>
      <c r="N37" s="40"/>
      <c r="O37" s="40"/>
      <c r="P37" s="187"/>
      <c r="Q37" s="187"/>
      <c r="R37" s="187"/>
      <c r="S37" s="183"/>
      <c r="T37" s="183"/>
      <c r="U37" s="187"/>
    </row>
    <row r="38" spans="1:21" s="182" customFormat="1" ht="17.149999999999999" customHeight="1" x14ac:dyDescent="0.2">
      <c r="A38" s="311"/>
      <c r="B38" s="317" t="s">
        <v>19</v>
      </c>
      <c r="C38" s="327"/>
      <c r="D38" s="53">
        <v>1331267</v>
      </c>
      <c r="E38" s="53">
        <v>1495566</v>
      </c>
      <c r="F38" s="53">
        <v>1759992</v>
      </c>
      <c r="G38" s="56">
        <v>39948032</v>
      </c>
      <c r="H38" s="126">
        <v>733</v>
      </c>
      <c r="I38" s="56">
        <v>11914132</v>
      </c>
      <c r="J38" s="53">
        <v>156573</v>
      </c>
      <c r="K38" s="53">
        <v>1116475</v>
      </c>
      <c r="L38" s="53">
        <v>2739131</v>
      </c>
      <c r="M38" s="53">
        <v>2565062</v>
      </c>
      <c r="N38" s="53">
        <v>3173644</v>
      </c>
      <c r="O38" s="53">
        <v>13722053</v>
      </c>
      <c r="P38" s="187"/>
      <c r="Q38" s="187"/>
      <c r="R38" s="187"/>
      <c r="S38" s="183"/>
      <c r="T38" s="183"/>
      <c r="U38" s="187"/>
    </row>
    <row r="39" spans="1:21" s="182" customFormat="1" ht="17.149999999999999" customHeight="1" x14ac:dyDescent="0.2">
      <c r="A39" s="311"/>
      <c r="B39" s="317" t="s">
        <v>18</v>
      </c>
      <c r="C39" s="327"/>
      <c r="D39" s="53">
        <v>442935</v>
      </c>
      <c r="E39" s="53">
        <v>568488</v>
      </c>
      <c r="F39" s="53">
        <v>343484</v>
      </c>
      <c r="G39" s="56">
        <v>10075093</v>
      </c>
      <c r="H39" s="126">
        <v>0</v>
      </c>
      <c r="I39" s="56">
        <v>3445368</v>
      </c>
      <c r="J39" s="53">
        <v>131166</v>
      </c>
      <c r="K39" s="53">
        <v>234173</v>
      </c>
      <c r="L39" s="53">
        <v>3132251</v>
      </c>
      <c r="M39" s="53">
        <v>1120206</v>
      </c>
      <c r="N39" s="53">
        <v>10072252</v>
      </c>
      <c r="O39" s="53">
        <v>4945600</v>
      </c>
      <c r="P39" s="187"/>
      <c r="Q39" s="187"/>
      <c r="R39" s="187"/>
      <c r="S39" s="183"/>
      <c r="T39" s="183"/>
      <c r="U39" s="187"/>
    </row>
    <row r="40" spans="1:21" s="182" customFormat="1" ht="17.149999999999999" customHeight="1" x14ac:dyDescent="0.2">
      <c r="A40" s="311"/>
      <c r="B40" s="317" t="s">
        <v>17</v>
      </c>
      <c r="C40" s="327"/>
      <c r="D40" s="53">
        <v>501940</v>
      </c>
      <c r="E40" s="53">
        <v>321214</v>
      </c>
      <c r="F40" s="53">
        <v>218221</v>
      </c>
      <c r="G40" s="56">
        <v>5071067</v>
      </c>
      <c r="H40" s="126">
        <v>1190</v>
      </c>
      <c r="I40" s="56">
        <v>1717444</v>
      </c>
      <c r="J40" s="53">
        <v>52065</v>
      </c>
      <c r="K40" s="53">
        <v>400784</v>
      </c>
      <c r="L40" s="53">
        <v>398621</v>
      </c>
      <c r="M40" s="53">
        <v>885334</v>
      </c>
      <c r="N40" s="53">
        <v>353301</v>
      </c>
      <c r="O40" s="53">
        <v>2542600</v>
      </c>
      <c r="P40" s="187"/>
      <c r="Q40" s="187"/>
      <c r="R40" s="187"/>
      <c r="S40" s="183"/>
      <c r="T40" s="183"/>
      <c r="U40" s="187"/>
    </row>
    <row r="41" spans="1:21" s="182" customFormat="1" ht="17.149999999999999" customHeight="1" x14ac:dyDescent="0.2">
      <c r="A41" s="311"/>
      <c r="B41" s="317" t="s">
        <v>16</v>
      </c>
      <c r="C41" s="327"/>
      <c r="D41" s="53">
        <v>199131</v>
      </c>
      <c r="E41" s="53">
        <v>119662</v>
      </c>
      <c r="F41" s="53">
        <v>101424</v>
      </c>
      <c r="G41" s="56">
        <v>2848744</v>
      </c>
      <c r="H41" s="126">
        <v>7251</v>
      </c>
      <c r="I41" s="56">
        <v>935625</v>
      </c>
      <c r="J41" s="53">
        <v>30425</v>
      </c>
      <c r="K41" s="53">
        <v>372896</v>
      </c>
      <c r="L41" s="53">
        <v>1676957</v>
      </c>
      <c r="M41" s="53">
        <v>1319170</v>
      </c>
      <c r="N41" s="53">
        <v>344765</v>
      </c>
      <c r="O41" s="53">
        <v>1594300</v>
      </c>
      <c r="P41" s="187"/>
      <c r="Q41" s="187"/>
      <c r="R41" s="187"/>
      <c r="S41" s="183"/>
      <c r="T41" s="183"/>
      <c r="U41" s="187"/>
    </row>
    <row r="42" spans="1:21" s="182" customFormat="1" ht="17.149999999999999" customHeight="1" x14ac:dyDescent="0.2">
      <c r="A42" s="311"/>
      <c r="B42" s="317" t="s">
        <v>15</v>
      </c>
      <c r="C42" s="327"/>
      <c r="D42" s="53">
        <v>207072</v>
      </c>
      <c r="E42" s="53">
        <v>287262</v>
      </c>
      <c r="F42" s="53">
        <v>114877</v>
      </c>
      <c r="G42" s="56">
        <v>4699691</v>
      </c>
      <c r="H42" s="126">
        <v>0</v>
      </c>
      <c r="I42" s="56">
        <v>2111363</v>
      </c>
      <c r="J42" s="53">
        <v>135126</v>
      </c>
      <c r="K42" s="53">
        <v>1596439</v>
      </c>
      <c r="L42" s="53">
        <v>1944465</v>
      </c>
      <c r="M42" s="53">
        <v>688850</v>
      </c>
      <c r="N42" s="53">
        <v>545307</v>
      </c>
      <c r="O42" s="53">
        <v>1653500</v>
      </c>
      <c r="P42" s="187"/>
      <c r="Q42" s="187"/>
      <c r="R42" s="187"/>
      <c r="S42" s="183"/>
      <c r="T42" s="183"/>
      <c r="U42" s="187"/>
    </row>
    <row r="43" spans="1:21" s="182" customFormat="1" ht="17.149999999999999" customHeight="1" x14ac:dyDescent="0.2">
      <c r="A43" s="311"/>
      <c r="B43" s="317" t="s">
        <v>14</v>
      </c>
      <c r="C43" s="327"/>
      <c r="D43" s="53">
        <v>369907</v>
      </c>
      <c r="E43" s="53">
        <v>227024</v>
      </c>
      <c r="F43" s="53">
        <v>150078</v>
      </c>
      <c r="G43" s="56">
        <v>3626484</v>
      </c>
      <c r="H43" s="126">
        <v>0</v>
      </c>
      <c r="I43" s="56">
        <v>1487632</v>
      </c>
      <c r="J43" s="53">
        <v>173324</v>
      </c>
      <c r="K43" s="53">
        <v>483363</v>
      </c>
      <c r="L43" s="53">
        <v>2135427</v>
      </c>
      <c r="M43" s="53">
        <v>1439302</v>
      </c>
      <c r="N43" s="53">
        <v>655218</v>
      </c>
      <c r="O43" s="53">
        <v>1371183</v>
      </c>
      <c r="P43" s="187"/>
      <c r="Q43" s="187"/>
      <c r="R43" s="187"/>
      <c r="S43" s="183"/>
      <c r="T43" s="183"/>
      <c r="U43" s="187"/>
    </row>
    <row r="44" spans="1:21" s="182" customFormat="1" ht="17.149999999999999" customHeight="1" x14ac:dyDescent="0.2">
      <c r="A44" s="319"/>
      <c r="B44" s="317" t="s">
        <v>13</v>
      </c>
      <c r="C44" s="331"/>
      <c r="D44" s="53">
        <v>333345</v>
      </c>
      <c r="E44" s="53">
        <v>121388</v>
      </c>
      <c r="F44" s="53">
        <v>106082</v>
      </c>
      <c r="G44" s="56">
        <v>2232258</v>
      </c>
      <c r="H44" s="126">
        <v>0</v>
      </c>
      <c r="I44" s="56">
        <v>960279</v>
      </c>
      <c r="J44" s="53">
        <v>269484</v>
      </c>
      <c r="K44" s="53">
        <v>857629</v>
      </c>
      <c r="L44" s="53">
        <v>469239</v>
      </c>
      <c r="M44" s="53">
        <v>1346327</v>
      </c>
      <c r="N44" s="53">
        <v>120541</v>
      </c>
      <c r="O44" s="53">
        <v>2698600</v>
      </c>
      <c r="P44" s="187"/>
      <c r="Q44" s="187"/>
      <c r="R44" s="187"/>
      <c r="S44" s="183"/>
      <c r="T44" s="183"/>
      <c r="U44" s="187"/>
    </row>
    <row r="45" spans="1:21" s="182" customFormat="1" ht="17.149999999999999" customHeight="1" x14ac:dyDescent="0.2">
      <c r="A45" s="319"/>
      <c r="B45" s="317" t="s">
        <v>12</v>
      </c>
      <c r="C45" s="331"/>
      <c r="D45" s="53">
        <v>454406</v>
      </c>
      <c r="E45" s="53">
        <v>221362</v>
      </c>
      <c r="F45" s="53">
        <v>248989</v>
      </c>
      <c r="G45" s="56">
        <v>4793667</v>
      </c>
      <c r="H45" s="126">
        <v>0</v>
      </c>
      <c r="I45" s="56">
        <v>2083449</v>
      </c>
      <c r="J45" s="53">
        <v>184637</v>
      </c>
      <c r="K45" s="53">
        <v>969414</v>
      </c>
      <c r="L45" s="53">
        <v>2012623</v>
      </c>
      <c r="M45" s="53">
        <v>1228632</v>
      </c>
      <c r="N45" s="53">
        <v>434509</v>
      </c>
      <c r="O45" s="53">
        <v>1959727</v>
      </c>
      <c r="P45" s="187"/>
      <c r="Q45" s="187"/>
      <c r="R45" s="187"/>
      <c r="S45" s="183"/>
      <c r="T45" s="183"/>
      <c r="U45" s="187"/>
    </row>
    <row r="46" spans="1:21" s="182" customFormat="1" ht="17.149999999999999" customHeight="1" x14ac:dyDescent="0.2">
      <c r="A46" s="319"/>
      <c r="B46" s="317" t="s">
        <v>11</v>
      </c>
      <c r="C46" s="331"/>
      <c r="D46" s="53">
        <v>214036</v>
      </c>
      <c r="E46" s="53">
        <v>88344</v>
      </c>
      <c r="F46" s="53">
        <v>101519</v>
      </c>
      <c r="G46" s="56">
        <v>1408972</v>
      </c>
      <c r="H46" s="126">
        <v>0</v>
      </c>
      <c r="I46" s="56">
        <v>522646</v>
      </c>
      <c r="J46" s="53">
        <v>19856</v>
      </c>
      <c r="K46" s="53">
        <v>326183</v>
      </c>
      <c r="L46" s="53">
        <v>340617</v>
      </c>
      <c r="M46" s="53">
        <v>709185</v>
      </c>
      <c r="N46" s="53">
        <v>261528</v>
      </c>
      <c r="O46" s="53">
        <v>892879</v>
      </c>
      <c r="P46" s="187"/>
      <c r="Q46" s="187"/>
      <c r="R46" s="187"/>
      <c r="S46" s="183"/>
      <c r="T46" s="183"/>
      <c r="U46" s="187"/>
    </row>
    <row r="47" spans="1:21" s="182" customFormat="1" ht="17.149999999999999" customHeight="1" x14ac:dyDescent="0.2">
      <c r="A47" s="319"/>
      <c r="B47" s="317" t="s">
        <v>10</v>
      </c>
      <c r="C47" s="331"/>
      <c r="D47" s="53">
        <v>138469</v>
      </c>
      <c r="E47" s="53">
        <v>85946</v>
      </c>
      <c r="F47" s="53">
        <v>99212</v>
      </c>
      <c r="G47" s="56">
        <v>1479328</v>
      </c>
      <c r="H47" s="126">
        <v>0</v>
      </c>
      <c r="I47" s="56">
        <v>576674</v>
      </c>
      <c r="J47" s="53">
        <v>37008</v>
      </c>
      <c r="K47" s="53">
        <v>958359</v>
      </c>
      <c r="L47" s="53">
        <v>533588</v>
      </c>
      <c r="M47" s="53">
        <v>498403</v>
      </c>
      <c r="N47" s="53">
        <v>281566</v>
      </c>
      <c r="O47" s="53">
        <v>996400</v>
      </c>
      <c r="P47" s="187"/>
      <c r="Q47" s="187"/>
      <c r="R47" s="187"/>
      <c r="S47" s="183"/>
      <c r="T47" s="183"/>
      <c r="U47" s="187"/>
    </row>
    <row r="48" spans="1:21" s="182" customFormat="1" ht="17.149999999999999" customHeight="1" x14ac:dyDescent="0.2">
      <c r="A48" s="319"/>
      <c r="B48" s="317" t="s">
        <v>9</v>
      </c>
      <c r="C48" s="331"/>
      <c r="D48" s="53">
        <v>118947</v>
      </c>
      <c r="E48" s="53">
        <v>73251</v>
      </c>
      <c r="F48" s="53">
        <v>92953</v>
      </c>
      <c r="G48" s="56">
        <v>1836840</v>
      </c>
      <c r="H48" s="126">
        <v>0</v>
      </c>
      <c r="I48" s="56">
        <v>922012</v>
      </c>
      <c r="J48" s="53">
        <v>14833</v>
      </c>
      <c r="K48" s="53">
        <v>574268</v>
      </c>
      <c r="L48" s="53">
        <v>2145623</v>
      </c>
      <c r="M48" s="53">
        <v>867002</v>
      </c>
      <c r="N48" s="53">
        <v>190838</v>
      </c>
      <c r="O48" s="53">
        <v>315500</v>
      </c>
      <c r="P48" s="187"/>
      <c r="Q48" s="187"/>
      <c r="R48" s="187"/>
      <c r="S48" s="183"/>
      <c r="T48" s="183"/>
      <c r="U48" s="187"/>
    </row>
    <row r="49" spans="1:21" s="182" customFormat="1" ht="17.149999999999999" customHeight="1" x14ac:dyDescent="0.2">
      <c r="A49" s="319"/>
      <c r="B49" s="317" t="s">
        <v>8</v>
      </c>
      <c r="C49" s="331"/>
      <c r="D49" s="53">
        <v>20129</v>
      </c>
      <c r="E49" s="53">
        <v>159974</v>
      </c>
      <c r="F49" s="53">
        <v>16741</v>
      </c>
      <c r="G49" s="56">
        <v>237350</v>
      </c>
      <c r="H49" s="126">
        <v>0</v>
      </c>
      <c r="I49" s="56">
        <v>104853</v>
      </c>
      <c r="J49" s="53">
        <v>2402</v>
      </c>
      <c r="K49" s="53">
        <v>66503</v>
      </c>
      <c r="L49" s="53">
        <v>713894</v>
      </c>
      <c r="M49" s="53">
        <v>195108</v>
      </c>
      <c r="N49" s="53">
        <v>90398</v>
      </c>
      <c r="O49" s="53">
        <v>32000</v>
      </c>
      <c r="P49" s="187"/>
      <c r="Q49" s="187"/>
      <c r="R49" s="187"/>
      <c r="S49" s="183"/>
      <c r="T49" s="183"/>
      <c r="U49" s="187"/>
    </row>
    <row r="50" spans="1:21" s="182" customFormat="1" ht="17.149999999999999" customHeight="1" x14ac:dyDescent="0.2">
      <c r="A50" s="319"/>
      <c r="B50" s="317" t="s">
        <v>7</v>
      </c>
      <c r="C50" s="331"/>
      <c r="D50" s="53">
        <v>55083</v>
      </c>
      <c r="E50" s="53">
        <v>78895</v>
      </c>
      <c r="F50" s="53">
        <v>35312</v>
      </c>
      <c r="G50" s="56">
        <v>1286744</v>
      </c>
      <c r="H50" s="126">
        <v>0</v>
      </c>
      <c r="I50" s="56">
        <v>573717</v>
      </c>
      <c r="J50" s="53">
        <v>13990</v>
      </c>
      <c r="K50" s="53">
        <v>21046</v>
      </c>
      <c r="L50" s="53">
        <v>160065</v>
      </c>
      <c r="M50" s="53">
        <v>600852</v>
      </c>
      <c r="N50" s="53">
        <v>187146</v>
      </c>
      <c r="O50" s="53">
        <v>287500</v>
      </c>
      <c r="P50" s="187"/>
      <c r="Q50" s="187"/>
      <c r="R50" s="187"/>
      <c r="S50" s="183"/>
      <c r="T50" s="183"/>
      <c r="U50" s="187"/>
    </row>
    <row r="51" spans="1:21" s="182" customFormat="1" ht="17.149999999999999" customHeight="1" x14ac:dyDescent="0.2">
      <c r="A51" s="319"/>
      <c r="B51" s="317" t="s">
        <v>6</v>
      </c>
      <c r="C51" s="331"/>
      <c r="D51" s="53">
        <v>138929</v>
      </c>
      <c r="E51" s="53">
        <v>162627</v>
      </c>
      <c r="F51" s="53">
        <v>37898</v>
      </c>
      <c r="G51" s="56">
        <v>1177398</v>
      </c>
      <c r="H51" s="126">
        <v>0</v>
      </c>
      <c r="I51" s="56">
        <v>740137</v>
      </c>
      <c r="J51" s="53">
        <v>51770</v>
      </c>
      <c r="K51" s="53">
        <v>164898</v>
      </c>
      <c r="L51" s="53">
        <v>1034629</v>
      </c>
      <c r="M51" s="53">
        <v>323745</v>
      </c>
      <c r="N51" s="53">
        <v>687480</v>
      </c>
      <c r="O51" s="56">
        <v>646000</v>
      </c>
      <c r="P51" s="187"/>
      <c r="Q51" s="187"/>
      <c r="R51" s="187"/>
      <c r="S51" s="183"/>
      <c r="T51" s="183"/>
      <c r="U51" s="187"/>
    </row>
    <row r="52" spans="1:21" s="182" customFormat="1" ht="17.149999999999999" customHeight="1" x14ac:dyDescent="0.2">
      <c r="A52" s="319"/>
      <c r="B52" s="317" t="s">
        <v>5</v>
      </c>
      <c r="C52" s="331"/>
      <c r="D52" s="53">
        <v>81480</v>
      </c>
      <c r="E52" s="53">
        <v>61815</v>
      </c>
      <c r="F52" s="53">
        <v>36466</v>
      </c>
      <c r="G52" s="56">
        <v>601608</v>
      </c>
      <c r="H52" s="126">
        <v>0</v>
      </c>
      <c r="I52" s="56">
        <v>283778</v>
      </c>
      <c r="J52" s="53">
        <v>18134</v>
      </c>
      <c r="K52" s="53">
        <v>77596</v>
      </c>
      <c r="L52" s="53">
        <v>45526</v>
      </c>
      <c r="M52" s="53">
        <v>155133</v>
      </c>
      <c r="N52" s="53">
        <v>126751</v>
      </c>
      <c r="O52" s="53">
        <v>194699</v>
      </c>
      <c r="P52" s="187"/>
      <c r="Q52" s="187"/>
      <c r="R52" s="187"/>
      <c r="S52" s="183"/>
      <c r="T52" s="183"/>
      <c r="U52" s="187"/>
    </row>
    <row r="53" spans="1:21" s="182" customFormat="1" ht="17.149999999999999" customHeight="1" x14ac:dyDescent="0.2">
      <c r="A53" s="319"/>
      <c r="B53" s="317" t="s">
        <v>4</v>
      </c>
      <c r="C53" s="331"/>
      <c r="D53" s="53">
        <v>117300</v>
      </c>
      <c r="E53" s="53">
        <v>76226</v>
      </c>
      <c r="F53" s="53">
        <v>69982</v>
      </c>
      <c r="G53" s="56">
        <v>1812616</v>
      </c>
      <c r="H53" s="126">
        <v>0</v>
      </c>
      <c r="I53" s="56">
        <v>650055</v>
      </c>
      <c r="J53" s="53">
        <v>16410</v>
      </c>
      <c r="K53" s="53">
        <v>256359</v>
      </c>
      <c r="L53" s="53">
        <v>334786</v>
      </c>
      <c r="M53" s="53">
        <v>570961</v>
      </c>
      <c r="N53" s="53">
        <v>259462</v>
      </c>
      <c r="O53" s="53">
        <v>653082</v>
      </c>
      <c r="P53" s="187"/>
      <c r="Q53" s="187"/>
      <c r="R53" s="187"/>
      <c r="S53" s="183"/>
      <c r="T53" s="183"/>
      <c r="U53" s="187"/>
    </row>
    <row r="54" spans="1:21" s="182" customFormat="1" ht="17.149999999999999" customHeight="1" x14ac:dyDescent="0.2">
      <c r="A54" s="319"/>
      <c r="B54" s="317" t="s">
        <v>3</v>
      </c>
      <c r="C54" s="331"/>
      <c r="D54" s="53">
        <v>40387</v>
      </c>
      <c r="E54" s="53">
        <v>143878</v>
      </c>
      <c r="F54" s="53">
        <v>54102</v>
      </c>
      <c r="G54" s="56">
        <v>1219532</v>
      </c>
      <c r="H54" s="126">
        <v>0</v>
      </c>
      <c r="I54" s="56">
        <v>746759</v>
      </c>
      <c r="J54" s="53">
        <v>62051</v>
      </c>
      <c r="K54" s="53">
        <v>101367</v>
      </c>
      <c r="L54" s="53">
        <v>744584</v>
      </c>
      <c r="M54" s="53">
        <v>423531</v>
      </c>
      <c r="N54" s="53">
        <v>432836</v>
      </c>
      <c r="O54" s="53">
        <v>1823100</v>
      </c>
      <c r="P54" s="187"/>
      <c r="Q54" s="187"/>
      <c r="R54" s="187"/>
      <c r="S54" s="183"/>
      <c r="T54" s="183"/>
      <c r="U54" s="187"/>
    </row>
    <row r="55" spans="1:21" s="182" customFormat="1" ht="6" customHeight="1" thickBot="1" x14ac:dyDescent="0.25">
      <c r="A55" s="321"/>
      <c r="B55" s="321"/>
      <c r="C55" s="332"/>
      <c r="D55" s="323"/>
      <c r="E55" s="323"/>
      <c r="F55" s="323"/>
      <c r="G55" s="323"/>
      <c r="H55" s="323"/>
      <c r="I55" s="323"/>
      <c r="J55" s="323"/>
      <c r="K55" s="323"/>
      <c r="L55" s="323"/>
      <c r="M55" s="323"/>
      <c r="N55" s="323"/>
      <c r="O55" s="323"/>
      <c r="P55" s="187"/>
      <c r="Q55" s="187"/>
      <c r="R55" s="187"/>
      <c r="S55" s="183"/>
      <c r="T55" s="183"/>
      <c r="U55" s="187"/>
    </row>
    <row r="56" spans="1:21" s="182" customFormat="1" ht="13.5" customHeight="1" x14ac:dyDescent="0.2">
      <c r="A56" s="88" t="s">
        <v>232</v>
      </c>
      <c r="B56" s="333"/>
      <c r="C56" s="333"/>
      <c r="D56" s="333"/>
      <c r="E56" s="333"/>
      <c r="F56" s="333"/>
      <c r="G56" s="333"/>
      <c r="H56" s="333"/>
      <c r="I56" s="333"/>
      <c r="J56" s="333"/>
      <c r="K56" s="333"/>
      <c r="L56" s="333"/>
      <c r="M56" s="333"/>
      <c r="N56" s="333"/>
      <c r="O56" s="333"/>
    </row>
  </sheetData>
  <mergeCells count="4">
    <mergeCell ref="A3:P3"/>
    <mergeCell ref="A5:C5"/>
    <mergeCell ref="A31:C31"/>
    <mergeCell ref="K1:L1"/>
  </mergeCells>
  <phoneticPr fontId="9"/>
  <hyperlinks>
    <hyperlink ref="K1" location="財政!A1" display="目次（項目一覧表）へ戻る"/>
  </hyperlinks>
  <printOptions horizontalCentered="1"/>
  <pageMargins left="0.59055118110236227" right="0.59055118110236227" top="0.51181102362204722" bottom="0.59055118110236227" header="0.51181102362204722" footer="0.51181102362204722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IU56"/>
  <sheetViews>
    <sheetView showGridLines="0" defaultGridColor="0" colorId="22" zoomScaleNormal="100" zoomScaleSheetLayoutView="100" workbookViewId="0"/>
  </sheetViews>
  <sheetFormatPr defaultColWidth="10.69921875" defaultRowHeight="12" x14ac:dyDescent="0.2"/>
  <cols>
    <col min="1" max="1" width="1.69921875" style="190" customWidth="1"/>
    <col min="2" max="2" width="12.69921875" style="190" customWidth="1"/>
    <col min="3" max="3" width="1.69921875" style="190" customWidth="1"/>
    <col min="4" max="4" width="13.8984375" style="190" customWidth="1"/>
    <col min="5" max="10" width="13.69921875" style="190" customWidth="1"/>
    <col min="11" max="11" width="12.69921875" style="190" customWidth="1"/>
    <col min="12" max="12" width="2.69921875" style="190" customWidth="1"/>
    <col min="13" max="13" width="24.69921875" style="190" customWidth="1"/>
    <col min="14" max="16384" width="10.69921875" style="190"/>
  </cols>
  <sheetData>
    <row r="1" spans="1:255" ht="18" customHeight="1" x14ac:dyDescent="0.2">
      <c r="M1" s="233" t="s">
        <v>486</v>
      </c>
    </row>
    <row r="3" spans="1:255" ht="21" customHeight="1" x14ac:dyDescent="0.2">
      <c r="A3" s="188"/>
      <c r="B3" s="189"/>
      <c r="C3" s="189"/>
      <c r="D3" s="189"/>
      <c r="E3" s="189"/>
      <c r="F3" s="189"/>
      <c r="G3" s="189"/>
      <c r="H3" s="189"/>
      <c r="I3" s="189"/>
      <c r="J3" s="189"/>
    </row>
    <row r="4" spans="1:255" ht="30" customHeight="1" thickBot="1" x14ac:dyDescent="0.25">
      <c r="A4" s="191" t="s">
        <v>513</v>
      </c>
      <c r="B4" s="192"/>
      <c r="C4" s="192"/>
      <c r="D4" s="192"/>
      <c r="E4" s="192"/>
      <c r="F4" s="192"/>
      <c r="G4" s="192"/>
      <c r="H4" s="192"/>
      <c r="I4" s="192"/>
      <c r="J4" s="193" t="s">
        <v>74</v>
      </c>
    </row>
    <row r="5" spans="1:255" ht="36.65" customHeight="1" x14ac:dyDescent="0.2">
      <c r="A5" s="482" t="s">
        <v>21</v>
      </c>
      <c r="B5" s="482"/>
      <c r="C5" s="483"/>
      <c r="D5" s="334" t="s">
        <v>252</v>
      </c>
      <c r="E5" s="335" t="s">
        <v>251</v>
      </c>
      <c r="F5" s="335" t="s">
        <v>250</v>
      </c>
      <c r="G5" s="335" t="s">
        <v>249</v>
      </c>
      <c r="H5" s="335" t="s">
        <v>248</v>
      </c>
      <c r="I5" s="335" t="s">
        <v>247</v>
      </c>
      <c r="J5" s="336" t="s">
        <v>153</v>
      </c>
    </row>
    <row r="6" spans="1:255" ht="6" customHeight="1" x14ac:dyDescent="0.2">
      <c r="A6" s="337"/>
      <c r="B6" s="337"/>
      <c r="C6" s="337"/>
      <c r="D6" s="338"/>
      <c r="E6" s="339"/>
      <c r="F6" s="339"/>
      <c r="G6" s="339"/>
      <c r="H6" s="339"/>
      <c r="I6" s="339"/>
      <c r="J6" s="339"/>
    </row>
    <row r="7" spans="1:255" s="196" customFormat="1" ht="17.149999999999999" customHeight="1" x14ac:dyDescent="0.2">
      <c r="A7" s="340"/>
      <c r="B7" s="341" t="s">
        <v>22</v>
      </c>
      <c r="C7" s="340"/>
      <c r="D7" s="127">
        <v>475304360</v>
      </c>
      <c r="E7" s="132">
        <v>3157410</v>
      </c>
      <c r="F7" s="132">
        <v>68984838</v>
      </c>
      <c r="G7" s="132">
        <v>172660853</v>
      </c>
      <c r="H7" s="132">
        <v>46384326</v>
      </c>
      <c r="I7" s="132">
        <v>643595</v>
      </c>
      <c r="J7" s="132">
        <v>11374766</v>
      </c>
      <c r="K7" s="195"/>
      <c r="L7" s="194"/>
      <c r="M7" s="194"/>
      <c r="N7" s="194"/>
      <c r="O7" s="194"/>
      <c r="P7" s="194"/>
      <c r="Q7" s="194"/>
      <c r="R7" s="194"/>
      <c r="S7" s="194"/>
      <c r="T7" s="194"/>
      <c r="U7" s="194"/>
      <c r="V7" s="194"/>
      <c r="W7" s="194"/>
      <c r="X7" s="194"/>
      <c r="Y7" s="194"/>
      <c r="Z7" s="194"/>
      <c r="AA7" s="194"/>
      <c r="AB7" s="194"/>
      <c r="AC7" s="194"/>
      <c r="AD7" s="194"/>
      <c r="AE7" s="194"/>
      <c r="AF7" s="194"/>
      <c r="AG7" s="194"/>
      <c r="AH7" s="194"/>
      <c r="AI7" s="194"/>
      <c r="AJ7" s="194"/>
      <c r="AK7" s="194"/>
      <c r="AL7" s="194"/>
      <c r="AM7" s="194"/>
      <c r="AN7" s="194"/>
      <c r="AO7" s="194"/>
      <c r="AP7" s="194"/>
      <c r="AQ7" s="194"/>
      <c r="AR7" s="194"/>
      <c r="AS7" s="194"/>
      <c r="AT7" s="194"/>
      <c r="AU7" s="194"/>
      <c r="AV7" s="194"/>
      <c r="AW7" s="194"/>
      <c r="AX7" s="194"/>
      <c r="AY7" s="194"/>
      <c r="AZ7" s="194"/>
      <c r="BA7" s="194"/>
      <c r="BB7" s="194"/>
      <c r="BC7" s="194"/>
      <c r="BD7" s="194"/>
      <c r="BE7" s="194"/>
      <c r="BF7" s="194"/>
      <c r="BG7" s="194"/>
      <c r="BH7" s="194"/>
      <c r="BI7" s="194"/>
      <c r="BJ7" s="194"/>
      <c r="BK7" s="194"/>
      <c r="BL7" s="194"/>
      <c r="BM7" s="194"/>
      <c r="BN7" s="194"/>
      <c r="BO7" s="194"/>
      <c r="BP7" s="194"/>
      <c r="BQ7" s="194"/>
      <c r="BR7" s="194"/>
      <c r="BS7" s="194"/>
      <c r="BT7" s="194"/>
      <c r="BU7" s="194"/>
      <c r="BV7" s="194"/>
      <c r="BW7" s="194"/>
      <c r="BX7" s="194"/>
      <c r="BY7" s="194"/>
      <c r="BZ7" s="194"/>
      <c r="CA7" s="194"/>
      <c r="CB7" s="194"/>
      <c r="CC7" s="194"/>
      <c r="CD7" s="194"/>
      <c r="CE7" s="194"/>
      <c r="CF7" s="194"/>
      <c r="CG7" s="194"/>
      <c r="CH7" s="194"/>
      <c r="CI7" s="194"/>
      <c r="CJ7" s="194"/>
      <c r="CK7" s="194"/>
      <c r="CL7" s="194"/>
      <c r="CM7" s="194"/>
      <c r="CN7" s="194"/>
      <c r="CO7" s="194"/>
      <c r="CP7" s="194"/>
      <c r="CQ7" s="194"/>
      <c r="CR7" s="194"/>
      <c r="CS7" s="194"/>
      <c r="CT7" s="194"/>
      <c r="CU7" s="194"/>
      <c r="CV7" s="194"/>
      <c r="CW7" s="194"/>
      <c r="CX7" s="194"/>
      <c r="CY7" s="194"/>
      <c r="CZ7" s="194"/>
      <c r="DA7" s="194"/>
      <c r="DB7" s="194"/>
      <c r="DC7" s="194"/>
      <c r="DD7" s="194"/>
      <c r="DE7" s="194"/>
      <c r="DF7" s="194"/>
      <c r="DG7" s="194"/>
      <c r="DH7" s="194"/>
      <c r="DI7" s="194"/>
      <c r="DJ7" s="194"/>
      <c r="DK7" s="194"/>
      <c r="DL7" s="194"/>
      <c r="DM7" s="194"/>
      <c r="DN7" s="194"/>
      <c r="DO7" s="194"/>
      <c r="DP7" s="194"/>
      <c r="DQ7" s="194"/>
      <c r="DR7" s="194"/>
      <c r="DS7" s="194"/>
      <c r="DT7" s="194"/>
      <c r="DU7" s="194"/>
      <c r="DV7" s="194"/>
      <c r="DW7" s="194"/>
      <c r="DX7" s="194"/>
      <c r="DY7" s="194"/>
      <c r="DZ7" s="194"/>
      <c r="EA7" s="194"/>
      <c r="EB7" s="194"/>
      <c r="EC7" s="194"/>
      <c r="ED7" s="194"/>
      <c r="EE7" s="194"/>
      <c r="EF7" s="194"/>
      <c r="EG7" s="194"/>
      <c r="EH7" s="194"/>
      <c r="EI7" s="194"/>
      <c r="EJ7" s="194"/>
      <c r="EK7" s="194"/>
      <c r="EL7" s="194"/>
      <c r="EM7" s="194"/>
      <c r="EN7" s="194"/>
      <c r="EO7" s="194"/>
      <c r="EP7" s="194"/>
      <c r="EQ7" s="194"/>
      <c r="ER7" s="194"/>
      <c r="ES7" s="194"/>
      <c r="ET7" s="194"/>
      <c r="EU7" s="194"/>
      <c r="EV7" s="194"/>
      <c r="EW7" s="194"/>
      <c r="EX7" s="194"/>
      <c r="EY7" s="194"/>
      <c r="EZ7" s="194"/>
      <c r="FA7" s="194"/>
      <c r="FB7" s="194"/>
      <c r="FC7" s="194"/>
      <c r="FD7" s="194"/>
      <c r="FE7" s="194"/>
      <c r="FF7" s="194"/>
      <c r="FG7" s="194"/>
      <c r="FH7" s="194"/>
      <c r="FI7" s="194"/>
      <c r="FJ7" s="194"/>
      <c r="FK7" s="194"/>
      <c r="FL7" s="194"/>
      <c r="FM7" s="194"/>
      <c r="FN7" s="194"/>
      <c r="FO7" s="194"/>
      <c r="FP7" s="194"/>
      <c r="FQ7" s="194"/>
      <c r="FR7" s="194"/>
      <c r="FS7" s="194"/>
      <c r="FT7" s="194"/>
      <c r="FU7" s="194"/>
      <c r="FV7" s="194"/>
      <c r="FW7" s="194"/>
      <c r="FX7" s="194"/>
      <c r="FY7" s="194"/>
      <c r="FZ7" s="194"/>
      <c r="GA7" s="194"/>
      <c r="GB7" s="194"/>
      <c r="GC7" s="194"/>
      <c r="GD7" s="194"/>
      <c r="GE7" s="194"/>
      <c r="GF7" s="194"/>
      <c r="GG7" s="194"/>
      <c r="GH7" s="194"/>
      <c r="GI7" s="194"/>
      <c r="GJ7" s="194"/>
      <c r="GK7" s="194"/>
      <c r="GL7" s="194"/>
      <c r="GM7" s="194"/>
      <c r="GN7" s="194"/>
      <c r="GO7" s="194"/>
      <c r="GP7" s="194"/>
      <c r="GQ7" s="194"/>
      <c r="GR7" s="194"/>
      <c r="GS7" s="194"/>
      <c r="GT7" s="194"/>
      <c r="GU7" s="194"/>
      <c r="GV7" s="194"/>
      <c r="GW7" s="194"/>
      <c r="GX7" s="194"/>
      <c r="GY7" s="194"/>
      <c r="GZ7" s="194"/>
      <c r="HA7" s="194"/>
      <c r="HB7" s="194"/>
      <c r="HC7" s="194"/>
      <c r="HD7" s="194"/>
      <c r="HE7" s="194"/>
      <c r="HF7" s="194"/>
      <c r="HG7" s="194"/>
      <c r="HH7" s="194"/>
      <c r="HI7" s="194"/>
      <c r="HJ7" s="194"/>
      <c r="HK7" s="194"/>
      <c r="HL7" s="194"/>
      <c r="HM7" s="194"/>
      <c r="HN7" s="194"/>
      <c r="HO7" s="194"/>
      <c r="HP7" s="194"/>
      <c r="HQ7" s="194"/>
      <c r="HR7" s="194"/>
      <c r="HS7" s="194"/>
      <c r="HT7" s="194"/>
      <c r="HU7" s="194"/>
      <c r="HV7" s="194"/>
      <c r="HW7" s="194"/>
      <c r="HX7" s="194"/>
      <c r="HY7" s="194"/>
      <c r="HZ7" s="194"/>
      <c r="IA7" s="194"/>
      <c r="IB7" s="194"/>
      <c r="IC7" s="194"/>
      <c r="ID7" s="194"/>
      <c r="IE7" s="194"/>
      <c r="IF7" s="194"/>
      <c r="IG7" s="194"/>
      <c r="IH7" s="194"/>
      <c r="II7" s="194"/>
      <c r="IJ7" s="194"/>
      <c r="IK7" s="194"/>
      <c r="IL7" s="194"/>
      <c r="IM7" s="194"/>
      <c r="IN7" s="194"/>
      <c r="IO7" s="194"/>
      <c r="IP7" s="194"/>
      <c r="IQ7" s="194"/>
      <c r="IR7" s="194"/>
      <c r="IS7" s="194"/>
      <c r="IT7" s="194"/>
      <c r="IU7" s="194"/>
    </row>
    <row r="8" spans="1:255" ht="9" customHeight="1" x14ac:dyDescent="0.2">
      <c r="A8" s="337"/>
      <c r="B8" s="342"/>
      <c r="C8" s="340"/>
      <c r="D8" s="44"/>
      <c r="E8" s="43"/>
      <c r="F8" s="43"/>
      <c r="G8" s="43"/>
      <c r="H8" s="43"/>
      <c r="I8" s="43"/>
      <c r="J8" s="43"/>
      <c r="K8" s="197"/>
    </row>
    <row r="9" spans="1:255" s="196" customFormat="1" ht="17.149999999999999" customHeight="1" x14ac:dyDescent="0.2">
      <c r="A9" s="340"/>
      <c r="B9" s="341" t="s">
        <v>20</v>
      </c>
      <c r="C9" s="340"/>
      <c r="D9" s="127">
        <v>390915082</v>
      </c>
      <c r="E9" s="132">
        <v>2304275</v>
      </c>
      <c r="F9" s="132">
        <v>52132501</v>
      </c>
      <c r="G9" s="132">
        <v>147326459</v>
      </c>
      <c r="H9" s="132">
        <v>37679066</v>
      </c>
      <c r="I9" s="132">
        <v>535742</v>
      </c>
      <c r="J9" s="132">
        <v>8131718</v>
      </c>
      <c r="K9" s="195"/>
      <c r="L9" s="194"/>
      <c r="M9" s="194"/>
      <c r="N9" s="194"/>
      <c r="O9" s="194"/>
      <c r="P9" s="194"/>
      <c r="Q9" s="194"/>
      <c r="R9" s="194"/>
      <c r="S9" s="194"/>
      <c r="T9" s="194"/>
      <c r="U9" s="194"/>
      <c r="V9" s="194"/>
      <c r="W9" s="194"/>
      <c r="X9" s="194"/>
      <c r="Y9" s="194"/>
      <c r="Z9" s="194"/>
      <c r="AA9" s="194"/>
      <c r="AB9" s="194"/>
      <c r="AC9" s="194"/>
      <c r="AD9" s="194"/>
      <c r="AE9" s="194"/>
      <c r="AF9" s="194"/>
      <c r="AG9" s="194"/>
      <c r="AH9" s="194"/>
      <c r="AI9" s="194"/>
      <c r="AJ9" s="194"/>
      <c r="AK9" s="194"/>
      <c r="AL9" s="194"/>
      <c r="AM9" s="194"/>
      <c r="AN9" s="194"/>
      <c r="AO9" s="194"/>
      <c r="AP9" s="194"/>
      <c r="AQ9" s="194"/>
      <c r="AR9" s="194"/>
      <c r="AS9" s="194"/>
      <c r="AT9" s="194"/>
      <c r="AU9" s="194"/>
      <c r="AV9" s="194"/>
      <c r="AW9" s="194"/>
      <c r="AX9" s="194"/>
      <c r="AY9" s="194"/>
      <c r="AZ9" s="194"/>
      <c r="BA9" s="194"/>
      <c r="BB9" s="194"/>
      <c r="BC9" s="194"/>
      <c r="BD9" s="194"/>
      <c r="BE9" s="194"/>
      <c r="BF9" s="194"/>
      <c r="BG9" s="194"/>
      <c r="BH9" s="194"/>
      <c r="BI9" s="194"/>
      <c r="BJ9" s="194"/>
      <c r="BK9" s="194"/>
      <c r="BL9" s="194"/>
      <c r="BM9" s="194"/>
      <c r="BN9" s="194"/>
      <c r="BO9" s="194"/>
      <c r="BP9" s="194"/>
      <c r="BQ9" s="194"/>
      <c r="BR9" s="194"/>
      <c r="BS9" s="194"/>
      <c r="BT9" s="194"/>
      <c r="BU9" s="194"/>
      <c r="BV9" s="194"/>
      <c r="BW9" s="194"/>
      <c r="BX9" s="194"/>
      <c r="BY9" s="194"/>
      <c r="BZ9" s="194"/>
      <c r="CA9" s="194"/>
      <c r="CB9" s="194"/>
      <c r="CC9" s="194"/>
      <c r="CD9" s="194"/>
      <c r="CE9" s="194"/>
      <c r="CF9" s="194"/>
      <c r="CG9" s="194"/>
      <c r="CH9" s="194"/>
      <c r="CI9" s="194"/>
      <c r="CJ9" s="194"/>
      <c r="CK9" s="194"/>
      <c r="CL9" s="194"/>
      <c r="CM9" s="194"/>
      <c r="CN9" s="194"/>
      <c r="CO9" s="194"/>
      <c r="CP9" s="194"/>
      <c r="CQ9" s="194"/>
      <c r="CR9" s="194"/>
      <c r="CS9" s="194"/>
      <c r="CT9" s="194"/>
      <c r="CU9" s="194"/>
      <c r="CV9" s="194"/>
      <c r="CW9" s="194"/>
      <c r="CX9" s="194"/>
      <c r="CY9" s="194"/>
      <c r="CZ9" s="194"/>
      <c r="DA9" s="194"/>
      <c r="DB9" s="194"/>
      <c r="DC9" s="194"/>
      <c r="DD9" s="194"/>
      <c r="DE9" s="194"/>
      <c r="DF9" s="194"/>
      <c r="DG9" s="194"/>
      <c r="DH9" s="194"/>
      <c r="DI9" s="194"/>
      <c r="DJ9" s="194"/>
      <c r="DK9" s="194"/>
      <c r="DL9" s="194"/>
      <c r="DM9" s="194"/>
      <c r="DN9" s="194"/>
      <c r="DO9" s="194"/>
      <c r="DP9" s="194"/>
      <c r="DQ9" s="194"/>
      <c r="DR9" s="194"/>
      <c r="DS9" s="194"/>
      <c r="DT9" s="194"/>
      <c r="DU9" s="194"/>
      <c r="DV9" s="194"/>
      <c r="DW9" s="194"/>
      <c r="DX9" s="194"/>
      <c r="DY9" s="194"/>
      <c r="DZ9" s="194"/>
      <c r="EA9" s="194"/>
      <c r="EB9" s="194"/>
      <c r="EC9" s="194"/>
      <c r="ED9" s="194"/>
      <c r="EE9" s="194"/>
      <c r="EF9" s="194"/>
      <c r="EG9" s="194"/>
      <c r="EH9" s="194"/>
      <c r="EI9" s="194"/>
      <c r="EJ9" s="194"/>
      <c r="EK9" s="194"/>
      <c r="EL9" s="194"/>
      <c r="EM9" s="194"/>
      <c r="EN9" s="194"/>
      <c r="EO9" s="194"/>
      <c r="EP9" s="194"/>
      <c r="EQ9" s="194"/>
      <c r="ER9" s="194"/>
      <c r="ES9" s="194"/>
      <c r="ET9" s="194"/>
      <c r="EU9" s="194"/>
      <c r="EV9" s="194"/>
      <c r="EW9" s="194"/>
      <c r="EX9" s="194"/>
      <c r="EY9" s="194"/>
      <c r="EZ9" s="194"/>
      <c r="FA9" s="194"/>
      <c r="FB9" s="194"/>
      <c r="FC9" s="194"/>
      <c r="FD9" s="194"/>
      <c r="FE9" s="194"/>
      <c r="FF9" s="194"/>
      <c r="FG9" s="194"/>
      <c r="FH9" s="194"/>
      <c r="FI9" s="194"/>
      <c r="FJ9" s="194"/>
      <c r="FK9" s="194"/>
      <c r="FL9" s="194"/>
      <c r="FM9" s="194"/>
      <c r="FN9" s="194"/>
      <c r="FO9" s="194"/>
      <c r="FP9" s="194"/>
      <c r="FQ9" s="194"/>
      <c r="FR9" s="194"/>
      <c r="FS9" s="194"/>
      <c r="FT9" s="194"/>
      <c r="FU9" s="194"/>
      <c r="FV9" s="194"/>
      <c r="FW9" s="194"/>
      <c r="FX9" s="194"/>
      <c r="FY9" s="194"/>
      <c r="FZ9" s="194"/>
      <c r="GA9" s="194"/>
      <c r="GB9" s="194"/>
      <c r="GC9" s="194"/>
      <c r="GD9" s="194"/>
      <c r="GE9" s="194"/>
      <c r="GF9" s="194"/>
      <c r="GG9" s="194"/>
      <c r="GH9" s="194"/>
      <c r="GI9" s="194"/>
      <c r="GJ9" s="194"/>
      <c r="GK9" s="194"/>
      <c r="GL9" s="194"/>
      <c r="GM9" s="194"/>
      <c r="GN9" s="194"/>
      <c r="GO9" s="194"/>
      <c r="GP9" s="194"/>
      <c r="GQ9" s="194"/>
      <c r="GR9" s="194"/>
      <c r="GS9" s="194"/>
      <c r="GT9" s="194"/>
      <c r="GU9" s="194"/>
      <c r="GV9" s="194"/>
      <c r="GW9" s="194"/>
      <c r="GX9" s="194"/>
      <c r="GY9" s="194"/>
      <c r="GZ9" s="194"/>
      <c r="HA9" s="194"/>
      <c r="HB9" s="194"/>
      <c r="HC9" s="194"/>
      <c r="HD9" s="194"/>
      <c r="HE9" s="194"/>
      <c r="HF9" s="194"/>
      <c r="HG9" s="194"/>
      <c r="HH9" s="194"/>
      <c r="HI9" s="194"/>
      <c r="HJ9" s="194"/>
      <c r="HK9" s="194"/>
      <c r="HL9" s="194"/>
      <c r="HM9" s="194"/>
      <c r="HN9" s="194"/>
      <c r="HO9" s="194"/>
      <c r="HP9" s="194"/>
      <c r="HQ9" s="194"/>
      <c r="HR9" s="194"/>
      <c r="HS9" s="194"/>
      <c r="HT9" s="194"/>
      <c r="HU9" s="194"/>
      <c r="HV9" s="194"/>
      <c r="HW9" s="194"/>
      <c r="HX9" s="194"/>
      <c r="HY9" s="194"/>
      <c r="HZ9" s="194"/>
      <c r="IA9" s="194"/>
      <c r="IB9" s="194"/>
      <c r="IC9" s="194"/>
      <c r="ID9" s="194"/>
      <c r="IE9" s="194"/>
      <c r="IF9" s="194"/>
      <c r="IG9" s="194"/>
      <c r="IH9" s="194"/>
      <c r="II9" s="194"/>
      <c r="IJ9" s="194"/>
      <c r="IK9" s="194"/>
      <c r="IL9" s="194"/>
      <c r="IM9" s="194"/>
      <c r="IN9" s="194"/>
      <c r="IO9" s="194"/>
      <c r="IP9" s="194"/>
      <c r="IQ9" s="194"/>
      <c r="IR9" s="194"/>
      <c r="IS9" s="194"/>
      <c r="IT9" s="194"/>
      <c r="IU9" s="194"/>
    </row>
    <row r="10" spans="1:255" s="196" customFormat="1" ht="17.149999999999999" customHeight="1" x14ac:dyDescent="0.2">
      <c r="A10" s="340"/>
      <c r="B10" s="341" t="s">
        <v>108</v>
      </c>
      <c r="C10" s="340"/>
      <c r="D10" s="127">
        <v>84389278</v>
      </c>
      <c r="E10" s="132">
        <v>853135</v>
      </c>
      <c r="F10" s="132">
        <v>16852337</v>
      </c>
      <c r="G10" s="132">
        <v>25334394</v>
      </c>
      <c r="H10" s="132">
        <v>8705260</v>
      </c>
      <c r="I10" s="132">
        <v>107853</v>
      </c>
      <c r="J10" s="132">
        <v>3243048</v>
      </c>
      <c r="K10" s="195"/>
      <c r="L10" s="194"/>
      <c r="M10" s="194"/>
      <c r="N10" s="194"/>
      <c r="O10" s="194"/>
      <c r="P10" s="194"/>
      <c r="Q10" s="194"/>
      <c r="R10" s="194"/>
      <c r="S10" s="194"/>
      <c r="T10" s="194"/>
      <c r="U10" s="194"/>
      <c r="V10" s="194"/>
      <c r="W10" s="194"/>
      <c r="X10" s="194"/>
      <c r="Y10" s="194"/>
      <c r="Z10" s="194"/>
      <c r="AA10" s="194"/>
      <c r="AB10" s="194"/>
      <c r="AC10" s="194"/>
      <c r="AD10" s="194"/>
      <c r="AE10" s="194"/>
      <c r="AF10" s="194"/>
      <c r="AG10" s="194"/>
      <c r="AH10" s="194"/>
      <c r="AI10" s="194"/>
      <c r="AJ10" s="194"/>
      <c r="AK10" s="194"/>
      <c r="AL10" s="194"/>
      <c r="AM10" s="194"/>
      <c r="AN10" s="194"/>
      <c r="AO10" s="194"/>
      <c r="AP10" s="194"/>
      <c r="AQ10" s="194"/>
      <c r="AR10" s="194"/>
      <c r="AS10" s="194"/>
      <c r="AT10" s="194"/>
      <c r="AU10" s="194"/>
      <c r="AV10" s="194"/>
      <c r="AW10" s="194"/>
      <c r="AX10" s="194"/>
      <c r="AY10" s="194"/>
      <c r="AZ10" s="194"/>
      <c r="BA10" s="194"/>
      <c r="BB10" s="194"/>
      <c r="BC10" s="194"/>
      <c r="BD10" s="194"/>
      <c r="BE10" s="194"/>
      <c r="BF10" s="194"/>
      <c r="BG10" s="194"/>
      <c r="BH10" s="194"/>
      <c r="BI10" s="194"/>
      <c r="BJ10" s="194"/>
      <c r="BK10" s="194"/>
      <c r="BL10" s="194"/>
      <c r="BM10" s="194"/>
      <c r="BN10" s="194"/>
      <c r="BO10" s="194"/>
      <c r="BP10" s="194"/>
      <c r="BQ10" s="194"/>
      <c r="BR10" s="194"/>
      <c r="BS10" s="194"/>
      <c r="BT10" s="194"/>
      <c r="BU10" s="194"/>
      <c r="BV10" s="194"/>
      <c r="BW10" s="194"/>
      <c r="BX10" s="194"/>
      <c r="BY10" s="194"/>
      <c r="BZ10" s="194"/>
      <c r="CA10" s="194"/>
      <c r="CB10" s="194"/>
      <c r="CC10" s="194"/>
      <c r="CD10" s="194"/>
      <c r="CE10" s="194"/>
      <c r="CF10" s="194"/>
      <c r="CG10" s="194"/>
      <c r="CH10" s="194"/>
      <c r="CI10" s="194"/>
      <c r="CJ10" s="194"/>
      <c r="CK10" s="194"/>
      <c r="CL10" s="194"/>
      <c r="CM10" s="194"/>
      <c r="CN10" s="194"/>
      <c r="CO10" s="194"/>
      <c r="CP10" s="194"/>
      <c r="CQ10" s="194"/>
      <c r="CR10" s="194"/>
      <c r="CS10" s="194"/>
      <c r="CT10" s="194"/>
      <c r="CU10" s="194"/>
      <c r="CV10" s="194"/>
      <c r="CW10" s="194"/>
      <c r="CX10" s="194"/>
      <c r="CY10" s="194"/>
      <c r="CZ10" s="194"/>
      <c r="DA10" s="194"/>
      <c r="DB10" s="194"/>
      <c r="DC10" s="194"/>
      <c r="DD10" s="194"/>
      <c r="DE10" s="194"/>
      <c r="DF10" s="194"/>
      <c r="DG10" s="194"/>
      <c r="DH10" s="194"/>
      <c r="DI10" s="194"/>
      <c r="DJ10" s="194"/>
      <c r="DK10" s="194"/>
      <c r="DL10" s="194"/>
      <c r="DM10" s="194"/>
      <c r="DN10" s="194"/>
      <c r="DO10" s="194"/>
      <c r="DP10" s="194"/>
      <c r="DQ10" s="194"/>
      <c r="DR10" s="194"/>
      <c r="DS10" s="194"/>
      <c r="DT10" s="194"/>
      <c r="DU10" s="194"/>
      <c r="DV10" s="194"/>
      <c r="DW10" s="194"/>
      <c r="DX10" s="194"/>
      <c r="DY10" s="194"/>
      <c r="DZ10" s="194"/>
      <c r="EA10" s="194"/>
      <c r="EB10" s="194"/>
      <c r="EC10" s="194"/>
      <c r="ED10" s="194"/>
      <c r="EE10" s="194"/>
      <c r="EF10" s="194"/>
      <c r="EG10" s="194"/>
      <c r="EH10" s="194"/>
      <c r="EI10" s="194"/>
      <c r="EJ10" s="194"/>
      <c r="EK10" s="194"/>
      <c r="EL10" s="194"/>
      <c r="EM10" s="194"/>
      <c r="EN10" s="194"/>
      <c r="EO10" s="194"/>
      <c r="EP10" s="194"/>
      <c r="EQ10" s="194"/>
      <c r="ER10" s="194"/>
      <c r="ES10" s="194"/>
      <c r="ET10" s="194"/>
      <c r="EU10" s="194"/>
      <c r="EV10" s="194"/>
      <c r="EW10" s="194"/>
      <c r="EX10" s="194"/>
      <c r="EY10" s="194"/>
      <c r="EZ10" s="194"/>
      <c r="FA10" s="194"/>
      <c r="FB10" s="194"/>
      <c r="FC10" s="194"/>
      <c r="FD10" s="194"/>
      <c r="FE10" s="194"/>
      <c r="FF10" s="194"/>
      <c r="FG10" s="194"/>
      <c r="FH10" s="194"/>
      <c r="FI10" s="194"/>
      <c r="FJ10" s="194"/>
      <c r="FK10" s="194"/>
      <c r="FL10" s="194"/>
      <c r="FM10" s="194"/>
      <c r="FN10" s="194"/>
      <c r="FO10" s="194"/>
      <c r="FP10" s="194"/>
      <c r="FQ10" s="194"/>
      <c r="FR10" s="194"/>
      <c r="FS10" s="194"/>
      <c r="FT10" s="194"/>
      <c r="FU10" s="194"/>
      <c r="FV10" s="194"/>
      <c r="FW10" s="194"/>
      <c r="FX10" s="194"/>
      <c r="FY10" s="194"/>
      <c r="FZ10" s="194"/>
      <c r="GA10" s="194"/>
      <c r="GB10" s="194"/>
      <c r="GC10" s="194"/>
      <c r="GD10" s="194"/>
      <c r="GE10" s="194"/>
      <c r="GF10" s="194"/>
      <c r="GG10" s="194"/>
      <c r="GH10" s="194"/>
      <c r="GI10" s="194"/>
      <c r="GJ10" s="194"/>
      <c r="GK10" s="194"/>
      <c r="GL10" s="194"/>
      <c r="GM10" s="194"/>
      <c r="GN10" s="194"/>
      <c r="GO10" s="194"/>
      <c r="GP10" s="194"/>
      <c r="GQ10" s="194"/>
      <c r="GR10" s="194"/>
      <c r="GS10" s="194"/>
      <c r="GT10" s="194"/>
      <c r="GU10" s="194"/>
      <c r="GV10" s="194"/>
      <c r="GW10" s="194"/>
      <c r="GX10" s="194"/>
      <c r="GY10" s="194"/>
      <c r="GZ10" s="194"/>
      <c r="HA10" s="194"/>
      <c r="HB10" s="194"/>
      <c r="HC10" s="194"/>
      <c r="HD10" s="194"/>
      <c r="HE10" s="194"/>
      <c r="HF10" s="194"/>
      <c r="HG10" s="194"/>
      <c r="HH10" s="194"/>
      <c r="HI10" s="194"/>
      <c r="HJ10" s="194"/>
      <c r="HK10" s="194"/>
      <c r="HL10" s="194"/>
      <c r="HM10" s="194"/>
      <c r="HN10" s="194"/>
      <c r="HO10" s="194"/>
      <c r="HP10" s="194"/>
      <c r="HQ10" s="194"/>
      <c r="HR10" s="194"/>
      <c r="HS10" s="194"/>
      <c r="HT10" s="194"/>
      <c r="HU10" s="194"/>
      <c r="HV10" s="194"/>
      <c r="HW10" s="194"/>
      <c r="HX10" s="194"/>
      <c r="HY10" s="194"/>
      <c r="HZ10" s="194"/>
      <c r="IA10" s="194"/>
      <c r="IB10" s="194"/>
      <c r="IC10" s="194"/>
      <c r="ID10" s="194"/>
      <c r="IE10" s="194"/>
      <c r="IF10" s="194"/>
      <c r="IG10" s="194"/>
      <c r="IH10" s="194"/>
      <c r="II10" s="194"/>
      <c r="IJ10" s="194"/>
      <c r="IK10" s="194"/>
      <c r="IL10" s="194"/>
      <c r="IM10" s="194"/>
      <c r="IN10" s="194"/>
      <c r="IO10" s="194"/>
      <c r="IP10" s="194"/>
      <c r="IQ10" s="194"/>
      <c r="IR10" s="194"/>
      <c r="IS10" s="194"/>
      <c r="IT10" s="194"/>
      <c r="IU10" s="194"/>
    </row>
    <row r="11" spans="1:255" ht="9" customHeight="1" x14ac:dyDescent="0.2">
      <c r="A11" s="337"/>
      <c r="B11" s="343"/>
      <c r="C11" s="337"/>
      <c r="D11" s="54"/>
      <c r="E11" s="53"/>
      <c r="F11" s="53"/>
      <c r="G11" s="53"/>
      <c r="H11" s="53"/>
      <c r="I11" s="53"/>
      <c r="J11" s="53"/>
      <c r="K11" s="197"/>
    </row>
    <row r="12" spans="1:255" ht="17.149999999999999" customHeight="1" x14ac:dyDescent="0.2">
      <c r="A12" s="337"/>
      <c r="B12" s="344" t="s">
        <v>19</v>
      </c>
      <c r="C12" s="337"/>
      <c r="D12" s="124">
        <v>173425179</v>
      </c>
      <c r="E12" s="125">
        <v>688519</v>
      </c>
      <c r="F12" s="125">
        <v>16349055</v>
      </c>
      <c r="G12" s="125">
        <v>77086512</v>
      </c>
      <c r="H12" s="125">
        <v>17982077</v>
      </c>
      <c r="I12" s="125">
        <v>198635</v>
      </c>
      <c r="J12" s="125">
        <v>2095406</v>
      </c>
      <c r="K12" s="197"/>
    </row>
    <row r="13" spans="1:255" ht="17.149999999999999" customHeight="1" x14ac:dyDescent="0.2">
      <c r="A13" s="337"/>
      <c r="B13" s="344" t="s">
        <v>18</v>
      </c>
      <c r="C13" s="337"/>
      <c r="D13" s="124">
        <v>60793567</v>
      </c>
      <c r="E13" s="125">
        <v>315241</v>
      </c>
      <c r="F13" s="125">
        <v>9727751</v>
      </c>
      <c r="G13" s="125">
        <v>20357974</v>
      </c>
      <c r="H13" s="125">
        <v>4975529</v>
      </c>
      <c r="I13" s="125">
        <v>129320</v>
      </c>
      <c r="J13" s="125">
        <v>765719</v>
      </c>
      <c r="K13" s="197"/>
    </row>
    <row r="14" spans="1:255" ht="17.149999999999999" customHeight="1" x14ac:dyDescent="0.2">
      <c r="A14" s="337"/>
      <c r="B14" s="344" t="s">
        <v>17</v>
      </c>
      <c r="C14" s="337"/>
      <c r="D14" s="124">
        <v>26835424</v>
      </c>
      <c r="E14" s="125">
        <v>228359</v>
      </c>
      <c r="F14" s="125">
        <v>3874666</v>
      </c>
      <c r="G14" s="125">
        <v>9301811</v>
      </c>
      <c r="H14" s="125">
        <v>3021271</v>
      </c>
      <c r="I14" s="345">
        <v>0</v>
      </c>
      <c r="J14" s="125">
        <v>468222</v>
      </c>
      <c r="K14" s="197"/>
    </row>
    <row r="15" spans="1:255" ht="17.149999999999999" customHeight="1" x14ac:dyDescent="0.2">
      <c r="A15" s="337"/>
      <c r="B15" s="344" t="s">
        <v>16</v>
      </c>
      <c r="C15" s="337"/>
      <c r="D15" s="124">
        <v>17584785</v>
      </c>
      <c r="E15" s="123">
        <v>166867</v>
      </c>
      <c r="F15" s="125">
        <v>4397969</v>
      </c>
      <c r="G15" s="125">
        <v>5795119</v>
      </c>
      <c r="H15" s="125">
        <v>1149575</v>
      </c>
      <c r="I15" s="125">
        <v>129001</v>
      </c>
      <c r="J15" s="125">
        <v>328155</v>
      </c>
      <c r="K15" s="197"/>
    </row>
    <row r="16" spans="1:255" ht="17.149999999999999" customHeight="1" x14ac:dyDescent="0.2">
      <c r="A16" s="337"/>
      <c r="B16" s="344" t="s">
        <v>15</v>
      </c>
      <c r="C16" s="337"/>
      <c r="D16" s="124">
        <v>30120508</v>
      </c>
      <c r="E16" s="123">
        <v>225456</v>
      </c>
      <c r="F16" s="125">
        <v>4808686</v>
      </c>
      <c r="G16" s="125">
        <v>10037157</v>
      </c>
      <c r="H16" s="125">
        <v>2844212</v>
      </c>
      <c r="I16" s="125">
        <v>48528</v>
      </c>
      <c r="J16" s="125">
        <v>1609310</v>
      </c>
      <c r="K16" s="197"/>
    </row>
    <row r="17" spans="1:11" ht="17.149999999999999" customHeight="1" x14ac:dyDescent="0.2">
      <c r="A17" s="337"/>
      <c r="B17" s="344" t="s">
        <v>14</v>
      </c>
      <c r="C17" s="337"/>
      <c r="D17" s="124">
        <v>27217573</v>
      </c>
      <c r="E17" s="123">
        <v>219109</v>
      </c>
      <c r="F17" s="125">
        <v>3816123</v>
      </c>
      <c r="G17" s="125">
        <v>8264856</v>
      </c>
      <c r="H17" s="125">
        <v>2362613</v>
      </c>
      <c r="I17" s="125">
        <v>6377</v>
      </c>
      <c r="J17" s="125">
        <v>589438</v>
      </c>
      <c r="K17" s="197"/>
    </row>
    <row r="18" spans="1:11" ht="17.149999999999999" customHeight="1" x14ac:dyDescent="0.2">
      <c r="A18" s="346"/>
      <c r="B18" s="344" t="s">
        <v>13</v>
      </c>
      <c r="C18" s="346"/>
      <c r="D18" s="124">
        <v>19279227</v>
      </c>
      <c r="E18" s="123">
        <v>196476</v>
      </c>
      <c r="F18" s="125">
        <v>3506219</v>
      </c>
      <c r="G18" s="125">
        <v>5301192</v>
      </c>
      <c r="H18" s="125">
        <v>1633631</v>
      </c>
      <c r="I18" s="125">
        <v>8606</v>
      </c>
      <c r="J18" s="125">
        <v>753243</v>
      </c>
      <c r="K18" s="197"/>
    </row>
    <row r="19" spans="1:11" ht="17.149999999999999" customHeight="1" x14ac:dyDescent="0.2">
      <c r="A19" s="346"/>
      <c r="B19" s="344" t="s">
        <v>12</v>
      </c>
      <c r="C19" s="346"/>
      <c r="D19" s="124">
        <v>35658819</v>
      </c>
      <c r="E19" s="123">
        <v>264248</v>
      </c>
      <c r="F19" s="125">
        <v>5652032</v>
      </c>
      <c r="G19" s="125">
        <v>11181838</v>
      </c>
      <c r="H19" s="125">
        <v>3710158</v>
      </c>
      <c r="I19" s="125">
        <v>15275</v>
      </c>
      <c r="J19" s="125">
        <v>1522225</v>
      </c>
      <c r="K19" s="197"/>
    </row>
    <row r="20" spans="1:11" ht="17.149999999999999" customHeight="1" x14ac:dyDescent="0.2">
      <c r="A20" s="337"/>
      <c r="B20" s="344" t="s">
        <v>11</v>
      </c>
      <c r="C20" s="337"/>
      <c r="D20" s="124">
        <v>9755626</v>
      </c>
      <c r="E20" s="123">
        <v>78545</v>
      </c>
      <c r="F20" s="125">
        <v>1499473</v>
      </c>
      <c r="G20" s="125">
        <v>2339005</v>
      </c>
      <c r="H20" s="125">
        <v>1492359</v>
      </c>
      <c r="I20" s="125">
        <v>30101</v>
      </c>
      <c r="J20" s="125">
        <v>289267</v>
      </c>
      <c r="K20" s="197"/>
    </row>
    <row r="21" spans="1:11" ht="17.149999999999999" customHeight="1" x14ac:dyDescent="0.2">
      <c r="A21" s="337"/>
      <c r="B21" s="344" t="s">
        <v>10</v>
      </c>
      <c r="C21" s="337"/>
      <c r="D21" s="124">
        <v>10942502</v>
      </c>
      <c r="E21" s="123">
        <v>92808</v>
      </c>
      <c r="F21" s="125">
        <v>2089153</v>
      </c>
      <c r="G21" s="125">
        <v>2364872</v>
      </c>
      <c r="H21" s="125">
        <v>1502009</v>
      </c>
      <c r="I21" s="125">
        <v>15642</v>
      </c>
      <c r="J21" s="125">
        <v>420238</v>
      </c>
      <c r="K21" s="197"/>
    </row>
    <row r="22" spans="1:11" ht="17.149999999999999" customHeight="1" x14ac:dyDescent="0.2">
      <c r="A22" s="337"/>
      <c r="B22" s="344" t="s">
        <v>9</v>
      </c>
      <c r="C22" s="337"/>
      <c r="D22" s="124">
        <v>13111161</v>
      </c>
      <c r="E22" s="123">
        <v>121174</v>
      </c>
      <c r="F22" s="125">
        <v>3950125</v>
      </c>
      <c r="G22" s="125">
        <v>4252616</v>
      </c>
      <c r="H22" s="125">
        <v>1079363</v>
      </c>
      <c r="I22" s="125">
        <v>13000</v>
      </c>
      <c r="J22" s="125">
        <v>475713</v>
      </c>
      <c r="K22" s="197"/>
    </row>
    <row r="23" spans="1:11" ht="17.149999999999999" customHeight="1" x14ac:dyDescent="0.2">
      <c r="A23" s="337"/>
      <c r="B23" s="344" t="s">
        <v>8</v>
      </c>
      <c r="C23" s="337"/>
      <c r="D23" s="124">
        <v>3759666</v>
      </c>
      <c r="E23" s="123">
        <v>50700</v>
      </c>
      <c r="F23" s="125">
        <v>1003510</v>
      </c>
      <c r="G23" s="125">
        <v>546322</v>
      </c>
      <c r="H23" s="125">
        <v>664513</v>
      </c>
      <c r="I23" s="345">
        <v>0</v>
      </c>
      <c r="J23" s="125">
        <v>26892</v>
      </c>
      <c r="K23" s="197"/>
    </row>
    <row r="24" spans="1:11" ht="17.149999999999999" customHeight="1" x14ac:dyDescent="0.2">
      <c r="A24" s="337"/>
      <c r="B24" s="344" t="s">
        <v>7</v>
      </c>
      <c r="C24" s="337"/>
      <c r="D24" s="124">
        <v>7289531</v>
      </c>
      <c r="E24" s="123">
        <v>80607</v>
      </c>
      <c r="F24" s="125">
        <v>1313361</v>
      </c>
      <c r="G24" s="125">
        <v>2741314</v>
      </c>
      <c r="H24" s="125">
        <v>705059</v>
      </c>
      <c r="I24" s="125">
        <v>50</v>
      </c>
      <c r="J24" s="125">
        <v>94099</v>
      </c>
      <c r="K24" s="197"/>
    </row>
    <row r="25" spans="1:11" ht="17.149999999999999" customHeight="1" x14ac:dyDescent="0.2">
      <c r="A25" s="337"/>
      <c r="B25" s="344" t="s">
        <v>6</v>
      </c>
      <c r="C25" s="337"/>
      <c r="D25" s="124">
        <v>12118864</v>
      </c>
      <c r="E25" s="123">
        <v>116040</v>
      </c>
      <c r="F25" s="125">
        <v>2573000</v>
      </c>
      <c r="G25" s="125">
        <v>4109664</v>
      </c>
      <c r="H25" s="125">
        <v>1122956</v>
      </c>
      <c r="I25" s="125">
        <v>32000</v>
      </c>
      <c r="J25" s="125">
        <v>605588</v>
      </c>
      <c r="K25" s="197"/>
    </row>
    <row r="26" spans="1:11" ht="17.149999999999999" customHeight="1" x14ac:dyDescent="0.2">
      <c r="A26" s="337"/>
      <c r="B26" s="344" t="s">
        <v>5</v>
      </c>
      <c r="C26" s="337"/>
      <c r="D26" s="124">
        <v>4591120</v>
      </c>
      <c r="E26" s="123">
        <v>81446</v>
      </c>
      <c r="F26" s="125">
        <v>679239</v>
      </c>
      <c r="G26" s="125">
        <v>1557764</v>
      </c>
      <c r="H26" s="125">
        <v>478896</v>
      </c>
      <c r="I26" s="125">
        <v>5000</v>
      </c>
      <c r="J26" s="125">
        <v>164964</v>
      </c>
      <c r="K26" s="197"/>
    </row>
    <row r="27" spans="1:11" ht="17.149999999999999" customHeight="1" x14ac:dyDescent="0.2">
      <c r="A27" s="337"/>
      <c r="B27" s="344" t="s">
        <v>4</v>
      </c>
      <c r="C27" s="337"/>
      <c r="D27" s="124">
        <v>10266205</v>
      </c>
      <c r="E27" s="123">
        <v>105945</v>
      </c>
      <c r="F27" s="125">
        <v>1677669</v>
      </c>
      <c r="G27" s="125">
        <v>3430938</v>
      </c>
      <c r="H27" s="125">
        <v>904189</v>
      </c>
      <c r="I27" s="125">
        <v>8433</v>
      </c>
      <c r="J27" s="125">
        <v>260331</v>
      </c>
      <c r="K27" s="197"/>
    </row>
    <row r="28" spans="1:11" ht="17.149999999999999" customHeight="1" x14ac:dyDescent="0.2">
      <c r="A28" s="337"/>
      <c r="B28" s="344" t="s">
        <v>3</v>
      </c>
      <c r="C28" s="337"/>
      <c r="D28" s="124">
        <v>12554603</v>
      </c>
      <c r="E28" s="123">
        <v>125870</v>
      </c>
      <c r="F28" s="125">
        <v>2066807</v>
      </c>
      <c r="G28" s="125">
        <v>3991899</v>
      </c>
      <c r="H28" s="125">
        <v>755916</v>
      </c>
      <c r="I28" s="125">
        <v>3627</v>
      </c>
      <c r="J28" s="125">
        <v>905956</v>
      </c>
      <c r="K28" s="197"/>
    </row>
    <row r="29" spans="1:11" ht="6" customHeight="1" thickBot="1" x14ac:dyDescent="0.25">
      <c r="A29" s="347"/>
      <c r="B29" s="347"/>
      <c r="C29" s="347"/>
      <c r="D29" s="348"/>
      <c r="E29" s="349"/>
      <c r="F29" s="349"/>
      <c r="G29" s="349"/>
      <c r="H29" s="349"/>
      <c r="I29" s="349"/>
      <c r="J29" s="349"/>
      <c r="K29" s="197"/>
    </row>
    <row r="30" spans="1:11" s="71" customFormat="1" ht="18" customHeight="1" thickBot="1" x14ac:dyDescent="0.25"/>
    <row r="31" spans="1:11" s="71" customFormat="1" ht="36" customHeight="1" x14ac:dyDescent="0.2">
      <c r="A31" s="484" t="s">
        <v>21</v>
      </c>
      <c r="B31" s="484"/>
      <c r="C31" s="485"/>
      <c r="D31" s="350" t="s">
        <v>257</v>
      </c>
      <c r="E31" s="350" t="s">
        <v>256</v>
      </c>
      <c r="F31" s="350" t="s">
        <v>255</v>
      </c>
      <c r="G31" s="350" t="s">
        <v>254</v>
      </c>
      <c r="H31" s="350" t="s">
        <v>148</v>
      </c>
      <c r="I31" s="350" t="s">
        <v>253</v>
      </c>
      <c r="J31" s="350" t="s">
        <v>146</v>
      </c>
      <c r="K31" s="351" t="s">
        <v>420</v>
      </c>
    </row>
    <row r="32" spans="1:11" s="71" customFormat="1" ht="6" customHeight="1" x14ac:dyDescent="0.2">
      <c r="A32" s="352"/>
      <c r="B32" s="352"/>
      <c r="C32" s="352"/>
      <c r="D32" s="353"/>
      <c r="E32" s="354"/>
      <c r="F32" s="354"/>
      <c r="G32" s="354"/>
      <c r="H32" s="354"/>
      <c r="I32" s="354"/>
      <c r="J32" s="354"/>
      <c r="K32" s="355"/>
    </row>
    <row r="33" spans="1:249" s="199" customFormat="1" ht="17.149999999999999" customHeight="1" x14ac:dyDescent="0.2">
      <c r="A33" s="314"/>
      <c r="B33" s="315" t="s">
        <v>22</v>
      </c>
      <c r="C33" s="314"/>
      <c r="D33" s="356">
        <v>10859475</v>
      </c>
      <c r="E33" s="330">
        <v>36651628</v>
      </c>
      <c r="F33" s="330">
        <v>15371945</v>
      </c>
      <c r="G33" s="330">
        <v>60588799</v>
      </c>
      <c r="H33" s="330">
        <v>46528</v>
      </c>
      <c r="I33" s="330">
        <v>48538078</v>
      </c>
      <c r="J33" s="330">
        <v>42119</v>
      </c>
      <c r="K33" s="330">
        <v>0</v>
      </c>
      <c r="L33" s="198"/>
      <c r="M33" s="198"/>
      <c r="N33" s="198"/>
      <c r="O33" s="198"/>
      <c r="P33" s="198"/>
      <c r="Q33" s="198"/>
      <c r="R33" s="198"/>
      <c r="S33" s="198"/>
      <c r="T33" s="198"/>
      <c r="U33" s="198"/>
      <c r="V33" s="198"/>
      <c r="W33" s="198"/>
      <c r="X33" s="198"/>
      <c r="Y33" s="198"/>
      <c r="Z33" s="198"/>
      <c r="AA33" s="198"/>
      <c r="AB33" s="198"/>
      <c r="AC33" s="198"/>
      <c r="AD33" s="198"/>
      <c r="AE33" s="198"/>
      <c r="AF33" s="198"/>
      <c r="AG33" s="198"/>
      <c r="AH33" s="198"/>
      <c r="AI33" s="198"/>
      <c r="AJ33" s="198"/>
      <c r="AK33" s="198"/>
      <c r="AL33" s="198"/>
      <c r="AM33" s="198"/>
      <c r="AN33" s="198"/>
      <c r="AO33" s="198"/>
      <c r="AP33" s="198"/>
      <c r="AQ33" s="198"/>
      <c r="AR33" s="198"/>
      <c r="AS33" s="198"/>
      <c r="AT33" s="198"/>
      <c r="AU33" s="198"/>
      <c r="AV33" s="198"/>
      <c r="AW33" s="198"/>
      <c r="AX33" s="198"/>
      <c r="AY33" s="198"/>
      <c r="AZ33" s="198"/>
      <c r="BA33" s="198"/>
      <c r="BB33" s="198"/>
      <c r="BC33" s="198"/>
      <c r="BD33" s="198"/>
      <c r="BE33" s="198"/>
      <c r="BF33" s="198"/>
      <c r="BG33" s="198"/>
      <c r="BH33" s="198"/>
      <c r="BI33" s="198"/>
      <c r="BJ33" s="198"/>
      <c r="BK33" s="198"/>
      <c r="BL33" s="198"/>
      <c r="BM33" s="198"/>
      <c r="BN33" s="198"/>
      <c r="BO33" s="198"/>
      <c r="BP33" s="198"/>
      <c r="BQ33" s="198"/>
      <c r="BR33" s="198"/>
      <c r="BS33" s="198"/>
      <c r="BT33" s="198"/>
      <c r="BU33" s="198"/>
      <c r="BV33" s="198"/>
      <c r="BW33" s="198"/>
      <c r="BX33" s="198"/>
      <c r="BY33" s="198"/>
      <c r="BZ33" s="198"/>
      <c r="CA33" s="198"/>
      <c r="CB33" s="198"/>
      <c r="CC33" s="198"/>
      <c r="CD33" s="198"/>
      <c r="CE33" s="198"/>
      <c r="CF33" s="198"/>
      <c r="CG33" s="198"/>
      <c r="CH33" s="198"/>
      <c r="CI33" s="198"/>
      <c r="CJ33" s="198"/>
      <c r="CK33" s="198"/>
      <c r="CL33" s="198"/>
      <c r="CM33" s="198"/>
      <c r="CN33" s="198"/>
      <c r="CO33" s="198"/>
      <c r="CP33" s="198"/>
      <c r="CQ33" s="198"/>
      <c r="CR33" s="198"/>
      <c r="CS33" s="198"/>
      <c r="CT33" s="198"/>
      <c r="CU33" s="198"/>
      <c r="CV33" s="198"/>
      <c r="CW33" s="198"/>
      <c r="CX33" s="198"/>
      <c r="CY33" s="198"/>
      <c r="CZ33" s="198"/>
      <c r="DA33" s="198"/>
      <c r="DB33" s="198"/>
      <c r="DC33" s="198"/>
      <c r="DD33" s="198"/>
      <c r="DE33" s="198"/>
      <c r="DF33" s="198"/>
      <c r="DG33" s="198"/>
      <c r="DH33" s="198"/>
      <c r="DI33" s="198"/>
      <c r="DJ33" s="198"/>
      <c r="DK33" s="198"/>
      <c r="DL33" s="198"/>
      <c r="DM33" s="198"/>
      <c r="DN33" s="198"/>
      <c r="DO33" s="198"/>
      <c r="DP33" s="198"/>
      <c r="DQ33" s="198"/>
      <c r="DR33" s="198"/>
      <c r="DS33" s="198"/>
      <c r="DT33" s="198"/>
      <c r="DU33" s="198"/>
      <c r="DV33" s="198"/>
      <c r="DW33" s="198"/>
      <c r="DX33" s="198"/>
      <c r="DY33" s="198"/>
      <c r="DZ33" s="198"/>
      <c r="EA33" s="198"/>
      <c r="EB33" s="198"/>
      <c r="EC33" s="198"/>
      <c r="ED33" s="198"/>
      <c r="EE33" s="198"/>
      <c r="EF33" s="198"/>
      <c r="EG33" s="198"/>
      <c r="EH33" s="198"/>
      <c r="EI33" s="198"/>
      <c r="EJ33" s="198"/>
      <c r="EK33" s="198"/>
      <c r="EL33" s="198"/>
      <c r="EM33" s="198"/>
      <c r="EN33" s="198"/>
      <c r="EO33" s="198"/>
      <c r="EP33" s="198"/>
      <c r="EQ33" s="198"/>
      <c r="ER33" s="198"/>
      <c r="ES33" s="198"/>
      <c r="ET33" s="198"/>
      <c r="EU33" s="198"/>
      <c r="EV33" s="198"/>
      <c r="EW33" s="198"/>
      <c r="EX33" s="198"/>
      <c r="EY33" s="198"/>
      <c r="EZ33" s="198"/>
      <c r="FA33" s="198"/>
      <c r="FB33" s="198"/>
      <c r="FC33" s="198"/>
      <c r="FD33" s="198"/>
      <c r="FE33" s="198"/>
      <c r="FF33" s="198"/>
      <c r="FG33" s="198"/>
      <c r="FH33" s="198"/>
      <c r="FI33" s="198"/>
      <c r="FJ33" s="198"/>
      <c r="FK33" s="198"/>
      <c r="FL33" s="198"/>
      <c r="FM33" s="198"/>
      <c r="FN33" s="198"/>
      <c r="FO33" s="198"/>
      <c r="FP33" s="198"/>
      <c r="FQ33" s="198"/>
      <c r="FR33" s="198"/>
      <c r="FS33" s="198"/>
      <c r="FT33" s="198"/>
      <c r="FU33" s="198"/>
      <c r="FV33" s="198"/>
      <c r="FW33" s="198"/>
      <c r="FX33" s="198"/>
      <c r="FY33" s="198"/>
      <c r="FZ33" s="198"/>
      <c r="GA33" s="198"/>
      <c r="GB33" s="198"/>
      <c r="GC33" s="198"/>
      <c r="GD33" s="198"/>
      <c r="GE33" s="198"/>
      <c r="GF33" s="198"/>
      <c r="GG33" s="198"/>
      <c r="GH33" s="198"/>
      <c r="GI33" s="198"/>
      <c r="GJ33" s="198"/>
      <c r="GK33" s="198"/>
      <c r="GL33" s="198"/>
      <c r="GM33" s="198"/>
      <c r="GN33" s="198"/>
      <c r="GO33" s="198"/>
      <c r="GP33" s="198"/>
      <c r="GQ33" s="198"/>
      <c r="GR33" s="198"/>
      <c r="GS33" s="198"/>
      <c r="GT33" s="198"/>
      <c r="GU33" s="198"/>
      <c r="GV33" s="198"/>
      <c r="GW33" s="198"/>
      <c r="GX33" s="198"/>
      <c r="GY33" s="198"/>
      <c r="GZ33" s="198"/>
      <c r="HA33" s="198"/>
      <c r="HB33" s="198"/>
      <c r="HC33" s="198"/>
      <c r="HD33" s="198"/>
      <c r="HE33" s="198"/>
      <c r="HF33" s="198"/>
      <c r="HG33" s="198"/>
      <c r="HH33" s="198"/>
      <c r="HI33" s="198"/>
      <c r="HJ33" s="198"/>
      <c r="HK33" s="198"/>
      <c r="HL33" s="198"/>
      <c r="HM33" s="198"/>
      <c r="HN33" s="198"/>
      <c r="HO33" s="198"/>
      <c r="HP33" s="198"/>
      <c r="HQ33" s="198"/>
      <c r="HR33" s="198"/>
      <c r="HS33" s="198"/>
      <c r="HT33" s="198"/>
      <c r="HU33" s="198"/>
      <c r="HV33" s="198"/>
      <c r="HW33" s="198"/>
      <c r="HX33" s="198"/>
      <c r="HY33" s="198"/>
      <c r="HZ33" s="198"/>
      <c r="IA33" s="198"/>
      <c r="IB33" s="198"/>
      <c r="IC33" s="198"/>
      <c r="ID33" s="198"/>
      <c r="IE33" s="198"/>
      <c r="IF33" s="198"/>
      <c r="IG33" s="198"/>
      <c r="IH33" s="198"/>
      <c r="II33" s="198"/>
      <c r="IJ33" s="198"/>
      <c r="IK33" s="198"/>
      <c r="IL33" s="198"/>
      <c r="IM33" s="198"/>
      <c r="IN33" s="198"/>
      <c r="IO33" s="198"/>
    </row>
    <row r="34" spans="1:249" s="71" customFormat="1" ht="9" customHeight="1" x14ac:dyDescent="0.2">
      <c r="A34" s="352"/>
      <c r="B34" s="357"/>
      <c r="C34" s="314"/>
      <c r="D34" s="44"/>
      <c r="E34" s="43"/>
      <c r="F34" s="43"/>
      <c r="G34" s="43"/>
      <c r="H34" s="43"/>
      <c r="I34" s="43"/>
      <c r="J34" s="43"/>
      <c r="K34" s="43"/>
    </row>
    <row r="35" spans="1:249" s="199" customFormat="1" ht="17.149999999999999" customHeight="1" x14ac:dyDescent="0.2">
      <c r="A35" s="314"/>
      <c r="B35" s="315" t="s">
        <v>20</v>
      </c>
      <c r="C35" s="314"/>
      <c r="D35" s="356">
        <v>7782954</v>
      </c>
      <c r="E35" s="330">
        <v>30035694</v>
      </c>
      <c r="F35" s="330">
        <v>12207398</v>
      </c>
      <c r="G35" s="330">
        <v>51513072</v>
      </c>
      <c r="H35" s="330">
        <v>40267</v>
      </c>
      <c r="I35" s="330">
        <v>41202841</v>
      </c>
      <c r="J35" s="330">
        <v>23095</v>
      </c>
      <c r="K35" s="330">
        <v>0</v>
      </c>
      <c r="L35" s="198"/>
      <c r="M35" s="198"/>
      <c r="N35" s="198"/>
      <c r="O35" s="198"/>
      <c r="P35" s="198"/>
      <c r="Q35" s="198"/>
      <c r="R35" s="198"/>
      <c r="S35" s="198"/>
      <c r="T35" s="198"/>
      <c r="U35" s="198"/>
      <c r="V35" s="198"/>
      <c r="W35" s="198"/>
      <c r="X35" s="198"/>
      <c r="Y35" s="198"/>
      <c r="Z35" s="198"/>
      <c r="AA35" s="198"/>
      <c r="AB35" s="198"/>
      <c r="AC35" s="198"/>
      <c r="AD35" s="198"/>
      <c r="AE35" s="198"/>
      <c r="AF35" s="198"/>
      <c r="AG35" s="198"/>
      <c r="AH35" s="198"/>
      <c r="AI35" s="198"/>
      <c r="AJ35" s="198"/>
      <c r="AK35" s="198"/>
      <c r="AL35" s="198"/>
      <c r="AM35" s="198"/>
      <c r="AN35" s="198"/>
      <c r="AO35" s="198"/>
      <c r="AP35" s="198"/>
      <c r="AQ35" s="198"/>
      <c r="AR35" s="198"/>
      <c r="AS35" s="198"/>
      <c r="AT35" s="198"/>
      <c r="AU35" s="198"/>
      <c r="AV35" s="198"/>
      <c r="AW35" s="198"/>
      <c r="AX35" s="198"/>
      <c r="AY35" s="198"/>
      <c r="AZ35" s="198"/>
      <c r="BA35" s="198"/>
      <c r="BB35" s="198"/>
      <c r="BC35" s="198"/>
      <c r="BD35" s="198"/>
      <c r="BE35" s="198"/>
      <c r="BF35" s="198"/>
      <c r="BG35" s="198"/>
      <c r="BH35" s="198"/>
      <c r="BI35" s="198"/>
      <c r="BJ35" s="198"/>
      <c r="BK35" s="198"/>
      <c r="BL35" s="198"/>
      <c r="BM35" s="198"/>
      <c r="BN35" s="198"/>
      <c r="BO35" s="198"/>
      <c r="BP35" s="198"/>
      <c r="BQ35" s="198"/>
      <c r="BR35" s="198"/>
      <c r="BS35" s="198"/>
      <c r="BT35" s="198"/>
      <c r="BU35" s="198"/>
      <c r="BV35" s="198"/>
      <c r="BW35" s="198"/>
      <c r="BX35" s="198"/>
      <c r="BY35" s="198"/>
      <c r="BZ35" s="198"/>
      <c r="CA35" s="198"/>
      <c r="CB35" s="198"/>
      <c r="CC35" s="198"/>
      <c r="CD35" s="198"/>
      <c r="CE35" s="198"/>
      <c r="CF35" s="198"/>
      <c r="CG35" s="198"/>
      <c r="CH35" s="198"/>
      <c r="CI35" s="198"/>
      <c r="CJ35" s="198"/>
      <c r="CK35" s="198"/>
      <c r="CL35" s="198"/>
      <c r="CM35" s="198"/>
      <c r="CN35" s="198"/>
      <c r="CO35" s="198"/>
      <c r="CP35" s="198"/>
      <c r="CQ35" s="198"/>
      <c r="CR35" s="198"/>
      <c r="CS35" s="198"/>
      <c r="CT35" s="198"/>
      <c r="CU35" s="198"/>
      <c r="CV35" s="198"/>
      <c r="CW35" s="198"/>
      <c r="CX35" s="198"/>
      <c r="CY35" s="198"/>
      <c r="CZ35" s="198"/>
      <c r="DA35" s="198"/>
      <c r="DB35" s="198"/>
      <c r="DC35" s="198"/>
      <c r="DD35" s="198"/>
      <c r="DE35" s="198"/>
      <c r="DF35" s="198"/>
      <c r="DG35" s="198"/>
      <c r="DH35" s="198"/>
      <c r="DI35" s="198"/>
      <c r="DJ35" s="198"/>
      <c r="DK35" s="198"/>
      <c r="DL35" s="198"/>
      <c r="DM35" s="198"/>
      <c r="DN35" s="198"/>
      <c r="DO35" s="198"/>
      <c r="DP35" s="198"/>
      <c r="DQ35" s="198"/>
      <c r="DR35" s="198"/>
      <c r="DS35" s="198"/>
      <c r="DT35" s="198"/>
      <c r="DU35" s="198"/>
      <c r="DV35" s="198"/>
      <c r="DW35" s="198"/>
      <c r="DX35" s="198"/>
      <c r="DY35" s="198"/>
      <c r="DZ35" s="198"/>
      <c r="EA35" s="198"/>
      <c r="EB35" s="198"/>
      <c r="EC35" s="198"/>
      <c r="ED35" s="198"/>
      <c r="EE35" s="198"/>
      <c r="EF35" s="198"/>
      <c r="EG35" s="198"/>
      <c r="EH35" s="198"/>
      <c r="EI35" s="198"/>
      <c r="EJ35" s="198"/>
      <c r="EK35" s="198"/>
      <c r="EL35" s="198"/>
      <c r="EM35" s="198"/>
      <c r="EN35" s="198"/>
      <c r="EO35" s="198"/>
      <c r="EP35" s="198"/>
      <c r="EQ35" s="198"/>
      <c r="ER35" s="198"/>
      <c r="ES35" s="198"/>
      <c r="ET35" s="198"/>
      <c r="EU35" s="198"/>
      <c r="EV35" s="198"/>
      <c r="EW35" s="198"/>
      <c r="EX35" s="198"/>
      <c r="EY35" s="198"/>
      <c r="EZ35" s="198"/>
      <c r="FA35" s="198"/>
      <c r="FB35" s="198"/>
      <c r="FC35" s="198"/>
      <c r="FD35" s="198"/>
      <c r="FE35" s="198"/>
      <c r="FF35" s="198"/>
      <c r="FG35" s="198"/>
      <c r="FH35" s="198"/>
      <c r="FI35" s="198"/>
      <c r="FJ35" s="198"/>
      <c r="FK35" s="198"/>
      <c r="FL35" s="198"/>
      <c r="FM35" s="198"/>
      <c r="FN35" s="198"/>
      <c r="FO35" s="198"/>
      <c r="FP35" s="198"/>
      <c r="FQ35" s="198"/>
      <c r="FR35" s="198"/>
      <c r="FS35" s="198"/>
      <c r="FT35" s="198"/>
      <c r="FU35" s="198"/>
      <c r="FV35" s="198"/>
      <c r="FW35" s="198"/>
      <c r="FX35" s="198"/>
      <c r="FY35" s="198"/>
      <c r="FZ35" s="198"/>
      <c r="GA35" s="198"/>
      <c r="GB35" s="198"/>
      <c r="GC35" s="198"/>
      <c r="GD35" s="198"/>
      <c r="GE35" s="198"/>
      <c r="GF35" s="198"/>
      <c r="GG35" s="198"/>
      <c r="GH35" s="198"/>
      <c r="GI35" s="198"/>
      <c r="GJ35" s="198"/>
      <c r="GK35" s="198"/>
      <c r="GL35" s="198"/>
      <c r="GM35" s="198"/>
      <c r="GN35" s="198"/>
      <c r="GO35" s="198"/>
      <c r="GP35" s="198"/>
      <c r="GQ35" s="198"/>
      <c r="GR35" s="198"/>
      <c r="GS35" s="198"/>
      <c r="GT35" s="198"/>
      <c r="GU35" s="198"/>
      <c r="GV35" s="198"/>
      <c r="GW35" s="198"/>
      <c r="GX35" s="198"/>
      <c r="GY35" s="198"/>
      <c r="GZ35" s="198"/>
      <c r="HA35" s="198"/>
      <c r="HB35" s="198"/>
      <c r="HC35" s="198"/>
      <c r="HD35" s="198"/>
      <c r="HE35" s="198"/>
      <c r="HF35" s="198"/>
      <c r="HG35" s="198"/>
      <c r="HH35" s="198"/>
      <c r="HI35" s="198"/>
      <c r="HJ35" s="198"/>
      <c r="HK35" s="198"/>
      <c r="HL35" s="198"/>
      <c r="HM35" s="198"/>
      <c r="HN35" s="198"/>
      <c r="HO35" s="198"/>
      <c r="HP35" s="198"/>
      <c r="HQ35" s="198"/>
      <c r="HR35" s="198"/>
      <c r="HS35" s="198"/>
      <c r="HT35" s="198"/>
      <c r="HU35" s="198"/>
      <c r="HV35" s="198"/>
      <c r="HW35" s="198"/>
      <c r="HX35" s="198"/>
      <c r="HY35" s="198"/>
      <c r="HZ35" s="198"/>
      <c r="IA35" s="198"/>
      <c r="IB35" s="198"/>
      <c r="IC35" s="198"/>
      <c r="ID35" s="198"/>
      <c r="IE35" s="198"/>
      <c r="IF35" s="198"/>
      <c r="IG35" s="198"/>
      <c r="IH35" s="198"/>
      <c r="II35" s="198"/>
      <c r="IJ35" s="198"/>
      <c r="IK35" s="198"/>
      <c r="IL35" s="198"/>
      <c r="IM35" s="198"/>
      <c r="IN35" s="198"/>
      <c r="IO35" s="198"/>
    </row>
    <row r="36" spans="1:249" s="199" customFormat="1" ht="17.149999999999999" customHeight="1" x14ac:dyDescent="0.2">
      <c r="A36" s="314"/>
      <c r="B36" s="315" t="s">
        <v>108</v>
      </c>
      <c r="C36" s="314"/>
      <c r="D36" s="356">
        <v>3076521</v>
      </c>
      <c r="E36" s="330">
        <v>6615934</v>
      </c>
      <c r="F36" s="330">
        <v>3164547</v>
      </c>
      <c r="G36" s="330">
        <v>9075727</v>
      </c>
      <c r="H36" s="330">
        <v>6261</v>
      </c>
      <c r="I36" s="330">
        <v>7335237</v>
      </c>
      <c r="J36" s="330">
        <v>19024</v>
      </c>
      <c r="K36" s="330">
        <v>0</v>
      </c>
      <c r="L36" s="198"/>
      <c r="M36" s="198"/>
      <c r="N36" s="198"/>
      <c r="O36" s="198"/>
      <c r="P36" s="198"/>
      <c r="Q36" s="198"/>
      <c r="R36" s="198"/>
      <c r="S36" s="198"/>
      <c r="T36" s="198"/>
      <c r="U36" s="198"/>
      <c r="V36" s="198"/>
      <c r="W36" s="198"/>
      <c r="X36" s="198"/>
      <c r="Y36" s="198"/>
      <c r="Z36" s="198"/>
      <c r="AA36" s="198"/>
      <c r="AB36" s="198"/>
      <c r="AC36" s="198"/>
      <c r="AD36" s="198"/>
      <c r="AE36" s="198"/>
      <c r="AF36" s="198"/>
      <c r="AG36" s="198"/>
      <c r="AH36" s="198"/>
      <c r="AI36" s="198"/>
      <c r="AJ36" s="198"/>
      <c r="AK36" s="198"/>
      <c r="AL36" s="198"/>
      <c r="AM36" s="198"/>
      <c r="AN36" s="198"/>
      <c r="AO36" s="198"/>
      <c r="AP36" s="198"/>
      <c r="AQ36" s="198"/>
      <c r="AR36" s="198"/>
      <c r="AS36" s="198"/>
      <c r="AT36" s="198"/>
      <c r="AU36" s="198"/>
      <c r="AV36" s="198"/>
      <c r="AW36" s="198"/>
      <c r="AX36" s="198"/>
      <c r="AY36" s="198"/>
      <c r="AZ36" s="198"/>
      <c r="BA36" s="198"/>
      <c r="BB36" s="198"/>
      <c r="BC36" s="198"/>
      <c r="BD36" s="198"/>
      <c r="BE36" s="198"/>
      <c r="BF36" s="198"/>
      <c r="BG36" s="198"/>
      <c r="BH36" s="198"/>
      <c r="BI36" s="198"/>
      <c r="BJ36" s="198"/>
      <c r="BK36" s="198"/>
      <c r="BL36" s="198"/>
      <c r="BM36" s="198"/>
      <c r="BN36" s="198"/>
      <c r="BO36" s="198"/>
      <c r="BP36" s="198"/>
      <c r="BQ36" s="198"/>
      <c r="BR36" s="198"/>
      <c r="BS36" s="198"/>
      <c r="BT36" s="198"/>
      <c r="BU36" s="198"/>
      <c r="BV36" s="198"/>
      <c r="BW36" s="198"/>
      <c r="BX36" s="198"/>
      <c r="BY36" s="198"/>
      <c r="BZ36" s="198"/>
      <c r="CA36" s="198"/>
      <c r="CB36" s="198"/>
      <c r="CC36" s="198"/>
      <c r="CD36" s="198"/>
      <c r="CE36" s="198"/>
      <c r="CF36" s="198"/>
      <c r="CG36" s="198"/>
      <c r="CH36" s="198"/>
      <c r="CI36" s="198"/>
      <c r="CJ36" s="198"/>
      <c r="CK36" s="198"/>
      <c r="CL36" s="198"/>
      <c r="CM36" s="198"/>
      <c r="CN36" s="198"/>
      <c r="CO36" s="198"/>
      <c r="CP36" s="198"/>
      <c r="CQ36" s="198"/>
      <c r="CR36" s="198"/>
      <c r="CS36" s="198"/>
      <c r="CT36" s="198"/>
      <c r="CU36" s="198"/>
      <c r="CV36" s="198"/>
      <c r="CW36" s="198"/>
      <c r="CX36" s="198"/>
      <c r="CY36" s="198"/>
      <c r="CZ36" s="198"/>
      <c r="DA36" s="198"/>
      <c r="DB36" s="198"/>
      <c r="DC36" s="198"/>
      <c r="DD36" s="198"/>
      <c r="DE36" s="198"/>
      <c r="DF36" s="198"/>
      <c r="DG36" s="198"/>
      <c r="DH36" s="198"/>
      <c r="DI36" s="198"/>
      <c r="DJ36" s="198"/>
      <c r="DK36" s="198"/>
      <c r="DL36" s="198"/>
      <c r="DM36" s="198"/>
      <c r="DN36" s="198"/>
      <c r="DO36" s="198"/>
      <c r="DP36" s="198"/>
      <c r="DQ36" s="198"/>
      <c r="DR36" s="198"/>
      <c r="DS36" s="198"/>
      <c r="DT36" s="198"/>
      <c r="DU36" s="198"/>
      <c r="DV36" s="198"/>
      <c r="DW36" s="198"/>
      <c r="DX36" s="198"/>
      <c r="DY36" s="198"/>
      <c r="DZ36" s="198"/>
      <c r="EA36" s="198"/>
      <c r="EB36" s="198"/>
      <c r="EC36" s="198"/>
      <c r="ED36" s="198"/>
      <c r="EE36" s="198"/>
      <c r="EF36" s="198"/>
      <c r="EG36" s="198"/>
      <c r="EH36" s="198"/>
      <c r="EI36" s="198"/>
      <c r="EJ36" s="198"/>
      <c r="EK36" s="198"/>
      <c r="EL36" s="198"/>
      <c r="EM36" s="198"/>
      <c r="EN36" s="198"/>
      <c r="EO36" s="198"/>
      <c r="EP36" s="198"/>
      <c r="EQ36" s="198"/>
      <c r="ER36" s="198"/>
      <c r="ES36" s="198"/>
      <c r="ET36" s="198"/>
      <c r="EU36" s="198"/>
      <c r="EV36" s="198"/>
      <c r="EW36" s="198"/>
      <c r="EX36" s="198"/>
      <c r="EY36" s="198"/>
      <c r="EZ36" s="198"/>
      <c r="FA36" s="198"/>
      <c r="FB36" s="198"/>
      <c r="FC36" s="198"/>
      <c r="FD36" s="198"/>
      <c r="FE36" s="198"/>
      <c r="FF36" s="198"/>
      <c r="FG36" s="198"/>
      <c r="FH36" s="198"/>
      <c r="FI36" s="198"/>
      <c r="FJ36" s="198"/>
      <c r="FK36" s="198"/>
      <c r="FL36" s="198"/>
      <c r="FM36" s="198"/>
      <c r="FN36" s="198"/>
      <c r="FO36" s="198"/>
      <c r="FP36" s="198"/>
      <c r="FQ36" s="198"/>
      <c r="FR36" s="198"/>
      <c r="FS36" s="198"/>
      <c r="FT36" s="198"/>
      <c r="FU36" s="198"/>
      <c r="FV36" s="198"/>
      <c r="FW36" s="198"/>
      <c r="FX36" s="198"/>
      <c r="FY36" s="198"/>
      <c r="FZ36" s="198"/>
      <c r="GA36" s="198"/>
      <c r="GB36" s="198"/>
      <c r="GC36" s="198"/>
      <c r="GD36" s="198"/>
      <c r="GE36" s="198"/>
      <c r="GF36" s="198"/>
      <c r="GG36" s="198"/>
      <c r="GH36" s="198"/>
      <c r="GI36" s="198"/>
      <c r="GJ36" s="198"/>
      <c r="GK36" s="198"/>
      <c r="GL36" s="198"/>
      <c r="GM36" s="198"/>
      <c r="GN36" s="198"/>
      <c r="GO36" s="198"/>
      <c r="GP36" s="198"/>
      <c r="GQ36" s="198"/>
      <c r="GR36" s="198"/>
      <c r="GS36" s="198"/>
      <c r="GT36" s="198"/>
      <c r="GU36" s="198"/>
      <c r="GV36" s="198"/>
      <c r="GW36" s="198"/>
      <c r="GX36" s="198"/>
      <c r="GY36" s="198"/>
      <c r="GZ36" s="198"/>
      <c r="HA36" s="198"/>
      <c r="HB36" s="198"/>
      <c r="HC36" s="198"/>
      <c r="HD36" s="198"/>
      <c r="HE36" s="198"/>
      <c r="HF36" s="198"/>
      <c r="HG36" s="198"/>
      <c r="HH36" s="198"/>
      <c r="HI36" s="198"/>
      <c r="HJ36" s="198"/>
      <c r="HK36" s="198"/>
      <c r="HL36" s="198"/>
      <c r="HM36" s="198"/>
      <c r="HN36" s="198"/>
      <c r="HO36" s="198"/>
      <c r="HP36" s="198"/>
      <c r="HQ36" s="198"/>
      <c r="HR36" s="198"/>
      <c r="HS36" s="198"/>
      <c r="HT36" s="198"/>
      <c r="HU36" s="198"/>
      <c r="HV36" s="198"/>
      <c r="HW36" s="198"/>
      <c r="HX36" s="198"/>
      <c r="HY36" s="198"/>
      <c r="HZ36" s="198"/>
      <c r="IA36" s="198"/>
      <c r="IB36" s="198"/>
      <c r="IC36" s="198"/>
      <c r="ID36" s="198"/>
      <c r="IE36" s="198"/>
      <c r="IF36" s="198"/>
      <c r="IG36" s="198"/>
      <c r="IH36" s="198"/>
      <c r="II36" s="198"/>
      <c r="IJ36" s="198"/>
      <c r="IK36" s="198"/>
      <c r="IL36" s="198"/>
      <c r="IM36" s="198"/>
      <c r="IN36" s="198"/>
      <c r="IO36" s="198"/>
    </row>
    <row r="37" spans="1:249" s="71" customFormat="1" ht="9" customHeight="1" x14ac:dyDescent="0.2">
      <c r="A37" s="352"/>
      <c r="B37" s="358"/>
      <c r="C37" s="352"/>
      <c r="D37" s="54"/>
      <c r="E37" s="53"/>
      <c r="F37" s="53"/>
      <c r="G37" s="53"/>
      <c r="H37" s="53"/>
      <c r="I37" s="53"/>
      <c r="J37" s="53"/>
      <c r="K37" s="53"/>
    </row>
    <row r="38" spans="1:249" s="71" customFormat="1" ht="17.149999999999999" customHeight="1" x14ac:dyDescent="0.2">
      <c r="A38" s="352"/>
      <c r="B38" s="317" t="s">
        <v>19</v>
      </c>
      <c r="C38" s="352"/>
      <c r="D38" s="359">
        <v>3838333</v>
      </c>
      <c r="E38" s="360">
        <v>13112618</v>
      </c>
      <c r="F38" s="360">
        <v>5014213</v>
      </c>
      <c r="G38" s="360">
        <v>18893469</v>
      </c>
      <c r="H38" s="360">
        <v>2615</v>
      </c>
      <c r="I38" s="360">
        <v>18163727</v>
      </c>
      <c r="J38" s="360">
        <v>0</v>
      </c>
      <c r="K38" s="360">
        <v>0</v>
      </c>
    </row>
    <row r="39" spans="1:249" s="71" customFormat="1" ht="17.149999999999999" customHeight="1" x14ac:dyDescent="0.2">
      <c r="A39" s="352"/>
      <c r="B39" s="317" t="s">
        <v>18</v>
      </c>
      <c r="C39" s="352"/>
      <c r="D39" s="359">
        <v>548901</v>
      </c>
      <c r="E39" s="360">
        <v>4236315</v>
      </c>
      <c r="F39" s="360">
        <v>1489240</v>
      </c>
      <c r="G39" s="360">
        <v>12268693</v>
      </c>
      <c r="H39" s="360">
        <v>26178</v>
      </c>
      <c r="I39" s="360">
        <v>5952706</v>
      </c>
      <c r="J39" s="360">
        <v>0</v>
      </c>
      <c r="K39" s="360">
        <v>0</v>
      </c>
    </row>
    <row r="40" spans="1:249" s="71" customFormat="1" ht="17.149999999999999" customHeight="1" x14ac:dyDescent="0.2">
      <c r="A40" s="352"/>
      <c r="B40" s="317" t="s">
        <v>17</v>
      </c>
      <c r="C40" s="352"/>
      <c r="D40" s="359">
        <v>584688</v>
      </c>
      <c r="E40" s="360">
        <v>2387167</v>
      </c>
      <c r="F40" s="360">
        <v>871331</v>
      </c>
      <c r="G40" s="360">
        <v>4095989</v>
      </c>
      <c r="H40" s="360">
        <v>0</v>
      </c>
      <c r="I40" s="360">
        <v>2001920</v>
      </c>
      <c r="J40" s="360">
        <v>0</v>
      </c>
      <c r="K40" s="360">
        <v>0</v>
      </c>
    </row>
    <row r="41" spans="1:249" s="71" customFormat="1" ht="17.149999999999999" customHeight="1" x14ac:dyDescent="0.2">
      <c r="A41" s="352"/>
      <c r="B41" s="317" t="s">
        <v>16</v>
      </c>
      <c r="C41" s="352"/>
      <c r="D41" s="359">
        <v>519816</v>
      </c>
      <c r="E41" s="360">
        <v>1129480</v>
      </c>
      <c r="F41" s="360">
        <v>453981</v>
      </c>
      <c r="G41" s="360">
        <v>2435066</v>
      </c>
      <c r="H41" s="360">
        <v>0</v>
      </c>
      <c r="I41" s="360">
        <v>1079756</v>
      </c>
      <c r="J41" s="360">
        <v>0</v>
      </c>
      <c r="K41" s="360">
        <v>0</v>
      </c>
    </row>
    <row r="42" spans="1:249" s="71" customFormat="1" ht="17.149999999999999" customHeight="1" x14ac:dyDescent="0.2">
      <c r="A42" s="352"/>
      <c r="B42" s="317" t="s">
        <v>15</v>
      </c>
      <c r="C42" s="352"/>
      <c r="D42" s="359">
        <v>569978</v>
      </c>
      <c r="E42" s="360">
        <v>2327624</v>
      </c>
      <c r="F42" s="360">
        <v>1058183</v>
      </c>
      <c r="G42" s="360">
        <v>3034123</v>
      </c>
      <c r="H42" s="360">
        <v>0</v>
      </c>
      <c r="I42" s="360">
        <v>3542132</v>
      </c>
      <c r="J42" s="360">
        <v>15119</v>
      </c>
      <c r="K42" s="360">
        <v>0</v>
      </c>
    </row>
    <row r="43" spans="1:249" s="71" customFormat="1" ht="17.149999999999999" customHeight="1" x14ac:dyDescent="0.2">
      <c r="A43" s="352"/>
      <c r="B43" s="317" t="s">
        <v>14</v>
      </c>
      <c r="C43" s="352"/>
      <c r="D43" s="359">
        <v>822165</v>
      </c>
      <c r="E43" s="360">
        <v>3046246</v>
      </c>
      <c r="F43" s="360">
        <v>1085071</v>
      </c>
      <c r="G43" s="360">
        <v>3370354</v>
      </c>
      <c r="H43" s="360">
        <v>11474</v>
      </c>
      <c r="I43" s="360">
        <v>3623747</v>
      </c>
      <c r="J43" s="360">
        <v>0</v>
      </c>
      <c r="K43" s="360">
        <v>0</v>
      </c>
    </row>
    <row r="44" spans="1:249" s="71" customFormat="1" ht="17.149999999999999" customHeight="1" x14ac:dyDescent="0.2">
      <c r="A44" s="319"/>
      <c r="B44" s="317" t="s">
        <v>13</v>
      </c>
      <c r="C44" s="319"/>
      <c r="D44" s="359">
        <v>503842</v>
      </c>
      <c r="E44" s="360">
        <v>1243582</v>
      </c>
      <c r="F44" s="360">
        <v>825614</v>
      </c>
      <c r="G44" s="360">
        <v>2538416</v>
      </c>
      <c r="H44" s="360">
        <v>0</v>
      </c>
      <c r="I44" s="360">
        <v>2768406</v>
      </c>
      <c r="J44" s="360">
        <v>0</v>
      </c>
      <c r="K44" s="360">
        <v>0</v>
      </c>
    </row>
    <row r="45" spans="1:249" s="71" customFormat="1" ht="17.149999999999999" customHeight="1" x14ac:dyDescent="0.2">
      <c r="A45" s="319"/>
      <c r="B45" s="317" t="s">
        <v>12</v>
      </c>
      <c r="C45" s="319"/>
      <c r="D45" s="359">
        <v>395231</v>
      </c>
      <c r="E45" s="360">
        <v>2552662</v>
      </c>
      <c r="F45" s="360">
        <v>1409765</v>
      </c>
      <c r="G45" s="360">
        <v>4876962</v>
      </c>
      <c r="H45" s="360">
        <v>0</v>
      </c>
      <c r="I45" s="360">
        <v>4070447</v>
      </c>
      <c r="J45" s="360">
        <v>7976</v>
      </c>
      <c r="K45" s="360">
        <v>0</v>
      </c>
    </row>
    <row r="46" spans="1:249" s="71" customFormat="1" ht="17.149999999999999" customHeight="1" x14ac:dyDescent="0.2">
      <c r="A46" s="352"/>
      <c r="B46" s="317" t="s">
        <v>11</v>
      </c>
      <c r="C46" s="352"/>
      <c r="D46" s="359">
        <v>312250</v>
      </c>
      <c r="E46" s="360">
        <v>1313702</v>
      </c>
      <c r="F46" s="360">
        <v>439769</v>
      </c>
      <c r="G46" s="360">
        <v>756509</v>
      </c>
      <c r="H46" s="360">
        <v>2125</v>
      </c>
      <c r="I46" s="360">
        <v>1202521</v>
      </c>
      <c r="J46" s="360">
        <v>0</v>
      </c>
      <c r="K46" s="360">
        <v>0</v>
      </c>
    </row>
    <row r="47" spans="1:249" s="71" customFormat="1" ht="17.149999999999999" customHeight="1" x14ac:dyDescent="0.2">
      <c r="A47" s="352"/>
      <c r="B47" s="317" t="s">
        <v>10</v>
      </c>
      <c r="C47" s="352"/>
      <c r="D47" s="359">
        <v>434966</v>
      </c>
      <c r="E47" s="360">
        <v>925568</v>
      </c>
      <c r="F47" s="360">
        <v>517952</v>
      </c>
      <c r="G47" s="360">
        <v>1523851</v>
      </c>
      <c r="H47" s="360">
        <v>319</v>
      </c>
      <c r="I47" s="360">
        <v>1055124</v>
      </c>
      <c r="J47" s="360">
        <v>0</v>
      </c>
      <c r="K47" s="360">
        <v>0</v>
      </c>
    </row>
    <row r="48" spans="1:249" s="71" customFormat="1" ht="17.149999999999999" customHeight="1" x14ac:dyDescent="0.2">
      <c r="A48" s="352"/>
      <c r="B48" s="317" t="s">
        <v>9</v>
      </c>
      <c r="C48" s="352"/>
      <c r="D48" s="359">
        <v>247622</v>
      </c>
      <c r="E48" s="360">
        <v>502199</v>
      </c>
      <c r="F48" s="360">
        <v>402586</v>
      </c>
      <c r="G48" s="360">
        <v>1358906</v>
      </c>
      <c r="H48" s="360">
        <v>0</v>
      </c>
      <c r="I48" s="360">
        <v>707857</v>
      </c>
      <c r="J48" s="360">
        <v>0</v>
      </c>
      <c r="K48" s="360">
        <v>0</v>
      </c>
    </row>
    <row r="49" spans="1:11" s="71" customFormat="1" ht="17.149999999999999" customHeight="1" x14ac:dyDescent="0.2">
      <c r="A49" s="352"/>
      <c r="B49" s="317" t="s">
        <v>8</v>
      </c>
      <c r="C49" s="352"/>
      <c r="D49" s="359">
        <v>127536</v>
      </c>
      <c r="E49" s="360">
        <v>530873</v>
      </c>
      <c r="F49" s="360">
        <v>72701</v>
      </c>
      <c r="G49" s="360">
        <v>271367</v>
      </c>
      <c r="H49" s="360">
        <v>0</v>
      </c>
      <c r="I49" s="360">
        <v>465252</v>
      </c>
      <c r="J49" s="360">
        <v>0</v>
      </c>
      <c r="K49" s="360">
        <v>0</v>
      </c>
    </row>
    <row r="50" spans="1:11" s="71" customFormat="1" ht="17.149999999999999" customHeight="1" x14ac:dyDescent="0.2">
      <c r="A50" s="352"/>
      <c r="B50" s="317" t="s">
        <v>7</v>
      </c>
      <c r="C50" s="352"/>
      <c r="D50" s="359">
        <v>159633</v>
      </c>
      <c r="E50" s="360">
        <v>435771</v>
      </c>
      <c r="F50" s="360">
        <v>224827</v>
      </c>
      <c r="G50" s="360">
        <v>1010127</v>
      </c>
      <c r="H50" s="360">
        <v>0</v>
      </c>
      <c r="I50" s="360">
        <v>518818</v>
      </c>
      <c r="J50" s="360">
        <v>5865</v>
      </c>
      <c r="K50" s="360">
        <v>0</v>
      </c>
    </row>
    <row r="51" spans="1:11" s="71" customFormat="1" ht="17.149999999999999" customHeight="1" x14ac:dyDescent="0.2">
      <c r="A51" s="352"/>
      <c r="B51" s="317" t="s">
        <v>6</v>
      </c>
      <c r="C51" s="352"/>
      <c r="D51" s="359">
        <v>871148</v>
      </c>
      <c r="E51" s="360">
        <v>843583</v>
      </c>
      <c r="F51" s="360">
        <v>343725</v>
      </c>
      <c r="G51" s="360">
        <v>1196397</v>
      </c>
      <c r="H51" s="360">
        <v>3817</v>
      </c>
      <c r="I51" s="360">
        <v>300946</v>
      </c>
      <c r="J51" s="360">
        <v>0</v>
      </c>
      <c r="K51" s="360">
        <v>0</v>
      </c>
    </row>
    <row r="52" spans="1:11" s="71" customFormat="1" ht="17.149999999999999" customHeight="1" x14ac:dyDescent="0.2">
      <c r="A52" s="352"/>
      <c r="B52" s="317" t="s">
        <v>5</v>
      </c>
      <c r="C52" s="352"/>
      <c r="D52" s="359">
        <v>223067</v>
      </c>
      <c r="E52" s="360">
        <v>227644</v>
      </c>
      <c r="F52" s="360">
        <v>252046</v>
      </c>
      <c r="G52" s="360">
        <v>454640</v>
      </c>
      <c r="H52" s="360">
        <v>0</v>
      </c>
      <c r="I52" s="360">
        <v>462703</v>
      </c>
      <c r="J52" s="360">
        <v>3711</v>
      </c>
      <c r="K52" s="360">
        <v>0</v>
      </c>
    </row>
    <row r="53" spans="1:11" s="71" customFormat="1" ht="17.149999999999999" customHeight="1" x14ac:dyDescent="0.2">
      <c r="A53" s="352"/>
      <c r="B53" s="317" t="s">
        <v>4</v>
      </c>
      <c r="C53" s="352"/>
      <c r="D53" s="359">
        <v>205605</v>
      </c>
      <c r="E53" s="360">
        <v>1243882</v>
      </c>
      <c r="F53" s="360">
        <v>337815</v>
      </c>
      <c r="G53" s="360">
        <v>1049832</v>
      </c>
      <c r="H53" s="360">
        <v>0</v>
      </c>
      <c r="I53" s="360">
        <v>1041566</v>
      </c>
      <c r="J53" s="360">
        <v>0</v>
      </c>
      <c r="K53" s="360">
        <v>0</v>
      </c>
    </row>
    <row r="54" spans="1:11" s="71" customFormat="1" ht="17.149999999999999" customHeight="1" x14ac:dyDescent="0.2">
      <c r="A54" s="352"/>
      <c r="B54" s="317" t="s">
        <v>3</v>
      </c>
      <c r="C54" s="352"/>
      <c r="D54" s="359">
        <v>494694</v>
      </c>
      <c r="E54" s="360">
        <v>592712</v>
      </c>
      <c r="F54" s="360">
        <v>573126</v>
      </c>
      <c r="G54" s="360">
        <v>1454098</v>
      </c>
      <c r="H54" s="360">
        <v>0</v>
      </c>
      <c r="I54" s="360">
        <v>1580450</v>
      </c>
      <c r="J54" s="360">
        <v>9448</v>
      </c>
      <c r="K54" s="360">
        <v>0</v>
      </c>
    </row>
    <row r="55" spans="1:11" s="71" customFormat="1" ht="6" customHeight="1" thickBot="1" x14ac:dyDescent="0.25">
      <c r="A55" s="361"/>
      <c r="B55" s="361"/>
      <c r="C55" s="361"/>
      <c r="D55" s="362"/>
      <c r="E55" s="363"/>
      <c r="F55" s="363"/>
      <c r="G55" s="363"/>
      <c r="H55" s="363"/>
      <c r="I55" s="363"/>
      <c r="J55" s="323"/>
      <c r="K55" s="361"/>
    </row>
    <row r="56" spans="1:11" s="71" customFormat="1" ht="13.5" customHeight="1" x14ac:dyDescent="0.2">
      <c r="A56" s="355" t="s">
        <v>107</v>
      </c>
      <c r="B56" s="355"/>
      <c r="C56" s="355"/>
      <c r="D56" s="355"/>
      <c r="E56" s="355"/>
      <c r="F56" s="355"/>
      <c r="G56" s="355"/>
      <c r="H56" s="355"/>
      <c r="I56" s="355"/>
      <c r="J56" s="355"/>
      <c r="K56" s="355"/>
    </row>
  </sheetData>
  <mergeCells count="2">
    <mergeCell ref="A5:C5"/>
    <mergeCell ref="A31:C31"/>
  </mergeCells>
  <phoneticPr fontId="9"/>
  <hyperlinks>
    <hyperlink ref="M1" location="財政!A1" display="目次（項目一覧表）へ戻る"/>
  </hyperlinks>
  <printOptions horizontalCentered="1"/>
  <pageMargins left="0.59055118110236227" right="0.59055118110236227" top="0.51181102362204722" bottom="0.59055118110236227" header="0.51181102362204722" footer="0.51181102362204722"/>
  <pageSetup paperSize="9" scale="66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R50"/>
  <sheetViews>
    <sheetView showGridLines="0" zoomScaleNormal="100" zoomScaleSheetLayoutView="100" workbookViewId="0"/>
  </sheetViews>
  <sheetFormatPr defaultColWidth="10.69921875" defaultRowHeight="12" x14ac:dyDescent="0.2"/>
  <cols>
    <col min="1" max="1" width="5.69921875" style="200" customWidth="1"/>
    <col min="2" max="2" width="3.8984375" style="200" customWidth="1"/>
    <col min="3" max="3" width="5.59765625" style="200" customWidth="1"/>
    <col min="4" max="4" width="24.59765625" style="200" customWidth="1"/>
    <col min="5" max="5" width="1.69921875" style="200" customWidth="1"/>
    <col min="6" max="9" width="17.69921875" style="200" customWidth="1"/>
    <col min="10" max="10" width="2.69921875" style="200" customWidth="1"/>
    <col min="11" max="11" width="24.69921875" style="200" customWidth="1"/>
    <col min="12" max="16384" width="10.69921875" style="200"/>
  </cols>
  <sheetData>
    <row r="1" spans="1:18" ht="18" customHeight="1" x14ac:dyDescent="0.2">
      <c r="K1" s="232" t="s">
        <v>486</v>
      </c>
    </row>
    <row r="3" spans="1:18" ht="21" customHeight="1" x14ac:dyDescent="0.2">
      <c r="A3" s="486" t="s">
        <v>297</v>
      </c>
      <c r="B3" s="486"/>
      <c r="C3" s="486"/>
      <c r="D3" s="486"/>
      <c r="E3" s="486"/>
      <c r="F3" s="486"/>
      <c r="G3" s="486"/>
      <c r="H3" s="486"/>
      <c r="I3" s="486"/>
    </row>
    <row r="4" spans="1:18" ht="30" customHeight="1" thickBot="1" x14ac:dyDescent="0.25">
      <c r="A4" s="201" t="s">
        <v>296</v>
      </c>
      <c r="B4" s="202"/>
      <c r="C4" s="202"/>
      <c r="D4" s="202"/>
      <c r="E4" s="202"/>
      <c r="F4" s="202"/>
      <c r="G4" s="202"/>
      <c r="H4" s="202"/>
      <c r="I4" s="203" t="s">
        <v>74</v>
      </c>
    </row>
    <row r="5" spans="1:18" ht="15" customHeight="1" x14ac:dyDescent="0.2">
      <c r="A5" s="72"/>
      <c r="B5" s="72"/>
      <c r="C5" s="72"/>
      <c r="D5" s="72"/>
      <c r="E5" s="72"/>
      <c r="F5" s="487" t="s">
        <v>504</v>
      </c>
      <c r="G5" s="364" t="s">
        <v>505</v>
      </c>
      <c r="H5" s="100"/>
      <c r="I5" s="100"/>
    </row>
    <row r="6" spans="1:18" ht="15" customHeight="1" x14ac:dyDescent="0.2">
      <c r="A6" s="489" t="s">
        <v>295</v>
      </c>
      <c r="B6" s="489"/>
      <c r="C6" s="489"/>
      <c r="D6" s="489"/>
      <c r="E6" s="490"/>
      <c r="F6" s="488"/>
      <c r="G6" s="365" t="s">
        <v>294</v>
      </c>
      <c r="H6" s="365" t="s">
        <v>293</v>
      </c>
      <c r="I6" s="365" t="s">
        <v>292</v>
      </c>
    </row>
    <row r="7" spans="1:18" ht="15" customHeight="1" x14ac:dyDescent="0.2">
      <c r="A7" s="93"/>
      <c r="B7" s="93"/>
      <c r="C7" s="93"/>
      <c r="D7" s="93"/>
      <c r="E7" s="93"/>
      <c r="F7" s="250" t="s">
        <v>421</v>
      </c>
      <c r="G7" s="173" t="s">
        <v>291</v>
      </c>
      <c r="H7" s="173" t="s">
        <v>290</v>
      </c>
      <c r="I7" s="173" t="s">
        <v>289</v>
      </c>
    </row>
    <row r="8" spans="1:18" ht="6" customHeight="1" x14ac:dyDescent="0.2">
      <c r="A8" s="91"/>
      <c r="B8" s="366"/>
      <c r="C8" s="292"/>
      <c r="D8" s="292"/>
      <c r="E8" s="91"/>
      <c r="F8" s="367"/>
      <c r="G8" s="248"/>
      <c r="H8" s="248"/>
      <c r="I8" s="248"/>
    </row>
    <row r="9" spans="1:18" ht="14.9" customHeight="1" x14ac:dyDescent="0.2">
      <c r="A9" s="491" t="s">
        <v>288</v>
      </c>
      <c r="B9" s="367" t="s">
        <v>264</v>
      </c>
      <c r="C9" s="492" t="s">
        <v>287</v>
      </c>
      <c r="D9" s="492"/>
      <c r="E9" s="248"/>
      <c r="F9" s="368">
        <v>464800305</v>
      </c>
      <c r="G9" s="369">
        <v>26794480</v>
      </c>
      <c r="H9" s="369">
        <v>35366012</v>
      </c>
      <c r="I9" s="369">
        <f>F9+G9-H9</f>
        <v>456228773</v>
      </c>
      <c r="J9" s="206"/>
      <c r="K9" s="206"/>
      <c r="L9" s="206"/>
      <c r="M9" s="206"/>
      <c r="N9" s="206"/>
      <c r="O9" s="206"/>
      <c r="P9" s="206"/>
      <c r="Q9" s="206"/>
      <c r="R9" s="206"/>
    </row>
    <row r="10" spans="1:18" ht="14.9" customHeight="1" x14ac:dyDescent="0.2">
      <c r="A10" s="491"/>
      <c r="B10" s="367"/>
      <c r="C10" s="370">
        <v>1</v>
      </c>
      <c r="D10" s="251" t="s">
        <v>286</v>
      </c>
      <c r="E10" s="248"/>
      <c r="F10" s="368">
        <v>59571980</v>
      </c>
      <c r="G10" s="369">
        <v>1904560</v>
      </c>
      <c r="H10" s="369">
        <v>4342571</v>
      </c>
      <c r="I10" s="369">
        <f t="shared" ref="I10:I30" si="0">F10+G10-H10</f>
        <v>57133969</v>
      </c>
    </row>
    <row r="11" spans="1:18" ht="14.9" customHeight="1" x14ac:dyDescent="0.2">
      <c r="A11" s="491"/>
      <c r="B11" s="367"/>
      <c r="C11" s="370">
        <v>2</v>
      </c>
      <c r="D11" s="251" t="s">
        <v>285</v>
      </c>
      <c r="E11" s="248"/>
      <c r="F11" s="368">
        <v>8745047</v>
      </c>
      <c r="G11" s="369">
        <v>336080</v>
      </c>
      <c r="H11" s="369">
        <v>854291</v>
      </c>
      <c r="I11" s="369">
        <f t="shared" si="0"/>
        <v>8226836</v>
      </c>
    </row>
    <row r="12" spans="1:18" ht="14.9" customHeight="1" x14ac:dyDescent="0.2">
      <c r="A12" s="491"/>
      <c r="B12" s="367"/>
      <c r="C12" s="370">
        <v>3</v>
      </c>
      <c r="D12" s="251" t="s">
        <v>284</v>
      </c>
      <c r="E12" s="248"/>
      <c r="F12" s="368">
        <v>21348968</v>
      </c>
      <c r="G12" s="369">
        <v>457800</v>
      </c>
      <c r="H12" s="369">
        <v>1289502</v>
      </c>
      <c r="I12" s="369">
        <f t="shared" si="0"/>
        <v>20517266</v>
      </c>
    </row>
    <row r="13" spans="1:18" ht="14.9" customHeight="1" x14ac:dyDescent="0.2">
      <c r="A13" s="491"/>
      <c r="B13" s="367"/>
      <c r="C13" s="370">
        <v>4</v>
      </c>
      <c r="D13" s="251" t="s">
        <v>283</v>
      </c>
      <c r="E13" s="248"/>
      <c r="F13" s="368">
        <v>40865</v>
      </c>
      <c r="G13" s="369">
        <v>0</v>
      </c>
      <c r="H13" s="369">
        <v>878</v>
      </c>
      <c r="I13" s="369">
        <f t="shared" si="0"/>
        <v>39987</v>
      </c>
    </row>
    <row r="14" spans="1:18" ht="14.9" customHeight="1" x14ac:dyDescent="0.2">
      <c r="A14" s="491"/>
      <c r="B14" s="367"/>
      <c r="C14" s="370">
        <v>5</v>
      </c>
      <c r="D14" s="251" t="s">
        <v>278</v>
      </c>
      <c r="E14" s="248"/>
      <c r="F14" s="368">
        <v>39672309</v>
      </c>
      <c r="G14" s="369">
        <v>2245440</v>
      </c>
      <c r="H14" s="369">
        <v>2702560</v>
      </c>
      <c r="I14" s="369">
        <f t="shared" si="0"/>
        <v>39215189</v>
      </c>
    </row>
    <row r="15" spans="1:18" ht="14.9" customHeight="1" x14ac:dyDescent="0.2">
      <c r="A15" s="491"/>
      <c r="B15" s="367"/>
      <c r="C15" s="370">
        <v>6</v>
      </c>
      <c r="D15" s="251" t="s">
        <v>282</v>
      </c>
      <c r="E15" s="248"/>
      <c r="F15" s="368">
        <v>3042212</v>
      </c>
      <c r="G15" s="369">
        <v>82000</v>
      </c>
      <c r="H15" s="369">
        <v>73089</v>
      </c>
      <c r="I15" s="369">
        <f t="shared" si="0"/>
        <v>3051123</v>
      </c>
    </row>
    <row r="16" spans="1:18" ht="14.9" customHeight="1" x14ac:dyDescent="0.2">
      <c r="A16" s="491"/>
      <c r="B16" s="367"/>
      <c r="C16" s="370">
        <v>7</v>
      </c>
      <c r="D16" s="251" t="s">
        <v>277</v>
      </c>
      <c r="E16" s="248"/>
      <c r="F16" s="368">
        <v>250531224</v>
      </c>
      <c r="G16" s="369">
        <v>16880000</v>
      </c>
      <c r="H16" s="369">
        <v>20143093</v>
      </c>
      <c r="I16" s="369">
        <f t="shared" si="0"/>
        <v>247268131</v>
      </c>
    </row>
    <row r="17" spans="1:9" ht="14.9" customHeight="1" x14ac:dyDescent="0.2">
      <c r="A17" s="491"/>
      <c r="B17" s="367"/>
      <c r="C17" s="370">
        <v>8</v>
      </c>
      <c r="D17" s="251" t="s">
        <v>281</v>
      </c>
      <c r="E17" s="248"/>
      <c r="F17" s="368">
        <v>14057084</v>
      </c>
      <c r="G17" s="369">
        <v>1223280</v>
      </c>
      <c r="H17" s="369">
        <v>985019</v>
      </c>
      <c r="I17" s="369">
        <f t="shared" si="0"/>
        <v>14295345</v>
      </c>
    </row>
    <row r="18" spans="1:9" ht="14.9" customHeight="1" x14ac:dyDescent="0.2">
      <c r="A18" s="491"/>
      <c r="B18" s="367"/>
      <c r="C18" s="370">
        <v>9</v>
      </c>
      <c r="D18" s="251" t="s">
        <v>276</v>
      </c>
      <c r="E18" s="248"/>
      <c r="F18" s="368">
        <v>63491805</v>
      </c>
      <c r="G18" s="369">
        <v>3422320</v>
      </c>
      <c r="H18" s="369">
        <v>4644950</v>
      </c>
      <c r="I18" s="369">
        <f t="shared" si="0"/>
        <v>62269175</v>
      </c>
    </row>
    <row r="19" spans="1:9" ht="14.9" customHeight="1" x14ac:dyDescent="0.2">
      <c r="A19" s="491"/>
      <c r="B19" s="367"/>
      <c r="C19" s="370">
        <v>10</v>
      </c>
      <c r="D19" s="251" t="s">
        <v>280</v>
      </c>
      <c r="E19" s="248"/>
      <c r="F19" s="368">
        <v>4298811</v>
      </c>
      <c r="G19" s="369">
        <v>243000</v>
      </c>
      <c r="H19" s="369">
        <v>330059</v>
      </c>
      <c r="I19" s="369">
        <f t="shared" si="0"/>
        <v>4211752</v>
      </c>
    </row>
    <row r="20" spans="1:9" ht="14.9" customHeight="1" x14ac:dyDescent="0.2">
      <c r="A20" s="491"/>
      <c r="B20" s="367" t="s">
        <v>262</v>
      </c>
      <c r="C20" s="492" t="s">
        <v>279</v>
      </c>
      <c r="D20" s="492"/>
      <c r="E20" s="248"/>
      <c r="F20" s="368">
        <v>1524838</v>
      </c>
      <c r="G20" s="369">
        <v>28000</v>
      </c>
      <c r="H20" s="369">
        <v>321632</v>
      </c>
      <c r="I20" s="369">
        <f t="shared" si="0"/>
        <v>1231206</v>
      </c>
    </row>
    <row r="21" spans="1:9" ht="14.9" customHeight="1" x14ac:dyDescent="0.2">
      <c r="A21" s="491"/>
      <c r="B21" s="367"/>
      <c r="C21" s="370">
        <v>1</v>
      </c>
      <c r="D21" s="251" t="s">
        <v>278</v>
      </c>
      <c r="E21" s="248"/>
      <c r="F21" s="368">
        <v>79449</v>
      </c>
      <c r="G21" s="369">
        <v>0</v>
      </c>
      <c r="H21" s="369">
        <v>6856</v>
      </c>
      <c r="I21" s="369">
        <f t="shared" si="0"/>
        <v>72593</v>
      </c>
    </row>
    <row r="22" spans="1:9" ht="14.9" customHeight="1" x14ac:dyDescent="0.2">
      <c r="A22" s="491"/>
      <c r="B22" s="367"/>
      <c r="C22" s="370">
        <v>2</v>
      </c>
      <c r="D22" s="251" t="s">
        <v>277</v>
      </c>
      <c r="E22" s="248"/>
      <c r="F22" s="368">
        <v>1436389</v>
      </c>
      <c r="G22" s="369">
        <v>28000</v>
      </c>
      <c r="H22" s="369">
        <v>312651</v>
      </c>
      <c r="I22" s="369">
        <f t="shared" si="0"/>
        <v>1151738</v>
      </c>
    </row>
    <row r="23" spans="1:9" ht="14.9" customHeight="1" x14ac:dyDescent="0.2">
      <c r="A23" s="491"/>
      <c r="B23" s="367"/>
      <c r="C23" s="370">
        <v>3</v>
      </c>
      <c r="D23" s="251" t="s">
        <v>276</v>
      </c>
      <c r="E23" s="248"/>
      <c r="F23" s="368">
        <v>0</v>
      </c>
      <c r="G23" s="369">
        <v>0</v>
      </c>
      <c r="H23" s="369">
        <v>0</v>
      </c>
      <c r="I23" s="369">
        <f t="shared" si="0"/>
        <v>0</v>
      </c>
    </row>
    <row r="24" spans="1:9" ht="14.9" customHeight="1" x14ac:dyDescent="0.2">
      <c r="A24" s="491"/>
      <c r="B24" s="367"/>
      <c r="C24" s="370">
        <v>4</v>
      </c>
      <c r="D24" s="251" t="s">
        <v>275</v>
      </c>
      <c r="E24" s="248"/>
      <c r="F24" s="368">
        <v>9000</v>
      </c>
      <c r="G24" s="369">
        <v>0</v>
      </c>
      <c r="H24" s="369">
        <v>2125</v>
      </c>
      <c r="I24" s="369">
        <f t="shared" si="0"/>
        <v>6875</v>
      </c>
    </row>
    <row r="25" spans="1:9" ht="14.9" customHeight="1" x14ac:dyDescent="0.2">
      <c r="A25" s="491"/>
      <c r="B25" s="367" t="s">
        <v>261</v>
      </c>
      <c r="C25" s="492" t="s">
        <v>274</v>
      </c>
      <c r="D25" s="492"/>
      <c r="E25" s="248"/>
      <c r="F25" s="368">
        <v>374716740</v>
      </c>
      <c r="G25" s="369">
        <v>6641520</v>
      </c>
      <c r="H25" s="369">
        <v>24602367</v>
      </c>
      <c r="I25" s="369">
        <f t="shared" si="0"/>
        <v>356755893</v>
      </c>
    </row>
    <row r="26" spans="1:9" ht="14.9" customHeight="1" x14ac:dyDescent="0.2">
      <c r="A26" s="491"/>
      <c r="B26" s="371"/>
      <c r="C26" s="372">
        <v>1</v>
      </c>
      <c r="D26" s="373" t="s">
        <v>480</v>
      </c>
      <c r="E26" s="374"/>
      <c r="F26" s="375">
        <v>5026139</v>
      </c>
      <c r="G26" s="376">
        <v>0</v>
      </c>
      <c r="H26" s="376">
        <v>584664</v>
      </c>
      <c r="I26" s="376">
        <f t="shared" si="0"/>
        <v>4441475</v>
      </c>
    </row>
    <row r="27" spans="1:9" ht="14.9" customHeight="1" x14ac:dyDescent="0.2">
      <c r="A27" s="491"/>
      <c r="B27" s="371"/>
      <c r="C27" s="372">
        <v>2</v>
      </c>
      <c r="D27" s="373" t="s">
        <v>481</v>
      </c>
      <c r="E27" s="374"/>
      <c r="F27" s="375">
        <v>220199</v>
      </c>
      <c r="G27" s="376">
        <v>0</v>
      </c>
      <c r="H27" s="376">
        <v>33644</v>
      </c>
      <c r="I27" s="376">
        <f t="shared" si="0"/>
        <v>186555</v>
      </c>
    </row>
    <row r="28" spans="1:9" ht="14.9" customHeight="1" x14ac:dyDescent="0.2">
      <c r="A28" s="491"/>
      <c r="B28" s="371"/>
      <c r="C28" s="372" t="s">
        <v>32</v>
      </c>
      <c r="D28" s="373" t="s">
        <v>273</v>
      </c>
      <c r="E28" s="374"/>
      <c r="F28" s="375">
        <v>367470402</v>
      </c>
      <c r="G28" s="376">
        <v>6641520</v>
      </c>
      <c r="H28" s="376">
        <v>23984059</v>
      </c>
      <c r="I28" s="376">
        <f t="shared" si="0"/>
        <v>350127863</v>
      </c>
    </row>
    <row r="29" spans="1:9" ht="14.9" customHeight="1" x14ac:dyDescent="0.2">
      <c r="A29" s="491"/>
      <c r="B29" s="371"/>
      <c r="C29" s="372">
        <v>4</v>
      </c>
      <c r="D29" s="373" t="s">
        <v>465</v>
      </c>
      <c r="E29" s="374"/>
      <c r="F29" s="375">
        <v>2000000</v>
      </c>
      <c r="G29" s="376">
        <v>0</v>
      </c>
      <c r="H29" s="376">
        <v>0</v>
      </c>
      <c r="I29" s="376">
        <f t="shared" si="0"/>
        <v>2000000</v>
      </c>
    </row>
    <row r="30" spans="1:9" ht="14.9" customHeight="1" x14ac:dyDescent="0.2">
      <c r="A30" s="491"/>
      <c r="B30" s="493" t="s">
        <v>259</v>
      </c>
      <c r="C30" s="494"/>
      <c r="D30" s="494"/>
      <c r="E30" s="495"/>
      <c r="F30" s="377">
        <v>841041883</v>
      </c>
      <c r="G30" s="378">
        <v>33464000</v>
      </c>
      <c r="H30" s="378">
        <v>60290011</v>
      </c>
      <c r="I30" s="378">
        <f t="shared" si="0"/>
        <v>814215872</v>
      </c>
    </row>
    <row r="31" spans="1:9" ht="6" customHeight="1" x14ac:dyDescent="0.2">
      <c r="A31" s="78"/>
      <c r="B31" s="379"/>
      <c r="C31" s="380"/>
      <c r="D31" s="380"/>
      <c r="E31" s="381"/>
      <c r="F31" s="382"/>
      <c r="G31" s="383"/>
      <c r="H31" s="383"/>
      <c r="I31" s="383"/>
    </row>
    <row r="32" spans="1:9" ht="6" customHeight="1" x14ac:dyDescent="0.2">
      <c r="A32" s="384"/>
      <c r="B32" s="385"/>
      <c r="C32" s="386"/>
      <c r="D32" s="386"/>
      <c r="E32" s="387"/>
      <c r="F32" s="382"/>
      <c r="G32" s="383"/>
      <c r="H32" s="383"/>
      <c r="I32" s="383"/>
    </row>
    <row r="33" spans="1:9" ht="14.9" customHeight="1" x14ac:dyDescent="0.2">
      <c r="A33" s="491" t="s">
        <v>272</v>
      </c>
      <c r="B33" s="371" t="s">
        <v>264</v>
      </c>
      <c r="C33" s="496" t="s">
        <v>271</v>
      </c>
      <c r="D33" s="496"/>
      <c r="E33" s="374"/>
      <c r="F33" s="375">
        <v>247781</v>
      </c>
      <c r="G33" s="376">
        <v>0</v>
      </c>
      <c r="H33" s="376">
        <v>57413</v>
      </c>
      <c r="I33" s="376">
        <f t="shared" ref="I33:I39" si="1">F33+G33-H33</f>
        <v>190368</v>
      </c>
    </row>
    <row r="34" spans="1:9" ht="14.9" customHeight="1" x14ac:dyDescent="0.2">
      <c r="A34" s="491"/>
      <c r="B34" s="371" t="s">
        <v>262</v>
      </c>
      <c r="C34" s="496" t="s">
        <v>270</v>
      </c>
      <c r="D34" s="496"/>
      <c r="E34" s="374"/>
      <c r="F34" s="375">
        <v>10257349</v>
      </c>
      <c r="G34" s="376">
        <v>0</v>
      </c>
      <c r="H34" s="376">
        <v>53424</v>
      </c>
      <c r="I34" s="376">
        <f t="shared" si="1"/>
        <v>10203925</v>
      </c>
    </row>
    <row r="35" spans="1:9" ht="14.9" customHeight="1" x14ac:dyDescent="0.2">
      <c r="A35" s="491"/>
      <c r="B35" s="388" t="s">
        <v>261</v>
      </c>
      <c r="C35" s="496" t="s">
        <v>269</v>
      </c>
      <c r="D35" s="496"/>
      <c r="E35" s="374"/>
      <c r="F35" s="375">
        <v>5581428</v>
      </c>
      <c r="G35" s="376">
        <v>734000</v>
      </c>
      <c r="H35" s="376">
        <v>476849</v>
      </c>
      <c r="I35" s="376">
        <f t="shared" si="1"/>
        <v>5838579</v>
      </c>
    </row>
    <row r="36" spans="1:9" ht="14.9" customHeight="1" x14ac:dyDescent="0.2">
      <c r="A36" s="491"/>
      <c r="B36" s="371" t="s">
        <v>260</v>
      </c>
      <c r="C36" s="496" t="s">
        <v>466</v>
      </c>
      <c r="D36" s="496"/>
      <c r="E36" s="374"/>
      <c r="F36" s="375">
        <v>0</v>
      </c>
      <c r="G36" s="376">
        <v>0</v>
      </c>
      <c r="H36" s="376">
        <v>0</v>
      </c>
      <c r="I36" s="376">
        <f t="shared" si="1"/>
        <v>0</v>
      </c>
    </row>
    <row r="37" spans="1:9" ht="14.9" customHeight="1" x14ac:dyDescent="0.2">
      <c r="A37" s="491"/>
      <c r="B37" s="371" t="s">
        <v>268</v>
      </c>
      <c r="C37" s="496" t="s">
        <v>266</v>
      </c>
      <c r="D37" s="496"/>
      <c r="E37" s="374"/>
      <c r="F37" s="375">
        <v>464033</v>
      </c>
      <c r="G37" s="376">
        <v>8000</v>
      </c>
      <c r="H37" s="376">
        <v>192555</v>
      </c>
      <c r="I37" s="376">
        <f t="shared" si="1"/>
        <v>279478</v>
      </c>
    </row>
    <row r="38" spans="1:9" ht="14.9" customHeight="1" x14ac:dyDescent="0.2">
      <c r="A38" s="491"/>
      <c r="B38" s="371" t="s">
        <v>267</v>
      </c>
      <c r="C38" s="496" t="s">
        <v>265</v>
      </c>
      <c r="D38" s="496"/>
      <c r="E38" s="374"/>
      <c r="F38" s="375">
        <v>0</v>
      </c>
      <c r="G38" s="376">
        <v>0</v>
      </c>
      <c r="H38" s="376">
        <v>0</v>
      </c>
      <c r="I38" s="376">
        <f t="shared" si="1"/>
        <v>0</v>
      </c>
    </row>
    <row r="39" spans="1:9" ht="14.9" customHeight="1" x14ac:dyDescent="0.2">
      <c r="A39" s="491"/>
      <c r="B39" s="493" t="s">
        <v>259</v>
      </c>
      <c r="C39" s="494"/>
      <c r="D39" s="494"/>
      <c r="E39" s="495"/>
      <c r="F39" s="377">
        <v>16550591</v>
      </c>
      <c r="G39" s="378">
        <v>742000</v>
      </c>
      <c r="H39" s="378">
        <v>780241</v>
      </c>
      <c r="I39" s="378">
        <f t="shared" si="1"/>
        <v>16512350</v>
      </c>
    </row>
    <row r="40" spans="1:9" ht="6" customHeight="1" x14ac:dyDescent="0.2">
      <c r="A40" s="78"/>
      <c r="B40" s="379"/>
      <c r="C40" s="380"/>
      <c r="D40" s="380"/>
      <c r="E40" s="381"/>
      <c r="F40" s="382"/>
      <c r="G40" s="383"/>
      <c r="H40" s="383"/>
      <c r="I40" s="383"/>
    </row>
    <row r="41" spans="1:9" ht="6" customHeight="1" x14ac:dyDescent="0.2">
      <c r="A41" s="248"/>
      <c r="B41" s="385"/>
      <c r="C41" s="386"/>
      <c r="D41" s="386"/>
      <c r="E41" s="387"/>
      <c r="F41" s="382"/>
      <c r="G41" s="383"/>
      <c r="H41" s="383"/>
      <c r="I41" s="383"/>
    </row>
    <row r="42" spans="1:9" ht="14.9" customHeight="1" x14ac:dyDescent="0.2">
      <c r="A42" s="497" t="s">
        <v>449</v>
      </c>
      <c r="B42" s="371" t="s">
        <v>264</v>
      </c>
      <c r="C42" s="496" t="s">
        <v>263</v>
      </c>
      <c r="D42" s="496"/>
      <c r="E42" s="374"/>
      <c r="F42" s="375">
        <v>20508543</v>
      </c>
      <c r="G42" s="376">
        <v>711000</v>
      </c>
      <c r="H42" s="376">
        <v>1436975</v>
      </c>
      <c r="I42" s="376">
        <f t="shared" ref="I42:I44" si="2">F42+G42-H42</f>
        <v>19782568</v>
      </c>
    </row>
    <row r="43" spans="1:9" ht="14.9" customHeight="1" x14ac:dyDescent="0.2">
      <c r="A43" s="497"/>
      <c r="B43" s="371" t="s">
        <v>262</v>
      </c>
      <c r="C43" s="496" t="s">
        <v>466</v>
      </c>
      <c r="D43" s="496"/>
      <c r="E43" s="374"/>
      <c r="F43" s="375">
        <v>3032252</v>
      </c>
      <c r="G43" s="376">
        <v>155000</v>
      </c>
      <c r="H43" s="376">
        <v>243908</v>
      </c>
      <c r="I43" s="376">
        <f t="shared" si="2"/>
        <v>2943344</v>
      </c>
    </row>
    <row r="44" spans="1:9" ht="14.9" customHeight="1" x14ac:dyDescent="0.2">
      <c r="A44" s="498"/>
      <c r="B44" s="493" t="s">
        <v>259</v>
      </c>
      <c r="C44" s="494"/>
      <c r="D44" s="494"/>
      <c r="E44" s="495"/>
      <c r="F44" s="377">
        <v>23540795</v>
      </c>
      <c r="G44" s="378">
        <f>SUM(G42:G43)</f>
        <v>866000</v>
      </c>
      <c r="H44" s="378">
        <f>SUM(H42:H43)</f>
        <v>1680883</v>
      </c>
      <c r="I44" s="378">
        <f t="shared" si="2"/>
        <v>22725912</v>
      </c>
    </row>
    <row r="45" spans="1:9" ht="6" customHeight="1" thickBot="1" x14ac:dyDescent="0.25">
      <c r="A45" s="90"/>
      <c r="B45" s="499"/>
      <c r="C45" s="500"/>
      <c r="D45" s="500"/>
      <c r="E45" s="501"/>
      <c r="F45" s="288"/>
      <c r="G45" s="34"/>
      <c r="H45" s="34"/>
      <c r="I45" s="34"/>
    </row>
    <row r="46" spans="1:9" s="208" customFormat="1" ht="14.25" customHeight="1" x14ac:dyDescent="0.2">
      <c r="A46" s="389" t="s">
        <v>467</v>
      </c>
      <c r="B46" s="390"/>
      <c r="C46" s="390"/>
      <c r="D46" s="390"/>
      <c r="E46" s="390"/>
      <c r="F46" s="391"/>
      <c r="G46" s="391"/>
      <c r="H46" s="391"/>
      <c r="I46" s="391"/>
    </row>
    <row r="47" spans="1:9" s="208" customFormat="1" ht="14.25" customHeight="1" x14ac:dyDescent="0.2">
      <c r="A47" s="392" t="s">
        <v>506</v>
      </c>
      <c r="B47" s="14"/>
      <c r="C47" s="14"/>
      <c r="D47" s="14"/>
      <c r="E47" s="390"/>
      <c r="F47" s="391"/>
      <c r="G47" s="391"/>
      <c r="H47" s="391"/>
      <c r="I47" s="391"/>
    </row>
    <row r="48" spans="1:9" ht="14.25" customHeight="1" x14ac:dyDescent="0.2">
      <c r="A48" s="209"/>
    </row>
    <row r="49" spans="1:1" x14ac:dyDescent="0.2">
      <c r="A49" s="209"/>
    </row>
    <row r="50" spans="1:1" ht="19" x14ac:dyDescent="0.2">
      <c r="A50" s="210"/>
    </row>
  </sheetData>
  <mergeCells count="21">
    <mergeCell ref="A42:A44"/>
    <mergeCell ref="C42:D42"/>
    <mergeCell ref="C43:D43"/>
    <mergeCell ref="B44:E44"/>
    <mergeCell ref="B45:E45"/>
    <mergeCell ref="A33:A39"/>
    <mergeCell ref="C33:D33"/>
    <mergeCell ref="C34:D34"/>
    <mergeCell ref="C35:D35"/>
    <mergeCell ref="C36:D36"/>
    <mergeCell ref="C37:D37"/>
    <mergeCell ref="C38:D38"/>
    <mergeCell ref="B39:E39"/>
    <mergeCell ref="A3:I3"/>
    <mergeCell ref="F5:F6"/>
    <mergeCell ref="A6:E6"/>
    <mergeCell ref="A9:A30"/>
    <mergeCell ref="C9:D9"/>
    <mergeCell ref="C20:D20"/>
    <mergeCell ref="C25:D25"/>
    <mergeCell ref="B30:E30"/>
  </mergeCells>
  <phoneticPr fontId="9"/>
  <hyperlinks>
    <hyperlink ref="K1" location="財政!A1" display="目次（項目一覧表）へ戻る"/>
  </hyperlinks>
  <pageMargins left="0.59055118110236227" right="0.59055118110236227" top="0.51181102362204722" bottom="0.59055118110236227" header="0.51181102362204722" footer="0.51181102362204722"/>
  <pageSetup paperSize="9" scale="72" fitToHeight="0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M20"/>
  <sheetViews>
    <sheetView showGridLines="0" defaultGridColor="0" colorId="22" zoomScaleNormal="100" zoomScaleSheetLayoutView="100" workbookViewId="0"/>
  </sheetViews>
  <sheetFormatPr defaultColWidth="10.69921875" defaultRowHeight="12" x14ac:dyDescent="0.2"/>
  <cols>
    <col min="1" max="1" width="1.69921875" style="208" customWidth="1"/>
    <col min="2" max="2" width="18.09765625" style="208" customWidth="1"/>
    <col min="3" max="3" width="1.69921875" style="208" customWidth="1"/>
    <col min="4" max="5" width="12.69921875" style="208" customWidth="1"/>
    <col min="6" max="7" width="11.296875" style="208" customWidth="1"/>
    <col min="8" max="9" width="12.69921875" style="208" customWidth="1"/>
    <col min="10" max="11" width="11.296875" style="208" customWidth="1"/>
    <col min="12" max="12" width="2.69921875" style="208" customWidth="1"/>
    <col min="13" max="13" width="24.69921875" style="208" customWidth="1"/>
    <col min="14" max="16384" width="10.69921875" style="208"/>
  </cols>
  <sheetData>
    <row r="1" spans="1:13" ht="18" customHeight="1" x14ac:dyDescent="0.2">
      <c r="M1" s="234" t="s">
        <v>486</v>
      </c>
    </row>
    <row r="3" spans="1:13" ht="21" customHeight="1" x14ac:dyDescent="0.2"/>
    <row r="4" spans="1:13" s="200" customFormat="1" ht="30" customHeight="1" thickBot="1" x14ac:dyDescent="0.25">
      <c r="A4" s="211" t="s">
        <v>307</v>
      </c>
      <c r="K4" s="212" t="s">
        <v>74</v>
      </c>
    </row>
    <row r="5" spans="1:13" ht="18" customHeight="1" x14ac:dyDescent="0.2">
      <c r="A5" s="393"/>
      <c r="B5" s="502" t="s">
        <v>306</v>
      </c>
      <c r="C5" s="393"/>
      <c r="D5" s="504" t="s">
        <v>507</v>
      </c>
      <c r="E5" s="505"/>
      <c r="F5" s="505"/>
      <c r="G5" s="506"/>
      <c r="H5" s="507" t="s">
        <v>508</v>
      </c>
      <c r="I5" s="508"/>
      <c r="J5" s="508"/>
      <c r="K5" s="508"/>
    </row>
    <row r="6" spans="1:13" ht="18" customHeight="1" x14ac:dyDescent="0.2">
      <c r="A6" s="394"/>
      <c r="B6" s="503"/>
      <c r="C6" s="394"/>
      <c r="D6" s="395" t="s">
        <v>0</v>
      </c>
      <c r="E6" s="395" t="s">
        <v>305</v>
      </c>
      <c r="F6" s="395" t="s">
        <v>304</v>
      </c>
      <c r="G6" s="395" t="s">
        <v>303</v>
      </c>
      <c r="H6" s="396" t="s">
        <v>0</v>
      </c>
      <c r="I6" s="396" t="s">
        <v>305</v>
      </c>
      <c r="J6" s="396" t="s">
        <v>304</v>
      </c>
      <c r="K6" s="396" t="s">
        <v>303</v>
      </c>
    </row>
    <row r="7" spans="1:13" ht="6" customHeight="1" x14ac:dyDescent="0.2">
      <c r="A7" s="14"/>
      <c r="B7" s="14"/>
      <c r="C7" s="14"/>
      <c r="D7" s="45"/>
      <c r="E7" s="14"/>
      <c r="F7" s="14"/>
      <c r="G7" s="14"/>
      <c r="H7" s="14"/>
      <c r="I7" s="14"/>
      <c r="J7" s="14"/>
      <c r="K7" s="14"/>
    </row>
    <row r="8" spans="1:13" s="213" customFormat="1" ht="15" customHeight="1" x14ac:dyDescent="0.2">
      <c r="A8" s="239"/>
      <c r="B8" s="18" t="s">
        <v>0</v>
      </c>
      <c r="C8" s="239"/>
      <c r="D8" s="368">
        <v>881133269</v>
      </c>
      <c r="E8" s="369">
        <v>841041883</v>
      </c>
      <c r="F8" s="369">
        <v>16550591</v>
      </c>
      <c r="G8" s="369">
        <v>23540795</v>
      </c>
      <c r="H8" s="397">
        <f>SUM(I8:K8)</f>
        <v>853454134</v>
      </c>
      <c r="I8" s="397">
        <v>814215872</v>
      </c>
      <c r="J8" s="397">
        <v>16512350</v>
      </c>
      <c r="K8" s="397">
        <v>22725912</v>
      </c>
    </row>
    <row r="9" spans="1:13" ht="9" customHeight="1" x14ac:dyDescent="0.2">
      <c r="A9" s="237"/>
      <c r="B9" s="238"/>
      <c r="C9" s="237"/>
      <c r="D9" s="38"/>
      <c r="E9" s="40"/>
      <c r="F9" s="40"/>
      <c r="G9" s="40"/>
      <c r="H9" s="40"/>
      <c r="I9" s="40"/>
      <c r="J9" s="40"/>
      <c r="K9" s="40"/>
    </row>
    <row r="10" spans="1:13" ht="15" customHeight="1" x14ac:dyDescent="0.2">
      <c r="A10" s="237"/>
      <c r="B10" s="238" t="s">
        <v>302</v>
      </c>
      <c r="C10" s="237"/>
      <c r="D10" s="368">
        <v>179432375</v>
      </c>
      <c r="E10" s="369">
        <v>156891980</v>
      </c>
      <c r="F10" s="369">
        <v>4236174</v>
      </c>
      <c r="G10" s="369">
        <v>18304221</v>
      </c>
      <c r="H10" s="397">
        <f>SUM(I10:K10)</f>
        <v>169721754</v>
      </c>
      <c r="I10" s="397">
        <v>148104910</v>
      </c>
      <c r="J10" s="397">
        <v>3950279</v>
      </c>
      <c r="K10" s="397">
        <v>17666565</v>
      </c>
    </row>
    <row r="11" spans="1:13" ht="15" customHeight="1" x14ac:dyDescent="0.2">
      <c r="A11" s="237"/>
      <c r="B11" s="238" t="s">
        <v>301</v>
      </c>
      <c r="C11" s="237"/>
      <c r="D11" s="368">
        <v>62849</v>
      </c>
      <c r="E11" s="369">
        <v>62849</v>
      </c>
      <c r="F11" s="369">
        <v>0</v>
      </c>
      <c r="G11" s="369">
        <v>0</v>
      </c>
      <c r="H11" s="398">
        <f t="shared" ref="H11:H15" si="0">SUM(I11:K11)</f>
        <v>0</v>
      </c>
      <c r="I11" s="398">
        <v>0</v>
      </c>
      <c r="J11" s="397">
        <v>0</v>
      </c>
      <c r="K11" s="397">
        <v>0</v>
      </c>
    </row>
    <row r="12" spans="1:13" ht="15" customHeight="1" x14ac:dyDescent="0.2">
      <c r="A12" s="237"/>
      <c r="B12" s="238" t="s">
        <v>300</v>
      </c>
      <c r="C12" s="237"/>
      <c r="D12" s="368">
        <v>889756</v>
      </c>
      <c r="E12" s="369">
        <v>662017</v>
      </c>
      <c r="F12" s="369">
        <v>227739</v>
      </c>
      <c r="G12" s="369">
        <v>0</v>
      </c>
      <c r="H12" s="398">
        <f t="shared" si="0"/>
        <v>644564</v>
      </c>
      <c r="I12" s="398">
        <v>487448</v>
      </c>
      <c r="J12" s="397">
        <v>157116</v>
      </c>
      <c r="K12" s="397">
        <v>0</v>
      </c>
    </row>
    <row r="13" spans="1:13" ht="15" customHeight="1" x14ac:dyDescent="0.2">
      <c r="A13" s="237"/>
      <c r="B13" s="238" t="s">
        <v>299</v>
      </c>
      <c r="C13" s="237"/>
      <c r="D13" s="368">
        <v>662215222</v>
      </c>
      <c r="E13" s="369">
        <v>657258489</v>
      </c>
      <c r="F13" s="369">
        <v>1294571</v>
      </c>
      <c r="G13" s="369">
        <v>3662162</v>
      </c>
      <c r="H13" s="398">
        <f t="shared" si="0"/>
        <v>646425820</v>
      </c>
      <c r="I13" s="398">
        <v>640955913</v>
      </c>
      <c r="J13" s="397">
        <v>1855419</v>
      </c>
      <c r="K13" s="397">
        <v>3614488</v>
      </c>
    </row>
    <row r="14" spans="1:13" ht="15" customHeight="1" x14ac:dyDescent="0.2">
      <c r="A14" s="237"/>
      <c r="B14" s="399" t="s">
        <v>298</v>
      </c>
      <c r="C14" s="237"/>
      <c r="D14" s="368">
        <v>27160404</v>
      </c>
      <c r="E14" s="369">
        <v>25299015</v>
      </c>
      <c r="F14" s="369">
        <v>286977</v>
      </c>
      <c r="G14" s="369">
        <v>1574412</v>
      </c>
      <c r="H14" s="398">
        <f t="shared" si="0"/>
        <v>25499503</v>
      </c>
      <c r="I14" s="398">
        <v>23899401</v>
      </c>
      <c r="J14" s="397">
        <v>155243</v>
      </c>
      <c r="K14" s="397">
        <v>1444859</v>
      </c>
    </row>
    <row r="15" spans="1:13" ht="15" customHeight="1" x14ac:dyDescent="0.2">
      <c r="A15" s="237"/>
      <c r="B15" s="238" t="s">
        <v>24</v>
      </c>
      <c r="C15" s="237"/>
      <c r="D15" s="368">
        <v>11372663</v>
      </c>
      <c r="E15" s="369">
        <v>867533</v>
      </c>
      <c r="F15" s="369">
        <v>10505130</v>
      </c>
      <c r="G15" s="369">
        <v>0</v>
      </c>
      <c r="H15" s="397">
        <f t="shared" si="0"/>
        <v>11162493</v>
      </c>
      <c r="I15" s="397">
        <v>768200</v>
      </c>
      <c r="J15" s="397">
        <v>10394293</v>
      </c>
      <c r="K15" s="397">
        <v>0</v>
      </c>
    </row>
    <row r="16" spans="1:13" ht="6" customHeight="1" thickBot="1" x14ac:dyDescent="0.25">
      <c r="A16" s="35"/>
      <c r="B16" s="35"/>
      <c r="C16" s="35"/>
      <c r="D16" s="36"/>
      <c r="E16" s="35"/>
      <c r="F16" s="35"/>
      <c r="G16" s="35"/>
      <c r="H16" s="35"/>
      <c r="I16" s="35"/>
      <c r="J16" s="35"/>
      <c r="K16" s="35"/>
    </row>
    <row r="17" spans="1:11" ht="13.5" customHeight="1" x14ac:dyDescent="0.2">
      <c r="A17" s="289" t="s">
        <v>258</v>
      </c>
      <c r="B17" s="289"/>
      <c r="C17" s="289"/>
      <c r="D17" s="289"/>
      <c r="E17" s="289"/>
      <c r="F17" s="289"/>
      <c r="G17" s="289"/>
      <c r="H17" s="289"/>
      <c r="I17" s="289"/>
      <c r="J17" s="289"/>
      <c r="K17" s="289"/>
    </row>
    <row r="20" spans="1:11" ht="19" x14ac:dyDescent="0.2">
      <c r="A20" s="210"/>
    </row>
  </sheetData>
  <mergeCells count="3">
    <mergeCell ref="B5:B6"/>
    <mergeCell ref="D5:G5"/>
    <mergeCell ref="H5:K5"/>
  </mergeCells>
  <phoneticPr fontId="9"/>
  <hyperlinks>
    <hyperlink ref="M1" location="財政!A1" display="目次（項目一覧表）へ戻る"/>
  </hyperlinks>
  <printOptions horizontalCentered="1"/>
  <pageMargins left="0.59055118110236227" right="0.59055118110236227" top="0.51181102362204722" bottom="0.59055118110236227" header="0.51181102362204722" footer="0.51181102362204722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IM66"/>
  <sheetViews>
    <sheetView showGridLines="0" defaultGridColor="0" colorId="22" zoomScale="115" zoomScaleNormal="115" zoomScaleSheetLayoutView="100" workbookViewId="0">
      <pane ySplit="7" topLeftCell="A8" activePane="bottomLeft" state="frozen"/>
      <selection sqref="A1:XFD1"/>
      <selection pane="bottomLeft"/>
    </sheetView>
  </sheetViews>
  <sheetFormatPr defaultColWidth="10.69921875" defaultRowHeight="12" x14ac:dyDescent="0.2"/>
  <cols>
    <col min="1" max="1" width="1.3984375" style="151" customWidth="1"/>
    <col min="2" max="2" width="1.69921875" style="151" customWidth="1"/>
    <col min="3" max="3" width="2.69921875" style="151" customWidth="1"/>
    <col min="4" max="4" width="3.69921875" style="151" customWidth="1"/>
    <col min="5" max="5" width="2.69921875" style="151" customWidth="1"/>
    <col min="6" max="6" width="6.69921875" style="151" customWidth="1"/>
    <col min="7" max="7" width="1.69921875" style="151" customWidth="1"/>
    <col min="8" max="14" width="13" style="151" customWidth="1"/>
    <col min="15" max="23" width="12.3984375" style="2" customWidth="1"/>
    <col min="24" max="24" width="2.69921875" style="151" customWidth="1"/>
    <col min="25" max="25" width="24.69921875" style="151" customWidth="1"/>
    <col min="26" max="16384" width="10.69921875" style="151"/>
  </cols>
  <sheetData>
    <row r="1" spans="1:247" ht="18" customHeight="1" x14ac:dyDescent="0.2">
      <c r="O1" s="509" t="s">
        <v>486</v>
      </c>
      <c r="P1" s="509"/>
    </row>
    <row r="3" spans="1:247" ht="21" customHeight="1" x14ac:dyDescent="0.2">
      <c r="A3" s="104"/>
      <c r="B3" s="104"/>
      <c r="C3" s="104"/>
      <c r="D3" s="135"/>
      <c r="E3" s="70"/>
      <c r="F3" s="70"/>
      <c r="G3" s="70"/>
      <c r="H3" s="70"/>
      <c r="I3" s="70"/>
      <c r="J3" s="435" t="s">
        <v>487</v>
      </c>
      <c r="K3" s="435"/>
      <c r="L3" s="435"/>
      <c r="M3" s="435"/>
      <c r="N3" s="435"/>
      <c r="O3" s="435"/>
      <c r="P3" s="435"/>
      <c r="Q3" s="435"/>
    </row>
    <row r="4" spans="1:247" ht="30" customHeight="1" thickBot="1" x14ac:dyDescent="0.25">
      <c r="A4" s="6"/>
      <c r="B4" s="6"/>
      <c r="C4" s="6"/>
      <c r="D4" s="6"/>
      <c r="E4" s="1"/>
      <c r="F4" s="1"/>
      <c r="G4" s="6"/>
      <c r="H4" s="6" t="s">
        <v>392</v>
      </c>
      <c r="I4" s="1"/>
      <c r="J4" s="1"/>
      <c r="K4" s="1"/>
      <c r="L4" s="6" t="s">
        <v>482</v>
      </c>
      <c r="M4" s="1"/>
      <c r="N4" s="103"/>
      <c r="O4" s="6" t="s">
        <v>483</v>
      </c>
      <c r="P4" s="5"/>
      <c r="Q4" s="5"/>
      <c r="R4" s="5"/>
      <c r="S4" s="5"/>
      <c r="T4" s="5"/>
      <c r="U4" s="5"/>
      <c r="V4" s="5"/>
      <c r="W4" s="102" t="s">
        <v>74</v>
      </c>
    </row>
    <row r="5" spans="1:247" s="14" customFormat="1" ht="15" customHeight="1" x14ac:dyDescent="0.2">
      <c r="A5" s="72"/>
      <c r="B5" s="72"/>
      <c r="C5" s="72"/>
      <c r="D5" s="72"/>
      <c r="E5" s="72"/>
      <c r="F5" s="72"/>
      <c r="G5" s="72"/>
      <c r="H5" s="510" t="s">
        <v>356</v>
      </c>
      <c r="I5" s="513" t="s">
        <v>347</v>
      </c>
      <c r="J5" s="456"/>
      <c r="K5" s="514"/>
      <c r="L5" s="101"/>
      <c r="M5" s="100" t="s">
        <v>355</v>
      </c>
      <c r="N5" s="100"/>
      <c r="O5" s="99"/>
      <c r="P5" s="98"/>
      <c r="Q5" s="94" t="s">
        <v>354</v>
      </c>
      <c r="R5" s="94"/>
      <c r="S5" s="93"/>
      <c r="T5" s="98"/>
      <c r="U5" s="94" t="s">
        <v>353</v>
      </c>
      <c r="V5" s="94"/>
      <c r="W5" s="93"/>
    </row>
    <row r="6" spans="1:247" s="14" customFormat="1" ht="15" customHeight="1" x14ac:dyDescent="0.2">
      <c r="A6" s="248"/>
      <c r="B6" s="91" t="s">
        <v>352</v>
      </c>
      <c r="C6" s="91"/>
      <c r="D6" s="91"/>
      <c r="E6" s="91"/>
      <c r="F6" s="91"/>
      <c r="G6" s="248"/>
      <c r="H6" s="511"/>
      <c r="I6" s="515"/>
      <c r="J6" s="458"/>
      <c r="K6" s="516"/>
      <c r="L6" s="517" t="s">
        <v>351</v>
      </c>
      <c r="M6" s="95"/>
      <c r="N6" s="97" t="s">
        <v>350</v>
      </c>
      <c r="O6" s="96" t="s">
        <v>349</v>
      </c>
      <c r="P6" s="519" t="s">
        <v>348</v>
      </c>
      <c r="Q6" s="95" t="s">
        <v>347</v>
      </c>
      <c r="R6" s="94"/>
      <c r="S6" s="94"/>
      <c r="T6" s="519" t="s">
        <v>348</v>
      </c>
      <c r="U6" s="95" t="s">
        <v>347</v>
      </c>
      <c r="V6" s="94"/>
      <c r="W6" s="94"/>
    </row>
    <row r="7" spans="1:247" s="14" customFormat="1" ht="15" customHeight="1" x14ac:dyDescent="0.2">
      <c r="A7" s="93"/>
      <c r="B7" s="93"/>
      <c r="C7" s="93"/>
      <c r="D7" s="93"/>
      <c r="E7" s="93"/>
      <c r="F7" s="93"/>
      <c r="G7" s="93"/>
      <c r="H7" s="512"/>
      <c r="I7" s="250" t="s">
        <v>346</v>
      </c>
      <c r="J7" s="250" t="s">
        <v>345</v>
      </c>
      <c r="K7" s="250" t="s">
        <v>344</v>
      </c>
      <c r="L7" s="518"/>
      <c r="M7" s="250" t="s">
        <v>346</v>
      </c>
      <c r="N7" s="249" t="s">
        <v>345</v>
      </c>
      <c r="O7" s="290" t="s">
        <v>344</v>
      </c>
      <c r="P7" s="512"/>
      <c r="Q7" s="250" t="s">
        <v>346</v>
      </c>
      <c r="R7" s="250" t="s">
        <v>345</v>
      </c>
      <c r="S7" s="250" t="s">
        <v>344</v>
      </c>
      <c r="T7" s="512"/>
      <c r="U7" s="250" t="s">
        <v>346</v>
      </c>
      <c r="V7" s="250" t="s">
        <v>345</v>
      </c>
      <c r="W7" s="250" t="s">
        <v>344</v>
      </c>
    </row>
    <row r="8" spans="1:247" s="14" customFormat="1" ht="6" customHeight="1" x14ac:dyDescent="0.2">
      <c r="A8" s="110"/>
      <c r="B8" s="292"/>
      <c r="C8" s="292"/>
      <c r="D8" s="292"/>
      <c r="E8" s="292"/>
      <c r="F8" s="292"/>
      <c r="G8" s="292"/>
      <c r="H8" s="282"/>
      <c r="I8" s="92"/>
      <c r="J8" s="92"/>
      <c r="K8" s="92"/>
      <c r="L8" s="92"/>
      <c r="M8" s="92"/>
      <c r="N8" s="92"/>
      <c r="O8" s="400"/>
      <c r="P8" s="92"/>
      <c r="Q8" s="92"/>
      <c r="R8" s="92"/>
      <c r="S8" s="92"/>
      <c r="T8" s="92"/>
      <c r="U8" s="92"/>
      <c r="V8" s="92"/>
      <c r="W8" s="400"/>
    </row>
    <row r="9" spans="1:247" s="14" customFormat="1" ht="14.9" customHeight="1" x14ac:dyDescent="0.2">
      <c r="A9" s="243"/>
      <c r="B9" s="248"/>
      <c r="C9" s="521" t="s">
        <v>450</v>
      </c>
      <c r="D9" s="521"/>
      <c r="E9" s="141">
        <v>28</v>
      </c>
      <c r="F9" s="91" t="s">
        <v>451</v>
      </c>
      <c r="G9" s="91"/>
      <c r="H9" s="136">
        <v>183735478</v>
      </c>
      <c r="I9" s="123">
        <v>45404883</v>
      </c>
      <c r="J9" s="123">
        <v>55337086</v>
      </c>
      <c r="K9" s="123">
        <v>82993509</v>
      </c>
      <c r="L9" s="123">
        <v>23525513</v>
      </c>
      <c r="M9" s="123">
        <v>19761443</v>
      </c>
      <c r="N9" s="123">
        <v>3170865</v>
      </c>
      <c r="O9" s="137">
        <v>593205</v>
      </c>
      <c r="P9" s="137">
        <v>65049952</v>
      </c>
      <c r="Q9" s="123">
        <v>14205766</v>
      </c>
      <c r="R9" s="123">
        <v>49253708</v>
      </c>
      <c r="S9" s="123">
        <v>1590478</v>
      </c>
      <c r="T9" s="123">
        <v>95160013</v>
      </c>
      <c r="U9" s="123">
        <v>11437674</v>
      </c>
      <c r="V9" s="123">
        <v>2912513</v>
      </c>
      <c r="W9" s="137">
        <v>80809826</v>
      </c>
    </row>
    <row r="10" spans="1:247" s="14" customFormat="1" ht="14.9" customHeight="1" x14ac:dyDescent="0.2">
      <c r="A10" s="243"/>
      <c r="B10" s="248"/>
      <c r="C10" s="248"/>
      <c r="D10" s="248"/>
      <c r="E10" s="141">
        <v>29</v>
      </c>
      <c r="F10" s="91"/>
      <c r="G10" s="91"/>
      <c r="H10" s="136">
        <v>191638772</v>
      </c>
      <c r="I10" s="123">
        <v>50301946</v>
      </c>
      <c r="J10" s="123">
        <v>49493889</v>
      </c>
      <c r="K10" s="123">
        <v>91842937</v>
      </c>
      <c r="L10" s="123">
        <v>24489450</v>
      </c>
      <c r="M10" s="123">
        <v>21015895</v>
      </c>
      <c r="N10" s="123">
        <v>3122486</v>
      </c>
      <c r="O10" s="137">
        <v>351069</v>
      </c>
      <c r="P10" s="137">
        <v>61307163</v>
      </c>
      <c r="Q10" s="123">
        <v>15299205</v>
      </c>
      <c r="R10" s="123">
        <v>43952922</v>
      </c>
      <c r="S10" s="123">
        <v>2055036</v>
      </c>
      <c r="T10" s="123">
        <v>105842159</v>
      </c>
      <c r="U10" s="123">
        <v>13986846</v>
      </c>
      <c r="V10" s="123">
        <v>2418481</v>
      </c>
      <c r="W10" s="137">
        <v>89436832</v>
      </c>
    </row>
    <row r="11" spans="1:247" s="3" customFormat="1" ht="14.9" customHeight="1" x14ac:dyDescent="0.2">
      <c r="A11" s="243"/>
      <c r="B11" s="252"/>
      <c r="C11" s="252"/>
      <c r="D11" s="252"/>
      <c r="E11" s="141">
        <v>30</v>
      </c>
      <c r="F11" s="119"/>
      <c r="G11" s="119"/>
      <c r="H11" s="136">
        <v>169875105</v>
      </c>
      <c r="I11" s="123">
        <v>44040361</v>
      </c>
      <c r="J11" s="123">
        <v>50872588</v>
      </c>
      <c r="K11" s="123">
        <v>74962156</v>
      </c>
      <c r="L11" s="123">
        <v>19825588</v>
      </c>
      <c r="M11" s="123">
        <v>16304044</v>
      </c>
      <c r="N11" s="123">
        <v>3104890</v>
      </c>
      <c r="O11" s="137">
        <v>416654</v>
      </c>
      <c r="P11" s="137">
        <v>60841830</v>
      </c>
      <c r="Q11" s="123">
        <v>17273094</v>
      </c>
      <c r="R11" s="123">
        <v>41520129</v>
      </c>
      <c r="S11" s="123">
        <v>2048607</v>
      </c>
      <c r="T11" s="123">
        <v>89207687</v>
      </c>
      <c r="U11" s="123">
        <v>10463223</v>
      </c>
      <c r="V11" s="123">
        <v>6247569</v>
      </c>
      <c r="W11" s="137">
        <v>72496895</v>
      </c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</row>
    <row r="12" spans="1:247" s="3" customFormat="1" ht="14.9" customHeight="1" x14ac:dyDescent="0.2">
      <c r="A12" s="243"/>
      <c r="B12" s="252"/>
      <c r="C12" s="521" t="s">
        <v>454</v>
      </c>
      <c r="D12" s="521"/>
      <c r="E12" s="142" t="s">
        <v>468</v>
      </c>
      <c r="F12" s="91"/>
      <c r="G12" s="91"/>
      <c r="H12" s="401">
        <v>179015978</v>
      </c>
      <c r="I12" s="214">
        <v>52649897</v>
      </c>
      <c r="J12" s="214">
        <v>49281671</v>
      </c>
      <c r="K12" s="214">
        <v>77084410</v>
      </c>
      <c r="L12" s="214">
        <v>21159740</v>
      </c>
      <c r="M12" s="214">
        <v>17757945</v>
      </c>
      <c r="N12" s="214">
        <v>3020877</v>
      </c>
      <c r="O12" s="214">
        <v>380918</v>
      </c>
      <c r="P12" s="214">
        <v>64978305</v>
      </c>
      <c r="Q12" s="214">
        <v>19842205</v>
      </c>
      <c r="R12" s="214">
        <v>43117207</v>
      </c>
      <c r="S12" s="214">
        <v>2018893</v>
      </c>
      <c r="T12" s="214">
        <v>92877933</v>
      </c>
      <c r="U12" s="214">
        <v>15049747</v>
      </c>
      <c r="V12" s="214">
        <v>3143587</v>
      </c>
      <c r="W12" s="214">
        <v>74684599</v>
      </c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</row>
    <row r="13" spans="1:247" s="3" customFormat="1" ht="17.149999999999999" customHeight="1" x14ac:dyDescent="0.2">
      <c r="A13" s="243"/>
      <c r="B13" s="252"/>
      <c r="E13" s="402" t="s">
        <v>452</v>
      </c>
      <c r="F13" s="91"/>
      <c r="G13" s="91"/>
      <c r="H13" s="403">
        <v>194130760</v>
      </c>
      <c r="I13" s="404">
        <v>59834876</v>
      </c>
      <c r="J13" s="404">
        <v>48786344</v>
      </c>
      <c r="K13" s="404">
        <v>85509540</v>
      </c>
      <c r="L13" s="404">
        <v>28237290</v>
      </c>
      <c r="M13" s="404">
        <v>23846860</v>
      </c>
      <c r="N13" s="404">
        <v>4009518</v>
      </c>
      <c r="O13" s="404">
        <v>380912</v>
      </c>
      <c r="P13" s="404">
        <v>66079749</v>
      </c>
      <c r="Q13" s="404">
        <v>22135517</v>
      </c>
      <c r="R13" s="404">
        <v>41851757</v>
      </c>
      <c r="S13" s="404">
        <v>2092475</v>
      </c>
      <c r="T13" s="404">
        <v>99813721</v>
      </c>
      <c r="U13" s="404">
        <v>13852499</v>
      </c>
      <c r="V13" s="404">
        <v>2925069</v>
      </c>
      <c r="W13" s="404">
        <v>83036153</v>
      </c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4"/>
      <c r="HT13" s="4"/>
      <c r="HU13" s="4"/>
      <c r="HV13" s="4"/>
      <c r="HW13" s="4"/>
      <c r="HX13" s="4"/>
      <c r="HY13" s="4"/>
      <c r="HZ13" s="4"/>
      <c r="IA13" s="4"/>
      <c r="IB13" s="4"/>
      <c r="IC13" s="4"/>
      <c r="ID13" s="4"/>
      <c r="IE13" s="4"/>
      <c r="IF13" s="4"/>
      <c r="IG13" s="4"/>
      <c r="IH13" s="4"/>
      <c r="II13" s="4"/>
      <c r="IJ13" s="4"/>
      <c r="IK13" s="4"/>
      <c r="IL13" s="4"/>
      <c r="IM13" s="4"/>
    </row>
    <row r="14" spans="1:247" s="14" customFormat="1" ht="17.149999999999999" customHeight="1" x14ac:dyDescent="0.2">
      <c r="A14" s="110"/>
      <c r="B14" s="119"/>
      <c r="C14" s="520"/>
      <c r="D14" s="520"/>
      <c r="E14" s="405" t="s">
        <v>509</v>
      </c>
      <c r="F14" s="119"/>
      <c r="G14" s="119"/>
      <c r="H14" s="406">
        <v>183797981</v>
      </c>
      <c r="I14" s="215">
        <v>56746777</v>
      </c>
      <c r="J14" s="215">
        <v>50895876</v>
      </c>
      <c r="K14" s="215">
        <v>76155328</v>
      </c>
      <c r="L14" s="215">
        <v>24408151</v>
      </c>
      <c r="M14" s="215">
        <v>20536508</v>
      </c>
      <c r="N14" s="215">
        <v>3421864</v>
      </c>
      <c r="O14" s="215">
        <v>449779</v>
      </c>
      <c r="P14" s="215">
        <v>67060951</v>
      </c>
      <c r="Q14" s="215">
        <v>20331626</v>
      </c>
      <c r="R14" s="215">
        <v>44463940</v>
      </c>
      <c r="S14" s="215">
        <v>2265385</v>
      </c>
      <c r="T14" s="215">
        <v>92328879</v>
      </c>
      <c r="U14" s="215">
        <v>15878643</v>
      </c>
      <c r="V14" s="215">
        <v>3010072</v>
      </c>
      <c r="W14" s="215">
        <v>73440164</v>
      </c>
      <c r="X14" s="216"/>
    </row>
    <row r="15" spans="1:247" s="14" customFormat="1" ht="9" customHeight="1" x14ac:dyDescent="0.2">
      <c r="A15" s="110"/>
      <c r="B15" s="91"/>
      <c r="C15" s="91"/>
      <c r="D15" s="91"/>
      <c r="E15" s="91"/>
      <c r="F15" s="91"/>
      <c r="G15" s="91"/>
      <c r="H15" s="136"/>
      <c r="I15" s="123"/>
      <c r="J15" s="123"/>
      <c r="K15" s="123"/>
      <c r="L15" s="123"/>
      <c r="M15" s="123"/>
      <c r="N15" s="123"/>
      <c r="O15" s="137"/>
      <c r="P15" s="137"/>
      <c r="Q15" s="123"/>
      <c r="R15" s="123"/>
      <c r="S15" s="123"/>
      <c r="T15" s="123"/>
      <c r="U15" s="123"/>
      <c r="V15" s="123"/>
      <c r="W15" s="137"/>
    </row>
    <row r="16" spans="1:247" s="14" customFormat="1" ht="14.9" customHeight="1" x14ac:dyDescent="0.2">
      <c r="A16" s="110"/>
      <c r="B16" s="492" t="s">
        <v>422</v>
      </c>
      <c r="C16" s="492"/>
      <c r="D16" s="492"/>
      <c r="E16" s="492"/>
      <c r="F16" s="492"/>
      <c r="G16" s="91"/>
      <c r="H16" s="407">
        <v>152172671</v>
      </c>
      <c r="I16" s="408">
        <v>50808164</v>
      </c>
      <c r="J16" s="408">
        <v>46893832</v>
      </c>
      <c r="K16" s="408">
        <v>54470675</v>
      </c>
      <c r="L16" s="408">
        <v>24408151</v>
      </c>
      <c r="M16" s="408">
        <v>20536508</v>
      </c>
      <c r="N16" s="408">
        <v>3421864</v>
      </c>
      <c r="O16" s="408">
        <v>449779</v>
      </c>
      <c r="P16" s="408">
        <v>63158372</v>
      </c>
      <c r="Q16" s="408">
        <v>19797388</v>
      </c>
      <c r="R16" s="408">
        <v>41375134</v>
      </c>
      <c r="S16" s="408">
        <v>1985850</v>
      </c>
      <c r="T16" s="408">
        <v>64606148</v>
      </c>
      <c r="U16" s="408">
        <v>10474268</v>
      </c>
      <c r="V16" s="408">
        <v>2096834</v>
      </c>
      <c r="W16" s="408">
        <v>52035046</v>
      </c>
      <c r="X16" s="216"/>
    </row>
    <row r="17" spans="1:24" s="14" customFormat="1" ht="9" customHeight="1" x14ac:dyDescent="0.2">
      <c r="A17" s="110"/>
      <c r="B17" s="91"/>
      <c r="C17" s="492" t="s">
        <v>343</v>
      </c>
      <c r="D17" s="492"/>
      <c r="E17" s="492"/>
      <c r="F17" s="492"/>
      <c r="G17" s="91"/>
      <c r="H17" s="407">
        <v>42569598</v>
      </c>
      <c r="I17" s="408">
        <v>16808102</v>
      </c>
      <c r="J17" s="408">
        <v>17624262</v>
      </c>
      <c r="K17" s="408">
        <v>8137234</v>
      </c>
      <c r="L17" s="408">
        <v>9525281</v>
      </c>
      <c r="M17" s="408">
        <v>7405371</v>
      </c>
      <c r="N17" s="408">
        <v>2107260</v>
      </c>
      <c r="O17" s="408">
        <v>12650</v>
      </c>
      <c r="P17" s="408">
        <v>23521965</v>
      </c>
      <c r="Q17" s="408">
        <v>7878283</v>
      </c>
      <c r="R17" s="408">
        <v>15381164</v>
      </c>
      <c r="S17" s="408">
        <v>262518</v>
      </c>
      <c r="T17" s="408">
        <v>9522352</v>
      </c>
      <c r="U17" s="408">
        <v>1524448</v>
      </c>
      <c r="V17" s="408">
        <v>135838</v>
      </c>
      <c r="W17" s="408">
        <v>7862066</v>
      </c>
    </row>
    <row r="18" spans="1:24" s="14" customFormat="1" ht="14.9" customHeight="1" x14ac:dyDescent="0.2">
      <c r="A18" s="110"/>
      <c r="B18" s="91"/>
      <c r="C18" s="91"/>
      <c r="D18" s="492" t="s">
        <v>342</v>
      </c>
      <c r="E18" s="492"/>
      <c r="F18" s="492"/>
      <c r="G18" s="91"/>
      <c r="H18" s="407">
        <v>33047246</v>
      </c>
      <c r="I18" s="408">
        <v>15283654</v>
      </c>
      <c r="J18" s="408">
        <v>17488424</v>
      </c>
      <c r="K18" s="408">
        <v>275168</v>
      </c>
      <c r="L18" s="408">
        <v>9525281</v>
      </c>
      <c r="M18" s="408">
        <v>7405371</v>
      </c>
      <c r="N18" s="408">
        <v>2107260</v>
      </c>
      <c r="O18" s="408">
        <v>12650</v>
      </c>
      <c r="P18" s="408">
        <v>23521965</v>
      </c>
      <c r="Q18" s="408">
        <v>7878283</v>
      </c>
      <c r="R18" s="408">
        <v>15381164</v>
      </c>
      <c r="S18" s="408">
        <v>262518</v>
      </c>
      <c r="T18" s="408" t="s">
        <v>456</v>
      </c>
      <c r="U18" s="408" t="s">
        <v>456</v>
      </c>
      <c r="V18" s="408" t="s">
        <v>456</v>
      </c>
      <c r="W18" s="408" t="s">
        <v>456</v>
      </c>
    </row>
    <row r="19" spans="1:24" s="14" customFormat="1" ht="14.9" customHeight="1" x14ac:dyDescent="0.2">
      <c r="A19" s="110"/>
      <c r="B19" s="91"/>
      <c r="C19" s="91"/>
      <c r="D19" s="492" t="s">
        <v>341</v>
      </c>
      <c r="E19" s="492"/>
      <c r="F19" s="492"/>
      <c r="G19" s="91"/>
      <c r="H19" s="407">
        <v>9522352</v>
      </c>
      <c r="I19" s="408">
        <v>1524448</v>
      </c>
      <c r="J19" s="408">
        <v>135838</v>
      </c>
      <c r="K19" s="408">
        <v>7862066</v>
      </c>
      <c r="L19" s="408" t="s">
        <v>456</v>
      </c>
      <c r="M19" s="408" t="s">
        <v>456</v>
      </c>
      <c r="N19" s="408" t="s">
        <v>456</v>
      </c>
      <c r="O19" s="408" t="s">
        <v>456</v>
      </c>
      <c r="P19" s="408" t="s">
        <v>456</v>
      </c>
      <c r="Q19" s="408" t="s">
        <v>456</v>
      </c>
      <c r="R19" s="408" t="s">
        <v>456</v>
      </c>
      <c r="S19" s="408" t="s">
        <v>456</v>
      </c>
      <c r="T19" s="408">
        <v>9522352</v>
      </c>
      <c r="U19" s="408">
        <v>1524448</v>
      </c>
      <c r="V19" s="408">
        <v>135838</v>
      </c>
      <c r="W19" s="408">
        <v>7862066</v>
      </c>
      <c r="X19" s="40"/>
    </row>
    <row r="20" spans="1:24" s="14" customFormat="1" ht="14.9" customHeight="1" x14ac:dyDescent="0.2">
      <c r="A20" s="110"/>
      <c r="B20" s="91"/>
      <c r="C20" s="492" t="s">
        <v>340</v>
      </c>
      <c r="D20" s="492"/>
      <c r="E20" s="492"/>
      <c r="F20" s="492"/>
      <c r="G20" s="91"/>
      <c r="H20" s="407">
        <v>2598574</v>
      </c>
      <c r="I20" s="408">
        <v>1298635</v>
      </c>
      <c r="J20" s="408">
        <v>650325</v>
      </c>
      <c r="K20" s="408">
        <v>649614</v>
      </c>
      <c r="L20" s="408" t="s">
        <v>456</v>
      </c>
      <c r="M20" s="408" t="s">
        <v>456</v>
      </c>
      <c r="N20" s="408" t="s">
        <v>456</v>
      </c>
      <c r="O20" s="408" t="s">
        <v>456</v>
      </c>
      <c r="P20" s="408">
        <v>1586994</v>
      </c>
      <c r="Q20" s="408">
        <v>792176</v>
      </c>
      <c r="R20" s="408">
        <v>648225</v>
      </c>
      <c r="S20" s="408">
        <v>146593</v>
      </c>
      <c r="T20" s="408">
        <v>1011580</v>
      </c>
      <c r="U20" s="408">
        <v>506459</v>
      </c>
      <c r="V20" s="408">
        <v>2100</v>
      </c>
      <c r="W20" s="408">
        <v>503021</v>
      </c>
    </row>
    <row r="21" spans="1:24" s="14" customFormat="1" ht="14.9" customHeight="1" x14ac:dyDescent="0.2">
      <c r="A21" s="110"/>
      <c r="B21" s="91"/>
      <c r="C21" s="492" t="s">
        <v>339</v>
      </c>
      <c r="D21" s="492"/>
      <c r="E21" s="492"/>
      <c r="F21" s="492"/>
      <c r="G21" s="91"/>
      <c r="H21" s="407">
        <v>5274293</v>
      </c>
      <c r="I21" s="408">
        <v>2553274</v>
      </c>
      <c r="J21" s="408">
        <v>651129</v>
      </c>
      <c r="K21" s="408">
        <v>2069890</v>
      </c>
      <c r="L21" s="408">
        <v>1114220</v>
      </c>
      <c r="M21" s="408">
        <v>1114220</v>
      </c>
      <c r="N21" s="408" t="s">
        <v>456</v>
      </c>
      <c r="O21" s="408" t="s">
        <v>456</v>
      </c>
      <c r="P21" s="408">
        <v>250596</v>
      </c>
      <c r="Q21" s="408">
        <v>53461</v>
      </c>
      <c r="R21" s="408">
        <v>194390</v>
      </c>
      <c r="S21" s="408">
        <v>2745</v>
      </c>
      <c r="T21" s="408">
        <v>3909477</v>
      </c>
      <c r="U21" s="408">
        <v>1385593</v>
      </c>
      <c r="V21" s="408">
        <v>456739</v>
      </c>
      <c r="W21" s="408">
        <v>2067145</v>
      </c>
    </row>
    <row r="22" spans="1:24" s="14" customFormat="1" ht="14.9" customHeight="1" x14ac:dyDescent="0.2">
      <c r="A22" s="110"/>
      <c r="B22" s="91"/>
      <c r="C22" s="492" t="s">
        <v>338</v>
      </c>
      <c r="D22" s="492"/>
      <c r="E22" s="492"/>
      <c r="F22" s="492"/>
      <c r="G22" s="91"/>
      <c r="H22" s="407">
        <v>6980836</v>
      </c>
      <c r="I22" s="408">
        <v>3370697</v>
      </c>
      <c r="J22" s="408">
        <v>2271638</v>
      </c>
      <c r="K22" s="408">
        <v>1338501</v>
      </c>
      <c r="L22" s="408">
        <v>2893085</v>
      </c>
      <c r="M22" s="408">
        <v>2475868</v>
      </c>
      <c r="N22" s="408">
        <v>250330</v>
      </c>
      <c r="O22" s="408">
        <v>166887</v>
      </c>
      <c r="P22" s="408">
        <v>3359177</v>
      </c>
      <c r="Q22" s="408">
        <v>742516</v>
      </c>
      <c r="R22" s="408">
        <v>1964343</v>
      </c>
      <c r="S22" s="408">
        <v>652318</v>
      </c>
      <c r="T22" s="408">
        <v>728574</v>
      </c>
      <c r="U22" s="408">
        <v>152313</v>
      </c>
      <c r="V22" s="408">
        <v>56965</v>
      </c>
      <c r="W22" s="408">
        <v>519296</v>
      </c>
    </row>
    <row r="23" spans="1:24" s="14" customFormat="1" ht="14.9" customHeight="1" x14ac:dyDescent="0.2">
      <c r="A23" s="110"/>
      <c r="B23" s="91"/>
      <c r="C23" s="91"/>
      <c r="D23" s="91"/>
      <c r="E23" s="91"/>
      <c r="F23" s="91"/>
      <c r="G23" s="91"/>
      <c r="H23" s="136"/>
      <c r="I23" s="123"/>
      <c r="J23" s="123"/>
      <c r="K23" s="123"/>
      <c r="L23" s="123"/>
      <c r="M23" s="123"/>
      <c r="N23" s="123"/>
      <c r="O23" s="137"/>
      <c r="P23" s="137"/>
      <c r="Q23" s="123"/>
      <c r="R23" s="123"/>
      <c r="S23" s="123"/>
      <c r="T23" s="123"/>
      <c r="U23" s="123"/>
      <c r="V23" s="123"/>
      <c r="W23" s="137"/>
    </row>
    <row r="24" spans="1:24" s="14" customFormat="1" ht="9" customHeight="1" x14ac:dyDescent="0.2">
      <c r="A24" s="110"/>
      <c r="B24" s="91"/>
      <c r="C24" s="492" t="s">
        <v>278</v>
      </c>
      <c r="D24" s="492"/>
      <c r="E24" s="492"/>
      <c r="F24" s="492"/>
      <c r="G24" s="91"/>
      <c r="H24" s="407">
        <v>14315736</v>
      </c>
      <c r="I24" s="408">
        <v>6824193</v>
      </c>
      <c r="J24" s="408">
        <v>3588032</v>
      </c>
      <c r="K24" s="408">
        <v>3903511</v>
      </c>
      <c r="L24" s="408">
        <v>3129356</v>
      </c>
      <c r="M24" s="408">
        <v>2468158</v>
      </c>
      <c r="N24" s="408">
        <v>423928</v>
      </c>
      <c r="O24" s="408">
        <v>237270</v>
      </c>
      <c r="P24" s="408">
        <v>6239293</v>
      </c>
      <c r="Q24" s="408">
        <v>3065791</v>
      </c>
      <c r="R24" s="408">
        <v>2515205</v>
      </c>
      <c r="S24" s="408">
        <v>658297</v>
      </c>
      <c r="T24" s="408">
        <v>4947087</v>
      </c>
      <c r="U24" s="408">
        <v>1290244</v>
      </c>
      <c r="V24" s="408">
        <v>648899</v>
      </c>
      <c r="W24" s="408">
        <v>3007944</v>
      </c>
    </row>
    <row r="25" spans="1:24" s="14" customFormat="1" ht="14.9" customHeight="1" x14ac:dyDescent="0.2">
      <c r="A25" s="110"/>
      <c r="B25" s="91"/>
      <c r="C25" s="91"/>
      <c r="D25" s="492" t="s">
        <v>337</v>
      </c>
      <c r="E25" s="492"/>
      <c r="F25" s="492"/>
      <c r="G25" s="91"/>
      <c r="H25" s="407">
        <v>10324262</v>
      </c>
      <c r="I25" s="408">
        <v>5054983</v>
      </c>
      <c r="J25" s="408">
        <v>2482086</v>
      </c>
      <c r="K25" s="408">
        <v>2787193</v>
      </c>
      <c r="L25" s="408">
        <v>2828092</v>
      </c>
      <c r="M25" s="408">
        <v>2166894</v>
      </c>
      <c r="N25" s="408">
        <v>423928</v>
      </c>
      <c r="O25" s="408">
        <v>237270</v>
      </c>
      <c r="P25" s="408">
        <v>5278467</v>
      </c>
      <c r="Q25" s="408">
        <v>2746293</v>
      </c>
      <c r="R25" s="408">
        <v>1873877</v>
      </c>
      <c r="S25" s="408">
        <v>658297</v>
      </c>
      <c r="T25" s="408">
        <v>2217703</v>
      </c>
      <c r="U25" s="408">
        <v>141796</v>
      </c>
      <c r="V25" s="408">
        <v>184281</v>
      </c>
      <c r="W25" s="408">
        <v>1891626</v>
      </c>
    </row>
    <row r="26" spans="1:24" s="14" customFormat="1" ht="14.9" customHeight="1" x14ac:dyDescent="0.2">
      <c r="A26" s="110"/>
      <c r="B26" s="91"/>
      <c r="C26" s="91"/>
      <c r="D26" s="492" t="s">
        <v>336</v>
      </c>
      <c r="E26" s="492"/>
      <c r="F26" s="492"/>
      <c r="G26" s="91"/>
      <c r="H26" s="407">
        <v>579635</v>
      </c>
      <c r="I26" s="408">
        <v>354988</v>
      </c>
      <c r="J26" s="408">
        <v>88653</v>
      </c>
      <c r="K26" s="408">
        <v>135994</v>
      </c>
      <c r="L26" s="408">
        <v>250581</v>
      </c>
      <c r="M26" s="408">
        <v>250581</v>
      </c>
      <c r="N26" s="408" t="s">
        <v>456</v>
      </c>
      <c r="O26" s="408" t="s">
        <v>456</v>
      </c>
      <c r="P26" s="408">
        <v>113322</v>
      </c>
      <c r="Q26" s="408">
        <v>43049</v>
      </c>
      <c r="R26" s="408">
        <v>70273</v>
      </c>
      <c r="S26" s="408" t="s">
        <v>456</v>
      </c>
      <c r="T26" s="408">
        <v>215732</v>
      </c>
      <c r="U26" s="408">
        <v>61358</v>
      </c>
      <c r="V26" s="408">
        <v>18380</v>
      </c>
      <c r="W26" s="408">
        <v>135994</v>
      </c>
    </row>
    <row r="27" spans="1:24" s="14" customFormat="1" ht="14.9" customHeight="1" x14ac:dyDescent="0.2">
      <c r="A27" s="110"/>
      <c r="B27" s="91"/>
      <c r="C27" s="91"/>
      <c r="D27" s="492" t="s">
        <v>335</v>
      </c>
      <c r="E27" s="492"/>
      <c r="F27" s="492"/>
      <c r="G27" s="91"/>
      <c r="H27" s="407">
        <v>392269</v>
      </c>
      <c r="I27" s="408">
        <v>186105</v>
      </c>
      <c r="J27" s="408">
        <v>147566</v>
      </c>
      <c r="K27" s="408">
        <v>58598</v>
      </c>
      <c r="L27" s="408">
        <v>50683</v>
      </c>
      <c r="M27" s="408">
        <v>50683</v>
      </c>
      <c r="N27" s="408" t="s">
        <v>456</v>
      </c>
      <c r="O27" s="408" t="s">
        <v>456</v>
      </c>
      <c r="P27" s="408">
        <v>282988</v>
      </c>
      <c r="Q27" s="408">
        <v>135422</v>
      </c>
      <c r="R27" s="408">
        <v>147566</v>
      </c>
      <c r="S27" s="408" t="s">
        <v>456</v>
      </c>
      <c r="T27" s="408">
        <v>58598</v>
      </c>
      <c r="U27" s="408" t="s">
        <v>456</v>
      </c>
      <c r="V27" s="408" t="s">
        <v>456</v>
      </c>
      <c r="W27" s="408">
        <v>58598</v>
      </c>
    </row>
    <row r="28" spans="1:24" s="14" customFormat="1" ht="14.9" customHeight="1" x14ac:dyDescent="0.2">
      <c r="A28" s="110"/>
      <c r="B28" s="91"/>
      <c r="C28" s="91"/>
      <c r="D28" s="492" t="s">
        <v>334</v>
      </c>
      <c r="E28" s="492"/>
      <c r="F28" s="492"/>
      <c r="G28" s="91"/>
      <c r="H28" s="407">
        <v>1101747</v>
      </c>
      <c r="I28" s="408">
        <v>586349</v>
      </c>
      <c r="J28" s="408">
        <v>170035</v>
      </c>
      <c r="K28" s="408">
        <v>345363</v>
      </c>
      <c r="L28" s="408" t="s">
        <v>456</v>
      </c>
      <c r="M28" s="408" t="s">
        <v>456</v>
      </c>
      <c r="N28" s="408" t="s">
        <v>456</v>
      </c>
      <c r="O28" s="408" t="s">
        <v>456</v>
      </c>
      <c r="P28" s="408">
        <v>162793</v>
      </c>
      <c r="Q28" s="408">
        <v>74987</v>
      </c>
      <c r="R28" s="408">
        <v>87806</v>
      </c>
      <c r="S28" s="408" t="s">
        <v>456</v>
      </c>
      <c r="T28" s="408">
        <v>938954</v>
      </c>
      <c r="U28" s="408">
        <v>511362</v>
      </c>
      <c r="V28" s="408">
        <v>82229</v>
      </c>
      <c r="W28" s="408">
        <v>345363</v>
      </c>
    </row>
    <row r="29" spans="1:24" s="14" customFormat="1" ht="14.9" customHeight="1" x14ac:dyDescent="0.2">
      <c r="A29" s="110"/>
      <c r="B29" s="91"/>
      <c r="C29" s="91"/>
      <c r="D29" s="492" t="s">
        <v>333</v>
      </c>
      <c r="E29" s="492"/>
      <c r="F29" s="492"/>
      <c r="G29" s="91"/>
      <c r="H29" s="407">
        <v>1917823</v>
      </c>
      <c r="I29" s="408">
        <v>641768</v>
      </c>
      <c r="J29" s="408">
        <v>699692</v>
      </c>
      <c r="K29" s="408">
        <v>576363</v>
      </c>
      <c r="L29" s="408" t="s">
        <v>456</v>
      </c>
      <c r="M29" s="408" t="s">
        <v>456</v>
      </c>
      <c r="N29" s="408" t="s">
        <v>456</v>
      </c>
      <c r="O29" s="408" t="s">
        <v>456</v>
      </c>
      <c r="P29" s="408">
        <v>401723</v>
      </c>
      <c r="Q29" s="408">
        <v>66040</v>
      </c>
      <c r="R29" s="408">
        <v>335683</v>
      </c>
      <c r="S29" s="408" t="s">
        <v>456</v>
      </c>
      <c r="T29" s="408">
        <v>1516100</v>
      </c>
      <c r="U29" s="408">
        <v>575728</v>
      </c>
      <c r="V29" s="408">
        <v>364009</v>
      </c>
      <c r="W29" s="408">
        <v>576363</v>
      </c>
    </row>
    <row r="30" spans="1:24" s="14" customFormat="1" ht="14.9" customHeight="1" x14ac:dyDescent="0.2">
      <c r="A30" s="110"/>
      <c r="B30" s="91"/>
      <c r="C30" s="91"/>
      <c r="D30" s="91"/>
      <c r="E30" s="91"/>
      <c r="F30" s="91"/>
      <c r="G30" s="91"/>
      <c r="H30" s="136"/>
      <c r="I30" s="123"/>
      <c r="J30" s="123"/>
      <c r="K30" s="123"/>
      <c r="L30" s="123"/>
      <c r="M30" s="123"/>
      <c r="N30" s="123"/>
      <c r="O30" s="137"/>
      <c r="P30" s="137"/>
      <c r="Q30" s="123"/>
      <c r="R30" s="123"/>
      <c r="S30" s="123"/>
      <c r="T30" s="123"/>
      <c r="U30" s="123"/>
      <c r="V30" s="123"/>
      <c r="W30" s="137"/>
    </row>
    <row r="31" spans="1:24" s="14" customFormat="1" ht="9" customHeight="1" x14ac:dyDescent="0.2">
      <c r="A31" s="110"/>
      <c r="B31" s="91"/>
      <c r="C31" s="492" t="s">
        <v>332</v>
      </c>
      <c r="D31" s="492"/>
      <c r="E31" s="492"/>
      <c r="F31" s="492"/>
      <c r="G31" s="91"/>
      <c r="H31" s="407">
        <v>2007633</v>
      </c>
      <c r="I31" s="408">
        <v>591665</v>
      </c>
      <c r="J31" s="408">
        <v>214693</v>
      </c>
      <c r="K31" s="408">
        <v>1201275</v>
      </c>
      <c r="L31" s="408" t="s">
        <v>456</v>
      </c>
      <c r="M31" s="408" t="s">
        <v>456</v>
      </c>
      <c r="N31" s="408" t="s">
        <v>456</v>
      </c>
      <c r="O31" s="408" t="s">
        <v>456</v>
      </c>
      <c r="P31" s="408">
        <v>257730</v>
      </c>
      <c r="Q31" s="408">
        <v>56215</v>
      </c>
      <c r="R31" s="408">
        <v>201515</v>
      </c>
      <c r="S31" s="408" t="s">
        <v>456</v>
      </c>
      <c r="T31" s="408">
        <v>1749903</v>
      </c>
      <c r="U31" s="408">
        <v>535450</v>
      </c>
      <c r="V31" s="408">
        <v>13178</v>
      </c>
      <c r="W31" s="408">
        <v>1201275</v>
      </c>
    </row>
    <row r="32" spans="1:24" s="14" customFormat="1" ht="14.9" customHeight="1" x14ac:dyDescent="0.2">
      <c r="A32" s="110"/>
      <c r="B32" s="91"/>
      <c r="C32" s="492" t="s">
        <v>331</v>
      </c>
      <c r="D32" s="492"/>
      <c r="E32" s="492"/>
      <c r="F32" s="492"/>
      <c r="G32" s="91"/>
      <c r="H32" s="407">
        <v>6028652</v>
      </c>
      <c r="I32" s="408">
        <v>2313839</v>
      </c>
      <c r="J32" s="408">
        <v>431643</v>
      </c>
      <c r="K32" s="408">
        <v>3283170</v>
      </c>
      <c r="L32" s="408">
        <v>704602</v>
      </c>
      <c r="M32" s="408">
        <v>704602</v>
      </c>
      <c r="N32" s="408" t="s">
        <v>456</v>
      </c>
      <c r="O32" s="408" t="s">
        <v>456</v>
      </c>
      <c r="P32" s="408">
        <v>1310269</v>
      </c>
      <c r="Q32" s="408">
        <v>1120563</v>
      </c>
      <c r="R32" s="408">
        <v>189706</v>
      </c>
      <c r="S32" s="408" t="s">
        <v>456</v>
      </c>
      <c r="T32" s="408">
        <v>4013781</v>
      </c>
      <c r="U32" s="408">
        <v>488674</v>
      </c>
      <c r="V32" s="408">
        <v>241937</v>
      </c>
      <c r="W32" s="408">
        <v>3283170</v>
      </c>
    </row>
    <row r="33" spans="1:24" s="14" customFormat="1" ht="14.9" customHeight="1" x14ac:dyDescent="0.2">
      <c r="A33" s="110"/>
      <c r="B33" s="91"/>
      <c r="C33" s="492" t="s">
        <v>330</v>
      </c>
      <c r="D33" s="492"/>
      <c r="E33" s="492"/>
      <c r="F33" s="492"/>
      <c r="G33" s="91"/>
      <c r="H33" s="407">
        <v>4771968</v>
      </c>
      <c r="I33" s="408">
        <v>1429391</v>
      </c>
      <c r="J33" s="408">
        <v>956670</v>
      </c>
      <c r="K33" s="408">
        <v>2385907</v>
      </c>
      <c r="L33" s="408">
        <v>187619</v>
      </c>
      <c r="M33" s="408">
        <v>187619</v>
      </c>
      <c r="N33" s="408" t="s">
        <v>456</v>
      </c>
      <c r="O33" s="408" t="s">
        <v>456</v>
      </c>
      <c r="P33" s="408">
        <v>1293561</v>
      </c>
      <c r="Q33" s="408">
        <v>641085</v>
      </c>
      <c r="R33" s="408">
        <v>652476</v>
      </c>
      <c r="S33" s="408" t="s">
        <v>456</v>
      </c>
      <c r="T33" s="408">
        <v>3290788</v>
      </c>
      <c r="U33" s="408">
        <v>600687</v>
      </c>
      <c r="V33" s="408">
        <v>304194</v>
      </c>
      <c r="W33" s="408">
        <v>2385907</v>
      </c>
    </row>
    <row r="34" spans="1:24" s="14" customFormat="1" ht="14.9" customHeight="1" x14ac:dyDescent="0.2">
      <c r="A34" s="110"/>
      <c r="B34" s="91"/>
      <c r="C34" s="91"/>
      <c r="D34" s="492" t="s">
        <v>329</v>
      </c>
      <c r="E34" s="492"/>
      <c r="F34" s="492"/>
      <c r="G34" s="91"/>
      <c r="H34" s="407">
        <v>1804339</v>
      </c>
      <c r="I34" s="408">
        <v>655041</v>
      </c>
      <c r="J34" s="408">
        <v>365054</v>
      </c>
      <c r="K34" s="408">
        <v>784244</v>
      </c>
      <c r="L34" s="408">
        <v>156865</v>
      </c>
      <c r="M34" s="408">
        <v>156865</v>
      </c>
      <c r="N34" s="408" t="s">
        <v>456</v>
      </c>
      <c r="O34" s="408" t="s">
        <v>456</v>
      </c>
      <c r="P34" s="408">
        <v>842700</v>
      </c>
      <c r="Q34" s="408">
        <v>478344</v>
      </c>
      <c r="R34" s="408">
        <v>364356</v>
      </c>
      <c r="S34" s="408" t="s">
        <v>456</v>
      </c>
      <c r="T34" s="408">
        <v>804774</v>
      </c>
      <c r="U34" s="408">
        <v>19832</v>
      </c>
      <c r="V34" s="408">
        <v>698</v>
      </c>
      <c r="W34" s="408">
        <v>784244</v>
      </c>
    </row>
    <row r="35" spans="1:24" s="14" customFormat="1" ht="14.9" customHeight="1" x14ac:dyDescent="0.2">
      <c r="A35" s="110"/>
      <c r="B35" s="91"/>
      <c r="C35" s="91"/>
      <c r="D35" s="492" t="s">
        <v>328</v>
      </c>
      <c r="E35" s="492"/>
      <c r="F35" s="492"/>
      <c r="G35" s="91"/>
      <c r="H35" s="407">
        <v>54954</v>
      </c>
      <c r="I35" s="408">
        <v>42854</v>
      </c>
      <c r="J35" s="408">
        <v>12100</v>
      </c>
      <c r="K35" s="408" t="s">
        <v>456</v>
      </c>
      <c r="L35" s="408">
        <v>30754</v>
      </c>
      <c r="M35" s="408">
        <v>30754</v>
      </c>
      <c r="N35" s="408" t="s">
        <v>456</v>
      </c>
      <c r="O35" s="408" t="s">
        <v>456</v>
      </c>
      <c r="P35" s="408">
        <v>24200</v>
      </c>
      <c r="Q35" s="408">
        <v>12100</v>
      </c>
      <c r="R35" s="408">
        <v>12100</v>
      </c>
      <c r="S35" s="408" t="s">
        <v>456</v>
      </c>
      <c r="T35" s="408" t="s">
        <v>456</v>
      </c>
      <c r="U35" s="408" t="s">
        <v>456</v>
      </c>
      <c r="V35" s="408" t="s">
        <v>456</v>
      </c>
      <c r="W35" s="408" t="s">
        <v>456</v>
      </c>
    </row>
    <row r="36" spans="1:24" s="14" customFormat="1" ht="14.9" customHeight="1" x14ac:dyDescent="0.2">
      <c r="A36" s="110"/>
      <c r="B36" s="91"/>
      <c r="C36" s="91"/>
      <c r="D36" s="492" t="s">
        <v>327</v>
      </c>
      <c r="E36" s="492"/>
      <c r="F36" s="492"/>
      <c r="G36" s="91"/>
      <c r="H36" s="407">
        <v>2912675</v>
      </c>
      <c r="I36" s="408">
        <v>731496</v>
      </c>
      <c r="J36" s="408">
        <v>579516</v>
      </c>
      <c r="K36" s="408">
        <v>1601663</v>
      </c>
      <c r="L36" s="408" t="s">
        <v>456</v>
      </c>
      <c r="M36" s="408" t="s">
        <v>456</v>
      </c>
      <c r="N36" s="408" t="s">
        <v>456</v>
      </c>
      <c r="O36" s="408" t="s">
        <v>456</v>
      </c>
      <c r="P36" s="408">
        <v>426661</v>
      </c>
      <c r="Q36" s="408">
        <v>150641</v>
      </c>
      <c r="R36" s="408">
        <v>276020</v>
      </c>
      <c r="S36" s="408" t="s">
        <v>456</v>
      </c>
      <c r="T36" s="408">
        <v>2486014</v>
      </c>
      <c r="U36" s="408">
        <v>580855</v>
      </c>
      <c r="V36" s="408">
        <v>303496</v>
      </c>
      <c r="W36" s="408">
        <v>1601663</v>
      </c>
      <c r="X36" s="15"/>
    </row>
    <row r="37" spans="1:24" s="14" customFormat="1" ht="14.9" customHeight="1" x14ac:dyDescent="0.2">
      <c r="A37" s="110"/>
      <c r="B37" s="91"/>
      <c r="C37" s="91"/>
      <c r="D37" s="91"/>
      <c r="E37" s="91"/>
      <c r="F37" s="91"/>
      <c r="G37" s="91"/>
      <c r="H37" s="136"/>
      <c r="I37" s="123"/>
      <c r="J37" s="123"/>
      <c r="K37" s="123"/>
      <c r="L37" s="123"/>
      <c r="M37" s="123"/>
      <c r="N37" s="123"/>
      <c r="O37" s="137"/>
      <c r="P37" s="137"/>
      <c r="Q37" s="123"/>
      <c r="R37" s="123"/>
      <c r="S37" s="123"/>
      <c r="T37" s="123"/>
      <c r="U37" s="123"/>
      <c r="V37" s="123"/>
      <c r="W37" s="137"/>
    </row>
    <row r="38" spans="1:24" s="14" customFormat="1" ht="9" customHeight="1" x14ac:dyDescent="0.2">
      <c r="A38" s="110"/>
      <c r="B38" s="91"/>
      <c r="C38" s="492" t="s">
        <v>326</v>
      </c>
      <c r="D38" s="492"/>
      <c r="E38" s="492"/>
      <c r="F38" s="492"/>
      <c r="G38" s="91"/>
      <c r="H38" s="407">
        <v>19139554</v>
      </c>
      <c r="I38" s="408">
        <v>7207436</v>
      </c>
      <c r="J38" s="408">
        <v>10665945</v>
      </c>
      <c r="K38" s="408">
        <v>1266173</v>
      </c>
      <c r="L38" s="408">
        <v>3036348</v>
      </c>
      <c r="M38" s="408">
        <v>2481899</v>
      </c>
      <c r="N38" s="408">
        <v>554449</v>
      </c>
      <c r="O38" s="408" t="s">
        <v>456</v>
      </c>
      <c r="P38" s="408">
        <v>15049016</v>
      </c>
      <c r="Q38" s="408">
        <v>4725537</v>
      </c>
      <c r="R38" s="408">
        <v>10063428</v>
      </c>
      <c r="S38" s="408">
        <v>260051</v>
      </c>
      <c r="T38" s="408">
        <v>1054190</v>
      </c>
      <c r="U38" s="408" t="s">
        <v>456</v>
      </c>
      <c r="V38" s="408">
        <v>48068</v>
      </c>
      <c r="W38" s="408">
        <v>1006122</v>
      </c>
    </row>
    <row r="39" spans="1:24" s="14" customFormat="1" ht="14.9" customHeight="1" x14ac:dyDescent="0.2">
      <c r="A39" s="110"/>
      <c r="B39" s="91"/>
      <c r="C39" s="91"/>
      <c r="D39" s="492" t="s">
        <v>325</v>
      </c>
      <c r="E39" s="492"/>
      <c r="F39" s="492"/>
      <c r="G39" s="91"/>
      <c r="H39" s="407">
        <v>15127496</v>
      </c>
      <c r="I39" s="408">
        <v>5595888</v>
      </c>
      <c r="J39" s="408">
        <v>8315153</v>
      </c>
      <c r="K39" s="408">
        <v>1216455</v>
      </c>
      <c r="L39" s="408">
        <v>2911301</v>
      </c>
      <c r="M39" s="408">
        <v>2356852</v>
      </c>
      <c r="N39" s="408">
        <v>554449</v>
      </c>
      <c r="O39" s="408" t="s">
        <v>456</v>
      </c>
      <c r="P39" s="408">
        <v>11225024</v>
      </c>
      <c r="Q39" s="408">
        <v>3239036</v>
      </c>
      <c r="R39" s="408">
        <v>7741303</v>
      </c>
      <c r="S39" s="408">
        <v>244685</v>
      </c>
      <c r="T39" s="408">
        <v>991171</v>
      </c>
      <c r="U39" s="408" t="s">
        <v>456</v>
      </c>
      <c r="V39" s="408">
        <v>19401</v>
      </c>
      <c r="W39" s="408">
        <v>971770</v>
      </c>
    </row>
    <row r="40" spans="1:24" s="14" customFormat="1" ht="14.9" customHeight="1" x14ac:dyDescent="0.2">
      <c r="A40" s="110"/>
      <c r="B40" s="91"/>
      <c r="C40" s="91"/>
      <c r="D40" s="492" t="s">
        <v>324</v>
      </c>
      <c r="E40" s="492"/>
      <c r="F40" s="492"/>
      <c r="G40" s="91"/>
      <c r="H40" s="407">
        <v>3220550</v>
      </c>
      <c r="I40" s="408">
        <v>1215472</v>
      </c>
      <c r="J40" s="408">
        <v>1962996</v>
      </c>
      <c r="K40" s="408">
        <v>42082</v>
      </c>
      <c r="L40" s="408" t="s">
        <v>456</v>
      </c>
      <c r="M40" s="408" t="s">
        <v>456</v>
      </c>
      <c r="N40" s="408" t="s">
        <v>456</v>
      </c>
      <c r="O40" s="408" t="s">
        <v>456</v>
      </c>
      <c r="P40" s="408">
        <v>3170167</v>
      </c>
      <c r="Q40" s="408">
        <v>1215472</v>
      </c>
      <c r="R40" s="408">
        <v>1939329</v>
      </c>
      <c r="S40" s="408">
        <v>15366</v>
      </c>
      <c r="T40" s="408">
        <v>50383</v>
      </c>
      <c r="U40" s="408" t="s">
        <v>456</v>
      </c>
      <c r="V40" s="408">
        <v>23667</v>
      </c>
      <c r="W40" s="408">
        <v>26716</v>
      </c>
    </row>
    <row r="41" spans="1:24" s="14" customFormat="1" ht="14.9" customHeight="1" x14ac:dyDescent="0.2">
      <c r="A41" s="110"/>
      <c r="B41" s="91"/>
      <c r="C41" s="91"/>
      <c r="D41" s="492" t="s">
        <v>323</v>
      </c>
      <c r="E41" s="492"/>
      <c r="F41" s="492"/>
      <c r="G41" s="91"/>
      <c r="H41" s="407">
        <v>791508</v>
      </c>
      <c r="I41" s="408">
        <v>396076</v>
      </c>
      <c r="J41" s="408">
        <v>387796</v>
      </c>
      <c r="K41" s="408">
        <v>7636</v>
      </c>
      <c r="L41" s="408">
        <v>125047</v>
      </c>
      <c r="M41" s="408">
        <v>125047</v>
      </c>
      <c r="N41" s="408" t="s">
        <v>456</v>
      </c>
      <c r="O41" s="408" t="s">
        <v>456</v>
      </c>
      <c r="P41" s="408">
        <v>653825</v>
      </c>
      <c r="Q41" s="408">
        <v>271029</v>
      </c>
      <c r="R41" s="408">
        <v>382796</v>
      </c>
      <c r="S41" s="408" t="s">
        <v>456</v>
      </c>
      <c r="T41" s="408">
        <v>12636</v>
      </c>
      <c r="U41" s="408" t="s">
        <v>456</v>
      </c>
      <c r="V41" s="408">
        <v>5000</v>
      </c>
      <c r="W41" s="408">
        <v>7636</v>
      </c>
    </row>
    <row r="42" spans="1:24" s="14" customFormat="1" ht="14.9" customHeight="1" x14ac:dyDescent="0.2">
      <c r="A42" s="110"/>
      <c r="B42" s="91"/>
      <c r="C42" s="91"/>
      <c r="D42" s="91"/>
      <c r="E42" s="91"/>
      <c r="F42" s="91"/>
      <c r="G42" s="91"/>
      <c r="H42" s="136"/>
      <c r="I42" s="123"/>
      <c r="J42" s="123"/>
      <c r="K42" s="123"/>
      <c r="L42" s="123"/>
      <c r="M42" s="123"/>
      <c r="N42" s="123"/>
      <c r="O42" s="137"/>
      <c r="P42" s="137"/>
      <c r="Q42" s="123"/>
      <c r="R42" s="123"/>
      <c r="S42" s="123"/>
      <c r="T42" s="123"/>
      <c r="U42" s="123"/>
      <c r="V42" s="123"/>
      <c r="W42" s="137"/>
    </row>
    <row r="43" spans="1:24" s="14" customFormat="1" ht="9" customHeight="1" x14ac:dyDescent="0.2">
      <c r="A43" s="110"/>
      <c r="B43" s="91"/>
      <c r="C43" s="492" t="s">
        <v>322</v>
      </c>
      <c r="D43" s="492"/>
      <c r="E43" s="492"/>
      <c r="F43" s="492"/>
      <c r="G43" s="91"/>
      <c r="H43" s="407">
        <v>446545</v>
      </c>
      <c r="I43" s="408">
        <v>192667</v>
      </c>
      <c r="J43" s="408">
        <v>183734</v>
      </c>
      <c r="K43" s="408">
        <v>70144</v>
      </c>
      <c r="L43" s="408" t="s">
        <v>456</v>
      </c>
      <c r="M43" s="408" t="s">
        <v>456</v>
      </c>
      <c r="N43" s="408" t="s">
        <v>456</v>
      </c>
      <c r="O43" s="408" t="s">
        <v>456</v>
      </c>
      <c r="P43" s="408">
        <v>270124</v>
      </c>
      <c r="Q43" s="408">
        <v>120157</v>
      </c>
      <c r="R43" s="408">
        <v>146639</v>
      </c>
      <c r="S43" s="408">
        <v>3328</v>
      </c>
      <c r="T43" s="408">
        <v>176421</v>
      </c>
      <c r="U43" s="408">
        <v>72510</v>
      </c>
      <c r="V43" s="408">
        <v>37095</v>
      </c>
      <c r="W43" s="408">
        <v>66816</v>
      </c>
    </row>
    <row r="44" spans="1:24" s="14" customFormat="1" ht="14.9" customHeight="1" x14ac:dyDescent="0.2">
      <c r="A44" s="110"/>
      <c r="B44" s="91"/>
      <c r="C44" s="492" t="s">
        <v>321</v>
      </c>
      <c r="D44" s="492"/>
      <c r="E44" s="492"/>
      <c r="F44" s="492"/>
      <c r="G44" s="91"/>
      <c r="H44" s="407">
        <v>23749764</v>
      </c>
      <c r="I44" s="408">
        <v>3806658</v>
      </c>
      <c r="J44" s="408">
        <v>5468718</v>
      </c>
      <c r="K44" s="408">
        <v>14474388</v>
      </c>
      <c r="L44" s="408">
        <v>1099550</v>
      </c>
      <c r="M44" s="408">
        <v>1099550</v>
      </c>
      <c r="N44" s="408" t="s">
        <v>456</v>
      </c>
      <c r="O44" s="408" t="s">
        <v>456</v>
      </c>
      <c r="P44" s="408">
        <v>5620826</v>
      </c>
      <c r="Q44" s="408">
        <v>212772</v>
      </c>
      <c r="R44" s="408">
        <v>5408054</v>
      </c>
      <c r="S44" s="408" t="s">
        <v>456</v>
      </c>
      <c r="T44" s="408">
        <v>17029388</v>
      </c>
      <c r="U44" s="408">
        <v>2494336</v>
      </c>
      <c r="V44" s="408">
        <v>60664</v>
      </c>
      <c r="W44" s="408">
        <v>14474388</v>
      </c>
    </row>
    <row r="45" spans="1:24" s="14" customFormat="1" ht="14.9" customHeight="1" x14ac:dyDescent="0.2">
      <c r="A45" s="110"/>
      <c r="B45" s="91"/>
      <c r="C45" s="492" t="s">
        <v>320</v>
      </c>
      <c r="D45" s="492"/>
      <c r="E45" s="492"/>
      <c r="F45" s="492"/>
      <c r="G45" s="91"/>
      <c r="H45" s="407" t="s">
        <v>456</v>
      </c>
      <c r="I45" s="408" t="s">
        <v>456</v>
      </c>
      <c r="J45" s="408" t="s">
        <v>456</v>
      </c>
      <c r="K45" s="408" t="s">
        <v>456</v>
      </c>
      <c r="L45" s="408" t="s">
        <v>456</v>
      </c>
      <c r="M45" s="408" t="s">
        <v>456</v>
      </c>
      <c r="N45" s="408" t="s">
        <v>456</v>
      </c>
      <c r="O45" s="408" t="s">
        <v>456</v>
      </c>
      <c r="P45" s="408" t="s">
        <v>456</v>
      </c>
      <c r="Q45" s="408" t="s">
        <v>456</v>
      </c>
      <c r="R45" s="408" t="s">
        <v>456</v>
      </c>
      <c r="S45" s="408" t="s">
        <v>456</v>
      </c>
      <c r="T45" s="408" t="s">
        <v>456</v>
      </c>
      <c r="U45" s="408" t="s">
        <v>456</v>
      </c>
      <c r="V45" s="408" t="s">
        <v>456</v>
      </c>
      <c r="W45" s="408" t="s">
        <v>456</v>
      </c>
    </row>
    <row r="46" spans="1:24" s="14" customFormat="1" ht="14.9" customHeight="1" x14ac:dyDescent="0.2">
      <c r="A46" s="110"/>
      <c r="B46" s="91"/>
      <c r="C46" s="492" t="s">
        <v>319</v>
      </c>
      <c r="D46" s="492"/>
      <c r="E46" s="492"/>
      <c r="F46" s="492"/>
      <c r="G46" s="91"/>
      <c r="H46" s="407">
        <v>280892</v>
      </c>
      <c r="I46" s="408">
        <v>61571</v>
      </c>
      <c r="J46" s="408">
        <v>192194</v>
      </c>
      <c r="K46" s="408">
        <v>27127</v>
      </c>
      <c r="L46" s="408" t="s">
        <v>456</v>
      </c>
      <c r="M46" s="408" t="s">
        <v>456</v>
      </c>
      <c r="N46" s="408" t="s">
        <v>456</v>
      </c>
      <c r="O46" s="408" t="s">
        <v>456</v>
      </c>
      <c r="P46" s="408">
        <v>240375</v>
      </c>
      <c r="Q46" s="408">
        <v>48181</v>
      </c>
      <c r="R46" s="408">
        <v>192194</v>
      </c>
      <c r="S46" s="408" t="s">
        <v>456</v>
      </c>
      <c r="T46" s="408">
        <v>40517</v>
      </c>
      <c r="U46" s="408">
        <v>13390</v>
      </c>
      <c r="V46" s="408" t="s">
        <v>456</v>
      </c>
      <c r="W46" s="408">
        <v>27127</v>
      </c>
    </row>
    <row r="47" spans="1:24" s="14" customFormat="1" ht="14.9" customHeight="1" x14ac:dyDescent="0.2">
      <c r="A47" s="110"/>
      <c r="B47" s="91"/>
      <c r="C47" s="492" t="s">
        <v>318</v>
      </c>
      <c r="D47" s="492"/>
      <c r="E47" s="492"/>
      <c r="F47" s="492"/>
      <c r="G47" s="91"/>
      <c r="H47" s="407">
        <v>10438359</v>
      </c>
      <c r="I47" s="408">
        <v>2144153</v>
      </c>
      <c r="J47" s="408">
        <v>200627</v>
      </c>
      <c r="K47" s="408">
        <v>8093579</v>
      </c>
      <c r="L47" s="408">
        <v>1760109</v>
      </c>
      <c r="M47" s="408">
        <v>1760109</v>
      </c>
      <c r="N47" s="408" t="s">
        <v>456</v>
      </c>
      <c r="O47" s="408" t="s">
        <v>456</v>
      </c>
      <c r="P47" s="408">
        <v>203484</v>
      </c>
      <c r="Q47" s="408">
        <v>2857</v>
      </c>
      <c r="R47" s="408">
        <v>200627</v>
      </c>
      <c r="S47" s="408" t="s">
        <v>456</v>
      </c>
      <c r="T47" s="408">
        <v>8474766</v>
      </c>
      <c r="U47" s="408">
        <v>381187</v>
      </c>
      <c r="V47" s="408" t="s">
        <v>456</v>
      </c>
      <c r="W47" s="408">
        <v>8093579</v>
      </c>
    </row>
    <row r="48" spans="1:24" s="14" customFormat="1" ht="14.9" customHeight="1" x14ac:dyDescent="0.2">
      <c r="A48" s="110"/>
      <c r="B48" s="91"/>
      <c r="C48" s="492" t="s">
        <v>317</v>
      </c>
      <c r="D48" s="492"/>
      <c r="E48" s="492"/>
      <c r="F48" s="492"/>
      <c r="G48" s="91"/>
      <c r="H48" s="407">
        <v>598631</v>
      </c>
      <c r="I48" s="408">
        <v>545707</v>
      </c>
      <c r="J48" s="408">
        <v>52924</v>
      </c>
      <c r="K48" s="408" t="s">
        <v>456</v>
      </c>
      <c r="L48" s="408">
        <v>598631</v>
      </c>
      <c r="M48" s="408">
        <v>545707</v>
      </c>
      <c r="N48" s="408">
        <v>52924</v>
      </c>
      <c r="O48" s="408" t="s">
        <v>456</v>
      </c>
      <c r="P48" s="408" t="s">
        <v>456</v>
      </c>
      <c r="Q48" s="408" t="s">
        <v>456</v>
      </c>
      <c r="R48" s="408" t="s">
        <v>456</v>
      </c>
      <c r="S48" s="408" t="s">
        <v>456</v>
      </c>
      <c r="T48" s="408" t="s">
        <v>456</v>
      </c>
      <c r="U48" s="408" t="s">
        <v>456</v>
      </c>
      <c r="V48" s="408" t="s">
        <v>456</v>
      </c>
      <c r="W48" s="408" t="s">
        <v>456</v>
      </c>
    </row>
    <row r="49" spans="1:23" s="14" customFormat="1" ht="14.9" customHeight="1" x14ac:dyDescent="0.2">
      <c r="A49" s="110"/>
      <c r="B49" s="91"/>
      <c r="C49" s="492" t="s">
        <v>316</v>
      </c>
      <c r="D49" s="492"/>
      <c r="E49" s="492"/>
      <c r="F49" s="492"/>
      <c r="G49" s="91"/>
      <c r="H49" s="407">
        <v>148657</v>
      </c>
      <c r="I49" s="408">
        <v>82712</v>
      </c>
      <c r="J49" s="408">
        <v>32973</v>
      </c>
      <c r="K49" s="408">
        <v>32972</v>
      </c>
      <c r="L49" s="408">
        <v>148657</v>
      </c>
      <c r="M49" s="408">
        <v>82712</v>
      </c>
      <c r="N49" s="408">
        <v>32973</v>
      </c>
      <c r="O49" s="408">
        <v>32972</v>
      </c>
      <c r="P49" s="408" t="s">
        <v>456</v>
      </c>
      <c r="Q49" s="408" t="s">
        <v>456</v>
      </c>
      <c r="R49" s="408" t="s">
        <v>456</v>
      </c>
      <c r="S49" s="408" t="s">
        <v>456</v>
      </c>
      <c r="T49" s="408" t="s">
        <v>456</v>
      </c>
      <c r="U49" s="408" t="s">
        <v>456</v>
      </c>
      <c r="V49" s="408" t="s">
        <v>456</v>
      </c>
      <c r="W49" s="408" t="s">
        <v>456</v>
      </c>
    </row>
    <row r="50" spans="1:23" s="14" customFormat="1" ht="14.9" customHeight="1" x14ac:dyDescent="0.2">
      <c r="A50" s="110"/>
      <c r="B50" s="91"/>
      <c r="C50" s="492" t="s">
        <v>315</v>
      </c>
      <c r="D50" s="492"/>
      <c r="E50" s="492"/>
      <c r="F50" s="492"/>
      <c r="G50" s="91"/>
      <c r="H50" s="407">
        <v>12822979</v>
      </c>
      <c r="I50" s="408">
        <v>1577464</v>
      </c>
      <c r="J50" s="408">
        <v>3708325</v>
      </c>
      <c r="K50" s="408">
        <v>7537190</v>
      </c>
      <c r="L50" s="408">
        <v>210693</v>
      </c>
      <c r="M50" s="408">
        <v>210693</v>
      </c>
      <c r="N50" s="408" t="s">
        <v>456</v>
      </c>
      <c r="O50" s="408" t="s">
        <v>456</v>
      </c>
      <c r="P50" s="408">
        <v>3954962</v>
      </c>
      <c r="Q50" s="408">
        <v>337794</v>
      </c>
      <c r="R50" s="408">
        <v>3617168</v>
      </c>
      <c r="S50" s="408" t="s">
        <v>456</v>
      </c>
      <c r="T50" s="408">
        <v>8657324</v>
      </c>
      <c r="U50" s="408">
        <v>1028977</v>
      </c>
      <c r="V50" s="408">
        <v>91157</v>
      </c>
      <c r="W50" s="408">
        <v>7537190</v>
      </c>
    </row>
    <row r="51" spans="1:23" s="14" customFormat="1" ht="14.9" customHeight="1" x14ac:dyDescent="0.2">
      <c r="A51" s="110"/>
      <c r="B51" s="91"/>
      <c r="C51" s="91"/>
      <c r="D51" s="91"/>
      <c r="E51" s="91"/>
      <c r="F51" s="91"/>
      <c r="G51" s="91"/>
      <c r="H51" s="136"/>
      <c r="I51" s="123"/>
      <c r="J51" s="123"/>
      <c r="K51" s="123"/>
      <c r="L51" s="123"/>
      <c r="M51" s="123"/>
      <c r="N51" s="123"/>
      <c r="O51" s="137"/>
      <c r="P51" s="137"/>
      <c r="Q51" s="123"/>
      <c r="R51" s="123"/>
      <c r="S51" s="123"/>
      <c r="T51" s="123"/>
      <c r="U51" s="123"/>
      <c r="V51" s="123"/>
      <c r="W51" s="137"/>
    </row>
    <row r="52" spans="1:23" s="14" customFormat="1" ht="9" customHeight="1" x14ac:dyDescent="0.2">
      <c r="A52" s="110"/>
      <c r="B52" s="492" t="s">
        <v>423</v>
      </c>
      <c r="C52" s="492"/>
      <c r="D52" s="492"/>
      <c r="E52" s="492"/>
      <c r="F52" s="492"/>
      <c r="G52" s="91"/>
      <c r="H52" s="407">
        <v>30917294</v>
      </c>
      <c r="I52" s="408">
        <v>5925914</v>
      </c>
      <c r="J52" s="408">
        <v>4002044</v>
      </c>
      <c r="K52" s="408">
        <v>20989336</v>
      </c>
      <c r="L52" s="408" t="s">
        <v>456</v>
      </c>
      <c r="M52" s="408" t="s">
        <v>456</v>
      </c>
      <c r="N52" s="408" t="s">
        <v>456</v>
      </c>
      <c r="O52" s="408" t="s">
        <v>456</v>
      </c>
      <c r="P52" s="408">
        <v>3902579</v>
      </c>
      <c r="Q52" s="408">
        <v>534238</v>
      </c>
      <c r="R52" s="408">
        <v>3088806</v>
      </c>
      <c r="S52" s="408">
        <v>279535</v>
      </c>
      <c r="T52" s="408">
        <v>27014715</v>
      </c>
      <c r="U52" s="408">
        <v>5391676</v>
      </c>
      <c r="V52" s="408">
        <v>913238</v>
      </c>
      <c r="W52" s="408">
        <v>20709801</v>
      </c>
    </row>
    <row r="53" spans="1:23" s="14" customFormat="1" ht="14.9" customHeight="1" x14ac:dyDescent="0.2">
      <c r="A53" s="110" t="s">
        <v>314</v>
      </c>
      <c r="B53" s="91"/>
      <c r="C53" s="91"/>
      <c r="D53" s="492" t="s">
        <v>313</v>
      </c>
      <c r="E53" s="492"/>
      <c r="F53" s="492"/>
      <c r="G53" s="91"/>
      <c r="H53" s="407">
        <v>10377966</v>
      </c>
      <c r="I53" s="408">
        <v>1056860</v>
      </c>
      <c r="J53" s="408">
        <v>114576</v>
      </c>
      <c r="K53" s="408">
        <v>9206530</v>
      </c>
      <c r="L53" s="408" t="s">
        <v>456</v>
      </c>
      <c r="M53" s="408" t="s">
        <v>456</v>
      </c>
      <c r="N53" s="408" t="s">
        <v>456</v>
      </c>
      <c r="O53" s="408" t="s">
        <v>456</v>
      </c>
      <c r="P53" s="408" t="s">
        <v>456</v>
      </c>
      <c r="Q53" s="408" t="s">
        <v>456</v>
      </c>
      <c r="R53" s="408" t="s">
        <v>456</v>
      </c>
      <c r="S53" s="408" t="s">
        <v>456</v>
      </c>
      <c r="T53" s="408">
        <v>10377966</v>
      </c>
      <c r="U53" s="408">
        <v>1056860</v>
      </c>
      <c r="V53" s="408">
        <v>114576</v>
      </c>
      <c r="W53" s="408">
        <v>9206530</v>
      </c>
    </row>
    <row r="54" spans="1:23" s="14" customFormat="1" ht="14.9" customHeight="1" x14ac:dyDescent="0.2">
      <c r="A54" s="110"/>
      <c r="B54" s="91"/>
      <c r="C54" s="91"/>
      <c r="D54" s="492" t="s">
        <v>312</v>
      </c>
      <c r="E54" s="492"/>
      <c r="F54" s="492"/>
      <c r="G54" s="91"/>
      <c r="H54" s="407">
        <v>568798</v>
      </c>
      <c r="I54" s="408">
        <v>21800</v>
      </c>
      <c r="J54" s="408">
        <v>546998</v>
      </c>
      <c r="K54" s="408" t="s">
        <v>456</v>
      </c>
      <c r="L54" s="408" t="s">
        <v>456</v>
      </c>
      <c r="M54" s="408" t="s">
        <v>456</v>
      </c>
      <c r="N54" s="408" t="s">
        <v>456</v>
      </c>
      <c r="O54" s="408" t="s">
        <v>456</v>
      </c>
      <c r="P54" s="408" t="s">
        <v>456</v>
      </c>
      <c r="Q54" s="408" t="s">
        <v>456</v>
      </c>
      <c r="R54" s="408" t="s">
        <v>456</v>
      </c>
      <c r="S54" s="408" t="s">
        <v>456</v>
      </c>
      <c r="T54" s="408">
        <v>568798</v>
      </c>
      <c r="U54" s="408">
        <v>21800</v>
      </c>
      <c r="V54" s="408">
        <v>546998</v>
      </c>
      <c r="W54" s="408" t="s">
        <v>456</v>
      </c>
    </row>
    <row r="55" spans="1:23" s="14" customFormat="1" ht="14.9" customHeight="1" x14ac:dyDescent="0.2">
      <c r="A55" s="110"/>
      <c r="B55" s="91"/>
      <c r="C55" s="91"/>
      <c r="D55" s="492" t="s">
        <v>311</v>
      </c>
      <c r="E55" s="492"/>
      <c r="F55" s="492"/>
      <c r="G55" s="91"/>
      <c r="H55" s="407">
        <v>14173</v>
      </c>
      <c r="I55" s="408" t="s">
        <v>456</v>
      </c>
      <c r="J55" s="408" t="s">
        <v>456</v>
      </c>
      <c r="K55" s="408">
        <v>14173</v>
      </c>
      <c r="L55" s="408" t="s">
        <v>456</v>
      </c>
      <c r="M55" s="408" t="s">
        <v>456</v>
      </c>
      <c r="N55" s="408" t="s">
        <v>456</v>
      </c>
      <c r="O55" s="408" t="s">
        <v>456</v>
      </c>
      <c r="P55" s="408" t="s">
        <v>456</v>
      </c>
      <c r="Q55" s="408" t="s">
        <v>456</v>
      </c>
      <c r="R55" s="408" t="s">
        <v>456</v>
      </c>
      <c r="S55" s="408" t="s">
        <v>456</v>
      </c>
      <c r="T55" s="408">
        <v>14173</v>
      </c>
      <c r="U55" s="408" t="s">
        <v>456</v>
      </c>
      <c r="V55" s="408" t="s">
        <v>456</v>
      </c>
      <c r="W55" s="408">
        <v>14173</v>
      </c>
    </row>
    <row r="56" spans="1:23" s="14" customFormat="1" ht="14.9" customHeight="1" x14ac:dyDescent="0.2">
      <c r="A56" s="110"/>
      <c r="B56" s="91"/>
      <c r="C56" s="91"/>
      <c r="D56" s="492" t="s">
        <v>310</v>
      </c>
      <c r="E56" s="492"/>
      <c r="F56" s="492"/>
      <c r="G56" s="91"/>
      <c r="H56" s="407">
        <v>7891047</v>
      </c>
      <c r="I56" s="408">
        <v>23775</v>
      </c>
      <c r="J56" s="408">
        <v>2810604</v>
      </c>
      <c r="K56" s="408">
        <v>5056668</v>
      </c>
      <c r="L56" s="408" t="s">
        <v>456</v>
      </c>
      <c r="M56" s="408" t="s">
        <v>456</v>
      </c>
      <c r="N56" s="408" t="s">
        <v>456</v>
      </c>
      <c r="O56" s="408" t="s">
        <v>456</v>
      </c>
      <c r="P56" s="408">
        <v>2743725</v>
      </c>
      <c r="Q56" s="408" t="s">
        <v>456</v>
      </c>
      <c r="R56" s="408">
        <v>2743725</v>
      </c>
      <c r="S56" s="408" t="s">
        <v>456</v>
      </c>
      <c r="T56" s="408">
        <v>5147322</v>
      </c>
      <c r="U56" s="408">
        <v>23775</v>
      </c>
      <c r="V56" s="408">
        <v>66879</v>
      </c>
      <c r="W56" s="408">
        <v>5056668</v>
      </c>
    </row>
    <row r="57" spans="1:23" s="14" customFormat="1" ht="14.9" customHeight="1" x14ac:dyDescent="0.2">
      <c r="A57" s="110"/>
      <c r="B57" s="91"/>
      <c r="C57" s="91"/>
      <c r="D57" s="492" t="s">
        <v>309</v>
      </c>
      <c r="E57" s="492"/>
      <c r="F57" s="492"/>
      <c r="G57" s="91"/>
      <c r="H57" s="409">
        <v>11652417</v>
      </c>
      <c r="I57" s="410">
        <v>4823479</v>
      </c>
      <c r="J57" s="410">
        <v>324461</v>
      </c>
      <c r="K57" s="410">
        <v>6504477</v>
      </c>
      <c r="L57" s="410" t="s">
        <v>456</v>
      </c>
      <c r="M57" s="410" t="s">
        <v>456</v>
      </c>
      <c r="N57" s="410" t="s">
        <v>456</v>
      </c>
      <c r="O57" s="410" t="s">
        <v>456</v>
      </c>
      <c r="P57" s="410">
        <v>1005258</v>
      </c>
      <c r="Q57" s="410">
        <v>534238</v>
      </c>
      <c r="R57" s="410">
        <v>191485</v>
      </c>
      <c r="S57" s="410">
        <v>279535</v>
      </c>
      <c r="T57" s="410">
        <v>10647159</v>
      </c>
      <c r="U57" s="410">
        <v>4289241</v>
      </c>
      <c r="V57" s="410">
        <v>132976</v>
      </c>
      <c r="W57" s="410">
        <v>6224942</v>
      </c>
    </row>
    <row r="58" spans="1:23" s="14" customFormat="1" ht="14.9" customHeight="1" x14ac:dyDescent="0.2">
      <c r="A58" s="110"/>
      <c r="B58" s="91"/>
      <c r="C58" s="91"/>
      <c r="D58" s="91"/>
      <c r="E58" s="91"/>
      <c r="F58" s="91"/>
      <c r="G58" s="91"/>
      <c r="H58" s="136"/>
      <c r="I58" s="123"/>
      <c r="J58" s="123"/>
      <c r="K58" s="123"/>
      <c r="L58" s="123"/>
      <c r="M58" s="123"/>
      <c r="N58" s="123"/>
      <c r="O58" s="137"/>
      <c r="P58" s="137"/>
      <c r="Q58" s="123"/>
      <c r="R58" s="123"/>
      <c r="S58" s="123"/>
      <c r="T58" s="123"/>
      <c r="U58" s="123"/>
      <c r="V58" s="123"/>
      <c r="W58" s="137"/>
    </row>
    <row r="59" spans="1:23" s="14" customFormat="1" ht="9" customHeight="1" x14ac:dyDescent="0.2">
      <c r="A59" s="110"/>
      <c r="B59" s="492" t="s">
        <v>424</v>
      </c>
      <c r="C59" s="492"/>
      <c r="D59" s="492"/>
      <c r="E59" s="492"/>
      <c r="F59" s="492"/>
      <c r="G59" s="91"/>
      <c r="H59" s="411">
        <v>550212</v>
      </c>
      <c r="I59" s="412" t="s">
        <v>456</v>
      </c>
      <c r="J59" s="412" t="s">
        <v>456</v>
      </c>
      <c r="K59" s="412">
        <v>550212</v>
      </c>
      <c r="L59" s="412" t="s">
        <v>456</v>
      </c>
      <c r="M59" s="412" t="s">
        <v>456</v>
      </c>
      <c r="N59" s="412" t="s">
        <v>456</v>
      </c>
      <c r="O59" s="412" t="s">
        <v>456</v>
      </c>
      <c r="P59" s="412" t="s">
        <v>456</v>
      </c>
      <c r="Q59" s="412" t="s">
        <v>456</v>
      </c>
      <c r="R59" s="412" t="s">
        <v>456</v>
      </c>
      <c r="S59" s="412" t="s">
        <v>456</v>
      </c>
      <c r="T59" s="412">
        <v>550212</v>
      </c>
      <c r="U59" s="412" t="s">
        <v>456</v>
      </c>
      <c r="V59" s="412" t="s">
        <v>456</v>
      </c>
      <c r="W59" s="412">
        <v>550212</v>
      </c>
    </row>
    <row r="60" spans="1:23" s="14" customFormat="1" ht="14.9" customHeight="1" x14ac:dyDescent="0.2">
      <c r="A60" s="110"/>
      <c r="B60" s="91"/>
      <c r="C60" s="91"/>
      <c r="D60" s="91"/>
      <c r="E60" s="91"/>
      <c r="F60" s="91"/>
      <c r="G60" s="91"/>
      <c r="H60" s="136"/>
      <c r="I60" s="123"/>
      <c r="J60" s="123"/>
      <c r="K60" s="123"/>
      <c r="L60" s="123"/>
      <c r="M60" s="123"/>
      <c r="N60" s="123"/>
      <c r="O60" s="137"/>
      <c r="P60" s="137"/>
      <c r="Q60" s="123"/>
      <c r="R60" s="123"/>
      <c r="S60" s="123"/>
      <c r="T60" s="123"/>
      <c r="U60" s="123"/>
      <c r="V60" s="123"/>
      <c r="W60" s="137"/>
    </row>
    <row r="61" spans="1:23" s="14" customFormat="1" ht="9" customHeight="1" x14ac:dyDescent="0.2">
      <c r="A61" s="110"/>
      <c r="B61" s="492" t="s">
        <v>425</v>
      </c>
      <c r="C61" s="492"/>
      <c r="D61" s="492"/>
      <c r="E61" s="492"/>
      <c r="F61" s="492"/>
      <c r="G61" s="91"/>
      <c r="H61" s="409">
        <v>157804</v>
      </c>
      <c r="I61" s="410">
        <v>12699</v>
      </c>
      <c r="J61" s="410" t="s">
        <v>456</v>
      </c>
      <c r="K61" s="410">
        <v>145105</v>
      </c>
      <c r="L61" s="410" t="s">
        <v>456</v>
      </c>
      <c r="M61" s="410" t="s">
        <v>456</v>
      </c>
      <c r="N61" s="410" t="s">
        <v>456</v>
      </c>
      <c r="O61" s="410" t="s">
        <v>456</v>
      </c>
      <c r="P61" s="410" t="s">
        <v>456</v>
      </c>
      <c r="Q61" s="410" t="s">
        <v>456</v>
      </c>
      <c r="R61" s="410" t="s">
        <v>456</v>
      </c>
      <c r="S61" s="410" t="s">
        <v>456</v>
      </c>
      <c r="T61" s="410">
        <v>157804</v>
      </c>
      <c r="U61" s="410">
        <v>12699</v>
      </c>
      <c r="V61" s="410" t="s">
        <v>456</v>
      </c>
      <c r="W61" s="410">
        <v>145105</v>
      </c>
    </row>
    <row r="62" spans="1:23" s="14" customFormat="1" ht="14.9" customHeight="1" thickBot="1" x14ac:dyDescent="0.25">
      <c r="A62" s="90"/>
      <c r="B62" s="90"/>
      <c r="C62" s="90"/>
      <c r="D62" s="90"/>
      <c r="E62" s="90"/>
      <c r="F62" s="90"/>
      <c r="G62" s="90"/>
      <c r="H62" s="299"/>
      <c r="I62" s="90"/>
      <c r="J62" s="90"/>
      <c r="K62" s="90"/>
      <c r="L62" s="34"/>
      <c r="M62" s="34"/>
      <c r="N62" s="34"/>
      <c r="O62" s="34"/>
      <c r="P62" s="34"/>
      <c r="Q62" s="34"/>
      <c r="R62" s="34"/>
      <c r="S62" s="34"/>
      <c r="T62" s="34"/>
      <c r="U62" s="34"/>
      <c r="V62" s="34"/>
      <c r="W62" s="121"/>
    </row>
    <row r="63" spans="1:23" s="14" customFormat="1" ht="13.5" customHeight="1" x14ac:dyDescent="0.2">
      <c r="A63" s="14" t="s">
        <v>426</v>
      </c>
    </row>
    <row r="64" spans="1:23" s="14" customFormat="1" ht="13.5" customHeight="1" x14ac:dyDescent="0.2">
      <c r="A64" s="14" t="s">
        <v>308</v>
      </c>
    </row>
    <row r="65" spans="1:1" s="14" customFormat="1" ht="13.5" customHeight="1" x14ac:dyDescent="0.2">
      <c r="A65" s="14" t="s">
        <v>427</v>
      </c>
    </row>
    <row r="66" spans="1:1" s="14" customFormat="1" ht="13.5" customHeight="1" x14ac:dyDescent="0.2"/>
  </sheetData>
  <mergeCells count="49">
    <mergeCell ref="B59:F59"/>
    <mergeCell ref="B61:F61"/>
    <mergeCell ref="C43:F43"/>
    <mergeCell ref="B52:F52"/>
    <mergeCell ref="D53:F53"/>
    <mergeCell ref="D56:F56"/>
    <mergeCell ref="D57:F57"/>
    <mergeCell ref="D55:F55"/>
    <mergeCell ref="C44:F44"/>
    <mergeCell ref="C45:F45"/>
    <mergeCell ref="C46:F46"/>
    <mergeCell ref="C47:F47"/>
    <mergeCell ref="C48:F48"/>
    <mergeCell ref="C49:F49"/>
    <mergeCell ref="C50:F50"/>
    <mergeCell ref="D54:F54"/>
    <mergeCell ref="D41:F41"/>
    <mergeCell ref="D28:F28"/>
    <mergeCell ref="D29:F29"/>
    <mergeCell ref="C32:F32"/>
    <mergeCell ref="C33:F33"/>
    <mergeCell ref="D35:F35"/>
    <mergeCell ref="D36:F36"/>
    <mergeCell ref="D40:F40"/>
    <mergeCell ref="D34:F34"/>
    <mergeCell ref="C38:F38"/>
    <mergeCell ref="D39:F39"/>
    <mergeCell ref="C31:F31"/>
    <mergeCell ref="T6:T7"/>
    <mergeCell ref="D27:F27"/>
    <mergeCell ref="C14:D14"/>
    <mergeCell ref="B16:F16"/>
    <mergeCell ref="D19:F19"/>
    <mergeCell ref="C21:F21"/>
    <mergeCell ref="C22:F22"/>
    <mergeCell ref="D26:F26"/>
    <mergeCell ref="C9:D9"/>
    <mergeCell ref="C12:D12"/>
    <mergeCell ref="C17:F17"/>
    <mergeCell ref="D18:F18"/>
    <mergeCell ref="C20:F20"/>
    <mergeCell ref="C24:F24"/>
    <mergeCell ref="D25:F25"/>
    <mergeCell ref="O1:P1"/>
    <mergeCell ref="H5:H7"/>
    <mergeCell ref="I5:K6"/>
    <mergeCell ref="L6:L7"/>
    <mergeCell ref="P6:P7"/>
    <mergeCell ref="J3:Q3"/>
  </mergeCells>
  <phoneticPr fontId="9"/>
  <hyperlinks>
    <hyperlink ref="O1" location="財政!A1" display="目次（項目一覧表）へ戻る"/>
  </hyperlinks>
  <printOptions horizontalCentered="1"/>
  <pageMargins left="0.59055118110236227" right="0.59055118110236227" top="0.51181102362204722" bottom="0.59055118110236227" header="0.51181102362204722" footer="0.51181102362204722"/>
  <pageSetup paperSize="9" scale="89" fitToWidth="0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K26"/>
  <sheetViews>
    <sheetView showGridLines="0" defaultGridColor="0" colorId="22" zoomScaleNormal="100" zoomScaleSheetLayoutView="100" workbookViewId="0"/>
  </sheetViews>
  <sheetFormatPr defaultColWidth="10.69921875" defaultRowHeight="12" x14ac:dyDescent="0.2"/>
  <cols>
    <col min="1" max="1" width="5.69921875" style="151" customWidth="1"/>
    <col min="2" max="2" width="2.69921875" style="151" customWidth="1"/>
    <col min="3" max="3" width="5.69921875" style="151" customWidth="1"/>
    <col min="4" max="9" width="16.296875" style="151" customWidth="1"/>
    <col min="10" max="10" width="2.69921875" style="151" customWidth="1"/>
    <col min="11" max="11" width="24.69921875" style="151" customWidth="1"/>
    <col min="12" max="16384" width="10.69921875" style="151"/>
  </cols>
  <sheetData>
    <row r="1" spans="1:11" ht="18" customHeight="1" x14ac:dyDescent="0.2">
      <c r="K1" s="232" t="s">
        <v>486</v>
      </c>
    </row>
    <row r="2" spans="1:11" ht="12" customHeight="1" x14ac:dyDescent="0.2">
      <c r="A2" s="151" t="s">
        <v>484</v>
      </c>
    </row>
    <row r="3" spans="1:11" ht="21" customHeight="1" x14ac:dyDescent="0.2">
      <c r="A3" s="2"/>
      <c r="B3" s="2"/>
      <c r="C3" s="2"/>
      <c r="D3" s="2"/>
      <c r="E3" s="2"/>
      <c r="F3" s="2"/>
      <c r="G3" s="2"/>
      <c r="H3" s="2"/>
      <c r="I3" s="2"/>
    </row>
    <row r="4" spans="1:11" ht="30" customHeight="1" thickBot="1" x14ac:dyDescent="0.25">
      <c r="A4" s="6" t="s">
        <v>369</v>
      </c>
      <c r="B4" s="1"/>
      <c r="C4" s="1"/>
      <c r="D4" s="1"/>
      <c r="E4" s="1"/>
      <c r="F4" s="1"/>
      <c r="G4" s="1"/>
      <c r="H4" s="1"/>
      <c r="I4" s="69" t="s">
        <v>368</v>
      </c>
    </row>
    <row r="5" spans="1:11" ht="27" customHeight="1" x14ac:dyDescent="0.2">
      <c r="A5" s="436" t="s">
        <v>367</v>
      </c>
      <c r="B5" s="436"/>
      <c r="C5" s="437"/>
      <c r="D5" s="106" t="s">
        <v>366</v>
      </c>
      <c r="E5" s="67" t="s">
        <v>365</v>
      </c>
      <c r="F5" s="67" t="s">
        <v>364</v>
      </c>
      <c r="G5" s="68" t="s">
        <v>393</v>
      </c>
      <c r="H5" s="67" t="s">
        <v>363</v>
      </c>
      <c r="I5" s="245" t="s">
        <v>362</v>
      </c>
    </row>
    <row r="6" spans="1:11" ht="6" customHeight="1" x14ac:dyDescent="0.2">
      <c r="A6" s="1"/>
      <c r="B6" s="1"/>
      <c r="C6" s="1"/>
      <c r="D6" s="66"/>
      <c r="E6" s="1"/>
      <c r="F6" s="1"/>
      <c r="G6" s="1"/>
      <c r="H6" s="1"/>
      <c r="I6" s="1"/>
    </row>
    <row r="7" spans="1:11" ht="18" customHeight="1" x14ac:dyDescent="0.2">
      <c r="A7" s="77" t="s">
        <v>361</v>
      </c>
      <c r="B7" s="144" t="s">
        <v>453</v>
      </c>
      <c r="C7" s="1" t="s">
        <v>360</v>
      </c>
      <c r="D7" s="65">
        <v>382566</v>
      </c>
      <c r="E7" s="64">
        <v>171647</v>
      </c>
      <c r="F7" s="64">
        <v>88784</v>
      </c>
      <c r="G7" s="64">
        <v>38475</v>
      </c>
      <c r="H7" s="64">
        <v>35457</v>
      </c>
      <c r="I7" s="64">
        <v>48202</v>
      </c>
    </row>
    <row r="8" spans="1:11" ht="18" customHeight="1" x14ac:dyDescent="0.2">
      <c r="A8" s="77" t="s">
        <v>359</v>
      </c>
      <c r="B8" s="148">
        <v>12</v>
      </c>
      <c r="C8" s="1" t="s">
        <v>359</v>
      </c>
      <c r="D8" s="65">
        <v>348310</v>
      </c>
      <c r="E8" s="64">
        <v>150774</v>
      </c>
      <c r="F8" s="64">
        <v>121808</v>
      </c>
      <c r="G8" s="64">
        <v>29946</v>
      </c>
      <c r="H8" s="64">
        <v>26244</v>
      </c>
      <c r="I8" s="64">
        <v>19539</v>
      </c>
    </row>
    <row r="9" spans="1:11" ht="18" customHeight="1" x14ac:dyDescent="0.2">
      <c r="A9" s="77" t="s">
        <v>359</v>
      </c>
      <c r="B9" s="148">
        <v>17</v>
      </c>
      <c r="C9" s="1" t="s">
        <v>359</v>
      </c>
      <c r="D9" s="65">
        <v>215338</v>
      </c>
      <c r="E9" s="64">
        <v>83475</v>
      </c>
      <c r="F9" s="64">
        <v>43400</v>
      </c>
      <c r="G9" s="64">
        <v>20501</v>
      </c>
      <c r="H9" s="64">
        <v>22174</v>
      </c>
      <c r="I9" s="64">
        <v>45787</v>
      </c>
    </row>
    <row r="10" spans="1:11" ht="18" customHeight="1" x14ac:dyDescent="0.2">
      <c r="A10" s="77" t="s">
        <v>359</v>
      </c>
      <c r="B10" s="148">
        <v>22</v>
      </c>
      <c r="C10" s="1" t="s">
        <v>359</v>
      </c>
      <c r="D10" s="65">
        <v>155102</v>
      </c>
      <c r="E10" s="64">
        <v>73774</v>
      </c>
      <c r="F10" s="64">
        <v>33286</v>
      </c>
      <c r="G10" s="64">
        <v>13724</v>
      </c>
      <c r="H10" s="64">
        <v>14811</v>
      </c>
      <c r="I10" s="64">
        <v>19507</v>
      </c>
    </row>
    <row r="11" spans="1:11" ht="18" customHeight="1" x14ac:dyDescent="0.2">
      <c r="A11" s="77"/>
      <c r="B11" s="148">
        <v>27</v>
      </c>
      <c r="C11" s="1"/>
      <c r="D11" s="65">
        <v>182319</v>
      </c>
      <c r="E11" s="64">
        <v>99865</v>
      </c>
      <c r="F11" s="64">
        <v>28272</v>
      </c>
      <c r="G11" s="64">
        <v>11705</v>
      </c>
      <c r="H11" s="64">
        <v>14010</v>
      </c>
      <c r="I11" s="64">
        <v>28467</v>
      </c>
    </row>
    <row r="12" spans="1:11" ht="9" customHeight="1" x14ac:dyDescent="0.2">
      <c r="A12" s="77" t="s">
        <v>359</v>
      </c>
      <c r="C12" s="1" t="s">
        <v>359</v>
      </c>
      <c r="D12" s="65"/>
      <c r="E12" s="64"/>
      <c r="G12" s="64"/>
      <c r="H12" s="64"/>
      <c r="I12" s="64"/>
    </row>
    <row r="13" spans="1:11" ht="18" customHeight="1" x14ac:dyDescent="0.2">
      <c r="A13" s="77" t="s">
        <v>359</v>
      </c>
      <c r="B13" s="149">
        <v>29</v>
      </c>
      <c r="C13" s="1" t="s">
        <v>359</v>
      </c>
      <c r="D13" s="65">
        <v>191639</v>
      </c>
      <c r="E13" s="64">
        <v>93879</v>
      </c>
      <c r="F13" s="64">
        <v>33851</v>
      </c>
      <c r="G13" s="64">
        <v>16442</v>
      </c>
      <c r="H13" s="64">
        <v>17671</v>
      </c>
      <c r="I13" s="64">
        <v>29796</v>
      </c>
    </row>
    <row r="14" spans="1:11" ht="18" customHeight="1" x14ac:dyDescent="0.2">
      <c r="A14" s="77" t="s">
        <v>359</v>
      </c>
      <c r="B14" s="149">
        <v>30</v>
      </c>
      <c r="C14" s="1" t="s">
        <v>359</v>
      </c>
      <c r="D14" s="65">
        <v>169875</v>
      </c>
      <c r="E14" s="64">
        <v>74453</v>
      </c>
      <c r="F14" s="64">
        <v>33048</v>
      </c>
      <c r="G14" s="64">
        <v>15531</v>
      </c>
      <c r="H14" s="64">
        <v>20544</v>
      </c>
      <c r="I14" s="64">
        <v>26298</v>
      </c>
    </row>
    <row r="15" spans="1:11" s="2" customFormat="1" ht="18" customHeight="1" x14ac:dyDescent="0.2">
      <c r="A15" s="108" t="s">
        <v>454</v>
      </c>
      <c r="B15" s="147" t="s">
        <v>468</v>
      </c>
      <c r="C15" s="110" t="s">
        <v>359</v>
      </c>
      <c r="D15" s="145">
        <v>179016</v>
      </c>
      <c r="E15" s="146">
        <v>83903</v>
      </c>
      <c r="F15" s="146">
        <v>35471</v>
      </c>
      <c r="G15" s="146">
        <v>15045</v>
      </c>
      <c r="H15" s="146">
        <v>21756</v>
      </c>
      <c r="I15" s="146">
        <v>22841</v>
      </c>
    </row>
    <row r="16" spans="1:11" s="2" customFormat="1" ht="18" customHeight="1" x14ac:dyDescent="0.2">
      <c r="A16" s="105"/>
      <c r="B16" s="144" t="s">
        <v>452</v>
      </c>
      <c r="C16" s="110" t="s">
        <v>359</v>
      </c>
      <c r="D16" s="145">
        <v>194131</v>
      </c>
      <c r="E16" s="146">
        <v>80190</v>
      </c>
      <c r="F16" s="146">
        <v>44131</v>
      </c>
      <c r="G16" s="146">
        <v>15944</v>
      </c>
      <c r="H16" s="146">
        <v>23905</v>
      </c>
      <c r="I16" s="146">
        <v>29961</v>
      </c>
    </row>
    <row r="17" spans="1:10" s="3" customFormat="1" ht="18" customHeight="1" x14ac:dyDescent="0.2">
      <c r="B17" s="217" t="s">
        <v>261</v>
      </c>
      <c r="C17" s="413"/>
      <c r="D17" s="414">
        <v>183798</v>
      </c>
      <c r="E17" s="414">
        <v>84063</v>
      </c>
      <c r="F17" s="414">
        <v>41210</v>
      </c>
      <c r="G17" s="414">
        <v>14316</v>
      </c>
      <c r="H17" s="414">
        <v>19586</v>
      </c>
      <c r="I17" s="414">
        <v>24623</v>
      </c>
      <c r="J17" s="109"/>
    </row>
    <row r="18" spans="1:10" ht="6" customHeight="1" thickBot="1" x14ac:dyDescent="0.25">
      <c r="A18" s="5"/>
      <c r="B18" s="5"/>
      <c r="C18" s="5"/>
      <c r="D18" s="80"/>
      <c r="E18" s="5"/>
      <c r="F18" s="5"/>
      <c r="G18" s="5"/>
      <c r="H18" s="5"/>
      <c r="I18" s="5"/>
    </row>
    <row r="19" spans="1:10" ht="13.5" customHeight="1" x14ac:dyDescent="0.2">
      <c r="A19" s="14" t="s">
        <v>358</v>
      </c>
      <c r="B19" s="2"/>
      <c r="C19" s="2"/>
      <c r="D19" s="2"/>
      <c r="E19" s="2"/>
      <c r="F19" s="2"/>
      <c r="G19" s="2"/>
      <c r="H19" s="2"/>
      <c r="I19" s="2"/>
    </row>
    <row r="20" spans="1:10" ht="13.5" customHeight="1" x14ac:dyDescent="0.2">
      <c r="A20" s="14" t="s">
        <v>357</v>
      </c>
      <c r="B20" s="2"/>
      <c r="C20" s="2"/>
      <c r="D20" s="2"/>
      <c r="E20" s="2"/>
      <c r="F20" s="2"/>
      <c r="G20" s="2"/>
      <c r="H20" s="2"/>
      <c r="I20" s="2"/>
    </row>
    <row r="21" spans="1:10" ht="13.5" customHeight="1" x14ac:dyDescent="0.2">
      <c r="A21" s="14" t="s">
        <v>428</v>
      </c>
      <c r="B21" s="2"/>
      <c r="C21" s="2"/>
      <c r="D21" s="2"/>
      <c r="E21" s="2"/>
      <c r="F21" s="2"/>
      <c r="G21" s="2"/>
      <c r="H21" s="2"/>
      <c r="I21" s="2"/>
    </row>
    <row r="22" spans="1:10" ht="13.5" customHeight="1" x14ac:dyDescent="0.2">
      <c r="A22" s="14" t="s">
        <v>429</v>
      </c>
      <c r="B22" s="2"/>
      <c r="C22" s="2"/>
      <c r="D22" s="2"/>
      <c r="E22" s="2"/>
      <c r="F22" s="2"/>
      <c r="G22" s="2"/>
      <c r="H22" s="2"/>
      <c r="I22" s="2"/>
    </row>
    <row r="23" spans="1:10" ht="13.5" customHeight="1" x14ac:dyDescent="0.2">
      <c r="A23" s="14" t="s">
        <v>430</v>
      </c>
      <c r="B23" s="2"/>
      <c r="C23" s="2"/>
      <c r="D23" s="2"/>
      <c r="E23" s="2"/>
      <c r="F23" s="2"/>
      <c r="G23" s="2"/>
      <c r="H23" s="2"/>
      <c r="I23" s="2"/>
    </row>
    <row r="24" spans="1:10" ht="13.5" customHeight="1" x14ac:dyDescent="0.2">
      <c r="A24" s="14" t="s">
        <v>431</v>
      </c>
      <c r="B24" s="2"/>
      <c r="C24" s="2"/>
      <c r="D24" s="2"/>
      <c r="E24" s="2"/>
      <c r="F24" s="2"/>
      <c r="G24" s="2"/>
      <c r="H24" s="2"/>
      <c r="I24" s="2"/>
    </row>
    <row r="25" spans="1:10" ht="13.5" customHeight="1" x14ac:dyDescent="0.2">
      <c r="A25" s="14" t="s">
        <v>432</v>
      </c>
      <c r="B25" s="2"/>
      <c r="C25" s="2"/>
      <c r="D25" s="2"/>
      <c r="E25" s="2"/>
      <c r="F25" s="2"/>
      <c r="G25" s="2"/>
      <c r="H25" s="2"/>
      <c r="I25" s="2"/>
    </row>
    <row r="26" spans="1:10" ht="13.5" customHeight="1" x14ac:dyDescent="0.2">
      <c r="A26" s="14" t="s">
        <v>469</v>
      </c>
    </row>
  </sheetData>
  <mergeCells count="1">
    <mergeCell ref="A5:C5"/>
  </mergeCells>
  <phoneticPr fontId="9"/>
  <hyperlinks>
    <hyperlink ref="K1" location="財政!A1" display="目次（項目一覧表）へ戻る"/>
  </hyperlinks>
  <printOptions horizontalCentered="1"/>
  <pageMargins left="0.59055118110236227" right="0.59055118110236227" top="0.51181102362204722" bottom="0.59055118110236227" header="0.51181102362204722" footer="0.51181102362204722"/>
  <pageSetup paperSize="9" scale="72" orientation="portrait" horizontalDpi="4294967292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K31"/>
  <sheetViews>
    <sheetView showGridLines="0" defaultGridColor="0" colorId="22" zoomScaleNormal="100" zoomScaleSheetLayoutView="100" workbookViewId="0"/>
  </sheetViews>
  <sheetFormatPr defaultColWidth="10.69921875" defaultRowHeight="12" x14ac:dyDescent="0.2"/>
  <cols>
    <col min="1" max="1" width="5.69921875" style="200" customWidth="1"/>
    <col min="2" max="2" width="2.69921875" style="200" customWidth="1"/>
    <col min="3" max="3" width="5.69921875" style="200" customWidth="1"/>
    <col min="4" max="9" width="16.296875" style="200" customWidth="1"/>
    <col min="10" max="10" width="2.69921875" style="200" customWidth="1"/>
    <col min="11" max="11" width="24.69921875" style="200" customWidth="1"/>
    <col min="12" max="16384" width="10.69921875" style="200"/>
  </cols>
  <sheetData>
    <row r="1" spans="1:11" ht="18" customHeight="1" x14ac:dyDescent="0.2">
      <c r="K1" s="232" t="s">
        <v>486</v>
      </c>
    </row>
    <row r="3" spans="1:11" ht="21" customHeight="1" x14ac:dyDescent="0.2">
      <c r="A3" s="486" t="s">
        <v>386</v>
      </c>
      <c r="B3" s="486"/>
      <c r="C3" s="486"/>
      <c r="D3" s="486"/>
      <c r="E3" s="486"/>
      <c r="F3" s="486"/>
      <c r="G3" s="486"/>
      <c r="H3" s="486"/>
      <c r="I3" s="486"/>
    </row>
    <row r="4" spans="1:11" ht="30" customHeight="1" thickBot="1" x14ac:dyDescent="0.25"/>
    <row r="5" spans="1:11" ht="15" customHeight="1" x14ac:dyDescent="0.2">
      <c r="A5" s="523" t="s">
        <v>367</v>
      </c>
      <c r="B5" s="523"/>
      <c r="C5" s="524"/>
      <c r="D5" s="527" t="s">
        <v>385</v>
      </c>
      <c r="E5" s="527" t="s">
        <v>384</v>
      </c>
      <c r="F5" s="529" t="s">
        <v>394</v>
      </c>
      <c r="G5" s="530"/>
      <c r="H5" s="530"/>
      <c r="I5" s="531"/>
    </row>
    <row r="6" spans="1:11" ht="15" customHeight="1" x14ac:dyDescent="0.2">
      <c r="A6" s="525"/>
      <c r="B6" s="525"/>
      <c r="C6" s="526"/>
      <c r="D6" s="528"/>
      <c r="E6" s="528"/>
      <c r="F6" s="205" t="s">
        <v>0</v>
      </c>
      <c r="G6" s="205" t="s">
        <v>383</v>
      </c>
      <c r="H6" s="205" t="s">
        <v>382</v>
      </c>
      <c r="I6" s="254" t="s">
        <v>381</v>
      </c>
    </row>
    <row r="7" spans="1:11" ht="12" customHeight="1" x14ac:dyDescent="0.2">
      <c r="A7" s="202"/>
      <c r="B7" s="202"/>
      <c r="C7" s="202"/>
      <c r="D7" s="218" t="s">
        <v>23</v>
      </c>
      <c r="E7" s="219" t="s">
        <v>373</v>
      </c>
      <c r="F7" s="219" t="s">
        <v>380</v>
      </c>
      <c r="G7" s="219" t="s">
        <v>439</v>
      </c>
      <c r="H7" s="219" t="s">
        <v>380</v>
      </c>
      <c r="I7" s="219" t="s">
        <v>380</v>
      </c>
    </row>
    <row r="8" spans="1:11" ht="6" customHeight="1" x14ac:dyDescent="0.2">
      <c r="A8" s="202"/>
      <c r="B8" s="202"/>
      <c r="C8" s="202"/>
      <c r="D8" s="218"/>
      <c r="E8" s="219"/>
      <c r="F8" s="219"/>
      <c r="G8" s="219"/>
      <c r="H8" s="219"/>
      <c r="I8" s="219"/>
    </row>
    <row r="9" spans="1:11" ht="18" customHeight="1" x14ac:dyDescent="0.2">
      <c r="A9" s="247" t="s">
        <v>361</v>
      </c>
      <c r="B9" s="220">
        <v>30</v>
      </c>
      <c r="C9" s="247" t="s">
        <v>360</v>
      </c>
      <c r="D9" s="221">
        <v>961900</v>
      </c>
      <c r="E9" s="222">
        <v>2858035</v>
      </c>
      <c r="F9" s="223">
        <v>566286814</v>
      </c>
      <c r="G9" s="223">
        <v>305977</v>
      </c>
      <c r="H9" s="223">
        <v>124256454</v>
      </c>
      <c r="I9" s="223">
        <v>136053360</v>
      </c>
    </row>
    <row r="10" spans="1:11" ht="18" customHeight="1" x14ac:dyDescent="0.2">
      <c r="A10" s="247" t="s">
        <v>454</v>
      </c>
      <c r="B10" s="224" t="s">
        <v>455</v>
      </c>
      <c r="C10" s="202"/>
      <c r="D10" s="221">
        <v>956069</v>
      </c>
      <c r="E10" s="222">
        <v>2880555</v>
      </c>
      <c r="F10" s="223">
        <v>574232407</v>
      </c>
      <c r="G10" s="223">
        <v>312359</v>
      </c>
      <c r="H10" s="223">
        <v>124126530</v>
      </c>
      <c r="I10" s="223">
        <v>137746877</v>
      </c>
    </row>
    <row r="11" spans="1:11" ht="18" customHeight="1" x14ac:dyDescent="0.2">
      <c r="A11" s="247"/>
      <c r="B11" s="224" t="s">
        <v>262</v>
      </c>
      <c r="C11" s="202"/>
      <c r="D11" s="221">
        <v>950244</v>
      </c>
      <c r="E11" s="222">
        <v>2623392</v>
      </c>
      <c r="F11" s="223">
        <v>587259095</v>
      </c>
      <c r="G11" s="223">
        <v>326911</v>
      </c>
      <c r="H11" s="223">
        <v>124755311</v>
      </c>
      <c r="I11" s="223">
        <v>135592784</v>
      </c>
    </row>
    <row r="12" spans="1:11" ht="18" customHeight="1" x14ac:dyDescent="0.2">
      <c r="A12" s="225"/>
      <c r="B12" s="224" t="s">
        <v>261</v>
      </c>
      <c r="C12" s="202"/>
      <c r="D12" s="221">
        <v>942035</v>
      </c>
      <c r="E12" s="222">
        <v>2685815</v>
      </c>
      <c r="F12" s="415">
        <v>600292716</v>
      </c>
      <c r="G12" s="223">
        <v>335848</v>
      </c>
      <c r="H12" s="223">
        <v>129867229</v>
      </c>
      <c r="I12" s="223">
        <v>134577487</v>
      </c>
    </row>
    <row r="13" spans="1:11" s="228" customFormat="1" ht="18" customHeight="1" x14ac:dyDescent="0.2">
      <c r="B13" s="226" t="s">
        <v>260</v>
      </c>
      <c r="C13" s="416"/>
      <c r="D13" s="417">
        <v>933757</v>
      </c>
      <c r="E13" s="227" t="s">
        <v>470</v>
      </c>
      <c r="F13" s="417">
        <v>606350639</v>
      </c>
      <c r="G13" s="417">
        <v>340236</v>
      </c>
      <c r="H13" s="417">
        <v>129136111</v>
      </c>
      <c r="I13" s="417">
        <v>136978528</v>
      </c>
    </row>
    <row r="14" spans="1:11" ht="6" customHeight="1" thickBot="1" x14ac:dyDescent="0.25">
      <c r="A14" s="207"/>
      <c r="B14" s="207"/>
      <c r="C14" s="207"/>
      <c r="D14" s="229"/>
      <c r="E14" s="207"/>
      <c r="F14" s="207"/>
      <c r="G14" s="207"/>
      <c r="H14" s="207"/>
      <c r="I14" s="207"/>
    </row>
    <row r="15" spans="1:11" ht="18" customHeight="1" thickBot="1" x14ac:dyDescent="0.25">
      <c r="A15" s="253"/>
      <c r="B15" s="253"/>
      <c r="C15" s="253"/>
      <c r="D15" s="253"/>
      <c r="E15" s="253"/>
      <c r="F15" s="253"/>
      <c r="G15" s="253"/>
      <c r="H15" s="253"/>
      <c r="I15" s="253"/>
    </row>
    <row r="16" spans="1:11" ht="15.75" customHeight="1" x14ac:dyDescent="0.2">
      <c r="A16" s="523" t="s">
        <v>367</v>
      </c>
      <c r="B16" s="523"/>
      <c r="C16" s="524"/>
      <c r="D16" s="529" t="s">
        <v>433</v>
      </c>
      <c r="E16" s="530"/>
      <c r="F16" s="530"/>
      <c r="G16" s="531"/>
      <c r="H16" s="230" t="s">
        <v>379</v>
      </c>
      <c r="I16" s="204"/>
    </row>
    <row r="17" spans="1:9" ht="15.75" customHeight="1" x14ac:dyDescent="0.2">
      <c r="A17" s="525"/>
      <c r="B17" s="525"/>
      <c r="C17" s="526"/>
      <c r="D17" s="205" t="s">
        <v>0</v>
      </c>
      <c r="E17" s="205" t="s">
        <v>378</v>
      </c>
      <c r="F17" s="205" t="s">
        <v>377</v>
      </c>
      <c r="G17" s="205" t="s">
        <v>376</v>
      </c>
      <c r="H17" s="205" t="s">
        <v>375</v>
      </c>
      <c r="I17" s="418" t="s">
        <v>374</v>
      </c>
    </row>
    <row r="18" spans="1:9" ht="12" customHeight="1" x14ac:dyDescent="0.2">
      <c r="A18" s="202"/>
      <c r="B18" s="202"/>
      <c r="C18" s="202"/>
      <c r="D18" s="218" t="s">
        <v>372</v>
      </c>
      <c r="E18" s="219" t="s">
        <v>372</v>
      </c>
      <c r="F18" s="219" t="s">
        <v>372</v>
      </c>
      <c r="G18" s="219" t="s">
        <v>372</v>
      </c>
      <c r="H18" s="219" t="s">
        <v>373</v>
      </c>
      <c r="I18" s="219" t="s">
        <v>372</v>
      </c>
    </row>
    <row r="19" spans="1:9" ht="6" customHeight="1" x14ac:dyDescent="0.2">
      <c r="A19" s="202"/>
      <c r="B19" s="202"/>
      <c r="C19" s="202"/>
      <c r="D19" s="218"/>
      <c r="E19" s="219"/>
      <c r="F19" s="219"/>
      <c r="G19" s="219"/>
      <c r="H19" s="219"/>
      <c r="I19" s="219"/>
    </row>
    <row r="20" spans="1:9" ht="18" customHeight="1" x14ac:dyDescent="0.2">
      <c r="A20" s="247" t="s">
        <v>361</v>
      </c>
      <c r="B20" s="220">
        <v>30</v>
      </c>
      <c r="C20" s="247" t="s">
        <v>360</v>
      </c>
      <c r="D20" s="221">
        <v>588717</v>
      </c>
      <c r="E20" s="223">
        <v>318096.47572512733</v>
      </c>
      <c r="F20" s="223">
        <v>129178</v>
      </c>
      <c r="G20" s="223">
        <v>141442</v>
      </c>
      <c r="H20" s="223">
        <v>433091</v>
      </c>
      <c r="I20" s="223">
        <v>450245</v>
      </c>
    </row>
    <row r="21" spans="1:9" ht="18" customHeight="1" x14ac:dyDescent="0.2">
      <c r="A21" s="247" t="s">
        <v>454</v>
      </c>
      <c r="B21" s="224" t="s">
        <v>455</v>
      </c>
      <c r="C21" s="202"/>
      <c r="D21" s="221">
        <v>600617.77498695184</v>
      </c>
      <c r="E21" s="223">
        <v>326711.77498695179</v>
      </c>
      <c r="F21" s="223">
        <v>129830</v>
      </c>
      <c r="G21" s="223">
        <v>144076</v>
      </c>
      <c r="H21" s="223">
        <v>436102</v>
      </c>
      <c r="I21" s="223">
        <v>456141</v>
      </c>
    </row>
    <row r="22" spans="1:9" ht="18" customHeight="1" x14ac:dyDescent="0.2">
      <c r="A22" s="247"/>
      <c r="B22" s="224" t="s">
        <v>262</v>
      </c>
      <c r="C22" s="202"/>
      <c r="D22" s="221">
        <v>618009</v>
      </c>
      <c r="E22" s="223">
        <v>344028</v>
      </c>
      <c r="F22" s="223">
        <v>131288</v>
      </c>
      <c r="G22" s="223">
        <v>142693</v>
      </c>
      <c r="H22" s="223">
        <v>478524.23100000003</v>
      </c>
      <c r="I22" s="223">
        <v>503580</v>
      </c>
    </row>
    <row r="23" spans="1:9" ht="18" customHeight="1" x14ac:dyDescent="0.2">
      <c r="A23" s="225"/>
      <c r="B23" s="224" t="s">
        <v>261</v>
      </c>
      <c r="C23" s="202"/>
      <c r="D23" s="221">
        <v>637230</v>
      </c>
      <c r="E23" s="223">
        <v>356513</v>
      </c>
      <c r="F23" s="223">
        <v>137858</v>
      </c>
      <c r="G23" s="223">
        <v>142858</v>
      </c>
      <c r="H23" s="223">
        <v>505520</v>
      </c>
      <c r="I23" s="223">
        <v>536625</v>
      </c>
    </row>
    <row r="24" spans="1:9" s="228" customFormat="1" ht="18" customHeight="1" x14ac:dyDescent="0.2">
      <c r="B24" s="226" t="s">
        <v>260</v>
      </c>
      <c r="C24" s="416"/>
      <c r="D24" s="417">
        <v>649367</v>
      </c>
      <c r="E24" s="417">
        <v>364373</v>
      </c>
      <c r="F24" s="417">
        <v>138297</v>
      </c>
      <c r="G24" s="417">
        <v>146696</v>
      </c>
      <c r="H24" s="419">
        <v>501283</v>
      </c>
      <c r="I24" s="419">
        <v>536845</v>
      </c>
    </row>
    <row r="25" spans="1:9" ht="6" customHeight="1" thickBot="1" x14ac:dyDescent="0.25">
      <c r="A25" s="207"/>
      <c r="B25" s="207"/>
      <c r="C25" s="207"/>
      <c r="D25" s="229"/>
      <c r="E25" s="207"/>
      <c r="F25" s="207"/>
      <c r="G25" s="207"/>
      <c r="H25" s="207"/>
      <c r="I25" s="207"/>
    </row>
    <row r="26" spans="1:9" ht="13.5" customHeight="1" x14ac:dyDescent="0.2">
      <c r="A26" s="253" t="s">
        <v>371</v>
      </c>
      <c r="B26" s="253"/>
      <c r="C26" s="253"/>
      <c r="D26" s="253"/>
      <c r="E26" s="253"/>
      <c r="F26" s="253"/>
      <c r="G26" s="253"/>
      <c r="H26" s="253"/>
      <c r="I26" s="253"/>
    </row>
    <row r="27" spans="1:9" ht="13.5" customHeight="1" x14ac:dyDescent="0.2">
      <c r="A27" s="253" t="s">
        <v>485</v>
      </c>
      <c r="B27" s="253"/>
      <c r="C27" s="253"/>
      <c r="D27" s="253"/>
      <c r="E27" s="253"/>
      <c r="F27" s="253"/>
      <c r="G27" s="253"/>
      <c r="H27" s="253"/>
      <c r="I27" s="253"/>
    </row>
    <row r="28" spans="1:9" ht="13.5" customHeight="1" x14ac:dyDescent="0.2">
      <c r="A28" s="253" t="s">
        <v>434</v>
      </c>
      <c r="B28" s="253"/>
      <c r="C28" s="253"/>
      <c r="D28" s="253"/>
      <c r="E28" s="253"/>
      <c r="F28" s="253"/>
      <c r="G28" s="253"/>
      <c r="H28" s="253"/>
      <c r="I28" s="253"/>
    </row>
    <row r="29" spans="1:9" ht="13.5" customHeight="1" x14ac:dyDescent="0.2">
      <c r="A29" s="253" t="s">
        <v>435</v>
      </c>
      <c r="B29" s="253"/>
      <c r="C29" s="253"/>
      <c r="D29" s="253"/>
      <c r="E29" s="253"/>
      <c r="F29" s="253"/>
      <c r="G29" s="253"/>
      <c r="H29" s="253"/>
      <c r="I29" s="253"/>
    </row>
    <row r="30" spans="1:9" ht="13.5" customHeight="1" x14ac:dyDescent="0.2">
      <c r="A30" s="253" t="s">
        <v>370</v>
      </c>
      <c r="B30" s="231"/>
      <c r="C30" s="231"/>
      <c r="D30" s="231"/>
      <c r="E30" s="231"/>
      <c r="F30" s="231"/>
      <c r="G30" s="231"/>
      <c r="H30" s="231"/>
      <c r="I30" s="231"/>
    </row>
    <row r="31" spans="1:9" ht="13.5" customHeight="1" x14ac:dyDescent="0.2">
      <c r="A31" s="522" t="s">
        <v>510</v>
      </c>
      <c r="B31" s="522"/>
      <c r="C31" s="522"/>
      <c r="D31" s="522"/>
      <c r="E31" s="522"/>
      <c r="F31" s="522"/>
      <c r="G31" s="522"/>
      <c r="H31" s="253"/>
      <c r="I31" s="253"/>
    </row>
  </sheetData>
  <mergeCells count="8">
    <mergeCell ref="A31:G31"/>
    <mergeCell ref="A3:I3"/>
    <mergeCell ref="A5:C6"/>
    <mergeCell ref="D5:D6"/>
    <mergeCell ref="E5:E6"/>
    <mergeCell ref="F5:I5"/>
    <mergeCell ref="A16:C17"/>
    <mergeCell ref="D16:G16"/>
  </mergeCells>
  <phoneticPr fontId="9"/>
  <hyperlinks>
    <hyperlink ref="K1" location="財政!A1" display="目次（項目一覧表）へ戻る"/>
  </hyperlinks>
  <printOptions horizontalCentered="1"/>
  <pageMargins left="0.59055118110236227" right="0.59055118110236227" top="0.51181102362204722" bottom="0.59055118110236227" header="0.51181102362204722" footer="0.51181102362204722"/>
  <pageSetup paperSize="9" scale="72" orientation="portrait" horizontalDpi="4294967292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S41"/>
  <sheetViews>
    <sheetView showGridLines="0" defaultGridColor="0" colorId="22" zoomScaleNormal="100" zoomScaleSheetLayoutView="100" workbookViewId="0"/>
  </sheetViews>
  <sheetFormatPr defaultColWidth="10.69921875" defaultRowHeight="12" x14ac:dyDescent="0.2"/>
  <cols>
    <col min="1" max="1" width="1.69921875" style="151" customWidth="1"/>
    <col min="2" max="2" width="3.69921875" style="151" customWidth="1"/>
    <col min="3" max="3" width="5.09765625" style="151" customWidth="1"/>
    <col min="4" max="4" width="3.69921875" style="151" customWidth="1"/>
    <col min="5" max="5" width="24.8984375" style="151" customWidth="1"/>
    <col min="6" max="6" width="1.69921875" style="151" customWidth="1"/>
    <col min="7" max="10" width="18.3984375" style="151" customWidth="1"/>
    <col min="11" max="11" width="2.69921875" style="151" customWidth="1"/>
    <col min="12" max="12" width="24.69921875" style="151" customWidth="1"/>
    <col min="13" max="15" width="14.69921875" style="151" customWidth="1"/>
    <col min="16" max="16384" width="10.69921875" style="151"/>
  </cols>
  <sheetData>
    <row r="1" spans="1:19" ht="18" customHeight="1" x14ac:dyDescent="0.2">
      <c r="L1" s="232" t="s">
        <v>486</v>
      </c>
    </row>
    <row r="3" spans="1:19" ht="21" customHeight="1" x14ac:dyDescent="0.2">
      <c r="A3" s="426" t="s">
        <v>75</v>
      </c>
      <c r="B3" s="426"/>
      <c r="C3" s="426"/>
      <c r="D3" s="426"/>
      <c r="E3" s="426"/>
      <c r="F3" s="426"/>
      <c r="G3" s="426"/>
      <c r="H3" s="426"/>
      <c r="I3" s="426"/>
      <c r="J3" s="426"/>
    </row>
    <row r="4" spans="1:19" ht="30" customHeight="1" thickBot="1" x14ac:dyDescent="0.25">
      <c r="A4" s="14"/>
      <c r="B4" s="14"/>
      <c r="C4" s="14"/>
      <c r="D4" s="14"/>
      <c r="E4" s="14"/>
      <c r="F4" s="14"/>
      <c r="G4" s="14"/>
      <c r="H4" s="14"/>
      <c r="I4" s="14"/>
      <c r="J4" s="47" t="s">
        <v>74</v>
      </c>
    </row>
    <row r="5" spans="1:19" ht="30" customHeight="1" x14ac:dyDescent="0.2">
      <c r="A5" s="427" t="s">
        <v>73</v>
      </c>
      <c r="B5" s="427"/>
      <c r="C5" s="427"/>
      <c r="D5" s="427"/>
      <c r="E5" s="427"/>
      <c r="F5" s="428"/>
      <c r="G5" s="46" t="s">
        <v>72</v>
      </c>
      <c r="H5" s="46" t="s">
        <v>71</v>
      </c>
      <c r="I5" s="46" t="s">
        <v>70</v>
      </c>
      <c r="J5" s="150" t="s">
        <v>69</v>
      </c>
    </row>
    <row r="6" spans="1:19" ht="6" customHeight="1" x14ac:dyDescent="0.2">
      <c r="A6" s="14"/>
      <c r="B6" s="14"/>
      <c r="C6" s="14"/>
      <c r="D6" s="14"/>
      <c r="E6" s="14"/>
      <c r="F6" s="14"/>
      <c r="G6" s="45"/>
      <c r="H6" s="14"/>
      <c r="I6" s="14"/>
      <c r="J6" s="14"/>
    </row>
    <row r="7" spans="1:19" ht="26.25" customHeight="1" x14ac:dyDescent="0.2">
      <c r="A7" s="424" t="s">
        <v>488</v>
      </c>
      <c r="B7" s="424"/>
      <c r="C7" s="424"/>
      <c r="D7" s="424"/>
      <c r="E7" s="424"/>
      <c r="F7" s="425"/>
      <c r="G7" s="38">
        <v>312726438</v>
      </c>
      <c r="H7" s="40">
        <v>309793214</v>
      </c>
      <c r="I7" s="40">
        <v>57158</v>
      </c>
      <c r="J7" s="40">
        <v>2876066</v>
      </c>
      <c r="K7" s="13"/>
      <c r="L7" s="13"/>
      <c r="M7" s="13"/>
      <c r="N7" s="13"/>
      <c r="Q7" s="13"/>
      <c r="R7" s="13"/>
      <c r="S7" s="13"/>
    </row>
    <row r="8" spans="1:19" ht="26.25" customHeight="1" x14ac:dyDescent="0.2">
      <c r="A8" s="423">
        <v>30</v>
      </c>
      <c r="B8" s="424"/>
      <c r="C8" s="424"/>
      <c r="D8" s="424"/>
      <c r="E8" s="424"/>
      <c r="F8" s="425"/>
      <c r="G8" s="38">
        <v>308816569</v>
      </c>
      <c r="H8" s="40">
        <v>305977462</v>
      </c>
      <c r="I8" s="40">
        <v>66092</v>
      </c>
      <c r="J8" s="40">
        <v>2773015</v>
      </c>
      <c r="K8" s="13"/>
      <c r="L8" s="13"/>
      <c r="M8" s="13"/>
      <c r="N8" s="13"/>
      <c r="Q8" s="13"/>
      <c r="R8" s="13"/>
      <c r="S8" s="13"/>
    </row>
    <row r="9" spans="1:19" ht="26.25" customHeight="1" x14ac:dyDescent="0.2">
      <c r="A9" s="235" t="s">
        <v>440</v>
      </c>
      <c r="B9" s="235"/>
      <c r="C9" s="235"/>
      <c r="D9" s="235"/>
      <c r="E9" s="235"/>
      <c r="F9" s="236"/>
      <c r="G9" s="38">
        <v>317117543</v>
      </c>
      <c r="H9" s="40">
        <v>312359147</v>
      </c>
      <c r="I9" s="40">
        <v>65324</v>
      </c>
      <c r="J9" s="40">
        <v>4693072</v>
      </c>
      <c r="K9" s="13"/>
      <c r="L9" s="13"/>
      <c r="M9" s="13"/>
      <c r="N9" s="13"/>
      <c r="Q9" s="13"/>
      <c r="R9" s="13"/>
      <c r="S9" s="13"/>
    </row>
    <row r="10" spans="1:19" ht="26.25" customHeight="1" x14ac:dyDescent="0.2">
      <c r="A10" s="423" t="s">
        <v>452</v>
      </c>
      <c r="B10" s="424"/>
      <c r="C10" s="424"/>
      <c r="D10" s="424"/>
      <c r="E10" s="424"/>
      <c r="F10" s="425"/>
      <c r="G10" s="38">
        <v>332845604</v>
      </c>
      <c r="H10" s="40">
        <v>326910713</v>
      </c>
      <c r="I10" s="40">
        <v>31774</v>
      </c>
      <c r="J10" s="40">
        <v>5903117</v>
      </c>
      <c r="K10" s="13"/>
      <c r="L10" s="13"/>
      <c r="M10" s="13"/>
      <c r="N10" s="13"/>
      <c r="Q10" s="13"/>
      <c r="R10" s="13"/>
      <c r="S10" s="13"/>
    </row>
    <row r="11" spans="1:19" s="3" customFormat="1" ht="26.25" customHeight="1" x14ac:dyDescent="0.2">
      <c r="A11" s="423" t="s">
        <v>261</v>
      </c>
      <c r="B11" s="424"/>
      <c r="C11" s="424"/>
      <c r="D11" s="424"/>
      <c r="E11" s="424"/>
      <c r="F11" s="425"/>
      <c r="G11" s="38">
        <v>339772194</v>
      </c>
      <c r="H11" s="40">
        <v>335848279</v>
      </c>
      <c r="I11" s="40">
        <v>46291</v>
      </c>
      <c r="J11" s="40">
        <v>3877624</v>
      </c>
      <c r="K11" s="42"/>
      <c r="L11" s="42"/>
      <c r="M11" s="42"/>
      <c r="N11" s="42"/>
      <c r="Q11" s="42"/>
      <c r="R11" s="42"/>
      <c r="S11" s="42"/>
    </row>
    <row r="12" spans="1:19" s="3" customFormat="1" ht="26.25" customHeight="1" x14ac:dyDescent="0.2">
      <c r="A12" s="430" t="s">
        <v>489</v>
      </c>
      <c r="B12" s="431"/>
      <c r="C12" s="431"/>
      <c r="D12" s="431"/>
      <c r="E12" s="431"/>
      <c r="F12" s="432"/>
      <c r="G12" s="44">
        <v>344306843</v>
      </c>
      <c r="H12" s="43">
        <v>340236248</v>
      </c>
      <c r="I12" s="43">
        <v>53965</v>
      </c>
      <c r="J12" s="43">
        <v>4016630</v>
      </c>
      <c r="K12" s="42"/>
      <c r="L12" s="42"/>
      <c r="M12" s="42"/>
      <c r="N12" s="42"/>
      <c r="Q12" s="42"/>
      <c r="R12" s="42"/>
      <c r="S12" s="42"/>
    </row>
    <row r="13" spans="1:19" ht="25.5" customHeight="1" x14ac:dyDescent="0.2">
      <c r="A13" s="14"/>
      <c r="B13" s="424"/>
      <c r="C13" s="424"/>
      <c r="D13" s="424"/>
      <c r="E13" s="424"/>
      <c r="F13" s="39"/>
      <c r="G13" s="41"/>
      <c r="H13" s="12"/>
      <c r="I13" s="40"/>
      <c r="J13" s="12"/>
      <c r="K13" s="13"/>
      <c r="L13" s="13"/>
      <c r="M13" s="13"/>
      <c r="N13" s="13"/>
      <c r="Q13" s="13"/>
      <c r="R13" s="13"/>
      <c r="S13" s="13"/>
    </row>
    <row r="14" spans="1:19" ht="26.25" customHeight="1" x14ac:dyDescent="0.2">
      <c r="A14" s="14"/>
      <c r="B14" s="429" t="s">
        <v>395</v>
      </c>
      <c r="C14" s="429"/>
      <c r="D14" s="429"/>
      <c r="E14" s="429"/>
      <c r="F14" s="39"/>
      <c r="G14" s="38"/>
      <c r="H14" s="40"/>
      <c r="I14" s="40"/>
      <c r="J14" s="40"/>
      <c r="K14" s="13"/>
      <c r="L14" s="13"/>
      <c r="M14" s="13"/>
      <c r="N14" s="13"/>
      <c r="Q14" s="13"/>
      <c r="R14" s="13"/>
      <c r="S14" s="13"/>
    </row>
    <row r="15" spans="1:19" ht="26.25" customHeight="1" x14ac:dyDescent="0.2">
      <c r="A15" s="14"/>
      <c r="B15" s="14"/>
      <c r="C15" s="429" t="s">
        <v>396</v>
      </c>
      <c r="D15" s="429"/>
      <c r="E15" s="429"/>
      <c r="F15" s="39"/>
      <c r="G15" s="38">
        <v>1535</v>
      </c>
      <c r="H15" s="40">
        <v>141</v>
      </c>
      <c r="I15" s="40">
        <v>24</v>
      </c>
      <c r="J15" s="40">
        <v>1370</v>
      </c>
      <c r="K15" s="13"/>
      <c r="L15" s="13"/>
      <c r="M15" s="13"/>
      <c r="N15" s="13"/>
      <c r="Q15" s="13"/>
      <c r="R15" s="13"/>
      <c r="S15" s="13"/>
    </row>
    <row r="16" spans="1:19" ht="26.25" customHeight="1" x14ac:dyDescent="0.2">
      <c r="A16" s="14"/>
      <c r="B16" s="14"/>
      <c r="C16" s="429" t="s">
        <v>68</v>
      </c>
      <c r="D16" s="429"/>
      <c r="E16" s="429"/>
      <c r="F16" s="238"/>
      <c r="G16" s="38">
        <v>83511277</v>
      </c>
      <c r="H16" s="40">
        <v>83398667</v>
      </c>
      <c r="I16" s="40">
        <v>5725</v>
      </c>
      <c r="J16" s="40">
        <v>106885</v>
      </c>
      <c r="K16" s="13"/>
      <c r="L16" s="13"/>
      <c r="M16" s="13"/>
      <c r="N16" s="13"/>
      <c r="Q16" s="13"/>
      <c r="R16" s="13"/>
      <c r="S16" s="13"/>
    </row>
    <row r="17" spans="1:19" ht="26.25" customHeight="1" x14ac:dyDescent="0.2">
      <c r="A17" s="14"/>
      <c r="B17" s="14"/>
      <c r="C17" s="429" t="s">
        <v>397</v>
      </c>
      <c r="D17" s="429"/>
      <c r="E17" s="429"/>
      <c r="F17" s="238"/>
      <c r="G17" s="38">
        <v>21430</v>
      </c>
      <c r="H17" s="40">
        <v>6294</v>
      </c>
      <c r="I17" s="40">
        <v>1949</v>
      </c>
      <c r="J17" s="40">
        <v>13187</v>
      </c>
      <c r="K17" s="13"/>
      <c r="L17" s="13"/>
      <c r="M17" s="13"/>
      <c r="N17" s="13"/>
      <c r="Q17" s="13"/>
      <c r="R17" s="13"/>
      <c r="S17" s="13"/>
    </row>
    <row r="18" spans="1:19" ht="26.25" customHeight="1" x14ac:dyDescent="0.2">
      <c r="A18" s="14"/>
      <c r="B18" s="14"/>
      <c r="C18" s="429" t="s">
        <v>67</v>
      </c>
      <c r="D18" s="429"/>
      <c r="E18" s="429"/>
      <c r="F18" s="238"/>
      <c r="G18" s="38">
        <v>17534070</v>
      </c>
      <c r="H18" s="40">
        <v>17101082</v>
      </c>
      <c r="I18" s="40">
        <v>2588</v>
      </c>
      <c r="J18" s="40">
        <v>430400</v>
      </c>
      <c r="K18" s="13"/>
      <c r="L18" s="13"/>
      <c r="M18" s="13"/>
      <c r="N18" s="13"/>
      <c r="Q18" s="13"/>
      <c r="R18" s="13"/>
      <c r="S18" s="13"/>
    </row>
    <row r="19" spans="1:19" ht="25.5" customHeight="1" x14ac:dyDescent="0.2">
      <c r="A19" s="237"/>
      <c r="B19" s="237"/>
      <c r="C19" s="237"/>
      <c r="D19" s="237"/>
      <c r="E19" s="237"/>
      <c r="F19" s="237"/>
      <c r="G19" s="38"/>
      <c r="H19" s="40"/>
      <c r="I19" s="40"/>
      <c r="J19" s="40"/>
      <c r="K19" s="13"/>
      <c r="L19" s="13"/>
      <c r="M19" s="13"/>
      <c r="N19" s="13"/>
      <c r="Q19" s="13"/>
      <c r="R19" s="13"/>
      <c r="S19" s="13"/>
    </row>
    <row r="20" spans="1:19" ht="26.25" customHeight="1" x14ac:dyDescent="0.2">
      <c r="A20" s="14"/>
      <c r="B20" s="429" t="s">
        <v>398</v>
      </c>
      <c r="C20" s="429"/>
      <c r="D20" s="429"/>
      <c r="E20" s="429"/>
      <c r="F20" s="39"/>
      <c r="G20" s="38">
        <v>52612496</v>
      </c>
      <c r="H20" s="40">
        <v>52023437</v>
      </c>
      <c r="I20" s="40">
        <v>8053</v>
      </c>
      <c r="J20" s="40">
        <v>581006</v>
      </c>
      <c r="K20" s="13"/>
      <c r="L20" s="13"/>
      <c r="M20" s="13"/>
      <c r="N20" s="13"/>
      <c r="Q20" s="13"/>
      <c r="R20" s="13"/>
      <c r="S20" s="13"/>
    </row>
    <row r="21" spans="1:19" ht="25.5" customHeight="1" x14ac:dyDescent="0.2">
      <c r="A21" s="237"/>
      <c r="B21" s="237"/>
      <c r="C21" s="237"/>
      <c r="D21" s="237"/>
      <c r="E21" s="237"/>
      <c r="F21" s="237"/>
      <c r="G21" s="38"/>
      <c r="H21" s="40"/>
      <c r="I21" s="40"/>
      <c r="J21" s="40"/>
      <c r="K21" s="13"/>
      <c r="L21" s="13"/>
      <c r="M21" s="13"/>
      <c r="N21" s="13"/>
      <c r="Q21" s="13"/>
      <c r="R21" s="13"/>
      <c r="S21" s="13"/>
    </row>
    <row r="22" spans="1:19" ht="26.25" customHeight="1" x14ac:dyDescent="0.2">
      <c r="A22" s="14"/>
      <c r="B22" s="429" t="s">
        <v>387</v>
      </c>
      <c r="C22" s="429"/>
      <c r="D22" s="429"/>
      <c r="E22" s="429"/>
      <c r="F22" s="39"/>
      <c r="G22" s="38">
        <v>5999270</v>
      </c>
      <c r="H22" s="40">
        <v>5974879</v>
      </c>
      <c r="I22" s="40">
        <v>91</v>
      </c>
      <c r="J22" s="40">
        <v>24300</v>
      </c>
      <c r="K22" s="13"/>
      <c r="L22" s="13"/>
      <c r="M22" s="13"/>
      <c r="N22" s="13"/>
      <c r="Q22" s="13"/>
      <c r="R22" s="13"/>
      <c r="S22" s="13"/>
    </row>
    <row r="23" spans="1:19" ht="25.5" customHeight="1" x14ac:dyDescent="0.2">
      <c r="A23" s="237"/>
      <c r="B23" s="237"/>
      <c r="C23" s="237"/>
      <c r="D23" s="237"/>
      <c r="E23" s="237"/>
      <c r="F23" s="237"/>
      <c r="G23" s="38"/>
      <c r="H23" s="40"/>
      <c r="I23" s="40"/>
      <c r="J23" s="40"/>
      <c r="K23" s="13"/>
      <c r="L23" s="13"/>
      <c r="M23" s="13"/>
      <c r="N23" s="13"/>
      <c r="Q23" s="13"/>
      <c r="R23" s="13"/>
      <c r="S23" s="13"/>
    </row>
    <row r="24" spans="1:19" ht="26.25" customHeight="1" x14ac:dyDescent="0.2">
      <c r="A24" s="14"/>
      <c r="B24" s="429" t="s">
        <v>399</v>
      </c>
      <c r="C24" s="429"/>
      <c r="D24" s="429"/>
      <c r="E24" s="429"/>
      <c r="F24" s="39"/>
      <c r="G24" s="38">
        <v>14778761</v>
      </c>
      <c r="H24" s="40">
        <v>14404735</v>
      </c>
      <c r="I24" s="123">
        <v>0</v>
      </c>
      <c r="J24" s="40">
        <v>374026</v>
      </c>
      <c r="K24" s="13"/>
      <c r="L24" s="13"/>
      <c r="M24" s="13"/>
      <c r="N24" s="13"/>
      <c r="Q24" s="13"/>
      <c r="R24" s="13"/>
      <c r="S24" s="13"/>
    </row>
    <row r="25" spans="1:19" ht="25.5" customHeight="1" x14ac:dyDescent="0.2">
      <c r="A25" s="237"/>
      <c r="B25" s="237"/>
      <c r="C25" s="237"/>
      <c r="D25" s="237"/>
      <c r="E25" s="237"/>
      <c r="F25" s="237"/>
      <c r="G25" s="38"/>
      <c r="H25" s="40"/>
      <c r="I25" s="40"/>
      <c r="J25" s="40"/>
      <c r="K25" s="13"/>
      <c r="L25" s="13"/>
      <c r="M25" s="13"/>
      <c r="N25" s="13"/>
      <c r="Q25" s="13"/>
      <c r="R25" s="13"/>
      <c r="S25" s="13"/>
    </row>
    <row r="26" spans="1:19" ht="26.25" customHeight="1" x14ac:dyDescent="0.2">
      <c r="A26" s="14"/>
      <c r="B26" s="429" t="s">
        <v>400</v>
      </c>
      <c r="C26" s="429"/>
      <c r="D26" s="429"/>
      <c r="E26" s="429"/>
      <c r="F26" s="39"/>
      <c r="G26" s="123">
        <v>0</v>
      </c>
      <c r="H26" s="123">
        <v>0</v>
      </c>
      <c r="I26" s="123">
        <v>0</v>
      </c>
      <c r="J26" s="123">
        <v>0</v>
      </c>
      <c r="K26" s="13"/>
      <c r="L26" s="13"/>
      <c r="M26" s="13"/>
      <c r="N26" s="13"/>
      <c r="Q26" s="13"/>
      <c r="R26" s="13"/>
      <c r="S26" s="13"/>
    </row>
    <row r="27" spans="1:19" ht="25.5" customHeight="1" x14ac:dyDescent="0.2">
      <c r="A27" s="237"/>
      <c r="B27" s="237"/>
      <c r="C27" s="237"/>
      <c r="D27" s="237"/>
      <c r="E27" s="237"/>
      <c r="F27" s="237"/>
      <c r="G27" s="38"/>
      <c r="H27" s="40"/>
      <c r="I27" s="40"/>
      <c r="J27" s="40"/>
      <c r="K27" s="13"/>
      <c r="L27" s="13"/>
      <c r="M27" s="13"/>
      <c r="N27" s="13"/>
      <c r="Q27" s="13"/>
      <c r="R27" s="13"/>
      <c r="S27" s="13"/>
    </row>
    <row r="28" spans="1:19" ht="26.25" customHeight="1" x14ac:dyDescent="0.2">
      <c r="A28" s="14"/>
      <c r="B28" s="429" t="s">
        <v>401</v>
      </c>
      <c r="C28" s="429"/>
      <c r="D28" s="429"/>
      <c r="E28" s="429"/>
      <c r="F28" s="39"/>
      <c r="G28" s="38">
        <v>142922767</v>
      </c>
      <c r="H28" s="40">
        <v>140402457</v>
      </c>
      <c r="I28" s="40">
        <v>35286</v>
      </c>
      <c r="J28" s="40">
        <v>2485024</v>
      </c>
      <c r="K28" s="13"/>
      <c r="L28" s="13"/>
      <c r="M28" s="13"/>
      <c r="N28" s="13"/>
      <c r="Q28" s="13"/>
      <c r="R28" s="13"/>
      <c r="S28" s="13"/>
    </row>
    <row r="29" spans="1:19" ht="25.5" customHeight="1" x14ac:dyDescent="0.2">
      <c r="A29" s="237"/>
      <c r="B29" s="237"/>
      <c r="C29" s="237"/>
      <c r="D29" s="237"/>
      <c r="E29" s="237"/>
      <c r="F29" s="237"/>
      <c r="G29" s="38"/>
      <c r="H29" s="40"/>
      <c r="I29" s="40"/>
      <c r="J29" s="40"/>
      <c r="K29" s="13"/>
      <c r="L29" s="13"/>
      <c r="M29" s="13"/>
      <c r="N29" s="13"/>
      <c r="Q29" s="13"/>
      <c r="R29" s="13"/>
      <c r="S29" s="13"/>
    </row>
    <row r="30" spans="1:19" ht="26.25" customHeight="1" x14ac:dyDescent="0.2">
      <c r="A30" s="14"/>
      <c r="B30" s="429" t="s">
        <v>402</v>
      </c>
      <c r="C30" s="429"/>
      <c r="D30" s="429"/>
      <c r="E30" s="429"/>
      <c r="F30" s="39"/>
      <c r="G30" s="38">
        <v>122214</v>
      </c>
      <c r="H30" s="40">
        <v>122212</v>
      </c>
      <c r="I30" s="123">
        <v>0</v>
      </c>
      <c r="J30" s="123">
        <v>2</v>
      </c>
      <c r="K30" s="13"/>
      <c r="L30" s="13"/>
      <c r="M30" s="13"/>
      <c r="N30" s="13"/>
      <c r="Q30" s="13"/>
      <c r="R30" s="13"/>
      <c r="S30" s="13"/>
    </row>
    <row r="31" spans="1:19" ht="25.5" customHeight="1" x14ac:dyDescent="0.2">
      <c r="A31" s="237"/>
      <c r="B31" s="237"/>
      <c r="C31" s="237"/>
      <c r="D31" s="237"/>
      <c r="E31" s="237"/>
      <c r="F31" s="237"/>
      <c r="G31" s="38"/>
      <c r="H31" s="40"/>
      <c r="I31" s="123"/>
      <c r="J31" s="123"/>
      <c r="K31" s="13"/>
      <c r="L31" s="13"/>
      <c r="M31" s="13"/>
      <c r="N31" s="13"/>
      <c r="Q31" s="13"/>
      <c r="R31" s="13"/>
      <c r="S31" s="13"/>
    </row>
    <row r="32" spans="1:19" ht="26.25" customHeight="1" x14ac:dyDescent="0.2">
      <c r="A32" s="14"/>
      <c r="B32" s="429" t="s">
        <v>403</v>
      </c>
      <c r="C32" s="429"/>
      <c r="D32" s="429"/>
      <c r="E32" s="429"/>
      <c r="F32" s="39"/>
      <c r="G32" s="38">
        <v>16279601</v>
      </c>
      <c r="H32" s="40">
        <v>16279601</v>
      </c>
      <c r="I32" s="123">
        <v>0</v>
      </c>
      <c r="J32" s="123">
        <v>0</v>
      </c>
      <c r="K32" s="13"/>
      <c r="L32" s="13"/>
      <c r="M32" s="13"/>
      <c r="N32" s="13"/>
      <c r="Q32" s="13"/>
      <c r="R32" s="13"/>
      <c r="S32" s="13"/>
    </row>
    <row r="33" spans="1:19" ht="25.5" customHeight="1" x14ac:dyDescent="0.2">
      <c r="A33" s="237"/>
      <c r="B33" s="237"/>
      <c r="C33" s="237"/>
      <c r="D33" s="237"/>
      <c r="E33" s="237"/>
      <c r="F33" s="237"/>
      <c r="G33" s="38"/>
      <c r="H33" s="40"/>
      <c r="I33" s="40"/>
      <c r="J33" s="40"/>
      <c r="K33" s="13"/>
      <c r="L33" s="13"/>
      <c r="M33" s="13"/>
      <c r="N33" s="13"/>
      <c r="Q33" s="13"/>
      <c r="R33" s="13"/>
      <c r="S33" s="13"/>
    </row>
    <row r="34" spans="1:19" ht="26.25" customHeight="1" x14ac:dyDescent="0.2">
      <c r="A34" s="14"/>
      <c r="B34" s="429" t="s">
        <v>404</v>
      </c>
      <c r="C34" s="429"/>
      <c r="D34" s="429"/>
      <c r="E34" s="429"/>
      <c r="F34" s="39"/>
      <c r="G34" s="38" t="s">
        <v>66</v>
      </c>
      <c r="H34" s="37" t="s">
        <v>66</v>
      </c>
      <c r="I34" s="37" t="s">
        <v>66</v>
      </c>
      <c r="J34" s="37" t="s">
        <v>66</v>
      </c>
      <c r="K34" s="13"/>
      <c r="L34" s="13"/>
      <c r="M34" s="13"/>
      <c r="N34" s="13"/>
      <c r="Q34" s="13"/>
      <c r="R34" s="13"/>
      <c r="S34" s="13"/>
    </row>
    <row r="35" spans="1:19" ht="25.5" customHeight="1" x14ac:dyDescent="0.2">
      <c r="A35" s="237"/>
      <c r="B35" s="237"/>
      <c r="C35" s="237"/>
      <c r="D35" s="237"/>
      <c r="E35" s="237"/>
      <c r="F35" s="237"/>
      <c r="G35" s="38"/>
      <c r="H35" s="37"/>
      <c r="I35" s="40"/>
      <c r="J35" s="40"/>
      <c r="K35" s="13"/>
      <c r="L35" s="13"/>
      <c r="M35" s="13"/>
      <c r="N35" s="13"/>
      <c r="Q35" s="13"/>
      <c r="R35" s="13"/>
      <c r="S35" s="13"/>
    </row>
    <row r="36" spans="1:19" ht="26.25" customHeight="1" x14ac:dyDescent="0.2">
      <c r="A36" s="14"/>
      <c r="B36" s="429" t="s">
        <v>405</v>
      </c>
      <c r="C36" s="429"/>
      <c r="D36" s="429"/>
      <c r="E36" s="429"/>
      <c r="F36" s="39"/>
      <c r="G36" s="38" t="s">
        <v>66</v>
      </c>
      <c r="H36" s="37" t="s">
        <v>66</v>
      </c>
      <c r="I36" s="37" t="s">
        <v>66</v>
      </c>
      <c r="J36" s="37" t="s">
        <v>66</v>
      </c>
      <c r="K36" s="13"/>
      <c r="L36" s="13"/>
      <c r="M36" s="13"/>
      <c r="N36" s="13"/>
      <c r="Q36" s="13"/>
      <c r="R36" s="13"/>
      <c r="S36" s="13"/>
    </row>
    <row r="37" spans="1:19" ht="6" customHeight="1" thickBot="1" x14ac:dyDescent="0.25">
      <c r="A37" s="35"/>
      <c r="B37" s="35"/>
      <c r="C37" s="35"/>
      <c r="D37" s="35"/>
      <c r="E37" s="35"/>
      <c r="F37" s="35"/>
      <c r="G37" s="36"/>
      <c r="H37" s="35"/>
      <c r="I37" s="34"/>
      <c r="J37" s="34"/>
      <c r="K37" s="13"/>
      <c r="L37" s="13"/>
      <c r="M37" s="13"/>
      <c r="N37" s="13"/>
      <c r="O37" s="13"/>
      <c r="Q37" s="13"/>
      <c r="R37" s="13"/>
      <c r="S37" s="13"/>
    </row>
    <row r="38" spans="1:19" s="14" customFormat="1" ht="13.5" customHeight="1" x14ac:dyDescent="0.2">
      <c r="A38" s="14" t="s">
        <v>388</v>
      </c>
    </row>
    <row r="39" spans="1:19" s="14" customFormat="1" ht="13.5" customHeight="1" x14ac:dyDescent="0.2">
      <c r="A39" s="14" t="s">
        <v>490</v>
      </c>
    </row>
    <row r="40" spans="1:19" s="14" customFormat="1" ht="13.5" customHeight="1" x14ac:dyDescent="0.2"/>
    <row r="41" spans="1:19" x14ac:dyDescent="0.2">
      <c r="A41" s="2"/>
      <c r="B41" s="2"/>
      <c r="C41" s="2"/>
      <c r="D41" s="2"/>
      <c r="E41" s="2"/>
      <c r="F41" s="2"/>
      <c r="G41" s="2"/>
      <c r="H41" s="2"/>
      <c r="I41" s="2"/>
      <c r="J41" s="2"/>
    </row>
  </sheetData>
  <mergeCells count="22">
    <mergeCell ref="B28:E28"/>
    <mergeCell ref="B30:E30"/>
    <mergeCell ref="B32:E32"/>
    <mergeCell ref="B34:E34"/>
    <mergeCell ref="B36:E36"/>
    <mergeCell ref="B26:E26"/>
    <mergeCell ref="A11:F11"/>
    <mergeCell ref="A12:F12"/>
    <mergeCell ref="B13:E13"/>
    <mergeCell ref="B14:E14"/>
    <mergeCell ref="C15:E15"/>
    <mergeCell ref="C16:E16"/>
    <mergeCell ref="C17:E17"/>
    <mergeCell ref="C18:E18"/>
    <mergeCell ref="B20:E20"/>
    <mergeCell ref="B22:E22"/>
    <mergeCell ref="B24:E24"/>
    <mergeCell ref="A10:F10"/>
    <mergeCell ref="A3:J3"/>
    <mergeCell ref="A5:F5"/>
    <mergeCell ref="A7:F7"/>
    <mergeCell ref="A8:F8"/>
  </mergeCells>
  <phoneticPr fontId="9"/>
  <hyperlinks>
    <hyperlink ref="L1" location="財政!A1" display="目次（項目一覧表）へ戻る"/>
  </hyperlinks>
  <pageMargins left="0.51181102362204722" right="0.51181102362204722" top="0.51181102362204722" bottom="0.51181102362204722" header="0.51181102362204722" footer="0.51181102362204722"/>
  <pageSetup paperSize="9" scale="72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P45"/>
  <sheetViews>
    <sheetView showGridLines="0" defaultGridColor="0" colorId="22" zoomScaleNormal="100" zoomScaleSheetLayoutView="115" workbookViewId="0"/>
  </sheetViews>
  <sheetFormatPr defaultColWidth="10.69921875" defaultRowHeight="12" x14ac:dyDescent="0.2"/>
  <cols>
    <col min="1" max="1" width="1.69921875" style="151" customWidth="1"/>
    <col min="2" max="3" width="2.69921875" style="151" customWidth="1"/>
    <col min="4" max="4" width="3" style="151" customWidth="1"/>
    <col min="5" max="5" width="3.69921875" style="151" customWidth="1"/>
    <col min="6" max="6" width="9.69921875" style="151" customWidth="1"/>
    <col min="7" max="7" width="1.69921875" style="151" customWidth="1"/>
    <col min="8" max="10" width="13" style="151" customWidth="1"/>
    <col min="11" max="14" width="11.8984375" style="151" customWidth="1"/>
    <col min="15" max="15" width="2.69921875" style="151" customWidth="1"/>
    <col min="16" max="16" width="24.69921875" style="151" customWidth="1"/>
    <col min="17" max="16384" width="10.69921875" style="151"/>
  </cols>
  <sheetData>
    <row r="1" spans="1:16" ht="18" customHeight="1" x14ac:dyDescent="0.2">
      <c r="P1" s="232" t="s">
        <v>486</v>
      </c>
    </row>
    <row r="2" spans="1:16" ht="12" customHeight="1" x14ac:dyDescent="0.2"/>
    <row r="3" spans="1:16" ht="21" customHeight="1" x14ac:dyDescent="0.2">
      <c r="A3" s="435" t="s">
        <v>106</v>
      </c>
      <c r="B3" s="435"/>
      <c r="C3" s="435"/>
      <c r="D3" s="435"/>
      <c r="E3" s="435"/>
      <c r="F3" s="435"/>
      <c r="G3" s="435"/>
      <c r="H3" s="435"/>
      <c r="I3" s="435"/>
      <c r="J3" s="435"/>
      <c r="K3" s="435"/>
      <c r="L3" s="435"/>
      <c r="M3" s="435"/>
      <c r="N3" s="435"/>
    </row>
    <row r="4" spans="1:16" ht="30" customHeight="1" thickBot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70"/>
      <c r="N4" s="69" t="s">
        <v>105</v>
      </c>
    </row>
    <row r="5" spans="1:16" ht="30" customHeight="1" x14ac:dyDescent="0.2">
      <c r="A5" s="436" t="s">
        <v>104</v>
      </c>
      <c r="B5" s="436"/>
      <c r="C5" s="436"/>
      <c r="D5" s="436"/>
      <c r="E5" s="436"/>
      <c r="F5" s="436"/>
      <c r="G5" s="437"/>
      <c r="H5" s="67" t="s">
        <v>103</v>
      </c>
      <c r="I5" s="67" t="s">
        <v>102</v>
      </c>
      <c r="J5" s="67" t="s">
        <v>101</v>
      </c>
      <c r="K5" s="68" t="s">
        <v>100</v>
      </c>
      <c r="L5" s="67" t="s">
        <v>99</v>
      </c>
      <c r="M5" s="67" t="s">
        <v>98</v>
      </c>
      <c r="N5" s="245" t="s">
        <v>97</v>
      </c>
    </row>
    <row r="6" spans="1:16" ht="6" customHeight="1" x14ac:dyDescent="0.2">
      <c r="A6" s="1"/>
      <c r="B6" s="1"/>
      <c r="C6" s="1"/>
      <c r="D6" s="1"/>
      <c r="E6" s="1"/>
      <c r="F6" s="1"/>
      <c r="G6" s="1"/>
      <c r="H6" s="66"/>
      <c r="I6" s="1"/>
      <c r="J6" s="1"/>
      <c r="K6" s="1"/>
      <c r="L6" s="1"/>
      <c r="M6" s="1"/>
      <c r="N6" s="1"/>
    </row>
    <row r="7" spans="1:16" ht="23.65" customHeight="1" x14ac:dyDescent="0.2">
      <c r="A7" s="1"/>
      <c r="B7" s="438" t="s">
        <v>96</v>
      </c>
      <c r="C7" s="438"/>
      <c r="D7" s="438"/>
      <c r="E7" s="153">
        <v>17</v>
      </c>
      <c r="F7" s="1" t="s">
        <v>95</v>
      </c>
      <c r="G7" s="1"/>
      <c r="H7" s="124">
        <v>105081464</v>
      </c>
      <c r="I7" s="125">
        <v>112163967</v>
      </c>
      <c r="J7" s="125">
        <v>109217519</v>
      </c>
      <c r="K7" s="123">
        <v>0</v>
      </c>
      <c r="L7" s="125">
        <v>183691</v>
      </c>
      <c r="M7" s="125">
        <v>2762757</v>
      </c>
      <c r="N7" s="52">
        <v>97.4</v>
      </c>
    </row>
    <row r="8" spans="1:16" ht="23.65" customHeight="1" x14ac:dyDescent="0.2">
      <c r="A8" s="1"/>
      <c r="B8" s="438"/>
      <c r="C8" s="438"/>
      <c r="D8" s="438"/>
      <c r="E8" s="153">
        <v>22</v>
      </c>
      <c r="G8" s="1"/>
      <c r="H8" s="124">
        <v>99086012</v>
      </c>
      <c r="I8" s="125">
        <v>106799521</v>
      </c>
      <c r="J8" s="125">
        <v>103975313</v>
      </c>
      <c r="K8" s="123">
        <v>0</v>
      </c>
      <c r="L8" s="125">
        <v>179236</v>
      </c>
      <c r="M8" s="125">
        <v>2644971</v>
      </c>
      <c r="N8" s="52">
        <v>97.4</v>
      </c>
      <c r="P8" s="125"/>
    </row>
    <row r="9" spans="1:16" ht="23.65" customHeight="1" x14ac:dyDescent="0.2">
      <c r="A9" s="1"/>
      <c r="B9" s="438"/>
      <c r="C9" s="438"/>
      <c r="D9" s="438"/>
      <c r="E9" s="153">
        <v>27</v>
      </c>
      <c r="F9" s="63"/>
      <c r="G9" s="1"/>
      <c r="H9" s="124">
        <v>119200011</v>
      </c>
      <c r="I9" s="125">
        <v>124318144</v>
      </c>
      <c r="J9" s="125">
        <v>122440651</v>
      </c>
      <c r="K9" s="123">
        <v>0</v>
      </c>
      <c r="L9" s="125">
        <v>141216</v>
      </c>
      <c r="M9" s="125">
        <v>1736277</v>
      </c>
      <c r="N9" s="52">
        <v>98.5</v>
      </c>
    </row>
    <row r="10" spans="1:16" ht="6" customHeight="1" x14ac:dyDescent="0.2">
      <c r="A10" s="1"/>
      <c r="B10" s="438"/>
      <c r="C10" s="438"/>
      <c r="D10" s="438"/>
      <c r="E10" s="241"/>
      <c r="F10" s="63"/>
      <c r="G10" s="1"/>
      <c r="H10" s="54"/>
      <c r="I10" s="53"/>
      <c r="J10" s="53"/>
      <c r="K10" s="53"/>
      <c r="L10" s="53"/>
      <c r="M10" s="53"/>
      <c r="N10" s="52"/>
    </row>
    <row r="11" spans="1:16" ht="23.65" customHeight="1" x14ac:dyDescent="0.2">
      <c r="A11" s="1"/>
      <c r="B11" s="241"/>
      <c r="C11" s="241"/>
      <c r="D11" s="241"/>
      <c r="E11" s="153">
        <v>29</v>
      </c>
      <c r="F11" s="1"/>
      <c r="G11" s="55"/>
      <c r="H11" s="124">
        <v>122520011</v>
      </c>
      <c r="I11" s="126">
        <v>125531278</v>
      </c>
      <c r="J11" s="126">
        <v>123931423</v>
      </c>
      <c r="K11" s="123">
        <v>0</v>
      </c>
      <c r="L11" s="126">
        <v>115490</v>
      </c>
      <c r="M11" s="126">
        <v>1484364</v>
      </c>
      <c r="N11" s="154">
        <v>98.7</v>
      </c>
    </row>
    <row r="12" spans="1:16" ht="23.65" customHeight="1" x14ac:dyDescent="0.2">
      <c r="A12" s="1"/>
      <c r="B12" s="242"/>
      <c r="C12" s="242"/>
      <c r="D12" s="242"/>
      <c r="E12" s="241">
        <v>30</v>
      </c>
      <c r="F12" s="1"/>
      <c r="G12" s="55"/>
      <c r="H12" s="124">
        <v>123689011</v>
      </c>
      <c r="I12" s="126">
        <v>125740283</v>
      </c>
      <c r="J12" s="126">
        <v>124256454.34200001</v>
      </c>
      <c r="K12" s="123">
        <v>0</v>
      </c>
      <c r="L12" s="126">
        <v>117782.715</v>
      </c>
      <c r="M12" s="126">
        <v>1366046.067</v>
      </c>
      <c r="N12" s="154">
        <v>98.816782166921413</v>
      </c>
    </row>
    <row r="13" spans="1:16" s="3" customFormat="1" ht="23.65" customHeight="1" x14ac:dyDescent="0.2">
      <c r="A13" s="4"/>
      <c r="B13" s="438" t="s">
        <v>441</v>
      </c>
      <c r="C13" s="438"/>
      <c r="D13" s="438"/>
      <c r="E13" s="243" t="s">
        <v>442</v>
      </c>
      <c r="F13" s="110"/>
      <c r="G13" s="138"/>
      <c r="H13" s="136">
        <v>122783011</v>
      </c>
      <c r="I13" s="137">
        <v>125430387.958</v>
      </c>
      <c r="J13" s="137">
        <v>124126530.09299999</v>
      </c>
      <c r="K13" s="123">
        <v>0</v>
      </c>
      <c r="L13" s="137">
        <v>106904.368</v>
      </c>
      <c r="M13" s="137">
        <v>1196955.497</v>
      </c>
      <c r="N13" s="139">
        <v>98.960492838915087</v>
      </c>
    </row>
    <row r="14" spans="1:16" s="3" customFormat="1" ht="23.65" customHeight="1" x14ac:dyDescent="0.2">
      <c r="A14" s="4"/>
      <c r="B14" s="242"/>
      <c r="C14" s="242"/>
      <c r="D14" s="242"/>
      <c r="E14" s="155" t="s">
        <v>457</v>
      </c>
      <c r="F14" s="110"/>
      <c r="G14" s="138"/>
      <c r="H14" s="136">
        <v>123048011</v>
      </c>
      <c r="I14" s="137">
        <v>126278687.969</v>
      </c>
      <c r="J14" s="137">
        <v>124755310.677</v>
      </c>
      <c r="K14" s="137">
        <v>0</v>
      </c>
      <c r="L14" s="137">
        <v>95164.142999999996</v>
      </c>
      <c r="M14" s="137">
        <v>1428213.149</v>
      </c>
      <c r="N14" s="139">
        <v>98.8</v>
      </c>
    </row>
    <row r="15" spans="1:16" s="3" customFormat="1" ht="23.65" customHeight="1" x14ac:dyDescent="0.2">
      <c r="A15" s="4"/>
      <c r="B15" s="242"/>
      <c r="C15" s="242"/>
      <c r="D15" s="243"/>
      <c r="E15" s="155" t="s">
        <v>261</v>
      </c>
      <c r="F15" s="110"/>
      <c r="G15" s="138"/>
      <c r="H15" s="136">
        <v>126715011</v>
      </c>
      <c r="I15" s="137">
        <v>131063530</v>
      </c>
      <c r="J15" s="137">
        <v>129867229</v>
      </c>
      <c r="K15" s="137">
        <v>0</v>
      </c>
      <c r="L15" s="137">
        <v>85782</v>
      </c>
      <c r="M15" s="137">
        <v>1110519</v>
      </c>
      <c r="N15" s="139">
        <v>99.1</v>
      </c>
    </row>
    <row r="16" spans="1:16" s="3" customFormat="1" ht="23.65" customHeight="1" x14ac:dyDescent="0.2">
      <c r="A16" s="255"/>
      <c r="B16" s="256"/>
      <c r="C16" s="256"/>
      <c r="D16" s="256"/>
      <c r="E16" s="140" t="s">
        <v>491</v>
      </c>
      <c r="F16" s="4"/>
      <c r="G16" s="60"/>
      <c r="H16" s="127">
        <v>128264012</v>
      </c>
      <c r="I16" s="128">
        <v>130318377.156</v>
      </c>
      <c r="J16" s="128">
        <v>129136111.244</v>
      </c>
      <c r="K16" s="128">
        <v>0</v>
      </c>
      <c r="L16" s="128">
        <v>79009.380999999994</v>
      </c>
      <c r="M16" s="128">
        <v>1103256.531</v>
      </c>
      <c r="N16" s="61">
        <v>99.1</v>
      </c>
    </row>
    <row r="17" spans="1:14" s="3" customFormat="1" ht="9" customHeight="1" x14ac:dyDescent="0.2">
      <c r="A17" s="4"/>
      <c r="B17" s="242"/>
      <c r="C17" s="242"/>
      <c r="D17" s="242"/>
      <c r="E17" s="242"/>
      <c r="F17" s="4"/>
      <c r="G17" s="60"/>
      <c r="H17" s="44"/>
      <c r="I17" s="43"/>
      <c r="J17" s="43"/>
      <c r="K17" s="43"/>
      <c r="L17" s="43"/>
      <c r="M17" s="43"/>
      <c r="N17" s="59"/>
    </row>
    <row r="18" spans="1:14" ht="19.149999999999999" customHeight="1" x14ac:dyDescent="0.2">
      <c r="A18" s="1"/>
      <c r="B18" s="434" t="s">
        <v>94</v>
      </c>
      <c r="C18" s="434"/>
      <c r="D18" s="434"/>
      <c r="E18" s="434"/>
      <c r="F18" s="434"/>
      <c r="G18" s="55"/>
      <c r="H18" s="54"/>
      <c r="I18" s="53"/>
      <c r="J18" s="53"/>
      <c r="K18" s="53"/>
      <c r="L18" s="53"/>
      <c r="M18" s="53"/>
      <c r="N18" s="52"/>
    </row>
    <row r="19" spans="1:14" ht="25.15" customHeight="1" x14ac:dyDescent="0.2">
      <c r="A19" s="1"/>
      <c r="B19" s="434" t="s">
        <v>93</v>
      </c>
      <c r="C19" s="434"/>
      <c r="D19" s="434"/>
      <c r="E19" s="434"/>
      <c r="F19" s="434"/>
      <c r="G19" s="55"/>
      <c r="H19" s="129">
        <v>128260012</v>
      </c>
      <c r="I19" s="130">
        <v>130314187.85600001</v>
      </c>
      <c r="J19" s="130">
        <v>129131921.94400001</v>
      </c>
      <c r="K19" s="130">
        <v>0</v>
      </c>
      <c r="L19" s="130">
        <v>79009.380999999994</v>
      </c>
      <c r="M19" s="130">
        <v>1103256.531</v>
      </c>
      <c r="N19" s="57">
        <v>99.1</v>
      </c>
    </row>
    <row r="20" spans="1:14" ht="24" customHeight="1" x14ac:dyDescent="0.2">
      <c r="A20" s="1"/>
      <c r="B20" s="1"/>
      <c r="C20" s="434" t="s">
        <v>92</v>
      </c>
      <c r="D20" s="434"/>
      <c r="E20" s="434"/>
      <c r="F20" s="434"/>
      <c r="G20" s="55"/>
      <c r="H20" s="129">
        <v>38279000</v>
      </c>
      <c r="I20" s="130">
        <v>39450471.730999999</v>
      </c>
      <c r="J20" s="130">
        <v>38541398.144000001</v>
      </c>
      <c r="K20" s="130">
        <v>0</v>
      </c>
      <c r="L20" s="130">
        <v>54519.88</v>
      </c>
      <c r="M20" s="130">
        <v>854553.70700000005</v>
      </c>
      <c r="N20" s="57">
        <v>97.7</v>
      </c>
    </row>
    <row r="21" spans="1:14" ht="24" customHeight="1" x14ac:dyDescent="0.2">
      <c r="A21" s="1"/>
      <c r="B21" s="1"/>
      <c r="C21" s="1"/>
      <c r="D21" s="434" t="s">
        <v>89</v>
      </c>
      <c r="E21" s="434"/>
      <c r="F21" s="434"/>
      <c r="G21" s="55"/>
      <c r="H21" s="129">
        <v>34685000</v>
      </c>
      <c r="I21" s="130">
        <f>(33157804065+1567417437+1067889147)/1000</f>
        <v>35793110.648999996</v>
      </c>
      <c r="J21" s="130">
        <f>(32272214695+1567417437+1067889147)/1000</f>
        <v>34907521.278999999</v>
      </c>
      <c r="K21" s="130">
        <v>0</v>
      </c>
      <c r="L21" s="130">
        <v>50481.595000000001</v>
      </c>
      <c r="M21" s="130">
        <v>835107.77500000002</v>
      </c>
      <c r="N21" s="57">
        <f>J21/I21*100</f>
        <v>97.525810543027674</v>
      </c>
    </row>
    <row r="22" spans="1:14" ht="24" customHeight="1" x14ac:dyDescent="0.2">
      <c r="A22" s="1"/>
      <c r="B22" s="1"/>
      <c r="C22" s="1"/>
      <c r="D22" s="434" t="s">
        <v>88</v>
      </c>
      <c r="E22" s="434"/>
      <c r="F22" s="434"/>
      <c r="G22" s="55"/>
      <c r="H22" s="129">
        <v>3433000</v>
      </c>
      <c r="I22" s="130">
        <v>3506218.0589999999</v>
      </c>
      <c r="J22" s="130">
        <v>3482733.8420000002</v>
      </c>
      <c r="K22" s="130">
        <v>0</v>
      </c>
      <c r="L22" s="130">
        <v>4038.2849999999999</v>
      </c>
      <c r="M22" s="130">
        <v>19445.932000000001</v>
      </c>
      <c r="N22" s="57">
        <v>99.3</v>
      </c>
    </row>
    <row r="23" spans="1:14" ht="24" customHeight="1" x14ac:dyDescent="0.2">
      <c r="A23" s="1"/>
      <c r="B23" s="1"/>
      <c r="C23" s="1"/>
      <c r="D23" s="434" t="s">
        <v>91</v>
      </c>
      <c r="E23" s="434"/>
      <c r="F23" s="434"/>
      <c r="G23" s="55"/>
      <c r="H23" s="129">
        <v>161000</v>
      </c>
      <c r="I23" s="130">
        <v>151143.02299999999</v>
      </c>
      <c r="J23" s="130">
        <v>151143.02299999999</v>
      </c>
      <c r="K23" s="130">
        <v>0</v>
      </c>
      <c r="L23" s="130">
        <v>0</v>
      </c>
      <c r="M23" s="130">
        <v>0</v>
      </c>
      <c r="N23" s="57">
        <v>100</v>
      </c>
    </row>
    <row r="24" spans="1:14" ht="24" customHeight="1" x14ac:dyDescent="0.2">
      <c r="A24" s="1"/>
      <c r="B24" s="1"/>
      <c r="C24" s="434" t="s">
        <v>90</v>
      </c>
      <c r="D24" s="434"/>
      <c r="E24" s="434"/>
      <c r="F24" s="434"/>
      <c r="G24" s="55"/>
      <c r="H24" s="129">
        <v>32411000</v>
      </c>
      <c r="I24" s="130">
        <v>32975266.756999999</v>
      </c>
      <c r="J24" s="130">
        <v>32831493.666999999</v>
      </c>
      <c r="K24" s="130">
        <v>0</v>
      </c>
      <c r="L24" s="130">
        <v>15573.749</v>
      </c>
      <c r="M24" s="130">
        <v>128199.341</v>
      </c>
      <c r="N24" s="57">
        <v>99.6</v>
      </c>
    </row>
    <row r="25" spans="1:14" ht="24" customHeight="1" x14ac:dyDescent="0.2">
      <c r="A25" s="1"/>
      <c r="B25" s="1"/>
      <c r="C25" s="1"/>
      <c r="D25" s="434" t="s">
        <v>89</v>
      </c>
      <c r="E25" s="434"/>
      <c r="F25" s="434"/>
      <c r="G25" s="55"/>
      <c r="H25" s="129">
        <v>946000</v>
      </c>
      <c r="I25" s="130">
        <v>959236.92099999997</v>
      </c>
      <c r="J25" s="130">
        <v>943280.49</v>
      </c>
      <c r="K25" s="130">
        <v>0</v>
      </c>
      <c r="L25" s="130">
        <v>393.4</v>
      </c>
      <c r="M25" s="130">
        <v>15563.031000000001</v>
      </c>
      <c r="N25" s="57">
        <v>98.3</v>
      </c>
    </row>
    <row r="26" spans="1:14" ht="24" customHeight="1" x14ac:dyDescent="0.2">
      <c r="A26" s="1"/>
      <c r="B26" s="1"/>
      <c r="C26" s="1"/>
      <c r="D26" s="434" t="s">
        <v>88</v>
      </c>
      <c r="E26" s="434"/>
      <c r="F26" s="434"/>
      <c r="G26" s="55"/>
      <c r="H26" s="129">
        <v>31465000</v>
      </c>
      <c r="I26" s="130">
        <v>32016029.835999999</v>
      </c>
      <c r="J26" s="130">
        <v>31888213.177000001</v>
      </c>
      <c r="K26" s="130">
        <v>0</v>
      </c>
      <c r="L26" s="130">
        <v>15180.349</v>
      </c>
      <c r="M26" s="130">
        <v>112636.31</v>
      </c>
      <c r="N26" s="57">
        <v>99.6</v>
      </c>
    </row>
    <row r="27" spans="1:14" ht="24" customHeight="1" x14ac:dyDescent="0.2">
      <c r="A27" s="1"/>
      <c r="B27" s="1"/>
      <c r="C27" s="434" t="s">
        <v>87</v>
      </c>
      <c r="D27" s="434"/>
      <c r="E27" s="434"/>
      <c r="F27" s="434"/>
      <c r="G27" s="55"/>
      <c r="H27" s="129">
        <v>31259000</v>
      </c>
      <c r="I27" s="130">
        <v>31450677.478999998</v>
      </c>
      <c r="J27" s="130">
        <v>31450677.478999998</v>
      </c>
      <c r="K27" s="130">
        <v>0</v>
      </c>
      <c r="L27" s="130">
        <v>0</v>
      </c>
      <c r="M27" s="130">
        <v>0</v>
      </c>
      <c r="N27" s="57">
        <v>100</v>
      </c>
    </row>
    <row r="28" spans="1:14" ht="24" customHeight="1" x14ac:dyDescent="0.2">
      <c r="A28" s="1"/>
      <c r="B28" s="1"/>
      <c r="C28" s="240"/>
      <c r="D28" s="434" t="s">
        <v>86</v>
      </c>
      <c r="E28" s="434"/>
      <c r="F28" s="434"/>
      <c r="G28" s="55"/>
      <c r="H28" s="129">
        <v>26675000</v>
      </c>
      <c r="I28" s="130">
        <v>26968136.550000001</v>
      </c>
      <c r="J28" s="130">
        <v>26968136.550000001</v>
      </c>
      <c r="K28" s="130">
        <v>0</v>
      </c>
      <c r="L28" s="130">
        <v>0</v>
      </c>
      <c r="M28" s="130">
        <v>0</v>
      </c>
      <c r="N28" s="57">
        <v>100</v>
      </c>
    </row>
    <row r="29" spans="1:14" ht="24" customHeight="1" x14ac:dyDescent="0.2">
      <c r="A29" s="1"/>
      <c r="B29" s="1"/>
      <c r="C29" s="240"/>
      <c r="D29" s="434" t="s">
        <v>85</v>
      </c>
      <c r="E29" s="434"/>
      <c r="F29" s="434"/>
      <c r="G29" s="55"/>
      <c r="H29" s="129">
        <v>4584000</v>
      </c>
      <c r="I29" s="130">
        <v>4482540.9289999995</v>
      </c>
      <c r="J29" s="130">
        <v>4482540.9289999995</v>
      </c>
      <c r="K29" s="130">
        <v>0</v>
      </c>
      <c r="L29" s="130">
        <v>0</v>
      </c>
      <c r="M29" s="130">
        <v>0</v>
      </c>
      <c r="N29" s="57">
        <v>100</v>
      </c>
    </row>
    <row r="30" spans="1:14" ht="24" customHeight="1" x14ac:dyDescent="0.2">
      <c r="A30" s="1"/>
      <c r="B30" s="1"/>
      <c r="C30" s="434" t="s">
        <v>84</v>
      </c>
      <c r="D30" s="434"/>
      <c r="E30" s="434"/>
      <c r="F30" s="434"/>
      <c r="G30" s="55"/>
      <c r="H30" s="129">
        <v>1906000</v>
      </c>
      <c r="I30" s="130">
        <v>1872565.4069999999</v>
      </c>
      <c r="J30" s="130">
        <v>1824935.449</v>
      </c>
      <c r="K30" s="130">
        <v>0</v>
      </c>
      <c r="L30" s="130">
        <v>657.04399999999998</v>
      </c>
      <c r="M30" s="130">
        <v>46972.913999999997</v>
      </c>
      <c r="N30" s="57">
        <v>97.5</v>
      </c>
    </row>
    <row r="31" spans="1:14" ht="24" customHeight="1" x14ac:dyDescent="0.2">
      <c r="A31" s="1"/>
      <c r="B31" s="1"/>
      <c r="C31" s="434" t="s">
        <v>83</v>
      </c>
      <c r="D31" s="434"/>
      <c r="E31" s="434"/>
      <c r="F31" s="434"/>
      <c r="G31" s="55"/>
      <c r="H31" s="129">
        <v>1089000</v>
      </c>
      <c r="I31" s="130">
        <v>1109129.4979999999</v>
      </c>
      <c r="J31" s="130">
        <v>1109129.4979999999</v>
      </c>
      <c r="K31" s="130">
        <v>0</v>
      </c>
      <c r="L31" s="130">
        <v>0</v>
      </c>
      <c r="M31" s="130">
        <v>0</v>
      </c>
      <c r="N31" s="57">
        <v>100</v>
      </c>
    </row>
    <row r="32" spans="1:14" ht="24" customHeight="1" x14ac:dyDescent="0.2">
      <c r="A32" s="1"/>
      <c r="B32" s="1"/>
      <c r="C32" s="434" t="s">
        <v>82</v>
      </c>
      <c r="D32" s="434"/>
      <c r="E32" s="434"/>
      <c r="F32" s="434"/>
      <c r="G32" s="55"/>
      <c r="H32" s="129">
        <v>341000</v>
      </c>
      <c r="I32" s="130">
        <v>338277.3</v>
      </c>
      <c r="J32" s="130">
        <v>338277.3</v>
      </c>
      <c r="K32" s="130">
        <v>0</v>
      </c>
      <c r="L32" s="130">
        <v>0</v>
      </c>
      <c r="M32" s="130">
        <v>0</v>
      </c>
      <c r="N32" s="57">
        <v>100</v>
      </c>
    </row>
    <row r="33" spans="1:14" ht="24" customHeight="1" x14ac:dyDescent="0.2">
      <c r="A33" s="1"/>
      <c r="B33" s="1"/>
      <c r="C33" s="439" t="s">
        <v>492</v>
      </c>
      <c r="D33" s="439"/>
      <c r="E33" s="439"/>
      <c r="F33" s="439"/>
      <c r="G33" s="55"/>
      <c r="H33" s="129">
        <v>14001</v>
      </c>
      <c r="I33" s="130">
        <v>14062.2</v>
      </c>
      <c r="J33" s="130">
        <v>14062.2</v>
      </c>
      <c r="K33" s="130">
        <v>0</v>
      </c>
      <c r="L33" s="130">
        <v>0</v>
      </c>
      <c r="M33" s="130">
        <v>0</v>
      </c>
      <c r="N33" s="57">
        <v>100</v>
      </c>
    </row>
    <row r="34" spans="1:14" ht="24" customHeight="1" x14ac:dyDescent="0.2">
      <c r="A34" s="1"/>
      <c r="B34" s="1"/>
      <c r="C34" s="434" t="s">
        <v>77</v>
      </c>
      <c r="D34" s="434"/>
      <c r="E34" s="434"/>
      <c r="F34" s="434"/>
      <c r="G34" s="55"/>
      <c r="H34" s="129">
        <v>9259000</v>
      </c>
      <c r="I34" s="134">
        <v>9262175.8969999999</v>
      </c>
      <c r="J34" s="134">
        <v>9260164.9309999999</v>
      </c>
      <c r="K34" s="130">
        <v>0</v>
      </c>
      <c r="L34" s="130">
        <v>0</v>
      </c>
      <c r="M34" s="130">
        <v>2010.9659999999999</v>
      </c>
      <c r="N34" s="57">
        <v>100</v>
      </c>
    </row>
    <row r="35" spans="1:14" ht="24" customHeight="1" x14ac:dyDescent="0.2">
      <c r="A35" s="1"/>
      <c r="B35" s="1"/>
      <c r="C35" s="434" t="s">
        <v>81</v>
      </c>
      <c r="D35" s="434"/>
      <c r="E35" s="434"/>
      <c r="F35" s="434"/>
      <c r="G35" s="55"/>
      <c r="H35" s="129">
        <v>13702000</v>
      </c>
      <c r="I35" s="130">
        <v>13841549.987</v>
      </c>
      <c r="J35" s="130">
        <v>13761771.676000001</v>
      </c>
      <c r="K35" s="130">
        <v>0</v>
      </c>
      <c r="L35" s="130">
        <v>8258.7080000000005</v>
      </c>
      <c r="M35" s="130">
        <v>71519.603000000003</v>
      </c>
      <c r="N35" s="57">
        <v>99.4</v>
      </c>
    </row>
    <row r="36" spans="1:14" ht="24" customHeight="1" x14ac:dyDescent="0.2">
      <c r="A36" s="1"/>
      <c r="B36" s="1"/>
      <c r="C36" s="240"/>
      <c r="D36" s="439" t="s">
        <v>443</v>
      </c>
      <c r="E36" s="434"/>
      <c r="F36" s="434"/>
      <c r="G36" s="55"/>
      <c r="H36" s="129">
        <v>758000</v>
      </c>
      <c r="I36" s="130">
        <v>816091.2</v>
      </c>
      <c r="J36" s="130">
        <v>816091.2</v>
      </c>
      <c r="K36" s="130">
        <v>0</v>
      </c>
      <c r="L36" s="130">
        <v>0</v>
      </c>
      <c r="M36" s="130">
        <v>0</v>
      </c>
      <c r="N36" s="57">
        <v>100</v>
      </c>
    </row>
    <row r="37" spans="1:14" ht="23.65" customHeight="1" x14ac:dyDescent="0.2">
      <c r="A37" s="1"/>
      <c r="B37" s="1"/>
      <c r="C37" s="240"/>
      <c r="D37" s="439" t="s">
        <v>444</v>
      </c>
      <c r="E37" s="434"/>
      <c r="F37" s="434"/>
      <c r="G37" s="55"/>
      <c r="H37" s="129">
        <v>12944000</v>
      </c>
      <c r="I37" s="130">
        <v>13025458.787</v>
      </c>
      <c r="J37" s="130">
        <v>12945680.476</v>
      </c>
      <c r="K37" s="130">
        <v>0</v>
      </c>
      <c r="L37" s="130">
        <v>8258.7080000000005</v>
      </c>
      <c r="M37" s="130">
        <v>71519.603000000003</v>
      </c>
      <c r="N37" s="57">
        <v>99.4</v>
      </c>
    </row>
    <row r="38" spans="1:14" ht="15" customHeight="1" x14ac:dyDescent="0.2">
      <c r="A38" s="1"/>
      <c r="B38" s="1"/>
      <c r="C38" s="434" t="s">
        <v>80</v>
      </c>
      <c r="D38" s="434"/>
      <c r="E38" s="434"/>
      <c r="F38" s="434"/>
      <c r="G38" s="55"/>
      <c r="H38" s="129">
        <v>11</v>
      </c>
      <c r="I38" s="130">
        <v>11.6</v>
      </c>
      <c r="J38" s="130">
        <v>11.6</v>
      </c>
      <c r="K38" s="130">
        <v>0</v>
      </c>
      <c r="L38" s="130">
        <v>0</v>
      </c>
      <c r="M38" s="130">
        <v>0</v>
      </c>
      <c r="N38" s="57">
        <v>100</v>
      </c>
    </row>
    <row r="39" spans="1:14" ht="23.65" customHeight="1" x14ac:dyDescent="0.2">
      <c r="A39" s="1"/>
      <c r="B39" s="1"/>
      <c r="C39" s="1"/>
      <c r="D39" s="1"/>
      <c r="E39" s="1"/>
      <c r="F39" s="1"/>
      <c r="G39" s="55"/>
      <c r="H39" s="157"/>
      <c r="I39" s="58"/>
      <c r="J39" s="58"/>
      <c r="K39" s="58"/>
      <c r="L39" s="58"/>
      <c r="M39" s="58"/>
      <c r="N39" s="57"/>
    </row>
    <row r="40" spans="1:14" ht="23.65" customHeight="1" x14ac:dyDescent="0.2">
      <c r="A40" s="1"/>
      <c r="B40" s="434" t="s">
        <v>79</v>
      </c>
      <c r="C40" s="434"/>
      <c r="D40" s="434"/>
      <c r="E40" s="434"/>
      <c r="F40" s="434"/>
      <c r="G40" s="55"/>
      <c r="H40" s="129">
        <v>4000</v>
      </c>
      <c r="I40" s="130">
        <v>4189.3</v>
      </c>
      <c r="J40" s="130">
        <v>4189.3</v>
      </c>
      <c r="K40" s="130">
        <v>0</v>
      </c>
      <c r="L40" s="130">
        <v>0</v>
      </c>
      <c r="M40" s="130">
        <v>0</v>
      </c>
      <c r="N40" s="57">
        <v>100</v>
      </c>
    </row>
    <row r="41" spans="1:14" ht="12.75" customHeight="1" x14ac:dyDescent="0.2">
      <c r="A41" s="1"/>
      <c r="B41" s="1"/>
      <c r="C41" s="434" t="s">
        <v>78</v>
      </c>
      <c r="D41" s="434"/>
      <c r="E41" s="434"/>
      <c r="F41" s="434"/>
      <c r="G41" s="55"/>
      <c r="H41" s="129">
        <v>4000</v>
      </c>
      <c r="I41" s="130">
        <v>4189.3</v>
      </c>
      <c r="J41" s="130">
        <v>4189.3</v>
      </c>
      <c r="K41" s="130">
        <v>0</v>
      </c>
      <c r="L41" s="130">
        <v>0</v>
      </c>
      <c r="M41" s="130">
        <v>0</v>
      </c>
      <c r="N41" s="57">
        <v>100</v>
      </c>
    </row>
    <row r="42" spans="1:14" ht="13.5" customHeight="1" thickBot="1" x14ac:dyDescent="0.25">
      <c r="A42" s="5"/>
      <c r="B42" s="5"/>
      <c r="C42" s="5"/>
      <c r="D42" s="51"/>
      <c r="E42" s="433"/>
      <c r="F42" s="433"/>
      <c r="G42" s="433"/>
      <c r="H42" s="50"/>
      <c r="I42" s="49"/>
      <c r="J42" s="49"/>
      <c r="K42" s="49"/>
      <c r="L42" s="49"/>
      <c r="M42" s="49"/>
      <c r="N42" s="48"/>
    </row>
    <row r="43" spans="1:14" ht="13.5" customHeight="1" x14ac:dyDescent="0.2">
      <c r="A43" s="14" t="s">
        <v>493</v>
      </c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</row>
    <row r="44" spans="1:14" ht="12" customHeight="1" x14ac:dyDescent="0.2">
      <c r="A44" s="14" t="s">
        <v>494</v>
      </c>
      <c r="B44" s="257"/>
      <c r="C44" s="257"/>
      <c r="D44" s="257"/>
      <c r="E44" s="257"/>
      <c r="F44" s="257"/>
      <c r="G44" s="257"/>
      <c r="H44" s="257"/>
      <c r="I44" s="257"/>
      <c r="J44" s="257"/>
      <c r="K44" s="257"/>
      <c r="L44" s="257"/>
      <c r="M44" s="257"/>
      <c r="N44" s="257"/>
    </row>
    <row r="45" spans="1:14" x14ac:dyDescent="0.2">
      <c r="A45" s="14" t="s">
        <v>76</v>
      </c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</sheetData>
  <mergeCells count="31">
    <mergeCell ref="D37:F37"/>
    <mergeCell ref="C38:F38"/>
    <mergeCell ref="B40:F40"/>
    <mergeCell ref="C41:F41"/>
    <mergeCell ref="C31:F31"/>
    <mergeCell ref="C32:F32"/>
    <mergeCell ref="C33:F33"/>
    <mergeCell ref="C34:F34"/>
    <mergeCell ref="D36:F36"/>
    <mergeCell ref="C35:F35"/>
    <mergeCell ref="D25:F25"/>
    <mergeCell ref="D26:F26"/>
    <mergeCell ref="C27:F27"/>
    <mergeCell ref="D28:F28"/>
    <mergeCell ref="D29:F29"/>
    <mergeCell ref="E42:G42"/>
    <mergeCell ref="B18:F18"/>
    <mergeCell ref="A3:N3"/>
    <mergeCell ref="A5:G5"/>
    <mergeCell ref="B7:D7"/>
    <mergeCell ref="B8:D8"/>
    <mergeCell ref="B9:D9"/>
    <mergeCell ref="B10:D10"/>
    <mergeCell ref="B13:D13"/>
    <mergeCell ref="C30:F30"/>
    <mergeCell ref="B19:F19"/>
    <mergeCell ref="C20:F20"/>
    <mergeCell ref="D21:F21"/>
    <mergeCell ref="D22:F22"/>
    <mergeCell ref="D23:F23"/>
    <mergeCell ref="C24:F24"/>
  </mergeCells>
  <phoneticPr fontId="9"/>
  <hyperlinks>
    <hyperlink ref="P1" location="財政!A1" display="目次（項目一覧表）へ戻る"/>
  </hyperlinks>
  <printOptions horizontalCentered="1"/>
  <pageMargins left="0.59055118110236227" right="0.59055118110236227" top="0.51181102362204722" bottom="0.59055118110236227" header="0.51181102362204722" footer="0.51181102362204722"/>
  <pageSetup paperSize="9" scale="72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U46"/>
  <sheetViews>
    <sheetView showGridLines="0" defaultGridColor="0" colorId="22" zoomScaleNormal="100" zoomScaleSheetLayoutView="100" workbookViewId="0"/>
  </sheetViews>
  <sheetFormatPr defaultColWidth="10.69921875" defaultRowHeight="12" x14ac:dyDescent="0.2"/>
  <cols>
    <col min="1" max="1" width="1.69921875" style="165" customWidth="1"/>
    <col min="2" max="2" width="12.69921875" style="165" customWidth="1"/>
    <col min="3" max="3" width="1.69921875" style="165" customWidth="1"/>
    <col min="4" max="10" width="14.8984375" style="165" customWidth="1"/>
    <col min="11" max="16" width="15.09765625" style="164" customWidth="1"/>
    <col min="17" max="17" width="2.69921875" style="165" customWidth="1"/>
    <col min="18" max="18" width="24.69921875" style="165" customWidth="1"/>
    <col min="19" max="16384" width="10.69921875" style="165"/>
  </cols>
  <sheetData>
    <row r="1" spans="1:21" ht="18" customHeight="1" x14ac:dyDescent="0.2">
      <c r="L1" s="165"/>
      <c r="R1" s="233" t="s">
        <v>486</v>
      </c>
    </row>
    <row r="3" spans="1:21" ht="21" x14ac:dyDescent="0.2">
      <c r="A3" s="159"/>
      <c r="B3" s="160"/>
      <c r="C3" s="160"/>
      <c r="D3" s="160"/>
      <c r="E3" s="160"/>
      <c r="F3" s="160"/>
      <c r="G3" s="160"/>
      <c r="H3" s="160"/>
      <c r="I3" s="161" t="s">
        <v>406</v>
      </c>
      <c r="J3" s="162" t="s">
        <v>511</v>
      </c>
      <c r="K3" s="162"/>
      <c r="L3" s="163"/>
    </row>
    <row r="4" spans="1:21" ht="7.5" customHeight="1" x14ac:dyDescent="0.2">
      <c r="A4" s="164"/>
      <c r="B4" s="164"/>
      <c r="C4" s="164"/>
      <c r="D4" s="164"/>
      <c r="E4" s="164"/>
      <c r="F4" s="164"/>
      <c r="G4" s="164"/>
      <c r="H4" s="164"/>
      <c r="I4" s="164"/>
      <c r="J4" s="164"/>
    </row>
    <row r="5" spans="1:21" ht="10.5" customHeight="1" thickBot="1" x14ac:dyDescent="0.25">
      <c r="A5" s="166"/>
      <c r="B5" s="166"/>
      <c r="C5" s="166"/>
      <c r="D5" s="166"/>
      <c r="E5" s="166"/>
      <c r="F5" s="166"/>
      <c r="G5" s="166"/>
      <c r="H5" s="166"/>
      <c r="I5" s="166"/>
      <c r="J5" s="166"/>
      <c r="K5" s="166"/>
      <c r="L5" s="166"/>
      <c r="M5" s="166"/>
      <c r="N5" s="166"/>
      <c r="O5" s="166"/>
      <c r="P5" s="167" t="s">
        <v>74</v>
      </c>
    </row>
    <row r="6" spans="1:21" ht="15" customHeight="1" x14ac:dyDescent="0.2">
      <c r="A6" s="440" t="s">
        <v>21</v>
      </c>
      <c r="B6" s="440"/>
      <c r="C6" s="441"/>
      <c r="D6" s="446" t="s">
        <v>119</v>
      </c>
      <c r="E6" s="446" t="s">
        <v>118</v>
      </c>
      <c r="F6" s="449" t="s">
        <v>407</v>
      </c>
      <c r="G6" s="451" t="s">
        <v>389</v>
      </c>
      <c r="H6" s="440"/>
      <c r="I6" s="440"/>
      <c r="J6" s="440"/>
      <c r="K6" s="440"/>
      <c r="L6" s="440"/>
      <c r="M6" s="440"/>
      <c r="N6" s="440"/>
      <c r="O6" s="440"/>
      <c r="P6" s="440"/>
    </row>
    <row r="7" spans="1:21" ht="15" customHeight="1" x14ac:dyDescent="0.2">
      <c r="A7" s="442"/>
      <c r="B7" s="442"/>
      <c r="C7" s="443"/>
      <c r="D7" s="447"/>
      <c r="E7" s="447"/>
      <c r="F7" s="450"/>
      <c r="G7" s="452" t="s">
        <v>408</v>
      </c>
      <c r="H7" s="258"/>
      <c r="I7" s="258"/>
      <c r="J7" s="258"/>
      <c r="K7" s="258"/>
      <c r="L7" s="454" t="s">
        <v>409</v>
      </c>
      <c r="M7" s="258"/>
      <c r="N7" s="258"/>
      <c r="O7" s="258"/>
      <c r="P7" s="452" t="s">
        <v>117</v>
      </c>
    </row>
    <row r="8" spans="1:21" ht="18" customHeight="1" x14ac:dyDescent="0.2">
      <c r="A8" s="444"/>
      <c r="B8" s="444"/>
      <c r="C8" s="445"/>
      <c r="D8" s="448"/>
      <c r="E8" s="448"/>
      <c r="F8" s="448"/>
      <c r="G8" s="453"/>
      <c r="H8" s="259" t="s">
        <v>116</v>
      </c>
      <c r="I8" s="259" t="s">
        <v>115</v>
      </c>
      <c r="J8" s="259" t="s">
        <v>114</v>
      </c>
      <c r="K8" s="259" t="s">
        <v>113</v>
      </c>
      <c r="L8" s="455"/>
      <c r="M8" s="259" t="s">
        <v>112</v>
      </c>
      <c r="N8" s="259" t="s">
        <v>111</v>
      </c>
      <c r="O8" s="260" t="s">
        <v>110</v>
      </c>
      <c r="P8" s="453"/>
    </row>
    <row r="9" spans="1:21" ht="9" customHeight="1" x14ac:dyDescent="0.2">
      <c r="A9" s="261"/>
      <c r="B9" s="261"/>
      <c r="C9" s="261"/>
      <c r="D9" s="262"/>
      <c r="E9" s="263"/>
      <c r="F9" s="263"/>
      <c r="G9" s="263"/>
      <c r="H9" s="263"/>
      <c r="I9" s="263"/>
      <c r="J9" s="263"/>
      <c r="K9" s="263"/>
      <c r="L9" s="263"/>
      <c r="M9" s="263"/>
      <c r="N9" s="263"/>
      <c r="O9" s="263"/>
      <c r="P9" s="263"/>
    </row>
    <row r="10" spans="1:21" s="169" customFormat="1" ht="34.5" customHeight="1" x14ac:dyDescent="0.2">
      <c r="A10" s="264"/>
      <c r="B10" s="265" t="s">
        <v>109</v>
      </c>
      <c r="C10" s="264"/>
      <c r="D10" s="266">
        <v>140675326</v>
      </c>
      <c r="E10" s="267">
        <v>136978528</v>
      </c>
      <c r="F10" s="268">
        <v>97.4</v>
      </c>
      <c r="G10" s="267">
        <v>134042809</v>
      </c>
      <c r="H10" s="267">
        <v>61684720</v>
      </c>
      <c r="I10" s="267">
        <v>61902170</v>
      </c>
      <c r="J10" s="267">
        <v>3664318</v>
      </c>
      <c r="K10" s="267">
        <v>6791601</v>
      </c>
      <c r="L10" s="267">
        <v>2935719</v>
      </c>
      <c r="M10" s="267">
        <v>119708</v>
      </c>
      <c r="N10" s="267">
        <v>2394453</v>
      </c>
      <c r="O10" s="267">
        <v>421558</v>
      </c>
      <c r="P10" s="267">
        <v>17564592</v>
      </c>
      <c r="Q10" s="168"/>
      <c r="R10" s="168"/>
      <c r="S10" s="168"/>
      <c r="T10" s="168"/>
      <c r="U10" s="168"/>
    </row>
    <row r="11" spans="1:21" ht="19.5" customHeight="1" x14ac:dyDescent="0.2">
      <c r="A11" s="261"/>
      <c r="B11" s="269"/>
      <c r="C11" s="264"/>
      <c r="D11" s="44"/>
      <c r="E11" s="43"/>
      <c r="F11" s="111"/>
      <c r="G11" s="43"/>
      <c r="H11" s="43"/>
      <c r="I11" s="43"/>
      <c r="J11" s="43"/>
      <c r="K11" s="43"/>
      <c r="L11" s="43"/>
      <c r="M11" s="43"/>
      <c r="N11" s="43"/>
      <c r="O11" s="43"/>
      <c r="P11" s="43"/>
    </row>
    <row r="12" spans="1:21" s="169" customFormat="1" ht="34.5" customHeight="1" x14ac:dyDescent="0.2">
      <c r="A12" s="264"/>
      <c r="B12" s="265" t="s">
        <v>20</v>
      </c>
      <c r="C12" s="264"/>
      <c r="D12" s="266">
        <v>121228443</v>
      </c>
      <c r="E12" s="267">
        <v>118075177</v>
      </c>
      <c r="F12" s="268">
        <v>97.4</v>
      </c>
      <c r="G12" s="267">
        <v>115273909</v>
      </c>
      <c r="H12" s="267">
        <v>53761215</v>
      </c>
      <c r="I12" s="267">
        <v>52680013</v>
      </c>
      <c r="J12" s="267">
        <v>3015339</v>
      </c>
      <c r="K12" s="267">
        <v>5817342</v>
      </c>
      <c r="L12" s="267">
        <v>2801268</v>
      </c>
      <c r="M12" s="267">
        <v>50829</v>
      </c>
      <c r="N12" s="267">
        <v>2394453</v>
      </c>
      <c r="O12" s="267">
        <v>355986</v>
      </c>
      <c r="P12" s="267">
        <v>14878186</v>
      </c>
    </row>
    <row r="13" spans="1:21" s="169" customFormat="1" ht="34.5" customHeight="1" x14ac:dyDescent="0.2">
      <c r="A13" s="264"/>
      <c r="B13" s="265" t="s">
        <v>108</v>
      </c>
      <c r="C13" s="264"/>
      <c r="D13" s="266">
        <v>19446883</v>
      </c>
      <c r="E13" s="267">
        <v>18903351</v>
      </c>
      <c r="F13" s="268">
        <v>97.2</v>
      </c>
      <c r="G13" s="267">
        <v>18768900</v>
      </c>
      <c r="H13" s="267">
        <v>7923505</v>
      </c>
      <c r="I13" s="267">
        <v>9222157</v>
      </c>
      <c r="J13" s="267">
        <v>648979</v>
      </c>
      <c r="K13" s="267">
        <v>974259</v>
      </c>
      <c r="L13" s="267">
        <v>134451</v>
      </c>
      <c r="M13" s="267">
        <v>68879</v>
      </c>
      <c r="N13" s="267">
        <v>0</v>
      </c>
      <c r="O13" s="267">
        <v>65572</v>
      </c>
      <c r="P13" s="267">
        <v>2686406</v>
      </c>
    </row>
    <row r="14" spans="1:21" ht="19.5" customHeight="1" x14ac:dyDescent="0.2">
      <c r="A14" s="261"/>
      <c r="B14" s="270"/>
      <c r="C14" s="261"/>
      <c r="D14" s="38"/>
      <c r="E14" s="40"/>
      <c r="F14" s="271"/>
      <c r="G14" s="40"/>
      <c r="H14" s="40"/>
      <c r="I14" s="40"/>
      <c r="J14" s="40"/>
      <c r="K14" s="40"/>
      <c r="L14" s="40"/>
      <c r="M14" s="40"/>
      <c r="N14" s="40"/>
      <c r="O14" s="40"/>
      <c r="P14" s="40"/>
    </row>
    <row r="15" spans="1:21" ht="34.5" customHeight="1" x14ac:dyDescent="0.2">
      <c r="A15" s="261"/>
      <c r="B15" s="272" t="s">
        <v>19</v>
      </c>
      <c r="C15" s="261"/>
      <c r="D15" s="273">
        <v>66686291</v>
      </c>
      <c r="E15" s="274">
        <v>65155945</v>
      </c>
      <c r="F15" s="275">
        <v>97.7</v>
      </c>
      <c r="G15" s="274">
        <v>62734925</v>
      </c>
      <c r="H15" s="274">
        <v>31312266</v>
      </c>
      <c r="I15" s="274">
        <v>27095930</v>
      </c>
      <c r="J15" s="274">
        <v>1345366</v>
      </c>
      <c r="K15" s="274">
        <v>2981363</v>
      </c>
      <c r="L15" s="274">
        <v>2421020</v>
      </c>
      <c r="M15" s="274">
        <v>26567</v>
      </c>
      <c r="N15" s="274">
        <v>2394453</v>
      </c>
      <c r="O15" s="274">
        <v>0</v>
      </c>
      <c r="P15" s="274">
        <v>7578476</v>
      </c>
    </row>
    <row r="16" spans="1:21" ht="34.5" customHeight="1" x14ac:dyDescent="0.2">
      <c r="A16" s="261"/>
      <c r="B16" s="272" t="s">
        <v>18</v>
      </c>
      <c r="C16" s="261"/>
      <c r="D16" s="273">
        <v>14550696</v>
      </c>
      <c r="E16" s="274">
        <v>14190666</v>
      </c>
      <c r="F16" s="275">
        <v>97.5</v>
      </c>
      <c r="G16" s="274">
        <v>14172435</v>
      </c>
      <c r="H16" s="274">
        <v>6562363</v>
      </c>
      <c r="I16" s="274">
        <v>6357884</v>
      </c>
      <c r="J16" s="274">
        <v>444178</v>
      </c>
      <c r="K16" s="274">
        <v>808010</v>
      </c>
      <c r="L16" s="274">
        <v>18231</v>
      </c>
      <c r="M16" s="274">
        <v>18231</v>
      </c>
      <c r="N16" s="274">
        <v>0</v>
      </c>
      <c r="O16" s="274">
        <v>0</v>
      </c>
      <c r="P16" s="274">
        <v>2046755</v>
      </c>
    </row>
    <row r="17" spans="1:16" ht="34.5" customHeight="1" x14ac:dyDescent="0.2">
      <c r="A17" s="261"/>
      <c r="B17" s="272" t="s">
        <v>17</v>
      </c>
      <c r="C17" s="261"/>
      <c r="D17" s="273">
        <v>10170135</v>
      </c>
      <c r="E17" s="274">
        <v>9880270</v>
      </c>
      <c r="F17" s="275">
        <v>97.1</v>
      </c>
      <c r="G17" s="274">
        <v>9880270</v>
      </c>
      <c r="H17" s="274">
        <v>3299280</v>
      </c>
      <c r="I17" s="274">
        <v>5948815</v>
      </c>
      <c r="J17" s="274">
        <v>197860</v>
      </c>
      <c r="K17" s="274">
        <v>434315</v>
      </c>
      <c r="L17" s="274">
        <v>0</v>
      </c>
      <c r="M17" s="274">
        <v>0</v>
      </c>
      <c r="N17" s="274">
        <v>0</v>
      </c>
      <c r="O17" s="274">
        <v>0</v>
      </c>
      <c r="P17" s="274">
        <v>939798</v>
      </c>
    </row>
    <row r="18" spans="1:16" ht="34.5" customHeight="1" x14ac:dyDescent="0.2">
      <c r="A18" s="261"/>
      <c r="B18" s="272" t="s">
        <v>16</v>
      </c>
      <c r="C18" s="261"/>
      <c r="D18" s="273">
        <v>3756223</v>
      </c>
      <c r="E18" s="274">
        <v>3629364</v>
      </c>
      <c r="F18" s="275">
        <v>96.6</v>
      </c>
      <c r="G18" s="274">
        <v>3523325</v>
      </c>
      <c r="H18" s="274">
        <v>1654521</v>
      </c>
      <c r="I18" s="274">
        <v>1462858</v>
      </c>
      <c r="J18" s="274">
        <v>126590</v>
      </c>
      <c r="K18" s="274">
        <v>279356</v>
      </c>
      <c r="L18" s="274">
        <v>106039</v>
      </c>
      <c r="M18" s="274">
        <v>0</v>
      </c>
      <c r="N18" s="274">
        <v>0</v>
      </c>
      <c r="O18" s="274">
        <v>106039</v>
      </c>
      <c r="P18" s="274">
        <v>546255</v>
      </c>
    </row>
    <row r="19" spans="1:16" ht="34.5" customHeight="1" x14ac:dyDescent="0.2">
      <c r="A19" s="261"/>
      <c r="B19" s="272" t="s">
        <v>15</v>
      </c>
      <c r="C19" s="261"/>
      <c r="D19" s="273">
        <v>9135455</v>
      </c>
      <c r="E19" s="274">
        <v>8721207</v>
      </c>
      <c r="F19" s="275">
        <v>95.5</v>
      </c>
      <c r="G19" s="274">
        <v>8465508</v>
      </c>
      <c r="H19" s="274">
        <v>3750701</v>
      </c>
      <c r="I19" s="274">
        <v>3994002</v>
      </c>
      <c r="J19" s="274">
        <v>261807</v>
      </c>
      <c r="K19" s="274">
        <v>458998</v>
      </c>
      <c r="L19" s="274">
        <v>255699</v>
      </c>
      <c r="M19" s="274">
        <v>5752</v>
      </c>
      <c r="N19" s="274">
        <v>0</v>
      </c>
      <c r="O19" s="274">
        <v>249947</v>
      </c>
      <c r="P19" s="274">
        <v>1146497</v>
      </c>
    </row>
    <row r="20" spans="1:16" ht="34.5" customHeight="1" x14ac:dyDescent="0.2">
      <c r="A20" s="261"/>
      <c r="B20" s="272" t="s">
        <v>14</v>
      </c>
      <c r="C20" s="261"/>
      <c r="D20" s="273">
        <v>5563681</v>
      </c>
      <c r="E20" s="274">
        <v>5424668</v>
      </c>
      <c r="F20" s="275">
        <v>97.5</v>
      </c>
      <c r="G20" s="274">
        <v>5424668</v>
      </c>
      <c r="H20" s="274">
        <v>2455707</v>
      </c>
      <c r="I20" s="274">
        <v>2457709</v>
      </c>
      <c r="J20" s="274">
        <v>203338</v>
      </c>
      <c r="K20" s="274">
        <v>307914</v>
      </c>
      <c r="L20" s="274">
        <v>0</v>
      </c>
      <c r="M20" s="274">
        <v>0</v>
      </c>
      <c r="N20" s="274">
        <v>0</v>
      </c>
      <c r="O20" s="274">
        <v>0</v>
      </c>
      <c r="P20" s="274">
        <v>814819</v>
      </c>
    </row>
    <row r="21" spans="1:16" ht="34.5" customHeight="1" x14ac:dyDescent="0.2">
      <c r="A21" s="261"/>
      <c r="B21" s="272" t="s">
        <v>13</v>
      </c>
      <c r="C21" s="261"/>
      <c r="D21" s="273">
        <v>3419252</v>
      </c>
      <c r="E21" s="274">
        <v>3316539</v>
      </c>
      <c r="F21" s="275">
        <v>97</v>
      </c>
      <c r="G21" s="274">
        <v>3316539</v>
      </c>
      <c r="H21" s="274">
        <v>1389161</v>
      </c>
      <c r="I21" s="274">
        <v>1633120</v>
      </c>
      <c r="J21" s="274">
        <v>127831</v>
      </c>
      <c r="K21" s="274">
        <v>166427</v>
      </c>
      <c r="L21" s="274">
        <v>0</v>
      </c>
      <c r="M21" s="274">
        <v>0</v>
      </c>
      <c r="N21" s="274">
        <v>0</v>
      </c>
      <c r="O21" s="274">
        <v>0</v>
      </c>
      <c r="P21" s="274">
        <v>561863</v>
      </c>
    </row>
    <row r="22" spans="1:16" ht="34.5" customHeight="1" x14ac:dyDescent="0.2">
      <c r="A22" s="261"/>
      <c r="B22" s="272" t="s">
        <v>12</v>
      </c>
      <c r="C22" s="261"/>
      <c r="D22" s="273">
        <v>7946710</v>
      </c>
      <c r="E22" s="274">
        <v>7756518</v>
      </c>
      <c r="F22" s="275">
        <v>97.6</v>
      </c>
      <c r="G22" s="274">
        <v>7756239</v>
      </c>
      <c r="H22" s="274">
        <v>3337216</v>
      </c>
      <c r="I22" s="274">
        <v>3729695</v>
      </c>
      <c r="J22" s="274">
        <v>308369</v>
      </c>
      <c r="K22" s="274">
        <v>380959</v>
      </c>
      <c r="L22" s="274">
        <v>279</v>
      </c>
      <c r="M22" s="274">
        <v>279</v>
      </c>
      <c r="N22" s="274">
        <v>0</v>
      </c>
      <c r="O22" s="274">
        <v>0</v>
      </c>
      <c r="P22" s="274">
        <v>1243723</v>
      </c>
    </row>
    <row r="23" spans="1:16" ht="34.5" customHeight="1" x14ac:dyDescent="0.2">
      <c r="A23" s="261"/>
      <c r="B23" s="272" t="s">
        <v>11</v>
      </c>
      <c r="C23" s="261"/>
      <c r="D23" s="273">
        <v>1586079</v>
      </c>
      <c r="E23" s="274">
        <v>1524899</v>
      </c>
      <c r="F23" s="275">
        <v>96.1</v>
      </c>
      <c r="G23" s="274">
        <v>1508828</v>
      </c>
      <c r="H23" s="274">
        <v>651948</v>
      </c>
      <c r="I23" s="274">
        <v>686309</v>
      </c>
      <c r="J23" s="274">
        <v>70740</v>
      </c>
      <c r="K23" s="274">
        <v>99831</v>
      </c>
      <c r="L23" s="274">
        <v>16071</v>
      </c>
      <c r="M23" s="274">
        <v>16071</v>
      </c>
      <c r="N23" s="274">
        <v>0</v>
      </c>
      <c r="O23" s="274">
        <v>0</v>
      </c>
      <c r="P23" s="274">
        <v>278868</v>
      </c>
    </row>
    <row r="24" spans="1:16" ht="34.5" customHeight="1" x14ac:dyDescent="0.2">
      <c r="A24" s="261"/>
      <c r="B24" s="272" t="s">
        <v>10</v>
      </c>
      <c r="C24" s="261"/>
      <c r="D24" s="273">
        <v>1551732</v>
      </c>
      <c r="E24" s="274">
        <v>1484603</v>
      </c>
      <c r="F24" s="275">
        <v>95.7</v>
      </c>
      <c r="G24" s="274">
        <v>1476530</v>
      </c>
      <c r="H24" s="274">
        <v>618010</v>
      </c>
      <c r="I24" s="274">
        <v>691538</v>
      </c>
      <c r="J24" s="274">
        <v>74724</v>
      </c>
      <c r="K24" s="274">
        <v>92258</v>
      </c>
      <c r="L24" s="274">
        <v>8073</v>
      </c>
      <c r="M24" s="274">
        <v>8073</v>
      </c>
      <c r="N24" s="274">
        <v>0</v>
      </c>
      <c r="O24" s="274">
        <v>0</v>
      </c>
      <c r="P24" s="274">
        <v>277554</v>
      </c>
    </row>
    <row r="25" spans="1:16" ht="34.5" customHeight="1" x14ac:dyDescent="0.2">
      <c r="A25" s="261"/>
      <c r="B25" s="272" t="s">
        <v>9</v>
      </c>
      <c r="C25" s="261"/>
      <c r="D25" s="273">
        <v>2877119</v>
      </c>
      <c r="E25" s="274">
        <v>2800169</v>
      </c>
      <c r="F25" s="275">
        <v>97.3</v>
      </c>
      <c r="G25" s="274">
        <v>2797904</v>
      </c>
      <c r="H25" s="274">
        <v>1379689</v>
      </c>
      <c r="I25" s="274">
        <v>1178926</v>
      </c>
      <c r="J25" s="274">
        <v>113171</v>
      </c>
      <c r="K25" s="274">
        <v>126118</v>
      </c>
      <c r="L25" s="274">
        <v>2265</v>
      </c>
      <c r="M25" s="274">
        <v>2265</v>
      </c>
      <c r="N25" s="274">
        <v>0</v>
      </c>
      <c r="O25" s="274">
        <v>0</v>
      </c>
      <c r="P25" s="274">
        <v>475739</v>
      </c>
    </row>
    <row r="26" spans="1:16" ht="34.5" customHeight="1" x14ac:dyDescent="0.2">
      <c r="A26" s="261"/>
      <c r="B26" s="272" t="s">
        <v>8</v>
      </c>
      <c r="C26" s="261"/>
      <c r="D26" s="273">
        <v>921782</v>
      </c>
      <c r="E26" s="274">
        <v>918369</v>
      </c>
      <c r="F26" s="275">
        <v>99.6</v>
      </c>
      <c r="G26" s="274">
        <v>918369</v>
      </c>
      <c r="H26" s="274">
        <v>229672</v>
      </c>
      <c r="I26" s="274">
        <v>654020</v>
      </c>
      <c r="J26" s="274">
        <v>14081</v>
      </c>
      <c r="K26" s="274">
        <v>20596</v>
      </c>
      <c r="L26" s="274">
        <v>0</v>
      </c>
      <c r="M26" s="274">
        <v>0</v>
      </c>
      <c r="N26" s="274">
        <v>0</v>
      </c>
      <c r="O26" s="274">
        <v>0</v>
      </c>
      <c r="P26" s="274">
        <v>60398</v>
      </c>
    </row>
    <row r="27" spans="1:16" ht="34.5" customHeight="1" x14ac:dyDescent="0.2">
      <c r="A27" s="261"/>
      <c r="B27" s="272" t="s">
        <v>7</v>
      </c>
      <c r="C27" s="261"/>
      <c r="D27" s="273">
        <v>3066899</v>
      </c>
      <c r="E27" s="274">
        <v>2980233</v>
      </c>
      <c r="F27" s="275">
        <v>97.2</v>
      </c>
      <c r="G27" s="274">
        <v>2980233</v>
      </c>
      <c r="H27" s="274">
        <v>1307096</v>
      </c>
      <c r="I27" s="274">
        <v>1442633</v>
      </c>
      <c r="J27" s="274">
        <v>60774</v>
      </c>
      <c r="K27" s="274">
        <v>169730</v>
      </c>
      <c r="L27" s="274">
        <v>0</v>
      </c>
      <c r="M27" s="274">
        <v>0</v>
      </c>
      <c r="N27" s="274">
        <v>0</v>
      </c>
      <c r="O27" s="274">
        <v>0</v>
      </c>
      <c r="P27" s="274">
        <v>267415</v>
      </c>
    </row>
    <row r="28" spans="1:16" ht="34.5" customHeight="1" x14ac:dyDescent="0.2">
      <c r="A28" s="261"/>
      <c r="B28" s="272" t="s">
        <v>6</v>
      </c>
      <c r="C28" s="261"/>
      <c r="D28" s="273">
        <v>3122151</v>
      </c>
      <c r="E28" s="274">
        <v>3040679</v>
      </c>
      <c r="F28" s="275">
        <v>97.4</v>
      </c>
      <c r="G28" s="274">
        <v>3040428</v>
      </c>
      <c r="H28" s="274">
        <v>1251787</v>
      </c>
      <c r="I28" s="274">
        <v>1541566</v>
      </c>
      <c r="J28" s="274">
        <v>108252</v>
      </c>
      <c r="K28" s="274">
        <v>138823</v>
      </c>
      <c r="L28" s="274">
        <v>251</v>
      </c>
      <c r="M28" s="274">
        <v>251</v>
      </c>
      <c r="N28" s="274">
        <v>0</v>
      </c>
      <c r="O28" s="274">
        <v>0</v>
      </c>
      <c r="P28" s="274">
        <v>468119</v>
      </c>
    </row>
    <row r="29" spans="1:16" ht="34.5" customHeight="1" x14ac:dyDescent="0.2">
      <c r="A29" s="261"/>
      <c r="B29" s="272" t="s">
        <v>5</v>
      </c>
      <c r="C29" s="261"/>
      <c r="D29" s="273">
        <v>972254</v>
      </c>
      <c r="E29" s="274">
        <v>952502</v>
      </c>
      <c r="F29" s="275">
        <v>98</v>
      </c>
      <c r="G29" s="274">
        <v>912908</v>
      </c>
      <c r="H29" s="274">
        <v>406976</v>
      </c>
      <c r="I29" s="274">
        <v>440538</v>
      </c>
      <c r="J29" s="274">
        <v>35830</v>
      </c>
      <c r="K29" s="274">
        <v>29564</v>
      </c>
      <c r="L29" s="274">
        <v>39594</v>
      </c>
      <c r="M29" s="274">
        <v>39594</v>
      </c>
      <c r="N29" s="274">
        <v>0</v>
      </c>
      <c r="O29" s="274">
        <v>0</v>
      </c>
      <c r="P29" s="274">
        <v>157867</v>
      </c>
    </row>
    <row r="30" spans="1:16" ht="34.5" customHeight="1" x14ac:dyDescent="0.2">
      <c r="A30" s="261"/>
      <c r="B30" s="272" t="s">
        <v>4</v>
      </c>
      <c r="C30" s="261"/>
      <c r="D30" s="273">
        <v>3118249</v>
      </c>
      <c r="E30" s="274">
        <v>3039132</v>
      </c>
      <c r="F30" s="275">
        <v>97.5</v>
      </c>
      <c r="G30" s="274">
        <v>2973560</v>
      </c>
      <c r="H30" s="274">
        <v>1221380</v>
      </c>
      <c r="I30" s="274">
        <v>1491085</v>
      </c>
      <c r="J30" s="274">
        <v>87410</v>
      </c>
      <c r="K30" s="274">
        <v>173685</v>
      </c>
      <c r="L30" s="274">
        <v>65572</v>
      </c>
      <c r="M30" s="274">
        <v>0</v>
      </c>
      <c r="N30" s="274">
        <v>0</v>
      </c>
      <c r="O30" s="274">
        <v>65572</v>
      </c>
      <c r="P30" s="274">
        <v>397453</v>
      </c>
    </row>
    <row r="31" spans="1:16" ht="34.5" customHeight="1" x14ac:dyDescent="0.2">
      <c r="A31" s="261"/>
      <c r="B31" s="272" t="s">
        <v>3</v>
      </c>
      <c r="C31" s="261"/>
      <c r="D31" s="273">
        <v>2230618</v>
      </c>
      <c r="E31" s="274">
        <v>2162765</v>
      </c>
      <c r="F31" s="275">
        <v>97</v>
      </c>
      <c r="G31" s="274">
        <v>2160140</v>
      </c>
      <c r="H31" s="274">
        <v>856947</v>
      </c>
      <c r="I31" s="274">
        <v>1095542</v>
      </c>
      <c r="J31" s="274">
        <v>83997</v>
      </c>
      <c r="K31" s="274">
        <v>123654</v>
      </c>
      <c r="L31" s="274">
        <v>2625</v>
      </c>
      <c r="M31" s="274">
        <v>2625</v>
      </c>
      <c r="N31" s="274">
        <v>0</v>
      </c>
      <c r="O31" s="274">
        <v>0</v>
      </c>
      <c r="P31" s="274">
        <v>302993</v>
      </c>
    </row>
    <row r="32" spans="1:16" ht="9" customHeight="1" thickBot="1" x14ac:dyDescent="0.25">
      <c r="A32" s="276"/>
      <c r="B32" s="276"/>
      <c r="C32" s="276"/>
      <c r="D32" s="277"/>
      <c r="E32" s="278"/>
      <c r="F32" s="279"/>
      <c r="G32" s="279"/>
      <c r="H32" s="278"/>
      <c r="I32" s="278"/>
      <c r="J32" s="278"/>
      <c r="K32" s="278"/>
      <c r="L32" s="278"/>
      <c r="M32" s="278"/>
      <c r="N32" s="278"/>
      <c r="O32" s="278"/>
      <c r="P32" s="278"/>
    </row>
    <row r="33" spans="1:16" ht="13.5" customHeight="1" x14ac:dyDescent="0.2">
      <c r="A33" s="263" t="s">
        <v>471</v>
      </c>
      <c r="B33" s="263"/>
      <c r="C33" s="263"/>
      <c r="D33" s="263"/>
      <c r="E33" s="263"/>
      <c r="F33" s="263"/>
      <c r="G33" s="263"/>
      <c r="H33" s="263"/>
      <c r="I33" s="263"/>
      <c r="J33" s="263"/>
      <c r="K33" s="263"/>
      <c r="L33" s="263"/>
      <c r="M33" s="263"/>
      <c r="N33" s="263"/>
      <c r="O33" s="263"/>
      <c r="P33" s="263"/>
    </row>
    <row r="34" spans="1:16" x14ac:dyDescent="0.2">
      <c r="A34" s="261" t="s">
        <v>107</v>
      </c>
      <c r="B34" s="261"/>
      <c r="C34" s="261"/>
      <c r="D34" s="261"/>
      <c r="E34" s="261"/>
      <c r="F34" s="261"/>
      <c r="G34" s="261"/>
      <c r="H34" s="280"/>
      <c r="I34" s="280"/>
      <c r="J34" s="280"/>
      <c r="K34" s="280"/>
      <c r="L34" s="280"/>
      <c r="M34" s="280"/>
      <c r="N34" s="280"/>
      <c r="O34" s="280"/>
      <c r="P34" s="280"/>
    </row>
    <row r="35" spans="1:16" x14ac:dyDescent="0.2">
      <c r="A35" s="171"/>
      <c r="B35" s="171"/>
      <c r="C35" s="171"/>
      <c r="D35" s="171"/>
      <c r="E35" s="171"/>
      <c r="F35" s="171"/>
      <c r="G35" s="171"/>
      <c r="H35" s="172"/>
      <c r="I35" s="172"/>
      <c r="J35" s="172"/>
      <c r="K35" s="170"/>
      <c r="L35" s="170"/>
      <c r="M35" s="170"/>
      <c r="N35" s="170"/>
      <c r="O35" s="170"/>
      <c r="P35" s="170"/>
    </row>
    <row r="36" spans="1:16" x14ac:dyDescent="0.2">
      <c r="A36" s="171"/>
      <c r="B36" s="171"/>
      <c r="C36" s="171"/>
      <c r="D36" s="171"/>
      <c r="E36" s="171"/>
      <c r="F36" s="171"/>
      <c r="G36" s="171"/>
      <c r="H36" s="172"/>
      <c r="I36" s="172"/>
      <c r="J36" s="172"/>
      <c r="K36" s="170"/>
      <c r="L36" s="170"/>
      <c r="M36" s="170"/>
      <c r="N36" s="170"/>
      <c r="O36" s="170"/>
      <c r="P36" s="170"/>
    </row>
    <row r="37" spans="1:16" x14ac:dyDescent="0.2">
      <c r="A37" s="171"/>
      <c r="B37" s="171"/>
      <c r="C37" s="171"/>
      <c r="D37" s="171"/>
      <c r="E37" s="171"/>
      <c r="F37" s="171"/>
      <c r="G37" s="171"/>
      <c r="H37" s="172"/>
      <c r="I37" s="172"/>
      <c r="J37" s="172"/>
      <c r="K37" s="170"/>
      <c r="L37" s="170"/>
      <c r="M37" s="170"/>
      <c r="N37" s="170"/>
      <c r="O37" s="170"/>
      <c r="P37" s="170"/>
    </row>
    <row r="38" spans="1:16" x14ac:dyDescent="0.2">
      <c r="A38" s="171"/>
      <c r="B38" s="171"/>
      <c r="C38" s="171"/>
      <c r="D38" s="171"/>
      <c r="E38" s="171"/>
      <c r="F38" s="171"/>
      <c r="G38" s="171"/>
      <c r="H38" s="172"/>
      <c r="I38" s="172"/>
      <c r="J38" s="172"/>
      <c r="K38" s="170"/>
      <c r="L38" s="170"/>
      <c r="M38" s="170"/>
      <c r="N38" s="170"/>
      <c r="O38" s="170"/>
      <c r="P38" s="170"/>
    </row>
    <row r="39" spans="1:16" x14ac:dyDescent="0.2">
      <c r="A39" s="171"/>
      <c r="B39" s="171"/>
      <c r="C39" s="171"/>
      <c r="D39" s="171"/>
      <c r="E39" s="171"/>
      <c r="F39" s="171"/>
      <c r="G39" s="171"/>
      <c r="H39" s="172"/>
      <c r="I39" s="172"/>
      <c r="J39" s="172"/>
      <c r="K39" s="170"/>
      <c r="L39" s="170"/>
      <c r="M39" s="170"/>
      <c r="N39" s="170"/>
      <c r="O39" s="170"/>
      <c r="P39" s="170"/>
    </row>
    <row r="40" spans="1:16" x14ac:dyDescent="0.2">
      <c r="A40" s="171"/>
      <c r="B40" s="171"/>
      <c r="C40" s="171"/>
      <c r="D40" s="171"/>
      <c r="E40" s="171"/>
      <c r="F40" s="171"/>
      <c r="G40" s="171"/>
      <c r="H40" s="172"/>
      <c r="I40" s="172"/>
      <c r="J40" s="172"/>
      <c r="K40" s="170"/>
      <c r="L40" s="170"/>
      <c r="M40" s="170"/>
      <c r="N40" s="170"/>
      <c r="O40" s="170"/>
      <c r="P40" s="170"/>
    </row>
    <row r="41" spans="1:16" x14ac:dyDescent="0.2">
      <c r="A41" s="171"/>
      <c r="B41" s="171"/>
      <c r="C41" s="171"/>
      <c r="D41" s="171"/>
      <c r="E41" s="171"/>
      <c r="F41" s="171"/>
      <c r="G41" s="171"/>
      <c r="H41" s="172"/>
      <c r="I41" s="172"/>
      <c r="J41" s="172"/>
      <c r="K41" s="170"/>
      <c r="L41" s="170"/>
      <c r="M41" s="170"/>
      <c r="N41" s="170"/>
      <c r="O41" s="170"/>
      <c r="P41" s="170"/>
    </row>
    <row r="42" spans="1:16" x14ac:dyDescent="0.2">
      <c r="A42" s="171"/>
      <c r="B42" s="171"/>
      <c r="C42" s="171"/>
      <c r="D42" s="171"/>
      <c r="E42" s="171"/>
      <c r="F42" s="171"/>
      <c r="G42" s="171"/>
      <c r="H42" s="172"/>
      <c r="I42" s="172"/>
      <c r="J42" s="172"/>
      <c r="K42" s="170"/>
      <c r="L42" s="170"/>
      <c r="M42" s="170"/>
      <c r="N42" s="170"/>
      <c r="O42" s="170"/>
      <c r="P42" s="170"/>
    </row>
    <row r="43" spans="1:16" x14ac:dyDescent="0.2">
      <c r="A43" s="171"/>
      <c r="B43" s="171"/>
      <c r="C43" s="171"/>
      <c r="D43" s="171"/>
      <c r="E43" s="171"/>
      <c r="F43" s="171"/>
      <c r="G43" s="171"/>
      <c r="H43" s="172"/>
      <c r="I43" s="172"/>
      <c r="J43" s="172"/>
      <c r="K43" s="170"/>
      <c r="L43" s="170"/>
      <c r="M43" s="170"/>
      <c r="N43" s="170"/>
      <c r="O43" s="170"/>
      <c r="P43" s="170"/>
    </row>
    <row r="44" spans="1:16" x14ac:dyDescent="0.2">
      <c r="A44" s="171"/>
      <c r="B44" s="171"/>
      <c r="C44" s="171"/>
      <c r="D44" s="171"/>
      <c r="E44" s="171"/>
      <c r="F44" s="171"/>
      <c r="G44" s="171"/>
      <c r="H44" s="172"/>
      <c r="I44" s="172"/>
      <c r="J44" s="172"/>
      <c r="K44" s="170"/>
      <c r="L44" s="170"/>
      <c r="M44" s="170"/>
      <c r="N44" s="170"/>
      <c r="O44" s="170"/>
      <c r="P44" s="170"/>
    </row>
    <row r="45" spans="1:16" x14ac:dyDescent="0.2">
      <c r="A45" s="171"/>
      <c r="B45" s="171"/>
      <c r="C45" s="171"/>
      <c r="D45" s="171"/>
      <c r="E45" s="171"/>
      <c r="F45" s="171"/>
      <c r="G45" s="171"/>
      <c r="H45" s="172"/>
      <c r="I45" s="172"/>
      <c r="J45" s="172"/>
      <c r="K45" s="170"/>
      <c r="L45" s="170"/>
      <c r="M45" s="170"/>
      <c r="N45" s="170"/>
      <c r="O45" s="170"/>
      <c r="P45" s="170"/>
    </row>
    <row r="46" spans="1:16" x14ac:dyDescent="0.2">
      <c r="K46" s="170"/>
      <c r="L46" s="170"/>
      <c r="M46" s="170"/>
      <c r="N46" s="170"/>
      <c r="O46" s="170"/>
      <c r="P46" s="170"/>
    </row>
  </sheetData>
  <mergeCells count="8">
    <mergeCell ref="A6:C8"/>
    <mergeCell ref="D6:D8"/>
    <mergeCell ref="E6:E8"/>
    <mergeCell ref="F6:F8"/>
    <mergeCell ref="G6:P6"/>
    <mergeCell ref="G7:G8"/>
    <mergeCell ref="L7:L8"/>
    <mergeCell ref="P7:P8"/>
  </mergeCells>
  <phoneticPr fontId="9"/>
  <hyperlinks>
    <hyperlink ref="R1" location="財政!A1" display="目次（項目一覧表）へ戻る"/>
  </hyperlinks>
  <printOptions horizontalCentered="1"/>
  <pageMargins left="0.59055118110236227" right="0.59055118110236227" top="0.51181102362204722" bottom="0.59055118110236227" header="0.51181102362204722" footer="0.51181102362204722"/>
  <pageSetup paperSize="9" fitToWidth="0" fitToHeight="0" orientation="portrait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O48"/>
  <sheetViews>
    <sheetView showGridLines="0" defaultGridColor="0" colorId="22" zoomScaleNormal="100" zoomScaleSheetLayoutView="100" workbookViewId="0"/>
  </sheetViews>
  <sheetFormatPr defaultColWidth="10.69921875" defaultRowHeight="12" x14ac:dyDescent="0.2"/>
  <cols>
    <col min="1" max="1" width="1.69921875" style="151" customWidth="1"/>
    <col min="2" max="2" width="2.3984375" style="151" customWidth="1"/>
    <col min="3" max="3" width="2.69921875" style="151" customWidth="1"/>
    <col min="4" max="4" width="6.69921875" style="151" customWidth="1"/>
    <col min="5" max="5" width="1.8984375" style="151" customWidth="1"/>
    <col min="6" max="6" width="17" style="151" customWidth="1"/>
    <col min="7" max="7" width="1.8984375" style="151" customWidth="1"/>
    <col min="8" max="9" width="13" style="151" customWidth="1"/>
    <col min="10" max="10" width="13" style="151" bestFit="1" customWidth="1"/>
    <col min="11" max="13" width="13" style="151" customWidth="1"/>
    <col min="14" max="14" width="2.69921875" style="151" customWidth="1"/>
    <col min="15" max="15" width="24.69921875" style="151" customWidth="1"/>
    <col min="16" max="16384" width="10.69921875" style="151"/>
  </cols>
  <sheetData>
    <row r="1" spans="1:15" ht="18" customHeight="1" x14ac:dyDescent="0.2">
      <c r="O1" s="232" t="s">
        <v>486</v>
      </c>
    </row>
    <row r="3" spans="1:15" ht="21" customHeight="1" x14ac:dyDescent="0.2">
      <c r="A3" s="435" t="s">
        <v>143</v>
      </c>
      <c r="B3" s="435"/>
      <c r="C3" s="435"/>
      <c r="D3" s="435"/>
      <c r="E3" s="435"/>
      <c r="F3" s="435"/>
      <c r="G3" s="435"/>
      <c r="H3" s="435"/>
      <c r="I3" s="435"/>
      <c r="J3" s="435"/>
      <c r="K3" s="435"/>
      <c r="L3" s="435"/>
      <c r="M3" s="435"/>
    </row>
    <row r="4" spans="1:15" ht="18" customHeight="1" x14ac:dyDescent="0.2">
      <c r="A4" s="6" t="s">
        <v>142</v>
      </c>
      <c r="B4" s="6"/>
      <c r="C4" s="6"/>
      <c r="D4" s="6"/>
      <c r="E4" s="6"/>
      <c r="F4" s="6"/>
      <c r="G4" s="6"/>
      <c r="H4" s="2"/>
      <c r="I4" s="2"/>
      <c r="J4" s="2"/>
      <c r="K4" s="2"/>
      <c r="L4" s="2"/>
    </row>
    <row r="5" spans="1:15" ht="18" customHeight="1" thickBot="1" x14ac:dyDescent="0.25">
      <c r="A5" s="6" t="s">
        <v>141</v>
      </c>
      <c r="B5" s="70"/>
      <c r="C5" s="70"/>
      <c r="D5" s="70"/>
      <c r="E5" s="70"/>
      <c r="F5" s="70"/>
      <c r="G5" s="70"/>
      <c r="H5" s="70"/>
      <c r="I5" s="70"/>
      <c r="J5" s="70"/>
      <c r="K5" s="70"/>
      <c r="L5" s="77"/>
      <c r="M5" s="76" t="s">
        <v>74</v>
      </c>
    </row>
    <row r="6" spans="1:15" ht="18" customHeight="1" x14ac:dyDescent="0.2">
      <c r="A6" s="456" t="s">
        <v>140</v>
      </c>
      <c r="B6" s="456"/>
      <c r="C6" s="456"/>
      <c r="D6" s="456"/>
      <c r="E6" s="456"/>
      <c r="F6" s="456"/>
      <c r="G6" s="457"/>
      <c r="H6" s="460" t="s">
        <v>139</v>
      </c>
      <c r="I6" s="461"/>
      <c r="J6" s="462"/>
      <c r="K6" s="460" t="s">
        <v>138</v>
      </c>
      <c r="L6" s="461"/>
      <c r="M6" s="461"/>
    </row>
    <row r="7" spans="1:15" ht="18" customHeight="1" x14ac:dyDescent="0.2">
      <c r="A7" s="458"/>
      <c r="B7" s="458"/>
      <c r="C7" s="458"/>
      <c r="D7" s="458"/>
      <c r="E7" s="458"/>
      <c r="F7" s="458"/>
      <c r="G7" s="459"/>
      <c r="H7" s="281" t="s">
        <v>458</v>
      </c>
      <c r="I7" s="281" t="s">
        <v>472</v>
      </c>
      <c r="J7" s="173" t="s">
        <v>495</v>
      </c>
      <c r="K7" s="250" t="s">
        <v>445</v>
      </c>
      <c r="L7" s="250" t="s">
        <v>458</v>
      </c>
      <c r="M7" s="173" t="s">
        <v>472</v>
      </c>
      <c r="O7" s="123"/>
    </row>
    <row r="8" spans="1:15" ht="6" customHeight="1" x14ac:dyDescent="0.2">
      <c r="A8" s="110"/>
      <c r="B8" s="110"/>
      <c r="C8" s="110"/>
      <c r="D8" s="110"/>
      <c r="E8" s="110"/>
      <c r="F8" s="110"/>
      <c r="G8" s="110"/>
      <c r="H8" s="282"/>
      <c r="I8" s="117"/>
      <c r="J8" s="92"/>
      <c r="K8" s="92"/>
      <c r="L8" s="92"/>
      <c r="M8" s="92"/>
    </row>
    <row r="9" spans="1:15" s="3" customFormat="1" ht="22.5" customHeight="1" x14ac:dyDescent="0.2">
      <c r="A9" s="4"/>
      <c r="B9" s="463" t="s">
        <v>137</v>
      </c>
      <c r="C9" s="463"/>
      <c r="D9" s="463"/>
      <c r="E9" s="463"/>
      <c r="F9" s="463"/>
      <c r="G9" s="4"/>
      <c r="H9" s="136">
        <v>495280000</v>
      </c>
      <c r="I9" s="137">
        <v>488320000</v>
      </c>
      <c r="J9" s="131">
        <v>486607000</v>
      </c>
      <c r="K9" s="123">
        <v>549617247</v>
      </c>
      <c r="L9" s="123">
        <v>544969286</v>
      </c>
      <c r="M9" s="133">
        <v>509232389</v>
      </c>
      <c r="N9" s="43"/>
    </row>
    <row r="10" spans="1:15" ht="14.25" customHeight="1" x14ac:dyDescent="0.2">
      <c r="A10" s="110"/>
      <c r="B10" s="110"/>
      <c r="C10" s="110"/>
      <c r="D10" s="110"/>
      <c r="E10" s="110"/>
      <c r="F10" s="110"/>
      <c r="G10" s="110"/>
      <c r="H10" s="38"/>
      <c r="I10" s="37"/>
      <c r="J10" s="158"/>
      <c r="K10" s="40"/>
      <c r="L10" s="40"/>
      <c r="M10" s="40"/>
    </row>
    <row r="11" spans="1:15" ht="22.5" customHeight="1" x14ac:dyDescent="0.2">
      <c r="A11" s="110"/>
      <c r="B11" s="463" t="s">
        <v>136</v>
      </c>
      <c r="C11" s="463"/>
      <c r="D11" s="463"/>
      <c r="E11" s="463"/>
      <c r="F11" s="463"/>
      <c r="G11" s="110"/>
      <c r="H11" s="136">
        <v>126575011</v>
      </c>
      <c r="I11" s="137">
        <v>129177012</v>
      </c>
      <c r="J11" s="131">
        <v>127963011</v>
      </c>
      <c r="K11" s="123">
        <v>129867229</v>
      </c>
      <c r="L11" s="123">
        <v>129136111</v>
      </c>
      <c r="M11" s="132">
        <v>132831401</v>
      </c>
    </row>
    <row r="12" spans="1:15" ht="22.5" customHeight="1" x14ac:dyDescent="0.2">
      <c r="A12" s="110"/>
      <c r="B12" s="110"/>
      <c r="C12" s="439" t="s">
        <v>135</v>
      </c>
      <c r="D12" s="439"/>
      <c r="E12" s="439"/>
      <c r="F12" s="439"/>
      <c r="G12" s="110"/>
      <c r="H12" s="136">
        <v>126571011</v>
      </c>
      <c r="I12" s="137">
        <v>129173012</v>
      </c>
      <c r="J12" s="156">
        <v>127959011</v>
      </c>
      <c r="K12" s="123">
        <v>129863027</v>
      </c>
      <c r="L12" s="123">
        <v>129131922</v>
      </c>
      <c r="M12" s="123">
        <v>132827360</v>
      </c>
    </row>
    <row r="13" spans="1:15" ht="22.5" customHeight="1" x14ac:dyDescent="0.2">
      <c r="A13" s="110"/>
      <c r="B13" s="110"/>
      <c r="C13" s="110"/>
      <c r="D13" s="439" t="s">
        <v>134</v>
      </c>
      <c r="E13" s="439"/>
      <c r="F13" s="439"/>
      <c r="G13" s="110"/>
      <c r="H13" s="136">
        <v>39111000</v>
      </c>
      <c r="I13" s="137">
        <v>38601000</v>
      </c>
      <c r="J13" s="156">
        <v>36735000</v>
      </c>
      <c r="K13" s="123">
        <v>39808340</v>
      </c>
      <c r="L13" s="123">
        <v>38541398</v>
      </c>
      <c r="M13" s="123">
        <v>39843371</v>
      </c>
    </row>
    <row r="14" spans="1:15" ht="22.5" customHeight="1" x14ac:dyDescent="0.2">
      <c r="A14" s="110"/>
      <c r="B14" s="110"/>
      <c r="C14" s="110"/>
      <c r="D14" s="439" t="s">
        <v>133</v>
      </c>
      <c r="E14" s="439"/>
      <c r="F14" s="439" t="s">
        <v>133</v>
      </c>
      <c r="G14" s="110"/>
      <c r="H14" s="136">
        <v>30298000</v>
      </c>
      <c r="I14" s="137">
        <v>31703000</v>
      </c>
      <c r="J14" s="156">
        <v>32136000</v>
      </c>
      <c r="K14" s="123">
        <v>31375020</v>
      </c>
      <c r="L14" s="123">
        <v>32831493</v>
      </c>
      <c r="M14" s="123">
        <v>32633951</v>
      </c>
    </row>
    <row r="15" spans="1:15" ht="22.5" customHeight="1" x14ac:dyDescent="0.2">
      <c r="A15" s="110"/>
      <c r="B15" s="110"/>
      <c r="C15" s="110"/>
      <c r="D15" s="439" t="s">
        <v>87</v>
      </c>
      <c r="E15" s="439"/>
      <c r="F15" s="439" t="s">
        <v>87</v>
      </c>
      <c r="G15" s="110"/>
      <c r="H15" s="136">
        <v>30709000</v>
      </c>
      <c r="I15" s="137">
        <v>32407000</v>
      </c>
      <c r="J15" s="156">
        <v>32731000</v>
      </c>
      <c r="K15" s="123">
        <v>32505989</v>
      </c>
      <c r="L15" s="123">
        <v>31450678</v>
      </c>
      <c r="M15" s="123">
        <v>33695387</v>
      </c>
    </row>
    <row r="16" spans="1:15" ht="22.5" customHeight="1" x14ac:dyDescent="0.2">
      <c r="A16" s="110"/>
      <c r="B16" s="110"/>
      <c r="C16" s="110"/>
      <c r="D16" s="439" t="s">
        <v>84</v>
      </c>
      <c r="E16" s="439"/>
      <c r="F16" s="439" t="s">
        <v>84</v>
      </c>
      <c r="G16" s="110"/>
      <c r="H16" s="136">
        <v>2066000</v>
      </c>
      <c r="I16" s="137">
        <v>2227000</v>
      </c>
      <c r="J16" s="156">
        <v>1981000</v>
      </c>
      <c r="K16" s="123">
        <v>2053630</v>
      </c>
      <c r="L16" s="123">
        <v>1824936</v>
      </c>
      <c r="M16" s="123">
        <v>2251446</v>
      </c>
    </row>
    <row r="17" spans="1:15" ht="22.5" customHeight="1" x14ac:dyDescent="0.2">
      <c r="A17" s="110"/>
      <c r="B17" s="110"/>
      <c r="C17" s="110"/>
      <c r="D17" s="439" t="s">
        <v>83</v>
      </c>
      <c r="E17" s="439"/>
      <c r="F17" s="439" t="s">
        <v>83</v>
      </c>
      <c r="G17" s="110"/>
      <c r="H17" s="136">
        <v>1064000</v>
      </c>
      <c r="I17" s="137">
        <v>1058000</v>
      </c>
      <c r="J17" s="156">
        <v>1123000</v>
      </c>
      <c r="K17" s="123">
        <v>1060033</v>
      </c>
      <c r="L17" s="123">
        <v>1109129</v>
      </c>
      <c r="M17" s="123">
        <v>1115323</v>
      </c>
    </row>
    <row r="18" spans="1:15" ht="22.5" customHeight="1" x14ac:dyDescent="0.2">
      <c r="A18" s="110"/>
      <c r="B18" s="110"/>
      <c r="C18" s="110"/>
      <c r="D18" s="439" t="s">
        <v>82</v>
      </c>
      <c r="E18" s="439"/>
      <c r="F18" s="439" t="s">
        <v>82</v>
      </c>
      <c r="G18" s="110"/>
      <c r="H18" s="136">
        <v>363000</v>
      </c>
      <c r="I18" s="137">
        <v>340000</v>
      </c>
      <c r="J18" s="156">
        <v>337000</v>
      </c>
      <c r="K18" s="123">
        <v>341810</v>
      </c>
      <c r="L18" s="123">
        <v>338277</v>
      </c>
      <c r="M18" s="123">
        <v>343570</v>
      </c>
    </row>
    <row r="19" spans="1:15" ht="22.5" customHeight="1" x14ac:dyDescent="0.2">
      <c r="A19" s="110"/>
      <c r="B19" s="110"/>
      <c r="C19" s="110"/>
      <c r="D19" s="439" t="s">
        <v>77</v>
      </c>
      <c r="E19" s="439"/>
      <c r="F19" s="439" t="s">
        <v>77</v>
      </c>
      <c r="G19" s="110"/>
      <c r="H19" s="136">
        <v>9262000</v>
      </c>
      <c r="I19" s="137">
        <v>9267000</v>
      </c>
      <c r="J19" s="156">
        <v>9178000</v>
      </c>
      <c r="K19" s="123">
        <v>9241940</v>
      </c>
      <c r="L19" s="123">
        <v>9260165</v>
      </c>
      <c r="M19" s="123">
        <v>9114654</v>
      </c>
    </row>
    <row r="20" spans="1:15" ht="22.5" customHeight="1" x14ac:dyDescent="0.2">
      <c r="A20" s="110"/>
      <c r="B20" s="110"/>
      <c r="C20" s="110"/>
      <c r="D20" s="439" t="s">
        <v>81</v>
      </c>
      <c r="E20" s="439"/>
      <c r="F20" s="439" t="s">
        <v>81</v>
      </c>
      <c r="G20" s="110"/>
      <c r="H20" s="136">
        <v>13698000</v>
      </c>
      <c r="I20" s="137">
        <v>13570000</v>
      </c>
      <c r="J20" s="156">
        <v>13738000</v>
      </c>
      <c r="K20" s="123">
        <v>13476253</v>
      </c>
      <c r="L20" s="123">
        <v>13761772</v>
      </c>
      <c r="M20" s="123">
        <v>13771272</v>
      </c>
    </row>
    <row r="21" spans="1:15" ht="22.5" customHeight="1" x14ac:dyDescent="0.2">
      <c r="A21" s="110"/>
      <c r="B21" s="110"/>
      <c r="C21" s="110"/>
      <c r="D21" s="439" t="s">
        <v>80</v>
      </c>
      <c r="E21" s="439"/>
      <c r="F21" s="439" t="s">
        <v>80</v>
      </c>
      <c r="G21" s="118"/>
      <c r="H21" s="283">
        <v>11</v>
      </c>
      <c r="I21" s="137">
        <v>11</v>
      </c>
      <c r="J21" s="156">
        <v>11</v>
      </c>
      <c r="K21" s="123">
        <v>12</v>
      </c>
      <c r="L21" s="123">
        <v>12</v>
      </c>
      <c r="M21" s="123">
        <v>12</v>
      </c>
    </row>
    <row r="22" spans="1:15" ht="22.5" customHeight="1" x14ac:dyDescent="0.2">
      <c r="A22" s="110"/>
      <c r="B22" s="110"/>
      <c r="C22" s="110"/>
      <c r="D22" s="464" t="s">
        <v>496</v>
      </c>
      <c r="E22" s="464"/>
      <c r="F22" s="464"/>
      <c r="G22" s="118"/>
      <c r="H22" s="283">
        <v>0</v>
      </c>
      <c r="I22" s="137">
        <v>1</v>
      </c>
      <c r="J22" s="284">
        <v>0</v>
      </c>
      <c r="K22" s="137">
        <v>0</v>
      </c>
      <c r="L22" s="137">
        <v>14062</v>
      </c>
      <c r="M22" s="137">
        <v>58374</v>
      </c>
    </row>
    <row r="23" spans="1:15" s="14" customFormat="1" ht="22.5" customHeight="1" x14ac:dyDescent="0.2">
      <c r="A23" s="110"/>
      <c r="B23" s="110"/>
      <c r="C23" s="439" t="s">
        <v>514</v>
      </c>
      <c r="D23" s="439"/>
      <c r="E23" s="439"/>
      <c r="F23" s="439"/>
      <c r="G23" s="118"/>
      <c r="H23" s="283">
        <v>4000</v>
      </c>
      <c r="I23" s="137">
        <v>4000</v>
      </c>
      <c r="J23" s="285">
        <v>4000</v>
      </c>
      <c r="K23" s="123">
        <v>4202</v>
      </c>
      <c r="L23" s="123">
        <v>4189</v>
      </c>
      <c r="M23" s="123">
        <v>4041</v>
      </c>
      <c r="N23" s="13"/>
      <c r="O23" s="13"/>
    </row>
    <row r="24" spans="1:15" s="14" customFormat="1" ht="22.5" customHeight="1" x14ac:dyDescent="0.2">
      <c r="A24" s="110"/>
      <c r="B24" s="110"/>
      <c r="C24" s="110"/>
      <c r="D24" s="439" t="s">
        <v>78</v>
      </c>
      <c r="E24" s="439"/>
      <c r="F24" s="439"/>
      <c r="G24" s="118"/>
      <c r="H24" s="283">
        <v>4000</v>
      </c>
      <c r="I24" s="137">
        <v>4000</v>
      </c>
      <c r="J24" s="285">
        <v>4000</v>
      </c>
      <c r="K24" s="123">
        <v>4202</v>
      </c>
      <c r="L24" s="123">
        <v>4189</v>
      </c>
      <c r="M24" s="123">
        <v>4041</v>
      </c>
      <c r="N24" s="13"/>
      <c r="O24" s="13"/>
    </row>
    <row r="25" spans="1:15" s="14" customFormat="1" ht="22.5" customHeight="1" x14ac:dyDescent="0.2">
      <c r="A25" s="110"/>
      <c r="B25" s="420"/>
      <c r="C25" s="420"/>
      <c r="D25" s="420"/>
      <c r="E25" s="420"/>
      <c r="F25" s="420"/>
      <c r="G25" s="118"/>
      <c r="H25" s="286"/>
      <c r="I25" s="37"/>
      <c r="J25" s="158"/>
      <c r="K25" s="40"/>
      <c r="L25" s="40"/>
      <c r="M25" s="40"/>
      <c r="N25" s="13"/>
      <c r="O25" s="13"/>
    </row>
    <row r="26" spans="1:15" s="14" customFormat="1" ht="22.5" customHeight="1" x14ac:dyDescent="0.2">
      <c r="A26" s="110"/>
      <c r="B26" s="463" t="s">
        <v>515</v>
      </c>
      <c r="C26" s="463"/>
      <c r="D26" s="463"/>
      <c r="E26" s="463"/>
      <c r="F26" s="463"/>
      <c r="G26" s="110"/>
      <c r="H26" s="136">
        <v>46235000</v>
      </c>
      <c r="I26" s="137">
        <v>51630000</v>
      </c>
      <c r="J26" s="131">
        <v>47865000</v>
      </c>
      <c r="K26" s="123">
        <v>46840790</v>
      </c>
      <c r="L26" s="123">
        <v>48544367</v>
      </c>
      <c r="M26" s="132">
        <v>48215972</v>
      </c>
      <c r="N26" s="13"/>
      <c r="O26" s="13"/>
    </row>
    <row r="27" spans="1:15" s="14" customFormat="1" ht="13.5" customHeight="1" x14ac:dyDescent="0.2">
      <c r="A27" s="110"/>
      <c r="B27" s="463" t="s">
        <v>132</v>
      </c>
      <c r="C27" s="463"/>
      <c r="D27" s="463"/>
      <c r="E27" s="463"/>
      <c r="F27" s="463"/>
      <c r="G27" s="110"/>
      <c r="H27" s="136">
        <v>15529700</v>
      </c>
      <c r="I27" s="137">
        <v>15591700</v>
      </c>
      <c r="J27" s="131">
        <v>17977300</v>
      </c>
      <c r="K27" s="123">
        <v>16971601</v>
      </c>
      <c r="L27" s="123">
        <v>19347038</v>
      </c>
      <c r="M27" s="132">
        <v>19426439</v>
      </c>
      <c r="N27" s="13"/>
      <c r="O27" s="13"/>
    </row>
    <row r="28" spans="1:15" s="14" customFormat="1" ht="22.5" customHeight="1" x14ac:dyDescent="0.2">
      <c r="A28" s="110"/>
      <c r="B28" s="463" t="s">
        <v>131</v>
      </c>
      <c r="C28" s="463"/>
      <c r="D28" s="463"/>
      <c r="E28" s="463"/>
      <c r="F28" s="463"/>
      <c r="G28" s="110"/>
      <c r="H28" s="136">
        <v>630000</v>
      </c>
      <c r="I28" s="137">
        <v>602000</v>
      </c>
      <c r="J28" s="131">
        <v>3357039</v>
      </c>
      <c r="K28" s="123">
        <v>613882</v>
      </c>
      <c r="L28" s="123">
        <v>607053</v>
      </c>
      <c r="M28" s="132">
        <v>585107</v>
      </c>
      <c r="N28" s="13"/>
      <c r="O28" s="13"/>
    </row>
    <row r="29" spans="1:15" s="14" customFormat="1" ht="22.5" customHeight="1" x14ac:dyDescent="0.2">
      <c r="A29" s="110"/>
      <c r="B29" s="463" t="s">
        <v>130</v>
      </c>
      <c r="C29" s="463"/>
      <c r="D29" s="463"/>
      <c r="E29" s="463"/>
      <c r="F29" s="463"/>
      <c r="G29" s="110"/>
      <c r="H29" s="136">
        <v>122100000</v>
      </c>
      <c r="I29" s="137">
        <v>124100000</v>
      </c>
      <c r="J29" s="131">
        <v>126200000</v>
      </c>
      <c r="K29" s="123">
        <v>133640181</v>
      </c>
      <c r="L29" s="123">
        <v>129683598</v>
      </c>
      <c r="M29" s="132">
        <v>132838424</v>
      </c>
      <c r="N29" s="13"/>
      <c r="O29" s="13"/>
    </row>
    <row r="30" spans="1:15" s="14" customFormat="1" ht="22.5" customHeight="1" x14ac:dyDescent="0.2">
      <c r="A30" s="110"/>
      <c r="B30" s="463" t="s">
        <v>129</v>
      </c>
      <c r="C30" s="463"/>
      <c r="D30" s="463"/>
      <c r="E30" s="463"/>
      <c r="F30" s="463"/>
      <c r="G30" s="110"/>
      <c r="H30" s="136">
        <v>325000</v>
      </c>
      <c r="I30" s="137">
        <v>315000</v>
      </c>
      <c r="J30" s="131">
        <v>289000</v>
      </c>
      <c r="K30" s="123">
        <v>310050</v>
      </c>
      <c r="L30" s="123">
        <v>269477</v>
      </c>
      <c r="M30" s="132">
        <v>230700</v>
      </c>
      <c r="N30" s="13"/>
      <c r="O30" s="13"/>
    </row>
    <row r="31" spans="1:15" s="14" customFormat="1" ht="22.5" customHeight="1" x14ac:dyDescent="0.2">
      <c r="A31" s="110"/>
      <c r="B31" s="463" t="s">
        <v>128</v>
      </c>
      <c r="C31" s="463"/>
      <c r="D31" s="463"/>
      <c r="E31" s="463"/>
      <c r="F31" s="463"/>
      <c r="G31" s="110"/>
      <c r="H31" s="136">
        <v>2327672</v>
      </c>
      <c r="I31" s="137">
        <v>2210528</v>
      </c>
      <c r="J31" s="131">
        <v>3382340</v>
      </c>
      <c r="K31" s="123">
        <v>2877114</v>
      </c>
      <c r="L31" s="123">
        <v>2562424</v>
      </c>
      <c r="M31" s="132">
        <v>2500618</v>
      </c>
      <c r="N31" s="13"/>
      <c r="O31" s="13"/>
    </row>
    <row r="32" spans="1:15" s="14" customFormat="1" ht="22.5" customHeight="1" x14ac:dyDescent="0.2">
      <c r="A32" s="110"/>
      <c r="B32" s="463" t="s">
        <v>127</v>
      </c>
      <c r="C32" s="463"/>
      <c r="D32" s="463"/>
      <c r="E32" s="463"/>
      <c r="F32" s="463"/>
      <c r="G32" s="110"/>
      <c r="H32" s="136">
        <v>6050775</v>
      </c>
      <c r="I32" s="137">
        <v>5969985</v>
      </c>
      <c r="J32" s="131">
        <v>5775472</v>
      </c>
      <c r="K32" s="123">
        <v>5958903</v>
      </c>
      <c r="L32" s="123">
        <v>5943242</v>
      </c>
      <c r="M32" s="132">
        <v>5755365</v>
      </c>
      <c r="N32" s="13"/>
      <c r="O32" s="13"/>
    </row>
    <row r="33" spans="1:15" s="14" customFormat="1" ht="22.5" customHeight="1" x14ac:dyDescent="0.2">
      <c r="A33" s="110"/>
      <c r="B33" s="463" t="s">
        <v>126</v>
      </c>
      <c r="C33" s="463"/>
      <c r="D33" s="463"/>
      <c r="E33" s="463"/>
      <c r="F33" s="463"/>
      <c r="G33" s="110"/>
      <c r="H33" s="136">
        <v>66792033</v>
      </c>
      <c r="I33" s="137">
        <v>62104246</v>
      </c>
      <c r="J33" s="131">
        <v>49822707</v>
      </c>
      <c r="K33" s="123">
        <v>98506840</v>
      </c>
      <c r="L33" s="123">
        <v>100812707</v>
      </c>
      <c r="M33" s="132">
        <v>64714185</v>
      </c>
      <c r="N33" s="13"/>
      <c r="O33" s="13"/>
    </row>
    <row r="34" spans="1:15" s="14" customFormat="1" ht="22.5" customHeight="1" x14ac:dyDescent="0.2">
      <c r="A34" s="110"/>
      <c r="B34" s="463" t="s">
        <v>125</v>
      </c>
      <c r="C34" s="463"/>
      <c r="D34" s="463"/>
      <c r="E34" s="463"/>
      <c r="F34" s="463"/>
      <c r="G34" s="110"/>
      <c r="H34" s="136">
        <v>8662878</v>
      </c>
      <c r="I34" s="137">
        <v>618374</v>
      </c>
      <c r="J34" s="131">
        <v>630283</v>
      </c>
      <c r="K34" s="123">
        <v>895422</v>
      </c>
      <c r="L34" s="123">
        <v>8755466</v>
      </c>
      <c r="M34" s="132">
        <v>746705</v>
      </c>
      <c r="N34" s="13"/>
      <c r="O34" s="13"/>
    </row>
    <row r="35" spans="1:15" s="14" customFormat="1" ht="22.5" customHeight="1" x14ac:dyDescent="0.2">
      <c r="A35" s="110"/>
      <c r="B35" s="463" t="s">
        <v>124</v>
      </c>
      <c r="C35" s="463"/>
      <c r="D35" s="463"/>
      <c r="E35" s="463"/>
      <c r="F35" s="463"/>
      <c r="G35" s="110"/>
      <c r="H35" s="136">
        <v>11596</v>
      </c>
      <c r="I35" s="137">
        <v>33399</v>
      </c>
      <c r="J35" s="131">
        <v>9398</v>
      </c>
      <c r="K35" s="123">
        <v>82459</v>
      </c>
      <c r="L35" s="123">
        <v>103908</v>
      </c>
      <c r="M35" s="132">
        <v>86555</v>
      </c>
      <c r="N35" s="13"/>
      <c r="O35" s="13"/>
    </row>
    <row r="36" spans="1:15" s="14" customFormat="1" ht="22.5" customHeight="1" x14ac:dyDescent="0.2">
      <c r="A36" s="110"/>
      <c r="B36" s="463" t="s">
        <v>123</v>
      </c>
      <c r="C36" s="463"/>
      <c r="D36" s="463"/>
      <c r="E36" s="463"/>
      <c r="F36" s="463"/>
      <c r="G36" s="110"/>
      <c r="H36" s="136">
        <v>15165590</v>
      </c>
      <c r="I36" s="137">
        <v>17281064</v>
      </c>
      <c r="J36" s="131">
        <v>22437690</v>
      </c>
      <c r="K36" s="123">
        <v>5098918</v>
      </c>
      <c r="L36" s="123">
        <v>8311586</v>
      </c>
      <c r="M36" s="132">
        <v>11901465</v>
      </c>
      <c r="N36" s="13"/>
      <c r="O36" s="13"/>
    </row>
    <row r="37" spans="1:15" s="14" customFormat="1" ht="22.5" customHeight="1" x14ac:dyDescent="0.2">
      <c r="A37" s="110"/>
      <c r="B37" s="463" t="s">
        <v>122</v>
      </c>
      <c r="C37" s="463"/>
      <c r="D37" s="463"/>
      <c r="E37" s="463"/>
      <c r="F37" s="463"/>
      <c r="G37" s="110"/>
      <c r="H37" s="136">
        <v>1</v>
      </c>
      <c r="I37" s="137">
        <v>1</v>
      </c>
      <c r="J37" s="131">
        <v>1</v>
      </c>
      <c r="K37" s="123">
        <v>13759747</v>
      </c>
      <c r="L37" s="123">
        <v>13616030</v>
      </c>
      <c r="M37" s="132">
        <v>13818034</v>
      </c>
    </row>
    <row r="38" spans="1:15" s="14" customFormat="1" ht="22.5" customHeight="1" x14ac:dyDescent="0.2">
      <c r="A38" s="110"/>
      <c r="B38" s="463" t="s">
        <v>121</v>
      </c>
      <c r="C38" s="463"/>
      <c r="D38" s="463"/>
      <c r="E38" s="463"/>
      <c r="F38" s="463"/>
      <c r="G38" s="110"/>
      <c r="H38" s="136">
        <v>48510744</v>
      </c>
      <c r="I38" s="137">
        <v>47169691</v>
      </c>
      <c r="J38" s="131">
        <v>44886759</v>
      </c>
      <c r="K38" s="123">
        <v>47593111</v>
      </c>
      <c r="L38" s="123">
        <v>47794279</v>
      </c>
      <c r="M38" s="132">
        <v>46391419</v>
      </c>
    </row>
    <row r="39" spans="1:15" s="14" customFormat="1" ht="22.5" customHeight="1" x14ac:dyDescent="0.2">
      <c r="A39" s="110"/>
      <c r="B39" s="463" t="s">
        <v>120</v>
      </c>
      <c r="C39" s="463"/>
      <c r="D39" s="463"/>
      <c r="E39" s="463"/>
      <c r="F39" s="463"/>
      <c r="G39" s="110"/>
      <c r="H39" s="136">
        <v>36364000</v>
      </c>
      <c r="I39" s="137">
        <v>31517000</v>
      </c>
      <c r="J39" s="131">
        <v>36011000</v>
      </c>
      <c r="K39" s="123">
        <v>46601000</v>
      </c>
      <c r="L39" s="123">
        <v>29482000</v>
      </c>
      <c r="M39" s="132">
        <v>29190000</v>
      </c>
    </row>
    <row r="40" spans="1:15" s="14" customFormat="1" ht="2" customHeight="1" thickBot="1" x14ac:dyDescent="0.25">
      <c r="A40" s="110"/>
      <c r="B40" s="90"/>
      <c r="C40" s="90"/>
      <c r="D40" s="90"/>
      <c r="E40" s="90"/>
      <c r="F40" s="90"/>
      <c r="G40" s="90"/>
      <c r="H40" s="288"/>
      <c r="I40" s="34"/>
      <c r="J40" s="34"/>
      <c r="K40" s="34"/>
      <c r="L40" s="34"/>
      <c r="M40" s="34"/>
      <c r="N40" s="151"/>
      <c r="O40" s="151"/>
    </row>
    <row r="41" spans="1:15" s="14" customFormat="1" ht="22.5" customHeight="1" x14ac:dyDescent="0.2">
      <c r="A41" s="112" t="s">
        <v>436</v>
      </c>
      <c r="B41" s="113"/>
      <c r="C41" s="113"/>
      <c r="D41" s="113"/>
      <c r="E41" s="113"/>
      <c r="F41" s="114"/>
      <c r="G41" s="114"/>
      <c r="H41" s="114"/>
      <c r="I41" s="114"/>
      <c r="J41" s="289"/>
      <c r="K41" s="289"/>
      <c r="L41" s="289"/>
      <c r="M41" s="289"/>
      <c r="N41" s="151"/>
      <c r="O41" s="151"/>
    </row>
    <row r="42" spans="1:15" s="14" customFormat="1" ht="13.5" customHeight="1" x14ac:dyDescent="0.2">
      <c r="A42" s="115"/>
      <c r="B42" s="116" t="s">
        <v>437</v>
      </c>
      <c r="C42" s="289"/>
      <c r="D42" s="113"/>
      <c r="E42" s="113"/>
      <c r="F42" s="114"/>
      <c r="G42" s="114"/>
      <c r="H42" s="114"/>
      <c r="I42" s="114"/>
      <c r="J42" s="289"/>
      <c r="K42" s="289"/>
      <c r="L42" s="289"/>
      <c r="M42" s="289"/>
      <c r="N42" s="151"/>
      <c r="O42" s="151"/>
    </row>
    <row r="43" spans="1:15" s="289" customFormat="1" ht="14.25" customHeight="1" x14ac:dyDescent="0.2">
      <c r="A43" s="91" t="s">
        <v>411</v>
      </c>
      <c r="B43" s="14"/>
      <c r="C43" s="14"/>
      <c r="D43" s="14"/>
      <c r="E43" s="14"/>
      <c r="F43" s="14"/>
      <c r="G43" s="110"/>
      <c r="H43" s="92"/>
      <c r="I43" s="92"/>
      <c r="J43" s="92"/>
      <c r="K43" s="92"/>
      <c r="L43" s="92"/>
      <c r="M43" s="14"/>
      <c r="N43" s="151"/>
      <c r="O43" s="151"/>
    </row>
    <row r="44" spans="1:15" s="289" customFormat="1" ht="14.25" customHeight="1" x14ac:dyDescent="0.2">
      <c r="A44" s="151"/>
      <c r="B44" s="151"/>
      <c r="C44" s="151"/>
      <c r="D44" s="151"/>
      <c r="E44" s="151"/>
      <c r="F44" s="151"/>
      <c r="G44" s="151"/>
      <c r="H44" s="151"/>
      <c r="I44" s="151"/>
      <c r="J44" s="151"/>
      <c r="K44" s="151"/>
      <c r="L44" s="151"/>
      <c r="M44" s="151"/>
      <c r="N44" s="151"/>
      <c r="O44" s="151"/>
    </row>
    <row r="45" spans="1:15" s="14" customFormat="1" ht="13.5" customHeight="1" x14ac:dyDescent="0.2">
      <c r="A45" s="151"/>
      <c r="B45" s="151"/>
      <c r="C45" s="151"/>
      <c r="D45" s="151"/>
      <c r="E45" s="151"/>
      <c r="F45" s="151"/>
      <c r="G45" s="151"/>
      <c r="H45" s="151"/>
      <c r="I45" s="151"/>
      <c r="J45" s="151"/>
      <c r="K45" s="151"/>
      <c r="L45" s="151"/>
      <c r="M45" s="151"/>
      <c r="N45" s="151"/>
      <c r="O45" s="151"/>
    </row>
    <row r="46" spans="1:15" s="89" customFormat="1" ht="14.25" customHeight="1" x14ac:dyDescent="0.2">
      <c r="A46" s="151"/>
      <c r="B46" s="151"/>
      <c r="C46" s="151"/>
      <c r="D46" s="151"/>
      <c r="E46" s="151"/>
      <c r="F46" s="151"/>
      <c r="G46" s="151"/>
      <c r="H46" s="151"/>
      <c r="I46" s="151"/>
      <c r="J46" s="151"/>
      <c r="K46" s="151"/>
      <c r="L46" s="151"/>
      <c r="M46" s="151"/>
      <c r="N46" s="151"/>
      <c r="O46" s="151"/>
    </row>
    <row r="47" spans="1:15" ht="13.5" customHeight="1" x14ac:dyDescent="0.2"/>
    <row r="48" spans="1:15" ht="24.4" customHeight="1" x14ac:dyDescent="0.2"/>
  </sheetData>
  <mergeCells count="33">
    <mergeCell ref="B36:F36"/>
    <mergeCell ref="B37:F37"/>
    <mergeCell ref="B38:F38"/>
    <mergeCell ref="B39:F39"/>
    <mergeCell ref="B35:F35"/>
    <mergeCell ref="B29:F29"/>
    <mergeCell ref="B30:F30"/>
    <mergeCell ref="B31:F31"/>
    <mergeCell ref="B32:F32"/>
    <mergeCell ref="B33:F33"/>
    <mergeCell ref="B34:F34"/>
    <mergeCell ref="B28:F28"/>
    <mergeCell ref="D18:F18"/>
    <mergeCell ref="D19:F19"/>
    <mergeCell ref="D20:F20"/>
    <mergeCell ref="D21:F21"/>
    <mergeCell ref="D22:F22"/>
    <mergeCell ref="B26:F26"/>
    <mergeCell ref="B27:F27"/>
    <mergeCell ref="C23:F23"/>
    <mergeCell ref="D24:F24"/>
    <mergeCell ref="D17:F17"/>
    <mergeCell ref="A3:M3"/>
    <mergeCell ref="A6:G7"/>
    <mergeCell ref="H6:J6"/>
    <mergeCell ref="K6:M6"/>
    <mergeCell ref="B9:F9"/>
    <mergeCell ref="B11:F11"/>
    <mergeCell ref="C12:F12"/>
    <mergeCell ref="D13:F13"/>
    <mergeCell ref="D14:F14"/>
    <mergeCell ref="D15:F15"/>
    <mergeCell ref="D16:F16"/>
  </mergeCells>
  <phoneticPr fontId="9"/>
  <hyperlinks>
    <hyperlink ref="O1" location="財政!A1" display="目次（項目一覧表）へ戻る"/>
  </hyperlinks>
  <printOptions horizontalCentered="1"/>
  <pageMargins left="0.59055118110236227" right="0.59055118110236227" top="0.51181102362204722" bottom="0.59055118110236227" header="0.51181102362204722" footer="0.51181102362204722"/>
  <pageSetup paperSize="9" scale="72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K28"/>
  <sheetViews>
    <sheetView showGridLines="0" defaultGridColor="0" colorId="22" zoomScaleNormal="100" zoomScaleSheetLayoutView="100" workbookViewId="0"/>
  </sheetViews>
  <sheetFormatPr defaultColWidth="10.69921875" defaultRowHeight="12" x14ac:dyDescent="0.2"/>
  <cols>
    <col min="1" max="1" width="1.69921875" style="151" customWidth="1"/>
    <col min="2" max="2" width="20.69921875" style="151" customWidth="1"/>
    <col min="3" max="3" width="1.69921875" style="151" customWidth="1"/>
    <col min="4" max="9" width="14.59765625" style="151" customWidth="1"/>
    <col min="10" max="10" width="2.69921875" style="151" customWidth="1"/>
    <col min="11" max="11" width="24.69921875" style="151" customWidth="1"/>
    <col min="12" max="16384" width="10.69921875" style="151"/>
  </cols>
  <sheetData>
    <row r="1" spans="1:11" ht="18" customHeight="1" x14ac:dyDescent="0.2">
      <c r="K1" s="232" t="s">
        <v>486</v>
      </c>
    </row>
    <row r="3" spans="1:11" ht="21" x14ac:dyDescent="0.2">
      <c r="A3" s="8"/>
      <c r="B3" s="8"/>
      <c r="C3" s="8"/>
      <c r="D3" s="2"/>
      <c r="E3" s="2"/>
      <c r="F3" s="2"/>
      <c r="G3" s="2"/>
      <c r="H3" s="2"/>
    </row>
    <row r="4" spans="1:11" ht="18" customHeight="1" x14ac:dyDescent="0.2">
      <c r="A4" s="6" t="s">
        <v>390</v>
      </c>
      <c r="B4" s="79"/>
      <c r="C4" s="79"/>
      <c r="D4" s="70"/>
      <c r="E4" s="70"/>
      <c r="F4" s="70"/>
      <c r="G4" s="70"/>
      <c r="H4" s="70"/>
      <c r="I4" s="70"/>
    </row>
    <row r="5" spans="1:11" ht="18" customHeight="1" thickBot="1" x14ac:dyDescent="0.25">
      <c r="A5" s="6" t="s">
        <v>141</v>
      </c>
      <c r="B5" s="1"/>
      <c r="C5" s="1"/>
      <c r="D5" s="1"/>
      <c r="E5" s="1"/>
      <c r="F5" s="1"/>
      <c r="G5" s="1"/>
      <c r="H5" s="77"/>
      <c r="I5" s="69" t="s">
        <v>74</v>
      </c>
    </row>
    <row r="6" spans="1:11" ht="18" customHeight="1" x14ac:dyDescent="0.2">
      <c r="A6" s="465" t="s">
        <v>162</v>
      </c>
      <c r="B6" s="465"/>
      <c r="C6" s="466"/>
      <c r="D6" s="469" t="s">
        <v>161</v>
      </c>
      <c r="E6" s="436"/>
      <c r="F6" s="436"/>
      <c r="G6" s="469" t="s">
        <v>160</v>
      </c>
      <c r="H6" s="436"/>
      <c r="I6" s="436"/>
    </row>
    <row r="7" spans="1:11" ht="18" customHeight="1" x14ac:dyDescent="0.2">
      <c r="A7" s="467"/>
      <c r="B7" s="467"/>
      <c r="C7" s="468"/>
      <c r="D7" s="249" t="s">
        <v>458</v>
      </c>
      <c r="E7" s="78" t="s">
        <v>472</v>
      </c>
      <c r="F7" s="174" t="s">
        <v>495</v>
      </c>
      <c r="G7" s="290" t="s">
        <v>445</v>
      </c>
      <c r="H7" s="290" t="s">
        <v>458</v>
      </c>
      <c r="I7" s="174" t="s">
        <v>472</v>
      </c>
    </row>
    <row r="8" spans="1:11" ht="6" customHeight="1" x14ac:dyDescent="0.2">
      <c r="A8" s="1"/>
      <c r="B8" s="1"/>
      <c r="C8" s="291"/>
      <c r="D8" s="292"/>
      <c r="E8" s="91"/>
      <c r="F8" s="119"/>
      <c r="G8" s="110"/>
      <c r="H8" s="110"/>
      <c r="I8" s="4"/>
    </row>
    <row r="9" spans="1:11" s="3" customFormat="1" ht="18" customHeight="1" x14ac:dyDescent="0.2">
      <c r="A9" s="242"/>
      <c r="B9" s="246" t="s">
        <v>159</v>
      </c>
      <c r="C9" s="293"/>
      <c r="D9" s="137">
        <v>495280000</v>
      </c>
      <c r="E9" s="285">
        <v>488320000</v>
      </c>
      <c r="F9" s="294">
        <v>486607000</v>
      </c>
      <c r="G9" s="123">
        <v>536001217</v>
      </c>
      <c r="H9" s="123">
        <v>531151252</v>
      </c>
      <c r="I9" s="295">
        <v>494487384</v>
      </c>
    </row>
    <row r="10" spans="1:11" ht="9" customHeight="1" x14ac:dyDescent="0.2">
      <c r="A10" s="1"/>
      <c r="B10" s="1"/>
      <c r="C10" s="296"/>
      <c r="D10" s="37"/>
      <c r="E10" s="287"/>
      <c r="F10" s="3"/>
      <c r="G10" s="40"/>
      <c r="H10" s="40"/>
      <c r="I10" s="295"/>
    </row>
    <row r="11" spans="1:11" ht="18" customHeight="1" x14ac:dyDescent="0.2">
      <c r="A11" s="241"/>
      <c r="B11" s="240" t="s">
        <v>158</v>
      </c>
      <c r="C11" s="297"/>
      <c r="D11" s="137">
        <v>1159189</v>
      </c>
      <c r="E11" s="285">
        <v>1202378</v>
      </c>
      <c r="F11" s="294">
        <v>1239471</v>
      </c>
      <c r="G11" s="123">
        <v>1113468</v>
      </c>
      <c r="H11" s="123">
        <v>1111093</v>
      </c>
      <c r="I11" s="295">
        <v>1154990</v>
      </c>
    </row>
    <row r="12" spans="1:11" ht="18" customHeight="1" x14ac:dyDescent="0.2">
      <c r="A12" s="241"/>
      <c r="B12" s="240" t="s">
        <v>157</v>
      </c>
      <c r="C12" s="297"/>
      <c r="D12" s="137">
        <v>34889342</v>
      </c>
      <c r="E12" s="285">
        <v>26399457</v>
      </c>
      <c r="F12" s="294">
        <v>26883333</v>
      </c>
      <c r="G12" s="123">
        <v>43169190</v>
      </c>
      <c r="H12" s="123">
        <v>43745068</v>
      </c>
      <c r="I12" s="295">
        <v>35754629</v>
      </c>
    </row>
    <row r="13" spans="1:11" ht="18" customHeight="1" x14ac:dyDescent="0.2">
      <c r="A13" s="241"/>
      <c r="B13" s="240" t="s">
        <v>156</v>
      </c>
      <c r="C13" s="297"/>
      <c r="D13" s="137">
        <v>72885092</v>
      </c>
      <c r="E13" s="285">
        <v>72218037</v>
      </c>
      <c r="F13" s="294">
        <v>72353977</v>
      </c>
      <c r="G13" s="123">
        <v>72586874</v>
      </c>
      <c r="H13" s="123">
        <v>72112560</v>
      </c>
      <c r="I13" s="295">
        <v>71675553</v>
      </c>
    </row>
    <row r="14" spans="1:11" ht="18" customHeight="1" x14ac:dyDescent="0.2">
      <c r="A14" s="241"/>
      <c r="B14" s="240" t="s">
        <v>155</v>
      </c>
      <c r="C14" s="297"/>
      <c r="D14" s="137">
        <v>26338288</v>
      </c>
      <c r="E14" s="285">
        <v>28249086</v>
      </c>
      <c r="F14" s="294">
        <v>13607565</v>
      </c>
      <c r="G14" s="123">
        <v>37185349</v>
      </c>
      <c r="H14" s="123">
        <v>38405350</v>
      </c>
      <c r="I14" s="295">
        <v>20566502</v>
      </c>
    </row>
    <row r="15" spans="1:11" ht="18" customHeight="1" x14ac:dyDescent="0.2">
      <c r="A15" s="241"/>
      <c r="B15" s="240" t="s">
        <v>154</v>
      </c>
      <c r="C15" s="297"/>
      <c r="D15" s="137">
        <v>1464268</v>
      </c>
      <c r="E15" s="285">
        <v>1233123</v>
      </c>
      <c r="F15" s="294">
        <v>1270387</v>
      </c>
      <c r="G15" s="123">
        <v>1122896</v>
      </c>
      <c r="H15" s="123">
        <v>1174697</v>
      </c>
      <c r="I15" s="295">
        <v>1012076</v>
      </c>
    </row>
    <row r="16" spans="1:11" ht="9" customHeight="1" x14ac:dyDescent="0.2">
      <c r="A16" s="241"/>
      <c r="B16" s="1"/>
      <c r="C16" s="297"/>
      <c r="D16" s="37"/>
      <c r="E16" s="287"/>
      <c r="F16" s="3"/>
      <c r="G16" s="40"/>
      <c r="H16" s="40"/>
      <c r="I16" s="295"/>
    </row>
    <row r="17" spans="1:11" ht="18" customHeight="1" x14ac:dyDescent="0.2">
      <c r="A17" s="241"/>
      <c r="B17" s="240" t="s">
        <v>153</v>
      </c>
      <c r="C17" s="297"/>
      <c r="D17" s="137">
        <v>17497965</v>
      </c>
      <c r="E17" s="285">
        <v>17472021</v>
      </c>
      <c r="F17" s="294">
        <v>19363154</v>
      </c>
      <c r="G17" s="123">
        <v>18555547</v>
      </c>
      <c r="H17" s="123">
        <v>17915313</v>
      </c>
      <c r="I17" s="295">
        <v>19205564</v>
      </c>
    </row>
    <row r="18" spans="1:11" ht="18" customHeight="1" x14ac:dyDescent="0.2">
      <c r="A18" s="241"/>
      <c r="B18" s="240" t="s">
        <v>152</v>
      </c>
      <c r="C18" s="297"/>
      <c r="D18" s="137">
        <v>55281352</v>
      </c>
      <c r="E18" s="285">
        <v>50068011</v>
      </c>
      <c r="F18" s="294">
        <v>47319287</v>
      </c>
      <c r="G18" s="123">
        <v>71561160</v>
      </c>
      <c r="H18" s="123">
        <v>68355262</v>
      </c>
      <c r="I18" s="295">
        <v>53298171</v>
      </c>
    </row>
    <row r="19" spans="1:11" ht="18" customHeight="1" x14ac:dyDescent="0.2">
      <c r="A19" s="241"/>
      <c r="B19" s="240" t="s">
        <v>151</v>
      </c>
      <c r="C19" s="297"/>
      <c r="D19" s="137">
        <v>34679428</v>
      </c>
      <c r="E19" s="285">
        <v>37395938</v>
      </c>
      <c r="F19" s="294">
        <v>36689808</v>
      </c>
      <c r="G19" s="123">
        <v>49694069</v>
      </c>
      <c r="H19" s="123">
        <v>45349486</v>
      </c>
      <c r="I19" s="295">
        <v>50004374</v>
      </c>
    </row>
    <row r="20" spans="1:11" ht="18" customHeight="1" x14ac:dyDescent="0.2">
      <c r="A20" s="241"/>
      <c r="B20" s="240" t="s">
        <v>150</v>
      </c>
      <c r="C20" s="297"/>
      <c r="D20" s="137">
        <v>26594147</v>
      </c>
      <c r="E20" s="285">
        <v>25927356</v>
      </c>
      <c r="F20" s="294">
        <v>26347669</v>
      </c>
      <c r="G20" s="123">
        <v>25365136</v>
      </c>
      <c r="H20" s="123">
        <v>25835891</v>
      </c>
      <c r="I20" s="295">
        <v>25368497</v>
      </c>
    </row>
    <row r="21" spans="1:11" ht="9" customHeight="1" x14ac:dyDescent="0.2">
      <c r="A21" s="241"/>
      <c r="B21" s="1"/>
      <c r="C21" s="297"/>
      <c r="D21" s="37"/>
      <c r="E21" s="287"/>
      <c r="F21" s="3"/>
      <c r="G21" s="40"/>
      <c r="H21" s="40"/>
      <c r="I21" s="295"/>
    </row>
    <row r="22" spans="1:11" ht="18" customHeight="1" x14ac:dyDescent="0.2">
      <c r="A22" s="241"/>
      <c r="B22" s="240" t="s">
        <v>149</v>
      </c>
      <c r="C22" s="297"/>
      <c r="D22" s="137">
        <v>94404491</v>
      </c>
      <c r="E22" s="285">
        <v>94148372</v>
      </c>
      <c r="F22" s="294">
        <v>109295512</v>
      </c>
      <c r="G22" s="123">
        <v>91655077</v>
      </c>
      <c r="H22" s="123">
        <v>93051621</v>
      </c>
      <c r="I22" s="295">
        <v>89933093</v>
      </c>
    </row>
    <row r="23" spans="1:11" ht="18" customHeight="1" x14ac:dyDescent="0.2">
      <c r="A23" s="241"/>
      <c r="B23" s="240" t="s">
        <v>148</v>
      </c>
      <c r="C23" s="297"/>
      <c r="D23" s="137">
        <v>5764564</v>
      </c>
      <c r="E23" s="285">
        <v>5765390</v>
      </c>
      <c r="F23" s="294">
        <v>5763508</v>
      </c>
      <c r="G23" s="123">
        <v>99687</v>
      </c>
      <c r="H23" s="123">
        <v>84942</v>
      </c>
      <c r="I23" s="295">
        <v>207043</v>
      </c>
    </row>
    <row r="24" spans="1:11" ht="18" customHeight="1" x14ac:dyDescent="0.2">
      <c r="A24" s="241"/>
      <c r="B24" s="240" t="s">
        <v>147</v>
      </c>
      <c r="C24" s="297"/>
      <c r="D24" s="137">
        <v>61597503</v>
      </c>
      <c r="E24" s="285">
        <v>61842107</v>
      </c>
      <c r="F24" s="294">
        <v>62086655</v>
      </c>
      <c r="G24" s="123">
        <v>60035112</v>
      </c>
      <c r="H24" s="123">
        <v>60286358</v>
      </c>
      <c r="I24" s="295">
        <v>60116686</v>
      </c>
      <c r="K24" s="135"/>
    </row>
    <row r="25" spans="1:11" ht="18" customHeight="1" x14ac:dyDescent="0.2">
      <c r="A25" s="241"/>
      <c r="B25" s="240" t="s">
        <v>146</v>
      </c>
      <c r="C25" s="297"/>
      <c r="D25" s="137">
        <v>62674371</v>
      </c>
      <c r="E25" s="285">
        <v>66348724</v>
      </c>
      <c r="F25" s="294">
        <v>64336674</v>
      </c>
      <c r="G25" s="123">
        <v>63857652</v>
      </c>
      <c r="H25" s="123">
        <v>63723611</v>
      </c>
      <c r="I25" s="295">
        <v>66190206</v>
      </c>
    </row>
    <row r="26" spans="1:11" ht="18" customHeight="1" x14ac:dyDescent="0.2">
      <c r="A26" s="241"/>
      <c r="B26" s="240" t="s">
        <v>145</v>
      </c>
      <c r="C26" s="297"/>
      <c r="D26" s="137">
        <v>50000</v>
      </c>
      <c r="E26" s="285">
        <v>50000</v>
      </c>
      <c r="F26" s="294">
        <v>50000</v>
      </c>
      <c r="G26" s="123">
        <v>0</v>
      </c>
      <c r="H26" s="123">
        <v>0</v>
      </c>
      <c r="I26" s="132">
        <v>0</v>
      </c>
    </row>
    <row r="27" spans="1:11" ht="6" customHeight="1" thickBot="1" x14ac:dyDescent="0.25">
      <c r="A27" s="152"/>
      <c r="B27" s="152"/>
      <c r="C27" s="298"/>
      <c r="D27" s="73"/>
      <c r="E27" s="73"/>
      <c r="F27" s="73"/>
      <c r="G27" s="73"/>
      <c r="H27" s="73"/>
      <c r="I27" s="73"/>
    </row>
    <row r="28" spans="1:11" ht="14.25" customHeight="1" x14ac:dyDescent="0.2">
      <c r="A28" s="7" t="s">
        <v>144</v>
      </c>
      <c r="B28" s="17"/>
      <c r="C28" s="17"/>
      <c r="D28" s="13"/>
      <c r="E28" s="13"/>
      <c r="F28" s="13"/>
      <c r="G28" s="13"/>
      <c r="H28" s="13"/>
    </row>
  </sheetData>
  <mergeCells count="3">
    <mergeCell ref="A6:C7"/>
    <mergeCell ref="D6:F6"/>
    <mergeCell ref="G6:I6"/>
  </mergeCells>
  <phoneticPr fontId="9"/>
  <hyperlinks>
    <hyperlink ref="K1" location="財政!A1" display="目次（項目一覧表）へ戻る"/>
  </hyperlinks>
  <printOptions horizontalCentered="1"/>
  <pageMargins left="0.59055118110236227" right="0.59055118110236227" top="0.51181102362204722" bottom="0.59055118110236227" header="0.51181102362204722" footer="0.51181102362204722"/>
  <pageSetup paperSize="9" scale="90" orientation="portrait" horizontalDpi="4294967292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L29"/>
  <sheetViews>
    <sheetView showGridLines="0" defaultGridColor="0" colorId="22" zoomScaleNormal="100" zoomScaleSheetLayoutView="100" workbookViewId="0"/>
  </sheetViews>
  <sheetFormatPr defaultColWidth="10.69921875" defaultRowHeight="12" x14ac:dyDescent="0.2"/>
  <cols>
    <col min="1" max="1" width="1.69921875" style="151" customWidth="1"/>
    <col min="2" max="2" width="2.69921875" style="151" customWidth="1"/>
    <col min="3" max="3" width="18" style="151" customWidth="1"/>
    <col min="4" max="4" width="1.69921875" style="151" customWidth="1"/>
    <col min="5" max="10" width="14.59765625" style="151" customWidth="1"/>
    <col min="11" max="11" width="2.69921875" style="151" customWidth="1"/>
    <col min="12" max="12" width="24.69921875" style="151" customWidth="1"/>
    <col min="13" max="16384" width="10.69921875" style="151"/>
  </cols>
  <sheetData>
    <row r="1" spans="1:12" ht="18" customHeight="1" x14ac:dyDescent="0.2">
      <c r="L1" s="232" t="s">
        <v>486</v>
      </c>
    </row>
    <row r="3" spans="1:12" ht="21" customHeight="1" x14ac:dyDescent="0.2"/>
    <row r="4" spans="1:12" ht="18" customHeight="1" x14ac:dyDescent="0.2">
      <c r="A4" s="6" t="s">
        <v>391</v>
      </c>
      <c r="B4" s="6"/>
      <c r="C4" s="6"/>
      <c r="D4" s="6"/>
      <c r="E4" s="2"/>
      <c r="F4" s="2"/>
      <c r="G4" s="2"/>
      <c r="H4" s="2"/>
      <c r="I4" s="2"/>
    </row>
    <row r="5" spans="1:12" ht="18" customHeight="1" thickBot="1" x14ac:dyDescent="0.25">
      <c r="A5" s="6" t="s">
        <v>141</v>
      </c>
      <c r="B5" s="1"/>
      <c r="C5" s="1"/>
      <c r="D5" s="1"/>
      <c r="E5" s="1"/>
      <c r="F5" s="1"/>
      <c r="G5" s="1"/>
      <c r="H5" s="1"/>
      <c r="J5" s="69" t="s">
        <v>74</v>
      </c>
    </row>
    <row r="6" spans="1:12" ht="30" customHeight="1" x14ac:dyDescent="0.2">
      <c r="A6" s="470" t="s">
        <v>178</v>
      </c>
      <c r="B6" s="470"/>
      <c r="C6" s="470"/>
      <c r="D6" s="471"/>
      <c r="E6" s="81" t="s">
        <v>497</v>
      </c>
      <c r="F6" s="81" t="s">
        <v>498</v>
      </c>
      <c r="G6" s="81" t="s">
        <v>459</v>
      </c>
      <c r="H6" s="81" t="s">
        <v>460</v>
      </c>
      <c r="I6" s="81" t="s">
        <v>473</v>
      </c>
      <c r="J6" s="81" t="s">
        <v>499</v>
      </c>
    </row>
    <row r="7" spans="1:12" ht="6" customHeight="1" x14ac:dyDescent="0.2">
      <c r="A7" s="110"/>
      <c r="B7" s="110"/>
      <c r="C7" s="110"/>
      <c r="D7" s="110"/>
      <c r="E7" s="143"/>
      <c r="F7" s="110"/>
      <c r="G7" s="110"/>
      <c r="H7" s="110"/>
      <c r="I7" s="110"/>
      <c r="J7" s="14"/>
    </row>
    <row r="8" spans="1:12" s="3" customFormat="1" ht="18" customHeight="1" x14ac:dyDescent="0.2">
      <c r="A8" s="4"/>
      <c r="B8" s="463" t="s">
        <v>0</v>
      </c>
      <c r="C8" s="463"/>
      <c r="D8" s="120"/>
      <c r="E8" s="132">
        <v>458064297</v>
      </c>
      <c r="F8" s="132">
        <v>458824465</v>
      </c>
      <c r="G8" s="132">
        <v>507313061</v>
      </c>
      <c r="H8" s="132">
        <v>536001217</v>
      </c>
      <c r="I8" s="132">
        <v>531151252</v>
      </c>
      <c r="J8" s="295">
        <v>494487384</v>
      </c>
      <c r="L8" s="135"/>
    </row>
    <row r="9" spans="1:12" ht="9" customHeight="1" x14ac:dyDescent="0.2">
      <c r="A9" s="110"/>
      <c r="B9" s="110"/>
      <c r="C9" s="110"/>
      <c r="D9" s="118"/>
      <c r="E9" s="40"/>
      <c r="F9" s="40"/>
      <c r="G9" s="40"/>
      <c r="H9" s="40"/>
      <c r="I9" s="40"/>
      <c r="J9" s="295"/>
    </row>
    <row r="10" spans="1:12" ht="18" customHeight="1" x14ac:dyDescent="0.2">
      <c r="A10" s="110"/>
      <c r="B10" s="463" t="s">
        <v>177</v>
      </c>
      <c r="C10" s="463"/>
      <c r="D10" s="120"/>
      <c r="E10" s="132">
        <v>193421064</v>
      </c>
      <c r="F10" s="132">
        <v>193493873</v>
      </c>
      <c r="G10" s="132">
        <v>192081576</v>
      </c>
      <c r="H10" s="132">
        <v>192443167</v>
      </c>
      <c r="I10" s="132">
        <v>192670039</v>
      </c>
      <c r="J10" s="295">
        <v>185845550</v>
      </c>
    </row>
    <row r="11" spans="1:12" ht="18" customHeight="1" x14ac:dyDescent="0.2">
      <c r="A11" s="110"/>
      <c r="B11" s="110"/>
      <c r="C11" s="244" t="s">
        <v>176</v>
      </c>
      <c r="D11" s="118"/>
      <c r="E11" s="123">
        <v>124322165</v>
      </c>
      <c r="F11" s="123">
        <v>124053827</v>
      </c>
      <c r="G11" s="123">
        <v>122782548</v>
      </c>
      <c r="H11" s="123">
        <v>122368692</v>
      </c>
      <c r="I11" s="123">
        <v>121072636</v>
      </c>
      <c r="J11" s="11">
        <v>115377179</v>
      </c>
    </row>
    <row r="12" spans="1:12" ht="18" customHeight="1" x14ac:dyDescent="0.2">
      <c r="A12" s="110"/>
      <c r="B12" s="110"/>
      <c r="C12" s="244" t="s">
        <v>175</v>
      </c>
      <c r="D12" s="118"/>
      <c r="E12" s="123">
        <v>9162395</v>
      </c>
      <c r="F12" s="123">
        <v>9358574</v>
      </c>
      <c r="G12" s="123">
        <v>9515039</v>
      </c>
      <c r="H12" s="123">
        <v>10061071</v>
      </c>
      <c r="I12" s="123">
        <v>11319726</v>
      </c>
      <c r="J12" s="11">
        <v>10359809</v>
      </c>
    </row>
    <row r="13" spans="1:12" ht="18" customHeight="1" x14ac:dyDescent="0.2">
      <c r="A13" s="110"/>
      <c r="B13" s="110"/>
      <c r="C13" s="244" t="s">
        <v>147</v>
      </c>
      <c r="D13" s="118"/>
      <c r="E13" s="123">
        <v>59936504</v>
      </c>
      <c r="F13" s="123">
        <v>60081472</v>
      </c>
      <c r="G13" s="123">
        <v>59783989</v>
      </c>
      <c r="H13" s="123">
        <v>60013404</v>
      </c>
      <c r="I13" s="123">
        <v>60277677</v>
      </c>
      <c r="J13" s="11">
        <v>60108562</v>
      </c>
    </row>
    <row r="14" spans="1:12" ht="9" customHeight="1" x14ac:dyDescent="0.2">
      <c r="A14" s="110"/>
      <c r="B14" s="110"/>
      <c r="C14" s="110"/>
      <c r="D14" s="118"/>
      <c r="E14" s="40"/>
      <c r="F14" s="40"/>
      <c r="G14" s="40"/>
      <c r="H14" s="40"/>
      <c r="I14" s="40"/>
      <c r="J14" s="295"/>
    </row>
    <row r="15" spans="1:12" ht="18" customHeight="1" x14ac:dyDescent="0.2">
      <c r="A15" s="110"/>
      <c r="B15" s="463" t="s">
        <v>174</v>
      </c>
      <c r="C15" s="463"/>
      <c r="D15" s="120"/>
      <c r="E15" s="132">
        <v>59843928</v>
      </c>
      <c r="F15" s="132">
        <v>63903039</v>
      </c>
      <c r="G15" s="132">
        <v>66414783</v>
      </c>
      <c r="H15" s="132">
        <v>65154717</v>
      </c>
      <c r="I15" s="132">
        <v>59119652</v>
      </c>
      <c r="J15" s="295">
        <v>64493185</v>
      </c>
    </row>
    <row r="16" spans="1:12" ht="18" customHeight="1" x14ac:dyDescent="0.2">
      <c r="A16" s="110"/>
      <c r="B16" s="110"/>
      <c r="C16" s="244" t="s">
        <v>173</v>
      </c>
      <c r="D16" s="118"/>
      <c r="E16" s="123">
        <v>58291094</v>
      </c>
      <c r="F16" s="123">
        <v>62230439</v>
      </c>
      <c r="G16" s="123">
        <v>66108414</v>
      </c>
      <c r="H16" s="123">
        <v>64905085</v>
      </c>
      <c r="I16" s="123">
        <v>58799151</v>
      </c>
      <c r="J16" s="11">
        <v>64286142</v>
      </c>
    </row>
    <row r="17" spans="1:10" ht="18" customHeight="1" x14ac:dyDescent="0.2">
      <c r="A17" s="110"/>
      <c r="B17" s="110"/>
      <c r="C17" s="244" t="s">
        <v>172</v>
      </c>
      <c r="D17" s="118"/>
      <c r="E17" s="123">
        <v>1552834</v>
      </c>
      <c r="F17" s="123">
        <v>1672600</v>
      </c>
      <c r="G17" s="123">
        <v>306369</v>
      </c>
      <c r="H17" s="123">
        <v>249632</v>
      </c>
      <c r="I17" s="123">
        <v>320501</v>
      </c>
      <c r="J17" s="11">
        <v>207043</v>
      </c>
    </row>
    <row r="18" spans="1:10" ht="9" customHeight="1" x14ac:dyDescent="0.2">
      <c r="A18" s="110"/>
      <c r="B18" s="110"/>
      <c r="C18" s="110"/>
      <c r="D18" s="118"/>
      <c r="E18" s="40"/>
      <c r="F18" s="40"/>
      <c r="G18" s="40"/>
      <c r="H18" s="40"/>
      <c r="I18" s="40"/>
      <c r="J18" s="295"/>
    </row>
    <row r="19" spans="1:10" ht="18" customHeight="1" x14ac:dyDescent="0.2">
      <c r="A19" s="110"/>
      <c r="B19" s="463" t="s">
        <v>171</v>
      </c>
      <c r="C19" s="463"/>
      <c r="D19" s="120"/>
      <c r="E19" s="132">
        <v>204799305</v>
      </c>
      <c r="F19" s="132">
        <v>201427553</v>
      </c>
      <c r="G19" s="132">
        <v>248816702</v>
      </c>
      <c r="H19" s="132">
        <v>278403333</v>
      </c>
      <c r="I19" s="132">
        <v>279361561</v>
      </c>
      <c r="J19" s="295">
        <v>244148649</v>
      </c>
    </row>
    <row r="20" spans="1:10" ht="18" customHeight="1" x14ac:dyDescent="0.2">
      <c r="A20" s="110"/>
      <c r="B20" s="110"/>
      <c r="C20" s="244" t="s">
        <v>170</v>
      </c>
      <c r="D20" s="118"/>
      <c r="E20" s="123">
        <v>19688523</v>
      </c>
      <c r="F20" s="123">
        <v>20078201</v>
      </c>
      <c r="G20" s="123">
        <v>19924234</v>
      </c>
      <c r="H20" s="123">
        <v>22330600</v>
      </c>
      <c r="I20" s="123">
        <v>32581112</v>
      </c>
      <c r="J20" s="11">
        <v>21438326</v>
      </c>
    </row>
    <row r="21" spans="1:10" ht="18" customHeight="1" x14ac:dyDescent="0.2">
      <c r="A21" s="110"/>
      <c r="B21" s="110"/>
      <c r="C21" s="244" t="s">
        <v>169</v>
      </c>
      <c r="D21" s="118"/>
      <c r="E21" s="123">
        <v>7071931</v>
      </c>
      <c r="F21" s="123">
        <v>7035527</v>
      </c>
      <c r="G21" s="123">
        <v>6294469</v>
      </c>
      <c r="H21" s="123">
        <v>5721841</v>
      </c>
      <c r="I21" s="123">
        <v>5709373</v>
      </c>
      <c r="J21" s="11">
        <v>7551184</v>
      </c>
    </row>
    <row r="22" spans="1:10" ht="18" customHeight="1" x14ac:dyDescent="0.2">
      <c r="A22" s="110"/>
      <c r="B22" s="110"/>
      <c r="C22" s="244" t="s">
        <v>168</v>
      </c>
      <c r="D22" s="118"/>
      <c r="E22" s="123">
        <v>120475916</v>
      </c>
      <c r="F22" s="123">
        <v>120205416</v>
      </c>
      <c r="G22" s="123">
        <v>165831587</v>
      </c>
      <c r="H22" s="123">
        <v>187313285</v>
      </c>
      <c r="I22" s="123">
        <v>176827909</v>
      </c>
      <c r="J22" s="11">
        <v>157194386</v>
      </c>
    </row>
    <row r="23" spans="1:10" ht="18" customHeight="1" x14ac:dyDescent="0.2">
      <c r="A23" s="110"/>
      <c r="B23" s="110"/>
      <c r="C23" s="244" t="s">
        <v>167</v>
      </c>
      <c r="D23" s="118"/>
      <c r="E23" s="123">
        <v>7513913</v>
      </c>
      <c r="F23" s="123">
        <v>7228587</v>
      </c>
      <c r="G23" s="123">
        <v>11235125</v>
      </c>
      <c r="H23" s="123">
        <v>17968842</v>
      </c>
      <c r="I23" s="123">
        <v>18982356</v>
      </c>
      <c r="J23" s="11">
        <v>12676502</v>
      </c>
    </row>
    <row r="24" spans="1:10" ht="18" customHeight="1" x14ac:dyDescent="0.2">
      <c r="A24" s="110"/>
      <c r="B24" s="110"/>
      <c r="C24" s="244" t="s">
        <v>166</v>
      </c>
      <c r="D24" s="118"/>
      <c r="E24" s="123">
        <v>2810199</v>
      </c>
      <c r="F24" s="123">
        <v>410103</v>
      </c>
      <c r="G24" s="123">
        <v>958</v>
      </c>
      <c r="H24" s="123">
        <v>466</v>
      </c>
      <c r="I24" s="123">
        <v>163</v>
      </c>
      <c r="J24" s="12" t="s">
        <v>500</v>
      </c>
    </row>
    <row r="25" spans="1:10" ht="18" customHeight="1" x14ac:dyDescent="0.2">
      <c r="A25" s="110"/>
      <c r="B25" s="110"/>
      <c r="C25" s="244" t="s">
        <v>165</v>
      </c>
      <c r="D25" s="118"/>
      <c r="E25" s="123">
        <v>39186540</v>
      </c>
      <c r="F25" s="123">
        <v>39079611</v>
      </c>
      <c r="G25" s="123">
        <v>38567221</v>
      </c>
      <c r="H25" s="123">
        <v>38545651</v>
      </c>
      <c r="I25" s="123">
        <v>38547974</v>
      </c>
      <c r="J25" s="11">
        <v>38514369</v>
      </c>
    </row>
    <row r="26" spans="1:10" ht="18" customHeight="1" x14ac:dyDescent="0.2">
      <c r="A26" s="110"/>
      <c r="B26" s="110"/>
      <c r="C26" s="244" t="s">
        <v>164</v>
      </c>
      <c r="D26" s="118"/>
      <c r="E26" s="123">
        <v>8052283</v>
      </c>
      <c r="F26" s="123">
        <v>7390108</v>
      </c>
      <c r="G26" s="123">
        <v>6963108</v>
      </c>
      <c r="H26" s="123">
        <v>6522648</v>
      </c>
      <c r="I26" s="123">
        <v>6712674</v>
      </c>
      <c r="J26" s="11">
        <v>6773882</v>
      </c>
    </row>
    <row r="27" spans="1:10" ht="6" customHeight="1" thickBot="1" x14ac:dyDescent="0.25">
      <c r="A27" s="90"/>
      <c r="B27" s="90"/>
      <c r="C27" s="90"/>
      <c r="D27" s="90"/>
      <c r="E27" s="299"/>
      <c r="F27" s="90"/>
      <c r="G27" s="90"/>
      <c r="H27" s="90"/>
      <c r="I27" s="90"/>
      <c r="J27" s="90"/>
    </row>
    <row r="28" spans="1:10" ht="13.5" customHeight="1" x14ac:dyDescent="0.2">
      <c r="A28" s="14" t="s">
        <v>163</v>
      </c>
      <c r="B28" s="14"/>
      <c r="C28" s="14"/>
      <c r="D28" s="14"/>
      <c r="E28" s="14"/>
      <c r="F28" s="14"/>
      <c r="G28" s="14"/>
      <c r="H28" s="14"/>
      <c r="I28" s="14"/>
      <c r="J28" s="14"/>
    </row>
    <row r="29" spans="1:10" x14ac:dyDescent="0.2">
      <c r="J29" s="107"/>
    </row>
  </sheetData>
  <mergeCells count="5">
    <mergeCell ref="A6:D6"/>
    <mergeCell ref="B8:C8"/>
    <mergeCell ref="B10:C10"/>
    <mergeCell ref="B15:C15"/>
    <mergeCell ref="B19:C19"/>
  </mergeCells>
  <phoneticPr fontId="9"/>
  <hyperlinks>
    <hyperlink ref="L1" location="財政!A1" display="目次（項目一覧表）へ戻る"/>
  </hyperlinks>
  <printOptions horizontalCentered="1"/>
  <pageMargins left="0.59055118110236227" right="0.59055118110236227" top="0.51181102362204722" bottom="0.59055118110236227" header="0.51181102362204722" footer="0.51181102362204722"/>
  <pageSetup paperSize="9" scale="72" orientation="portrait" horizontalDpi="4294967292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K29"/>
  <sheetViews>
    <sheetView showGridLines="0" defaultGridColor="0" colorId="22" zoomScaleNormal="100" zoomScaleSheetLayoutView="100" workbookViewId="0"/>
  </sheetViews>
  <sheetFormatPr defaultColWidth="10.69921875" defaultRowHeight="12" x14ac:dyDescent="0.2"/>
  <cols>
    <col min="1" max="1" width="1.69921875" style="2" customWidth="1"/>
    <col min="2" max="2" width="33.3984375" style="2" customWidth="1"/>
    <col min="3" max="3" width="1.69921875" style="2" customWidth="1"/>
    <col min="4" max="9" width="12.59765625" style="2" customWidth="1"/>
    <col min="10" max="10" width="2.69921875" style="2" customWidth="1"/>
    <col min="11" max="11" width="24.69921875" style="2" customWidth="1"/>
    <col min="12" max="16384" width="10.69921875" style="2"/>
  </cols>
  <sheetData>
    <row r="1" spans="1:11" ht="18" customHeight="1" x14ac:dyDescent="0.2">
      <c r="K1" s="232" t="s">
        <v>486</v>
      </c>
    </row>
    <row r="3" spans="1:11" ht="21" customHeight="1" x14ac:dyDescent="0.2"/>
    <row r="4" spans="1:11" ht="30" customHeight="1" thickBot="1" x14ac:dyDescent="0.25">
      <c r="A4" s="6" t="s">
        <v>199</v>
      </c>
      <c r="B4" s="1"/>
      <c r="C4" s="1"/>
      <c r="D4" s="1"/>
      <c r="E4" s="1"/>
      <c r="F4" s="1"/>
      <c r="I4" s="69" t="s">
        <v>74</v>
      </c>
    </row>
    <row r="5" spans="1:11" ht="18" customHeight="1" x14ac:dyDescent="0.2">
      <c r="A5" s="465" t="s">
        <v>198</v>
      </c>
      <c r="B5" s="465"/>
      <c r="C5" s="466"/>
      <c r="D5" s="460" t="s">
        <v>461</v>
      </c>
      <c r="E5" s="437"/>
      <c r="F5" s="460" t="s">
        <v>474</v>
      </c>
      <c r="G5" s="462"/>
      <c r="H5" s="472" t="s">
        <v>501</v>
      </c>
      <c r="I5" s="473"/>
    </row>
    <row r="6" spans="1:11" ht="18" customHeight="1" x14ac:dyDescent="0.2">
      <c r="A6" s="467"/>
      <c r="B6" s="467"/>
      <c r="C6" s="468"/>
      <c r="D6" s="250" t="s">
        <v>197</v>
      </c>
      <c r="E6" s="250" t="s">
        <v>196</v>
      </c>
      <c r="F6" s="250" t="s">
        <v>197</v>
      </c>
      <c r="G6" s="249" t="s">
        <v>196</v>
      </c>
      <c r="H6" s="173" t="s">
        <v>197</v>
      </c>
      <c r="I6" s="173" t="s">
        <v>196</v>
      </c>
    </row>
    <row r="7" spans="1:11" ht="6" customHeight="1" x14ac:dyDescent="0.2">
      <c r="A7" s="1"/>
      <c r="B7" s="1"/>
      <c r="C7" s="1"/>
      <c r="D7" s="66"/>
      <c r="E7" s="1"/>
      <c r="F7" s="110"/>
      <c r="G7" s="110"/>
      <c r="H7" s="3"/>
      <c r="I7" s="3"/>
    </row>
    <row r="8" spans="1:11" s="3" customFormat="1" ht="16.399999999999999" customHeight="1" x14ac:dyDescent="0.2">
      <c r="A8" s="242"/>
      <c r="B8" s="246" t="s">
        <v>0</v>
      </c>
      <c r="C8" s="300"/>
      <c r="D8" s="125">
        <v>297940626</v>
      </c>
      <c r="E8" s="125">
        <v>294287939</v>
      </c>
      <c r="F8" s="123">
        <v>264356447</v>
      </c>
      <c r="G8" s="123">
        <v>261100309</v>
      </c>
      <c r="H8" s="295">
        <v>269706583</v>
      </c>
      <c r="I8" s="295">
        <v>267632132</v>
      </c>
    </row>
    <row r="9" spans="1:11" ht="9" customHeight="1" x14ac:dyDescent="0.2">
      <c r="A9" s="241"/>
      <c r="B9" s="240"/>
      <c r="C9" s="301"/>
      <c r="D9" s="53"/>
      <c r="E9" s="53"/>
      <c r="F9" s="40"/>
      <c r="G9" s="40"/>
      <c r="H9" s="295"/>
      <c r="I9" s="295"/>
    </row>
    <row r="10" spans="1:11" ht="16.399999999999999" customHeight="1" x14ac:dyDescent="0.2">
      <c r="A10" s="241"/>
      <c r="B10" s="244" t="s">
        <v>195</v>
      </c>
      <c r="C10" s="301"/>
      <c r="D10" s="125">
        <v>207235</v>
      </c>
      <c r="E10" s="125">
        <v>67114</v>
      </c>
      <c r="F10" s="123">
        <v>206023</v>
      </c>
      <c r="G10" s="123">
        <v>123683</v>
      </c>
      <c r="H10" s="295">
        <v>166374</v>
      </c>
      <c r="I10" s="295">
        <v>122657</v>
      </c>
      <c r="K10" s="135"/>
    </row>
    <row r="11" spans="1:11" ht="16.399999999999999" customHeight="1" x14ac:dyDescent="0.2">
      <c r="A11" s="241"/>
      <c r="B11" s="240" t="s">
        <v>194</v>
      </c>
      <c r="C11" s="301"/>
      <c r="D11" s="125">
        <v>0</v>
      </c>
      <c r="E11" s="125">
        <v>0</v>
      </c>
      <c r="F11" s="123">
        <v>0</v>
      </c>
      <c r="G11" s="123">
        <v>0</v>
      </c>
      <c r="H11" s="132">
        <v>0</v>
      </c>
      <c r="I11" s="132">
        <v>0</v>
      </c>
    </row>
    <row r="12" spans="1:11" ht="16.399999999999999" customHeight="1" x14ac:dyDescent="0.2">
      <c r="A12" s="241"/>
      <c r="B12" s="244" t="s">
        <v>193</v>
      </c>
      <c r="C12" s="301"/>
      <c r="D12" s="125">
        <v>125367</v>
      </c>
      <c r="E12" s="125">
        <v>119140</v>
      </c>
      <c r="F12" s="123">
        <v>84833</v>
      </c>
      <c r="G12" s="123">
        <v>78331</v>
      </c>
      <c r="H12" s="295">
        <v>87795</v>
      </c>
      <c r="I12" s="295">
        <v>87326</v>
      </c>
    </row>
    <row r="13" spans="1:11" ht="16.399999999999999" customHeight="1" x14ac:dyDescent="0.2">
      <c r="A13" s="241"/>
      <c r="B13" s="240" t="s">
        <v>192</v>
      </c>
      <c r="C13" s="301"/>
      <c r="D13" s="125">
        <v>4116221</v>
      </c>
      <c r="E13" s="125">
        <v>4115540</v>
      </c>
      <c r="F13" s="123">
        <v>1596201</v>
      </c>
      <c r="G13" s="123">
        <v>1595520</v>
      </c>
      <c r="H13" s="295">
        <v>3478640</v>
      </c>
      <c r="I13" s="295">
        <v>3478640</v>
      </c>
    </row>
    <row r="14" spans="1:11" ht="16.399999999999999" customHeight="1" x14ac:dyDescent="0.2">
      <c r="A14" s="241"/>
      <c r="B14" s="240" t="s">
        <v>191</v>
      </c>
      <c r="C14" s="301"/>
      <c r="D14" s="125">
        <v>93217758</v>
      </c>
      <c r="E14" s="125">
        <v>93209514</v>
      </c>
      <c r="F14" s="123">
        <v>93036218</v>
      </c>
      <c r="G14" s="123">
        <v>93031601</v>
      </c>
      <c r="H14" s="295">
        <v>92273070</v>
      </c>
      <c r="I14" s="295">
        <v>92266357</v>
      </c>
    </row>
    <row r="15" spans="1:11" ht="16.399999999999999" customHeight="1" x14ac:dyDescent="0.2">
      <c r="A15" s="241"/>
      <c r="B15" s="240" t="s">
        <v>190</v>
      </c>
      <c r="C15" s="301"/>
      <c r="D15" s="125">
        <v>2693120</v>
      </c>
      <c r="E15" s="125">
        <v>2481926</v>
      </c>
      <c r="F15" s="123">
        <v>2838596</v>
      </c>
      <c r="G15" s="123">
        <v>2629044</v>
      </c>
      <c r="H15" s="295">
        <v>2782341</v>
      </c>
      <c r="I15" s="295">
        <v>2592026</v>
      </c>
    </row>
    <row r="16" spans="1:11" ht="16.399999999999999" customHeight="1" x14ac:dyDescent="0.2">
      <c r="A16" s="241"/>
      <c r="B16" s="240" t="s">
        <v>189</v>
      </c>
      <c r="C16" s="301"/>
      <c r="D16" s="125">
        <v>311676</v>
      </c>
      <c r="E16" s="125">
        <v>311676</v>
      </c>
      <c r="F16" s="123">
        <v>325827</v>
      </c>
      <c r="G16" s="123">
        <v>325827</v>
      </c>
      <c r="H16" s="295">
        <v>351592</v>
      </c>
      <c r="I16" s="295">
        <v>351592</v>
      </c>
    </row>
    <row r="17" spans="1:9" ht="16.399999999999999" customHeight="1" x14ac:dyDescent="0.2">
      <c r="A17" s="241"/>
      <c r="B17" s="240" t="s">
        <v>188</v>
      </c>
      <c r="C17" s="301"/>
      <c r="D17" s="125">
        <v>487654</v>
      </c>
      <c r="E17" s="125">
        <v>487654</v>
      </c>
      <c r="F17" s="123">
        <v>486923</v>
      </c>
      <c r="G17" s="123">
        <v>486923</v>
      </c>
      <c r="H17" s="295">
        <v>457716</v>
      </c>
      <c r="I17" s="295">
        <v>457716</v>
      </c>
    </row>
    <row r="18" spans="1:9" ht="16.399999999999999" customHeight="1" x14ac:dyDescent="0.2">
      <c r="A18" s="241"/>
      <c r="B18" s="240" t="s">
        <v>187</v>
      </c>
      <c r="C18" s="301"/>
      <c r="D18" s="125">
        <v>189787</v>
      </c>
      <c r="E18" s="125">
        <v>189787</v>
      </c>
      <c r="F18" s="123">
        <v>229992</v>
      </c>
      <c r="G18" s="123">
        <v>229992</v>
      </c>
      <c r="H18" s="295">
        <v>603435</v>
      </c>
      <c r="I18" s="295">
        <v>603435</v>
      </c>
    </row>
    <row r="19" spans="1:9" ht="16.399999999999999" customHeight="1" x14ac:dyDescent="0.2">
      <c r="A19" s="241"/>
      <c r="B19" s="240" t="s">
        <v>186</v>
      </c>
      <c r="C19" s="301"/>
      <c r="D19" s="125">
        <v>47644</v>
      </c>
      <c r="E19" s="125">
        <v>10</v>
      </c>
      <c r="F19" s="123">
        <v>51377</v>
      </c>
      <c r="G19" s="123">
        <v>31</v>
      </c>
      <c r="H19" s="295">
        <v>55283</v>
      </c>
      <c r="I19" s="295">
        <v>12107</v>
      </c>
    </row>
    <row r="20" spans="1:9" ht="16.399999999999999" customHeight="1" x14ac:dyDescent="0.2">
      <c r="A20" s="241"/>
      <c r="B20" s="240" t="s">
        <v>185</v>
      </c>
      <c r="C20" s="301"/>
      <c r="D20" s="125">
        <v>125638</v>
      </c>
      <c r="E20" s="125">
        <v>33</v>
      </c>
      <c r="F20" s="123">
        <v>131135</v>
      </c>
      <c r="G20" s="123">
        <v>30</v>
      </c>
      <c r="H20" s="295">
        <v>136635</v>
      </c>
      <c r="I20" s="295">
        <v>30</v>
      </c>
    </row>
    <row r="21" spans="1:9" ht="16.399999999999999" customHeight="1" x14ac:dyDescent="0.2">
      <c r="A21" s="241"/>
      <c r="B21" s="240" t="s">
        <v>184</v>
      </c>
      <c r="C21" s="301"/>
      <c r="D21" s="125">
        <v>0</v>
      </c>
      <c r="E21" s="125">
        <v>0</v>
      </c>
      <c r="F21" s="123">
        <v>0</v>
      </c>
      <c r="G21" s="123">
        <v>0</v>
      </c>
      <c r="H21" s="132">
        <v>0</v>
      </c>
      <c r="I21" s="132">
        <v>0</v>
      </c>
    </row>
    <row r="22" spans="1:9" ht="16.399999999999999" customHeight="1" x14ac:dyDescent="0.2">
      <c r="A22" s="241"/>
      <c r="B22" s="240" t="s">
        <v>183</v>
      </c>
      <c r="C22" s="301"/>
      <c r="D22" s="125">
        <v>385920</v>
      </c>
      <c r="E22" s="125">
        <v>382066</v>
      </c>
      <c r="F22" s="302">
        <v>387775</v>
      </c>
      <c r="G22" s="123">
        <v>379742</v>
      </c>
      <c r="H22" s="295">
        <v>350656</v>
      </c>
      <c r="I22" s="295">
        <v>349845</v>
      </c>
    </row>
    <row r="23" spans="1:9" ht="16.399999999999999" customHeight="1" x14ac:dyDescent="0.2">
      <c r="A23" s="241"/>
      <c r="B23" s="240" t="s">
        <v>182</v>
      </c>
      <c r="C23" s="301"/>
      <c r="D23" s="122">
        <v>41428</v>
      </c>
      <c r="E23" s="122">
        <v>41428</v>
      </c>
      <c r="F23" s="123">
        <v>625497</v>
      </c>
      <c r="G23" s="303">
        <v>625497</v>
      </c>
      <c r="H23" s="295">
        <v>916380</v>
      </c>
      <c r="I23" s="295">
        <v>916380</v>
      </c>
    </row>
    <row r="24" spans="1:9" ht="16.399999999999999" customHeight="1" x14ac:dyDescent="0.2">
      <c r="A24" s="241"/>
      <c r="B24" s="240" t="s">
        <v>181</v>
      </c>
      <c r="C24" s="301"/>
      <c r="D24" s="122">
        <v>825809</v>
      </c>
      <c r="E24" s="122">
        <v>825809</v>
      </c>
      <c r="F24" s="303">
        <v>830975</v>
      </c>
      <c r="G24" s="303">
        <v>830975</v>
      </c>
      <c r="H24" s="295">
        <v>830283</v>
      </c>
      <c r="I24" s="295">
        <v>830283</v>
      </c>
    </row>
    <row r="25" spans="1:9" ht="16.399999999999999" customHeight="1" x14ac:dyDescent="0.2">
      <c r="A25" s="241"/>
      <c r="B25" s="244" t="s">
        <v>412</v>
      </c>
      <c r="C25" s="301"/>
      <c r="D25" s="122">
        <v>502286</v>
      </c>
      <c r="E25" s="122">
        <v>491487</v>
      </c>
      <c r="F25" s="303">
        <v>456141</v>
      </c>
      <c r="G25" s="303">
        <v>449036</v>
      </c>
      <c r="H25" s="295">
        <v>435060</v>
      </c>
      <c r="I25" s="295">
        <v>410577</v>
      </c>
    </row>
    <row r="26" spans="1:9" ht="16.399999999999999" customHeight="1" x14ac:dyDescent="0.2">
      <c r="A26" s="241"/>
      <c r="B26" s="240" t="s">
        <v>180</v>
      </c>
      <c r="C26" s="301"/>
      <c r="D26" s="122">
        <v>91130687</v>
      </c>
      <c r="E26" s="122">
        <v>91130687</v>
      </c>
      <c r="F26" s="303">
        <v>64262280</v>
      </c>
      <c r="G26" s="303">
        <v>64262280</v>
      </c>
      <c r="H26" s="295">
        <v>70357381</v>
      </c>
      <c r="I26" s="295">
        <v>70357381</v>
      </c>
    </row>
    <row r="27" spans="1:9" ht="16.399999999999999" customHeight="1" x14ac:dyDescent="0.2">
      <c r="A27" s="241"/>
      <c r="B27" s="244" t="s">
        <v>438</v>
      </c>
      <c r="C27" s="301"/>
      <c r="D27" s="125">
        <v>103532396</v>
      </c>
      <c r="E27" s="125">
        <v>100434068</v>
      </c>
      <c r="F27" s="303">
        <v>98806654</v>
      </c>
      <c r="G27" s="303">
        <v>96051797</v>
      </c>
      <c r="H27" s="295">
        <v>96423942</v>
      </c>
      <c r="I27" s="295">
        <v>94795780</v>
      </c>
    </row>
    <row r="28" spans="1:9" ht="6" customHeight="1" thickBot="1" x14ac:dyDescent="0.25">
      <c r="A28" s="5"/>
      <c r="B28" s="5"/>
      <c r="C28" s="5"/>
      <c r="D28" s="80"/>
      <c r="E28" s="5"/>
      <c r="F28" s="5"/>
      <c r="G28" s="5"/>
      <c r="H28" s="5"/>
      <c r="I28" s="5"/>
    </row>
    <row r="29" spans="1:9" ht="14.25" customHeight="1" x14ac:dyDescent="0.2">
      <c r="A29" s="14" t="s">
        <v>179</v>
      </c>
      <c r="B29" s="83"/>
    </row>
  </sheetData>
  <mergeCells count="4">
    <mergeCell ref="A5:C6"/>
    <mergeCell ref="D5:E5"/>
    <mergeCell ref="F5:G5"/>
    <mergeCell ref="H5:I5"/>
  </mergeCells>
  <phoneticPr fontId="9"/>
  <hyperlinks>
    <hyperlink ref="K1" location="財政!A1" display="目次（項目一覧表）へ戻る"/>
  </hyperlinks>
  <pageMargins left="0.59055118110236227" right="0.59055118110236227" top="0.51181102362204722" bottom="0.59055118110236227" header="0.51181102362204722" footer="0.51181102362204722"/>
  <pageSetup paperSize="9" scale="72" orientation="portrait" horizontalDpi="4294967292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L31"/>
  <sheetViews>
    <sheetView showGridLines="0" defaultGridColor="0" colorId="22" zoomScaleNormal="100" zoomScaleSheetLayoutView="100" workbookViewId="0"/>
  </sheetViews>
  <sheetFormatPr defaultColWidth="10.69921875" defaultRowHeight="12" x14ac:dyDescent="0.2"/>
  <cols>
    <col min="1" max="1" width="1.69921875" style="151" customWidth="1"/>
    <col min="2" max="2" width="2.69921875" style="151" customWidth="1"/>
    <col min="3" max="3" width="30.69921875" style="151" customWidth="1"/>
    <col min="4" max="4" width="1.69921875" style="151" customWidth="1"/>
    <col min="5" max="10" width="12.59765625" style="151" customWidth="1"/>
    <col min="11" max="11" width="2.69921875" style="151" customWidth="1"/>
    <col min="12" max="12" width="24.69921875" style="151" customWidth="1"/>
    <col min="13" max="16384" width="10.69921875" style="151"/>
  </cols>
  <sheetData>
    <row r="1" spans="1:12" ht="18" customHeight="1" x14ac:dyDescent="0.2">
      <c r="L1" s="232" t="s">
        <v>486</v>
      </c>
    </row>
    <row r="3" spans="1:12" ht="21" customHeight="1" x14ac:dyDescent="0.2"/>
    <row r="4" spans="1:12" ht="18" customHeight="1" x14ac:dyDescent="0.2">
      <c r="A4" s="6" t="s">
        <v>219</v>
      </c>
      <c r="B4" s="79"/>
      <c r="C4" s="79"/>
      <c r="D4" s="79"/>
      <c r="E4" s="70"/>
      <c r="F4" s="70"/>
      <c r="G4" s="70"/>
      <c r="H4" s="70"/>
      <c r="I4" s="70"/>
    </row>
    <row r="5" spans="1:12" ht="18" customHeight="1" thickBot="1" x14ac:dyDescent="0.25">
      <c r="A5" s="6" t="s">
        <v>218</v>
      </c>
      <c r="B5" s="1"/>
      <c r="C5" s="1"/>
      <c r="D5" s="1"/>
      <c r="E5" s="1"/>
      <c r="F5" s="1"/>
      <c r="G5" s="1"/>
      <c r="H5" s="1"/>
      <c r="J5" s="69" t="s">
        <v>74</v>
      </c>
    </row>
    <row r="6" spans="1:12" ht="30" customHeight="1" x14ac:dyDescent="0.2">
      <c r="A6" s="470" t="s">
        <v>413</v>
      </c>
      <c r="B6" s="474"/>
      <c r="C6" s="474"/>
      <c r="D6" s="475"/>
      <c r="E6" s="82" t="s">
        <v>410</v>
      </c>
      <c r="F6" s="82" t="s">
        <v>446</v>
      </c>
      <c r="G6" s="82" t="s">
        <v>459</v>
      </c>
      <c r="H6" s="81" t="s">
        <v>460</v>
      </c>
      <c r="I6" s="81" t="s">
        <v>473</v>
      </c>
      <c r="J6" s="81" t="s">
        <v>499</v>
      </c>
    </row>
    <row r="7" spans="1:12" ht="6" customHeight="1" x14ac:dyDescent="0.2">
      <c r="A7" s="1"/>
      <c r="B7" s="1"/>
      <c r="C7" s="1"/>
      <c r="D7" s="304"/>
      <c r="E7" s="1"/>
      <c r="F7" s="1"/>
      <c r="G7" s="1"/>
      <c r="H7" s="1"/>
      <c r="J7" s="14"/>
    </row>
    <row r="8" spans="1:12" s="3" customFormat="1" ht="16.399999999999999" customHeight="1" x14ac:dyDescent="0.2">
      <c r="A8" s="4"/>
      <c r="B8" s="463" t="s">
        <v>0</v>
      </c>
      <c r="C8" s="463"/>
      <c r="D8" s="120"/>
      <c r="E8" s="84">
        <v>443508674</v>
      </c>
      <c r="F8" s="84">
        <v>446907282</v>
      </c>
      <c r="G8" s="84">
        <v>492818320</v>
      </c>
      <c r="H8" s="84">
        <v>519685364</v>
      </c>
      <c r="I8" s="84">
        <v>515593484</v>
      </c>
      <c r="J8" s="295">
        <v>477854963</v>
      </c>
      <c r="K8" s="135"/>
    </row>
    <row r="9" spans="1:12" ht="9" customHeight="1" x14ac:dyDescent="0.2">
      <c r="A9" s="1"/>
      <c r="B9" s="1"/>
      <c r="C9" s="1"/>
      <c r="D9" s="75"/>
      <c r="E9" s="64"/>
      <c r="F9" s="64"/>
      <c r="G9" s="64"/>
      <c r="H9" s="64"/>
      <c r="I9" s="64"/>
      <c r="J9" s="11"/>
    </row>
    <row r="10" spans="1:12" ht="16.399999999999999" customHeight="1" x14ac:dyDescent="0.2">
      <c r="A10" s="4"/>
      <c r="B10" s="463" t="s">
        <v>217</v>
      </c>
      <c r="C10" s="463"/>
      <c r="D10" s="120"/>
      <c r="E10" s="84">
        <v>216935248</v>
      </c>
      <c r="F10" s="84">
        <v>215851101</v>
      </c>
      <c r="G10" s="84">
        <v>217362970</v>
      </c>
      <c r="H10" s="84">
        <v>222988085</v>
      </c>
      <c r="I10" s="84">
        <v>235328066</v>
      </c>
      <c r="J10" s="295">
        <v>230782470</v>
      </c>
    </row>
    <row r="11" spans="1:12" ht="16.399999999999999" customHeight="1" x14ac:dyDescent="0.2">
      <c r="A11" s="1"/>
      <c r="B11" s="1"/>
      <c r="C11" s="240" t="s">
        <v>216</v>
      </c>
      <c r="D11" s="75"/>
      <c r="E11" s="64">
        <v>135053253</v>
      </c>
      <c r="F11" s="64">
        <v>133171086</v>
      </c>
      <c r="G11" s="64">
        <v>137696286</v>
      </c>
      <c r="H11" s="64">
        <v>145127714</v>
      </c>
      <c r="I11" s="64">
        <v>146612420</v>
      </c>
      <c r="J11" s="11">
        <v>147991488</v>
      </c>
    </row>
    <row r="12" spans="1:12" ht="16.399999999999999" customHeight="1" x14ac:dyDescent="0.2">
      <c r="A12" s="1"/>
      <c r="B12" s="1"/>
      <c r="C12" s="240" t="s">
        <v>215</v>
      </c>
      <c r="D12" s="75"/>
      <c r="E12" s="64">
        <v>2681929</v>
      </c>
      <c r="F12" s="64">
        <v>2792146</v>
      </c>
      <c r="G12" s="64">
        <v>2743752</v>
      </c>
      <c r="H12" s="64">
        <v>3008908</v>
      </c>
      <c r="I12" s="64">
        <v>2700539</v>
      </c>
      <c r="J12" s="11">
        <v>2625330</v>
      </c>
    </row>
    <row r="13" spans="1:12" ht="16.399999999999999" customHeight="1" x14ac:dyDescent="0.2">
      <c r="A13" s="1"/>
      <c r="B13" s="1"/>
      <c r="C13" s="240" t="s">
        <v>214</v>
      </c>
      <c r="D13" s="75"/>
      <c r="E13" s="64">
        <v>6503113</v>
      </c>
      <c r="F13" s="64">
        <v>6559652</v>
      </c>
      <c r="G13" s="64">
        <v>6196452</v>
      </c>
      <c r="H13" s="64">
        <v>6141894</v>
      </c>
      <c r="I13" s="64">
        <v>6210310</v>
      </c>
      <c r="J13" s="11">
        <v>6070177</v>
      </c>
    </row>
    <row r="14" spans="1:12" ht="16.399999999999999" customHeight="1" x14ac:dyDescent="0.2">
      <c r="A14" s="1"/>
      <c r="B14" s="1"/>
      <c r="C14" s="240" t="s">
        <v>213</v>
      </c>
      <c r="D14" s="75"/>
      <c r="E14" s="64">
        <v>855941</v>
      </c>
      <c r="F14" s="64">
        <v>754158</v>
      </c>
      <c r="G14" s="64">
        <v>884793</v>
      </c>
      <c r="H14" s="64">
        <v>905484</v>
      </c>
      <c r="I14" s="64">
        <v>8760184</v>
      </c>
      <c r="J14" s="11">
        <v>757837</v>
      </c>
    </row>
    <row r="15" spans="1:12" ht="16.399999999999999" customHeight="1" x14ac:dyDescent="0.2">
      <c r="A15" s="1"/>
      <c r="B15" s="1"/>
      <c r="C15" s="240" t="s">
        <v>212</v>
      </c>
      <c r="D15" s="75"/>
      <c r="E15" s="64">
        <v>96087</v>
      </c>
      <c r="F15" s="64">
        <v>363112</v>
      </c>
      <c r="G15" s="64">
        <v>124617</v>
      </c>
      <c r="H15" s="64">
        <v>85159</v>
      </c>
      <c r="I15" s="64">
        <v>106408</v>
      </c>
      <c r="J15" s="11">
        <v>88785</v>
      </c>
    </row>
    <row r="16" spans="1:12" ht="16.399999999999999" customHeight="1" x14ac:dyDescent="0.2">
      <c r="A16" s="1"/>
      <c r="B16" s="1"/>
      <c r="C16" s="240" t="s">
        <v>211</v>
      </c>
      <c r="D16" s="75"/>
      <c r="E16" s="64">
        <v>12203132</v>
      </c>
      <c r="F16" s="64">
        <v>12591367</v>
      </c>
      <c r="G16" s="64">
        <v>8324935</v>
      </c>
      <c r="H16" s="64">
        <v>5091181</v>
      </c>
      <c r="I16" s="64">
        <v>8304304</v>
      </c>
      <c r="J16" s="11">
        <v>11910619</v>
      </c>
    </row>
    <row r="17" spans="1:10" ht="16.399999999999999" customHeight="1" x14ac:dyDescent="0.2">
      <c r="A17" s="1"/>
      <c r="B17" s="1"/>
      <c r="C17" s="240" t="s">
        <v>210</v>
      </c>
      <c r="D17" s="75"/>
      <c r="E17" s="64">
        <v>9324691</v>
      </c>
      <c r="F17" s="64">
        <v>10417832</v>
      </c>
      <c r="G17" s="64">
        <v>10804808</v>
      </c>
      <c r="H17" s="64">
        <v>14294089</v>
      </c>
      <c r="I17" s="64">
        <v>14165857</v>
      </c>
      <c r="J17" s="11">
        <v>14310604</v>
      </c>
    </row>
    <row r="18" spans="1:10" ht="16.399999999999999" customHeight="1" x14ac:dyDescent="0.2">
      <c r="A18" s="1"/>
      <c r="B18" s="1"/>
      <c r="C18" s="240" t="s">
        <v>209</v>
      </c>
      <c r="D18" s="75"/>
      <c r="E18" s="64">
        <v>50217102</v>
      </c>
      <c r="F18" s="64">
        <v>49201748</v>
      </c>
      <c r="G18" s="64">
        <v>50587327</v>
      </c>
      <c r="H18" s="64">
        <v>48333656</v>
      </c>
      <c r="I18" s="64">
        <v>48468044</v>
      </c>
      <c r="J18" s="11">
        <v>47027630</v>
      </c>
    </row>
    <row r="19" spans="1:10" ht="9" customHeight="1" x14ac:dyDescent="0.2">
      <c r="A19" s="1"/>
      <c r="B19" s="1"/>
      <c r="C19" s="1"/>
      <c r="D19" s="75"/>
      <c r="E19" s="64"/>
      <c r="F19" s="64"/>
      <c r="G19" s="64"/>
      <c r="H19" s="64"/>
      <c r="I19" s="64"/>
      <c r="J19" s="11"/>
    </row>
    <row r="20" spans="1:10" ht="16.399999999999999" customHeight="1" x14ac:dyDescent="0.2">
      <c r="A20" s="4"/>
      <c r="B20" s="463" t="s">
        <v>208</v>
      </c>
      <c r="C20" s="463"/>
      <c r="D20" s="120"/>
      <c r="E20" s="84">
        <v>226573426</v>
      </c>
      <c r="F20" s="84">
        <v>231056181</v>
      </c>
      <c r="G20" s="84">
        <v>275455350</v>
      </c>
      <c r="H20" s="84">
        <v>296697279</v>
      </c>
      <c r="I20" s="84">
        <v>280265418</v>
      </c>
      <c r="J20" s="295">
        <v>247072493</v>
      </c>
    </row>
    <row r="21" spans="1:10" ht="16.399999999999999" customHeight="1" x14ac:dyDescent="0.2">
      <c r="A21" s="1"/>
      <c r="B21" s="1"/>
      <c r="C21" s="240" t="s">
        <v>207</v>
      </c>
      <c r="D21" s="75"/>
      <c r="E21" s="64">
        <v>17774798</v>
      </c>
      <c r="F21" s="64">
        <v>17341628</v>
      </c>
      <c r="G21" s="64">
        <v>15399661</v>
      </c>
      <c r="H21" s="64">
        <v>16971601</v>
      </c>
      <c r="I21" s="64">
        <v>19347038</v>
      </c>
      <c r="J21" s="11">
        <v>19426439</v>
      </c>
    </row>
    <row r="22" spans="1:10" ht="16.399999999999999" customHeight="1" x14ac:dyDescent="0.2">
      <c r="A22" s="1"/>
      <c r="B22" s="1"/>
      <c r="C22" s="240" t="s">
        <v>206</v>
      </c>
      <c r="D22" s="75"/>
      <c r="E22" s="53">
        <v>409354</v>
      </c>
      <c r="F22" s="53">
        <v>1004150</v>
      </c>
      <c r="G22" s="53">
        <v>645183</v>
      </c>
      <c r="H22" s="53">
        <v>613882</v>
      </c>
      <c r="I22" s="53">
        <v>607053</v>
      </c>
      <c r="J22" s="11">
        <v>585107</v>
      </c>
    </row>
    <row r="23" spans="1:10" ht="16.399999999999999" customHeight="1" x14ac:dyDescent="0.2">
      <c r="A23" s="1"/>
      <c r="B23" s="1"/>
      <c r="C23" s="240" t="s">
        <v>205</v>
      </c>
      <c r="D23" s="75"/>
      <c r="E23" s="64">
        <v>109275729</v>
      </c>
      <c r="F23" s="64">
        <v>112362599</v>
      </c>
      <c r="G23" s="64">
        <v>116150222</v>
      </c>
      <c r="H23" s="64">
        <v>133640181</v>
      </c>
      <c r="I23" s="64">
        <v>129683598</v>
      </c>
      <c r="J23" s="11">
        <v>132838424</v>
      </c>
    </row>
    <row r="24" spans="1:10" ht="16.399999999999999" customHeight="1" x14ac:dyDescent="0.2">
      <c r="A24" s="1"/>
      <c r="B24" s="1"/>
      <c r="C24" s="240" t="s">
        <v>129</v>
      </c>
      <c r="D24" s="75"/>
      <c r="E24" s="64">
        <v>332964</v>
      </c>
      <c r="F24" s="64">
        <v>306171</v>
      </c>
      <c r="G24" s="64">
        <v>324612</v>
      </c>
      <c r="H24" s="64">
        <v>310050</v>
      </c>
      <c r="I24" s="64">
        <v>269477</v>
      </c>
      <c r="J24" s="11">
        <v>230700</v>
      </c>
    </row>
    <row r="25" spans="1:10" ht="16.399999999999999" customHeight="1" x14ac:dyDescent="0.2">
      <c r="A25" s="1"/>
      <c r="B25" s="1"/>
      <c r="C25" s="240" t="s">
        <v>204</v>
      </c>
      <c r="D25" s="75"/>
      <c r="E25" s="64">
        <v>44813581</v>
      </c>
      <c r="F25" s="64">
        <v>47447633</v>
      </c>
      <c r="G25" s="64">
        <v>92147672</v>
      </c>
      <c r="H25" s="64">
        <v>98560565</v>
      </c>
      <c r="I25" s="64">
        <v>100876252</v>
      </c>
      <c r="J25" s="11">
        <v>64801823</v>
      </c>
    </row>
    <row r="26" spans="1:10" ht="16.399999999999999" customHeight="1" x14ac:dyDescent="0.2">
      <c r="A26" s="1"/>
      <c r="B26" s="1"/>
      <c r="C26" s="240" t="s">
        <v>203</v>
      </c>
      <c r="D26" s="75"/>
      <c r="E26" s="64">
        <v>53967000</v>
      </c>
      <c r="F26" s="64">
        <v>52594000</v>
      </c>
      <c r="G26" s="64">
        <v>50788000</v>
      </c>
      <c r="H26" s="64">
        <v>46601000</v>
      </c>
      <c r="I26" s="64">
        <v>29482000</v>
      </c>
      <c r="J26" s="11">
        <v>29190000</v>
      </c>
    </row>
    <row r="27" spans="1:10" ht="6" customHeight="1" thickBot="1" x14ac:dyDescent="0.25">
      <c r="A27" s="5"/>
      <c r="B27" s="5"/>
      <c r="C27" s="5"/>
      <c r="D27" s="5"/>
      <c r="E27" s="74"/>
      <c r="F27" s="73"/>
      <c r="G27" s="73"/>
      <c r="H27" s="73"/>
      <c r="I27" s="73"/>
      <c r="J27" s="73"/>
    </row>
    <row r="28" spans="1:10" ht="13.5" customHeight="1" x14ac:dyDescent="0.2">
      <c r="A28" s="151" t="s">
        <v>202</v>
      </c>
    </row>
    <row r="29" spans="1:10" ht="13.5" customHeight="1" x14ac:dyDescent="0.2">
      <c r="A29" s="151" t="s">
        <v>201</v>
      </c>
    </row>
    <row r="30" spans="1:10" ht="13.5" customHeight="1" x14ac:dyDescent="0.2">
      <c r="A30" s="151" t="s">
        <v>200</v>
      </c>
    </row>
    <row r="31" spans="1:10" ht="13.5" customHeight="1" x14ac:dyDescent="0.2">
      <c r="A31" s="14" t="s">
        <v>179</v>
      </c>
      <c r="B31" s="2"/>
      <c r="C31" s="2"/>
      <c r="D31" s="2"/>
      <c r="E31" s="2"/>
      <c r="F31" s="2"/>
      <c r="G31" s="2"/>
      <c r="H31" s="2"/>
      <c r="I31" s="2"/>
      <c r="J31" s="107"/>
    </row>
  </sheetData>
  <mergeCells count="4">
    <mergeCell ref="A6:D6"/>
    <mergeCell ref="B8:C8"/>
    <mergeCell ref="B10:C10"/>
    <mergeCell ref="B20:C20"/>
  </mergeCells>
  <phoneticPr fontId="9"/>
  <hyperlinks>
    <hyperlink ref="L1" location="財政!A1" display="目次（項目一覧表）へ戻る"/>
  </hyperlinks>
  <printOptions horizontalCentered="1"/>
  <pageMargins left="0.59055118110236227" right="0.59055118110236227" top="0.51181102362204722" bottom="0.59055118110236227" header="0.51181102362204722" footer="0.51181102362204722"/>
  <pageSetup paperSize="9" scale="72" orientation="portrait" r:id="rId1"/>
  <headerFooter alignWithMargins="0"/>
  <colBreaks count="1" manualBreakCount="1">
    <brk id="1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18</vt:i4>
      </vt:variant>
      <vt:variant>
        <vt:lpstr>名前付き一覧</vt:lpstr>
      </vt:variant>
      <vt:variant>
        <vt:i4>16</vt:i4>
      </vt:variant>
    </vt:vector>
  </HeadingPairs>
  <TitlesOfParts>
    <vt:vector size="34" baseType="lpstr">
      <vt:lpstr>財政</vt:lpstr>
      <vt:lpstr>17-1</vt:lpstr>
      <vt:lpstr>17-2</vt:lpstr>
      <vt:lpstr>17-3</vt:lpstr>
      <vt:lpstr>17-4(1)</vt:lpstr>
      <vt:lpstr>17-4(2)</vt:lpstr>
      <vt:lpstr>17-4(3)</vt:lpstr>
      <vt:lpstr>17-4(4)</vt:lpstr>
      <vt:lpstr>17-4(5)</vt:lpstr>
      <vt:lpstr>17-4(6)</vt:lpstr>
      <vt:lpstr>17-4(7)</vt:lpstr>
      <vt:lpstr>17-5(1)</vt:lpstr>
      <vt:lpstr>17-5(2)</vt:lpstr>
      <vt:lpstr>17-6(1)</vt:lpstr>
      <vt:lpstr>17-6(2)</vt:lpstr>
      <vt:lpstr>17-7(1)(2)</vt:lpstr>
      <vt:lpstr>17-7(3)</vt:lpstr>
      <vt:lpstr>17-8</vt:lpstr>
      <vt:lpstr>'17-1'!DTP表</vt:lpstr>
      <vt:lpstr>'17-4(1)'!DTP表</vt:lpstr>
      <vt:lpstr>'17-4(2)'!DTP表</vt:lpstr>
      <vt:lpstr>'17-4(3)'!DTP表</vt:lpstr>
      <vt:lpstr>'17-4(4)'!DTP表</vt:lpstr>
      <vt:lpstr>'17-4(5)'!DTP表</vt:lpstr>
      <vt:lpstr>'17-4(6)'!DTP表</vt:lpstr>
      <vt:lpstr>'17-4(7)'!DTP表</vt:lpstr>
      <vt:lpstr>'17-6(1)'!DTP表</vt:lpstr>
      <vt:lpstr>'17-6(2)'!DTP表</vt:lpstr>
      <vt:lpstr>'17-7(3)'!DTP表</vt:lpstr>
      <vt:lpstr>'17-8'!DTP表</vt:lpstr>
      <vt:lpstr>DTP表</vt:lpstr>
      <vt:lpstr>'17-3'!DTP表1</vt:lpstr>
      <vt:lpstr>'17-5(1)'!DTP表1</vt:lpstr>
      <vt:lpstr>'17-7(1)(2)'!DTP表1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2022-02-14T04:51:43Z</dcterms:created>
  <dcterms:modified xsi:type="dcterms:W3CDTF">2025-03-18T06:54:24Z</dcterms:modified>
</cp:coreProperties>
</file>