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saveExternalLinkValues="0"/>
  <bookViews>
    <workbookView xWindow="0" yWindow="0" windowWidth="19200" windowHeight="5890"/>
  </bookViews>
  <sheets>
    <sheet name="災害・事故" sheetId="561" r:id="rId1"/>
    <sheet name="23-1" sheetId="623" r:id="rId2"/>
    <sheet name="23-2" sheetId="624" r:id="rId3"/>
    <sheet name="23-3" sheetId="625" r:id="rId4"/>
    <sheet name="23-4(1)" sheetId="626" r:id="rId5"/>
    <sheet name="23-4(2)" sheetId="627" r:id="rId6"/>
    <sheet name="23-4(3)" sheetId="628" r:id="rId7"/>
    <sheet name="23-4(4)" sheetId="631" r:id="rId8"/>
    <sheet name="23-4(5)" sheetId="632" r:id="rId9"/>
    <sheet name="23-4(6)" sheetId="633" r:id="rId10"/>
    <sheet name="23-4(7)" sheetId="634" r:id="rId11"/>
    <sheet name="23-5" sheetId="635" r:id="rId12"/>
    <sheet name="23-6(1)" sheetId="637" r:id="rId13"/>
    <sheet name="23-6(2)" sheetId="638" r:id="rId14"/>
    <sheet name="23-6(3)" sheetId="639" r:id="rId15"/>
    <sheet name="23-7" sheetId="640" r:id="rId16"/>
  </sheets>
  <definedNames>
    <definedName name="DBコピー先" localSheetId="2">#REF!</definedName>
    <definedName name="DBコピー先" localSheetId="3">#REF!</definedName>
    <definedName name="DBコピー先" localSheetId="4">#REF!</definedName>
    <definedName name="DBコピー先" localSheetId="5">#REF!</definedName>
    <definedName name="DBコピー先" localSheetId="6">#REF!</definedName>
    <definedName name="DBコピー先" localSheetId="7">#REF!</definedName>
    <definedName name="ＤＢコピー先" localSheetId="8">#REF!</definedName>
    <definedName name="DBコピー先" localSheetId="9">#REF!</definedName>
    <definedName name="DBコピー先" localSheetId="10">#REF!</definedName>
    <definedName name="DBコピー先" localSheetId="11">#REF!</definedName>
    <definedName name="DBコピー先" localSheetId="12">#REF!</definedName>
    <definedName name="DBコピー先" localSheetId="13">#REF!</definedName>
    <definedName name="DBコピー先" localSheetId="14">#REF!</definedName>
    <definedName name="DBコピー先" localSheetId="15">#REF!</definedName>
    <definedName name="DBコピー先">#REF!</definedName>
    <definedName name="DTP表" localSheetId="3">'23-3'!$A$3:$I$49</definedName>
    <definedName name="DTP表" localSheetId="4">'23-4(1)'!$A$3:$N$36</definedName>
    <definedName name="DTP表" localSheetId="5">'23-4(2)'!$A$4:$O$20</definedName>
    <definedName name="DTP表" localSheetId="6">'23-4(3)'!$A$4:$O$42</definedName>
    <definedName name="DTP表" localSheetId="7">'23-4(4)'!$A$3:$R$41</definedName>
    <definedName name="ＤＴＰ表" localSheetId="8">'23-4(5)'!$A$4:$L$21</definedName>
    <definedName name="DTP表" localSheetId="9">'23-4(6)'!$A$4:$R$65</definedName>
    <definedName name="DTP表" localSheetId="10">'23-4(7)'!$A$4:$M$30</definedName>
    <definedName name="DTP表" localSheetId="12">'23-6(1)'!$C$3:$I$22</definedName>
    <definedName name="DTP表" localSheetId="13">'23-6(2)'!$A$4:$AC$14</definedName>
    <definedName name="DTP表" localSheetId="14">'23-6(3)'!$C$3:$P$30</definedName>
    <definedName name="DTP表" localSheetId="15">'23-7'!$A$3:$N$35</definedName>
    <definedName name="DTP表">'23-2'!$A$3:$M$17</definedName>
    <definedName name="DTP表1" localSheetId="1">'23-1'!$A$3:$Q$15</definedName>
    <definedName name="DTP表1" localSheetId="11">'23-5'!$A$3:$N$14</definedName>
    <definedName name="DTP表1">#REF!</definedName>
    <definedName name="DTP表2" localSheetId="1">'23-1'!#REF!</definedName>
    <definedName name="DTP表2" localSheetId="11">#REF!</definedName>
    <definedName name="DTP表2">#REF!</definedName>
    <definedName name="_xlnm.Print_Area" localSheetId="3">'23-3'!$A$2:$J$54</definedName>
  </definedNames>
  <calcPr calcId="162913"/>
</workbook>
</file>

<file path=xl/calcChain.xml><?xml version="1.0" encoding="utf-8"?>
<calcChain xmlns="http://schemas.openxmlformats.org/spreadsheetml/2006/main">
  <c r="P27" i="639" l="1"/>
  <c r="G27" i="639"/>
  <c r="P26" i="639"/>
  <c r="G26" i="639"/>
  <c r="P25" i="639"/>
  <c r="G25" i="639"/>
  <c r="P24" i="639"/>
  <c r="G24" i="639"/>
  <c r="P23" i="639"/>
  <c r="G23" i="639"/>
  <c r="P22" i="639"/>
  <c r="G22" i="639"/>
  <c r="P21" i="639"/>
  <c r="G21" i="639"/>
  <c r="P20" i="639"/>
  <c r="G20" i="639"/>
  <c r="P19" i="639"/>
  <c r="G19" i="639"/>
  <c r="P18" i="639"/>
  <c r="G18" i="639"/>
  <c r="P17" i="639"/>
  <c r="G17" i="639"/>
  <c r="P16" i="639"/>
  <c r="G16" i="639"/>
  <c r="P15" i="639"/>
  <c r="G15" i="639"/>
  <c r="P14" i="639"/>
  <c r="G14" i="639"/>
  <c r="P13" i="639"/>
  <c r="G13" i="639"/>
  <c r="P12" i="639"/>
  <c r="G12" i="639"/>
  <c r="P11" i="639"/>
  <c r="G11" i="639"/>
  <c r="P9" i="639"/>
  <c r="G9" i="639"/>
  <c r="K27" i="634" l="1"/>
  <c r="K26" i="634"/>
  <c r="K25" i="634"/>
  <c r="K24" i="634"/>
  <c r="K23" i="634"/>
  <c r="K22" i="634"/>
  <c r="K21" i="634"/>
  <c r="K20" i="634"/>
  <c r="K19" i="634"/>
  <c r="K18" i="634"/>
  <c r="K17" i="634"/>
  <c r="K16" i="634"/>
  <c r="N8" i="634"/>
  <c r="M8" i="634"/>
  <c r="L8" i="634"/>
  <c r="K8" i="634"/>
  <c r="J8" i="634"/>
  <c r="I8" i="634"/>
  <c r="H8" i="634"/>
  <c r="G8" i="634"/>
  <c r="F8" i="634"/>
  <c r="E8" i="634"/>
  <c r="D8" i="634"/>
  <c r="C8" i="634"/>
  <c r="B8" i="634"/>
  <c r="F61" i="633" l="1"/>
  <c r="F60" i="633"/>
  <c r="F59" i="633"/>
  <c r="F58" i="633"/>
  <c r="F57" i="633"/>
  <c r="F56" i="633"/>
  <c r="F55" i="633"/>
  <c r="F54" i="633"/>
  <c r="F52" i="633"/>
  <c r="F51" i="633"/>
  <c r="F50" i="633"/>
  <c r="F49" i="633"/>
  <c r="F48" i="633"/>
  <c r="F47" i="633"/>
  <c r="F46" i="633"/>
  <c r="F45" i="633"/>
  <c r="F44" i="633"/>
  <c r="F43" i="633"/>
  <c r="R42" i="633"/>
  <c r="Q42" i="633"/>
  <c r="P42" i="633"/>
  <c r="P11" i="633" s="1"/>
  <c r="P9" i="633" s="1"/>
  <c r="O42" i="633"/>
  <c r="N42" i="633"/>
  <c r="M42" i="633"/>
  <c r="L42" i="633"/>
  <c r="L11" i="633" s="1"/>
  <c r="L9" i="633" s="1"/>
  <c r="K42" i="633"/>
  <c r="J42" i="633"/>
  <c r="I42" i="633"/>
  <c r="H42" i="633"/>
  <c r="H11" i="633" s="1"/>
  <c r="H9" i="633" s="1"/>
  <c r="G42" i="633"/>
  <c r="F42" i="633" s="1"/>
  <c r="F41" i="633"/>
  <c r="F40" i="633"/>
  <c r="F39" i="633"/>
  <c r="F38" i="633"/>
  <c r="F37" i="633"/>
  <c r="F36" i="633"/>
  <c r="F35" i="633"/>
  <c r="F34" i="633"/>
  <c r="F33" i="633"/>
  <c r="F32" i="633"/>
  <c r="F31" i="633"/>
  <c r="F30" i="633"/>
  <c r="F29" i="633"/>
  <c r="F28" i="633"/>
  <c r="F27" i="633"/>
  <c r="F26" i="633"/>
  <c r="F25" i="633"/>
  <c r="F24" i="633"/>
  <c r="F23" i="633"/>
  <c r="F22" i="633"/>
  <c r="F21" i="633"/>
  <c r="F20" i="633"/>
  <c r="F19" i="633"/>
  <c r="F18" i="633"/>
  <c r="F17" i="633"/>
  <c r="F16" i="633"/>
  <c r="F15" i="633"/>
  <c r="F14" i="633"/>
  <c r="F13" i="633"/>
  <c r="F12" i="633"/>
  <c r="R11" i="633"/>
  <c r="Q11" i="633"/>
  <c r="O11" i="633"/>
  <c r="O9" i="633" s="1"/>
  <c r="N11" i="633"/>
  <c r="M11" i="633"/>
  <c r="K11" i="633"/>
  <c r="K9" i="633" s="1"/>
  <c r="J11" i="633"/>
  <c r="J9" i="633" s="1"/>
  <c r="I11" i="633"/>
  <c r="G11" i="633"/>
  <c r="F11" i="633" s="1"/>
  <c r="R9" i="633"/>
  <c r="Q9" i="633"/>
  <c r="N9" i="633"/>
  <c r="M9" i="633"/>
  <c r="I9" i="633"/>
  <c r="G9" i="633" l="1"/>
  <c r="F9" i="633" s="1"/>
  <c r="L17" i="632" l="1"/>
  <c r="H17" i="632"/>
  <c r="L14" i="632"/>
  <c r="K14" i="632"/>
  <c r="J14" i="632"/>
  <c r="I14" i="632"/>
  <c r="H14" i="632"/>
  <c r="F14" i="632"/>
  <c r="E14" i="632"/>
  <c r="C14" i="632"/>
  <c r="B13" i="632"/>
  <c r="L11" i="632"/>
  <c r="H11" i="632"/>
  <c r="D40" i="631" l="1"/>
  <c r="D39" i="631"/>
  <c r="D38" i="631"/>
  <c r="D37" i="631"/>
  <c r="D36" i="631"/>
  <c r="D35" i="631"/>
  <c r="D34" i="631"/>
  <c r="D33" i="631"/>
  <c r="D32" i="631"/>
  <c r="D31" i="631"/>
  <c r="D30" i="631"/>
  <c r="D29" i="631"/>
  <c r="D28" i="631"/>
  <c r="D27" i="631"/>
  <c r="D26" i="631"/>
  <c r="D25" i="631"/>
  <c r="D24" i="631"/>
  <c r="D23" i="631"/>
  <c r="D22" i="631"/>
  <c r="D21" i="631"/>
  <c r="D20" i="631"/>
  <c r="D19" i="631"/>
  <c r="D18" i="631"/>
  <c r="D17" i="631"/>
  <c r="D16" i="631"/>
  <c r="D15" i="631"/>
  <c r="D14" i="631"/>
  <c r="L12" i="626" l="1"/>
  <c r="K12" i="626"/>
  <c r="J12" i="626"/>
  <c r="L11" i="626"/>
  <c r="K11" i="626"/>
  <c r="J11" i="626"/>
  <c r="J21" i="625" l="1"/>
  <c r="I21" i="625"/>
  <c r="H21" i="625"/>
  <c r="G21" i="625"/>
  <c r="F21" i="625"/>
  <c r="E21" i="625"/>
  <c r="I10" i="625"/>
  <c r="H10" i="625"/>
  <c r="G10" i="625"/>
  <c r="G7" i="625" s="1"/>
  <c r="F10" i="625"/>
  <c r="E10" i="625"/>
  <c r="I7" i="625"/>
  <c r="H7" i="625"/>
  <c r="F7" i="625"/>
  <c r="E7" i="625"/>
</calcChain>
</file>

<file path=xl/sharedStrings.xml><?xml version="1.0" encoding="utf-8"?>
<sst xmlns="http://schemas.openxmlformats.org/spreadsheetml/2006/main" count="1089" uniqueCount="502">
  <si>
    <t>－</t>
  </si>
  <si>
    <t>計</t>
    <rPh sb="0" eb="1">
      <t>ケイ</t>
    </rPh>
    <phoneticPr fontId="5"/>
  </si>
  <si>
    <t>項　　目</t>
    <rPh sb="0" eb="1">
      <t>コウ</t>
    </rPh>
    <rPh sb="3" eb="4">
      <t>メ</t>
    </rPh>
    <phoneticPr fontId="12"/>
  </si>
  <si>
    <t>目次</t>
    <rPh sb="0" eb="2">
      <t>モクジ</t>
    </rPh>
    <phoneticPr fontId="12"/>
  </si>
  <si>
    <t>まんのう町</t>
  </si>
  <si>
    <t>多度津町</t>
  </si>
  <si>
    <t>琴 平 町</t>
  </si>
  <si>
    <t>綾 川 町</t>
  </si>
  <si>
    <t>宇多津町</t>
  </si>
  <si>
    <t>直 島 町</t>
  </si>
  <si>
    <t>三 木 町</t>
  </si>
  <si>
    <t>小豆島町</t>
  </si>
  <si>
    <t>土 庄 町</t>
  </si>
  <si>
    <t>三 豊 市</t>
  </si>
  <si>
    <t>東かがわ市</t>
  </si>
  <si>
    <t>さぬき市</t>
  </si>
  <si>
    <t>観音寺市</t>
  </si>
  <si>
    <t>善通寺市</t>
  </si>
  <si>
    <t>坂 出 市</t>
  </si>
  <si>
    <t>丸 亀 市</t>
  </si>
  <si>
    <t>高 松 市</t>
  </si>
  <si>
    <t>市　　計</t>
  </si>
  <si>
    <t>市　　町</t>
  </si>
  <si>
    <t>県　　計</t>
    <rPh sb="0" eb="1">
      <t>ケン</t>
    </rPh>
    <rPh sb="3" eb="4">
      <t>ケイ</t>
    </rPh>
    <phoneticPr fontId="5"/>
  </si>
  <si>
    <t>その他の製造業</t>
  </si>
  <si>
    <t>輸送用機械器具製造業</t>
  </si>
  <si>
    <t>電気機械器具製造業</t>
  </si>
  <si>
    <t>金属製品製造業</t>
  </si>
  <si>
    <t>非鉄金属製造業</t>
  </si>
  <si>
    <t>鉄鋼業</t>
  </si>
  <si>
    <t>化学工業</t>
  </si>
  <si>
    <t>食料品製造業</t>
  </si>
  <si>
    <t xml:space="preserve"> </t>
  </si>
  <si>
    <t>その他</t>
  </si>
  <si>
    <t>23　災害・事故</t>
    <rPh sb="3" eb="5">
      <t>サイガイ</t>
    </rPh>
    <rPh sb="6" eb="8">
      <t>ジコ</t>
    </rPh>
    <phoneticPr fontId="11"/>
  </si>
  <si>
    <t>農作物被害（水稲）</t>
    <rPh sb="6" eb="7">
      <t>ミズ</t>
    </rPh>
    <rPh sb="7" eb="8">
      <t>イネ</t>
    </rPh>
    <phoneticPr fontId="11"/>
  </si>
  <si>
    <t>林野被害</t>
  </si>
  <si>
    <t>公害の苦情件数</t>
  </si>
  <si>
    <t>交通事故</t>
    <rPh sb="0" eb="2">
      <t>コウツウ</t>
    </rPh>
    <rPh sb="2" eb="4">
      <t>ジコ</t>
    </rPh>
    <phoneticPr fontId="11"/>
  </si>
  <si>
    <t>市町別・年次別の交通事故状況</t>
    <rPh sb="4" eb="7">
      <t>ネンジベツ</t>
    </rPh>
    <rPh sb="12" eb="14">
      <t>ジョウキョウ</t>
    </rPh>
    <phoneticPr fontId="11"/>
  </si>
  <si>
    <t>月別の交通事故状況</t>
    <rPh sb="3" eb="5">
      <t>コウツウ</t>
    </rPh>
    <phoneticPr fontId="11"/>
  </si>
  <si>
    <t>おもな交通事故の年別推移</t>
    <rPh sb="10" eb="12">
      <t>スイイ</t>
    </rPh>
    <phoneticPr fontId="11"/>
  </si>
  <si>
    <t>警察署別，路線別発生状況</t>
    <rPh sb="10" eb="12">
      <t>ジョウキョウ</t>
    </rPh>
    <phoneticPr fontId="11"/>
  </si>
  <si>
    <t>路線別道路実延長当たりの事故率</t>
  </si>
  <si>
    <t>第１当事者の法令違反別・時間別発生件数</t>
  </si>
  <si>
    <t>職年別の死傷者数</t>
    <rPh sb="4" eb="5">
      <t>シ</t>
    </rPh>
    <phoneticPr fontId="11"/>
  </si>
  <si>
    <t>風水害</t>
  </si>
  <si>
    <t>火災</t>
    <rPh sb="0" eb="2">
      <t>カサイ</t>
    </rPh>
    <phoneticPr fontId="11"/>
  </si>
  <si>
    <t>月別火災件数及び損害額</t>
  </si>
  <si>
    <t>時間別火災発生件数</t>
  </si>
  <si>
    <t>市町別火災状況</t>
    <rPh sb="1" eb="2">
      <t>マチ</t>
    </rPh>
    <phoneticPr fontId="11"/>
  </si>
  <si>
    <t>労働者災害数</t>
    <rPh sb="2" eb="3">
      <t>モノ</t>
    </rPh>
    <rPh sb="3" eb="5">
      <t>サイガイ</t>
    </rPh>
    <rPh sb="5" eb="6">
      <t>スウ</t>
    </rPh>
    <phoneticPr fontId="11"/>
  </si>
  <si>
    <t>23－１</t>
    <phoneticPr fontId="11"/>
  </si>
  <si>
    <t>23－２</t>
    <phoneticPr fontId="9"/>
  </si>
  <si>
    <t>23－３</t>
    <phoneticPr fontId="9"/>
  </si>
  <si>
    <t>23－４</t>
    <phoneticPr fontId="9"/>
  </si>
  <si>
    <t>23－５</t>
    <phoneticPr fontId="9"/>
  </si>
  <si>
    <t>23－６</t>
    <phoneticPr fontId="9"/>
  </si>
  <si>
    <t>23－７</t>
    <phoneticPr fontId="9"/>
  </si>
  <si>
    <t>（１）</t>
    <phoneticPr fontId="9"/>
  </si>
  <si>
    <t>（２）</t>
    <phoneticPr fontId="9"/>
  </si>
  <si>
    <t>（３）</t>
    <phoneticPr fontId="9"/>
  </si>
  <si>
    <t>（４）</t>
    <phoneticPr fontId="9"/>
  </si>
  <si>
    <t>（５）</t>
    <phoneticPr fontId="9"/>
  </si>
  <si>
    <t>（６）</t>
    <phoneticPr fontId="9"/>
  </si>
  <si>
    <t>（７）</t>
    <phoneticPr fontId="9"/>
  </si>
  <si>
    <t>（１）</t>
    <phoneticPr fontId="9"/>
  </si>
  <si>
    <t/>
  </si>
  <si>
    <t>年</t>
  </si>
  <si>
    <t>平成</t>
  </si>
  <si>
    <t>被害量</t>
  </si>
  <si>
    <t>被　害
面　積</t>
    <phoneticPr fontId="5"/>
  </si>
  <si>
    <t xml:space="preserve">  そ の 他　</t>
  </si>
  <si>
    <t>カメムシ</t>
    <phoneticPr fontId="5"/>
  </si>
  <si>
    <t xml:space="preserve">  ウ ン カ　</t>
  </si>
  <si>
    <t>ニカメイチュウ</t>
  </si>
  <si>
    <t xml:space="preserve">  小    計　</t>
  </si>
  <si>
    <t>　そ の 他　</t>
  </si>
  <si>
    <t>　　虫　　　　　　　害　　</t>
  </si>
  <si>
    <t xml:space="preserve">  紋 枯 病　</t>
  </si>
  <si>
    <t xml:space="preserve">  いもち病　</t>
  </si>
  <si>
    <t>　小　　計　</t>
  </si>
  <si>
    <t>高温障害</t>
    <rPh sb="0" eb="2">
      <t>コウオン</t>
    </rPh>
    <rPh sb="2" eb="4">
      <t>ショウガイ</t>
    </rPh>
    <phoneticPr fontId="5"/>
  </si>
  <si>
    <t>　病　　　　　　　　害　　　　　</t>
    <rPh sb="10" eb="11">
      <t>ガイ</t>
    </rPh>
    <phoneticPr fontId="5"/>
  </si>
  <si>
    <t>日照不足</t>
    <rPh sb="0" eb="2">
      <t>ニッショウ</t>
    </rPh>
    <rPh sb="2" eb="4">
      <t>ブソク</t>
    </rPh>
    <phoneticPr fontId="5"/>
  </si>
  <si>
    <t>　干　　害　</t>
  </si>
  <si>
    <t>　風 水 害　</t>
  </si>
  <si>
    <t>気　　　象　　　被　　　害</t>
  </si>
  <si>
    <t>損害額</t>
  </si>
  <si>
    <t>面　積</t>
  </si>
  <si>
    <t xml:space="preserve"> 原　　　野 </t>
  </si>
  <si>
    <t xml:space="preserve"> 森　　　林 </t>
  </si>
  <si>
    <t>　　　火　　　　　　　 災　　　</t>
  </si>
  <si>
    <t xml:space="preserve"> 気　　象　　災 </t>
  </si>
  <si>
    <t xml:space="preserve"> 病　 虫　 害 </t>
  </si>
  <si>
    <t xml:space="preserve"> 年　　度 </t>
  </si>
  <si>
    <t>（単位：千円，ha）</t>
  </si>
  <si>
    <t>23－２　林　野　被　害</t>
  </si>
  <si>
    <t>悪　　臭</t>
  </si>
  <si>
    <t>地盤沈下</t>
  </si>
  <si>
    <t>振　　動</t>
  </si>
  <si>
    <t>騒　　音</t>
  </si>
  <si>
    <t>土壌汚染</t>
  </si>
  <si>
    <t>水質汚濁</t>
  </si>
  <si>
    <t>大気汚染</t>
  </si>
  <si>
    <t>区　　　　　分</t>
  </si>
  <si>
    <t>（単位：件）</t>
  </si>
  <si>
    <t>23－３　公害の苦情件数</t>
  </si>
  <si>
    <t>　(注) 県計は高速道路の事故を含む。</t>
    <rPh sb="5" eb="6">
      <t>ケン</t>
    </rPh>
    <rPh sb="6" eb="7">
      <t>ケイ</t>
    </rPh>
    <phoneticPr fontId="5"/>
  </si>
  <si>
    <t>高速道路</t>
  </si>
  <si>
    <t>町　　計</t>
  </si>
  <si>
    <t>負傷者</t>
  </si>
  <si>
    <t>死 者</t>
  </si>
  <si>
    <t>死  者</t>
  </si>
  <si>
    <t>件  数</t>
  </si>
  <si>
    <t>人口10万人当
たりの死傷者</t>
    <rPh sb="4" eb="5">
      <t>マン</t>
    </rPh>
    <phoneticPr fontId="5"/>
  </si>
  <si>
    <t>（単位：件，人）</t>
  </si>
  <si>
    <t>（１）市町別・年次別の交通事故状況</t>
    <rPh sb="3" eb="5">
      <t>シチョウ</t>
    </rPh>
    <rPh sb="5" eb="6">
      <t>ベツ</t>
    </rPh>
    <rPh sb="7" eb="10">
      <t>ネンジベツ</t>
    </rPh>
    <rPh sb="11" eb="13">
      <t>コウツウ</t>
    </rPh>
    <rPh sb="13" eb="15">
      <t>ジコ</t>
    </rPh>
    <rPh sb="15" eb="17">
      <t>ジョウキョウ</t>
    </rPh>
    <phoneticPr fontId="5"/>
  </si>
  <si>
    <t>23－４　交　通　事　故</t>
  </si>
  <si>
    <t>　資料：県警察本部交通企画課「香川の交通」</t>
  </si>
  <si>
    <t>死　者</t>
  </si>
  <si>
    <t>件　数</t>
  </si>
  <si>
    <t>12月</t>
  </si>
  <si>
    <t>11月</t>
  </si>
  <si>
    <t>10月</t>
  </si>
  <si>
    <t>９月</t>
  </si>
  <si>
    <t>８月</t>
  </si>
  <si>
    <t>７月</t>
  </si>
  <si>
    <t>６月</t>
  </si>
  <si>
    <t>５月</t>
  </si>
  <si>
    <t>４月</t>
  </si>
  <si>
    <t>３月</t>
  </si>
  <si>
    <t>２月</t>
  </si>
  <si>
    <t>１月</t>
  </si>
  <si>
    <t>　区　　　分　</t>
  </si>
  <si>
    <t>（２）月別の交通事故状況</t>
    <rPh sb="6" eb="8">
      <t>コウツウ</t>
    </rPh>
    <phoneticPr fontId="5"/>
  </si>
  <si>
    <t>車両単独事故</t>
    <rPh sb="0" eb="2">
      <t>シャリョウ</t>
    </rPh>
    <rPh sb="2" eb="4">
      <t>タンドク</t>
    </rPh>
    <rPh sb="4" eb="6">
      <t>ジコ</t>
    </rPh>
    <phoneticPr fontId="5"/>
  </si>
  <si>
    <t>列　車　事　故</t>
  </si>
  <si>
    <t>ひき逃げ事故</t>
    <rPh sb="2" eb="3">
      <t>ニ</t>
    </rPh>
    <rPh sb="4" eb="6">
      <t>ジコ</t>
    </rPh>
    <phoneticPr fontId="5"/>
  </si>
  <si>
    <t>特異事故</t>
    <rPh sb="0" eb="1">
      <t>トク</t>
    </rPh>
    <rPh sb="1" eb="2">
      <t>イ</t>
    </rPh>
    <rPh sb="2" eb="3">
      <t>ジ</t>
    </rPh>
    <rPh sb="3" eb="4">
      <t>ユエ</t>
    </rPh>
    <phoneticPr fontId="5"/>
  </si>
  <si>
    <t>無 免 許 事 故</t>
  </si>
  <si>
    <t>飲　酒　事　故</t>
  </si>
  <si>
    <t>原因別</t>
    <rPh sb="1" eb="2">
      <t>イン</t>
    </rPh>
    <rPh sb="2" eb="3">
      <t>ベツ</t>
    </rPh>
    <phoneticPr fontId="5"/>
  </si>
  <si>
    <t>（65歳以上）</t>
  </si>
  <si>
    <t>高齢者の事故</t>
  </si>
  <si>
    <t>高校生の事故</t>
  </si>
  <si>
    <t>（中学生以下）</t>
  </si>
  <si>
    <t>年齢別</t>
    <rPh sb="0" eb="2">
      <t>ネンレイ</t>
    </rPh>
    <rPh sb="2" eb="3">
      <t>ベツ</t>
    </rPh>
    <phoneticPr fontId="5"/>
  </si>
  <si>
    <t>自 転 車 事 故</t>
  </si>
  <si>
    <t>歩 行 者 事 故</t>
  </si>
  <si>
    <t>当事者別</t>
    <rPh sb="0" eb="3">
      <t>トウジシャ</t>
    </rPh>
    <rPh sb="3" eb="4">
      <t>ベツ</t>
    </rPh>
    <phoneticPr fontId="5"/>
  </si>
  <si>
    <t>区　　　　　分</t>
    <phoneticPr fontId="5"/>
  </si>
  <si>
    <t>（３）おもな交通事故の年別推移</t>
    <rPh sb="13" eb="15">
      <t>スイイ</t>
    </rPh>
    <phoneticPr fontId="5"/>
  </si>
  <si>
    <t xml:space="preserve"> 一般県道 </t>
  </si>
  <si>
    <t>主要地方道</t>
  </si>
  <si>
    <t>438号</t>
  </si>
  <si>
    <t>道</t>
  </si>
  <si>
    <t>193号</t>
  </si>
  <si>
    <t xml:space="preserve"> 32号</t>
  </si>
  <si>
    <t xml:space="preserve"> 30号</t>
  </si>
  <si>
    <t>国</t>
  </si>
  <si>
    <t xml:space="preserve"> 11号</t>
  </si>
  <si>
    <t>観音寺</t>
  </si>
  <si>
    <t>三豊</t>
  </si>
  <si>
    <t>琴平</t>
  </si>
  <si>
    <t>丸亀</t>
  </si>
  <si>
    <t>高松西</t>
  </si>
  <si>
    <t>坂出</t>
  </si>
  <si>
    <t>高松南</t>
  </si>
  <si>
    <t>高松北</t>
  </si>
  <si>
    <t>小豆</t>
  </si>
  <si>
    <t>高松東</t>
  </si>
  <si>
    <t>さぬき</t>
  </si>
  <si>
    <t>東かがわ</t>
  </si>
  <si>
    <t>高速隊</t>
    <rPh sb="2" eb="3">
      <t>タイ</t>
    </rPh>
    <phoneticPr fontId="5"/>
  </si>
  <si>
    <t>警　　　　　　察　　　　　　署　　　　　　別</t>
  </si>
  <si>
    <t>10㎞当たり(人)</t>
  </si>
  <si>
    <t>負　傷　者　数</t>
  </si>
  <si>
    <t>死    者    数</t>
  </si>
  <si>
    <t>10㎞当たり(件)</t>
  </si>
  <si>
    <t>発　生　件　数</t>
  </si>
  <si>
    <t>道路実延長（㎞)</t>
  </si>
  <si>
    <t>瀬戸中央
自動車道
を 含 む</t>
    <rPh sb="5" eb="8">
      <t>ジドウシャ</t>
    </rPh>
    <rPh sb="8" eb="9">
      <t>ドウ</t>
    </rPh>
    <rPh sb="12" eb="13">
      <t>フク</t>
    </rPh>
    <phoneticPr fontId="12"/>
  </si>
  <si>
    <t>32号</t>
  </si>
  <si>
    <t>30号</t>
  </si>
  <si>
    <t>11号</t>
  </si>
  <si>
    <t>高速等</t>
    <rPh sb="2" eb="3">
      <t>トウ</t>
    </rPh>
    <phoneticPr fontId="12"/>
  </si>
  <si>
    <t>国　　　　　　　道</t>
    <rPh sb="8" eb="9">
      <t>ミチ</t>
    </rPh>
    <phoneticPr fontId="12"/>
  </si>
  <si>
    <t>計</t>
    <rPh sb="0" eb="1">
      <t>ケイ</t>
    </rPh>
    <phoneticPr fontId="12"/>
  </si>
  <si>
    <t>区　　　　分</t>
  </si>
  <si>
    <t>違反なし</t>
  </si>
  <si>
    <t>とび出し</t>
  </si>
  <si>
    <t>踏切不注意</t>
  </si>
  <si>
    <t>横断不適</t>
  </si>
  <si>
    <t>通行区分</t>
  </si>
  <si>
    <t>信号無視</t>
  </si>
  <si>
    <t>歩行者計</t>
  </si>
  <si>
    <t>調査不能</t>
    <rPh sb="0" eb="2">
      <t>チョウサ</t>
    </rPh>
    <rPh sb="2" eb="4">
      <t>フノウ</t>
    </rPh>
    <phoneticPr fontId="5"/>
  </si>
  <si>
    <t>対象外当事者</t>
    <rPh sb="0" eb="2">
      <t>タイショウ</t>
    </rPh>
    <rPh sb="2" eb="3">
      <t>ガイ</t>
    </rPh>
    <rPh sb="3" eb="6">
      <t>トウジシャ</t>
    </rPh>
    <phoneticPr fontId="5"/>
  </si>
  <si>
    <t>幼児等通行妨害</t>
  </si>
  <si>
    <t>安全速度</t>
  </si>
  <si>
    <t>安全不確認</t>
  </si>
  <si>
    <t>動静不注視</t>
  </si>
  <si>
    <t>操作不適</t>
  </si>
  <si>
    <t>安全運転義務違反</t>
  </si>
  <si>
    <t>共同危険行為</t>
  </si>
  <si>
    <t>過労運転</t>
  </si>
  <si>
    <t>過労運転薬物その他</t>
  </si>
  <si>
    <t>酒酔い運転</t>
  </si>
  <si>
    <t>自転車の通行違反</t>
  </si>
  <si>
    <t>乗車積載違反</t>
  </si>
  <si>
    <t>乗車不適当</t>
  </si>
  <si>
    <t>一時停止違反</t>
  </si>
  <si>
    <t>その他徐行違反</t>
  </si>
  <si>
    <t>交差点の徐行違反</t>
  </si>
  <si>
    <t>横断自転車妨害等</t>
  </si>
  <si>
    <t>通行妨害(歩行者)</t>
  </si>
  <si>
    <t>横断歩行者妨害</t>
  </si>
  <si>
    <t>交差点安全進行義務違反</t>
  </si>
  <si>
    <t>優先通行車妨害</t>
  </si>
  <si>
    <t>左折違反</t>
  </si>
  <si>
    <t>右折違反</t>
  </si>
  <si>
    <t>踏切不停止等</t>
  </si>
  <si>
    <t>割込み等</t>
  </si>
  <si>
    <t>追越し違反</t>
  </si>
  <si>
    <t>通行妨害(車両)</t>
  </si>
  <si>
    <t>進路変更禁止</t>
  </si>
  <si>
    <t>車間距離不保持</t>
  </si>
  <si>
    <t>横断転回等</t>
  </si>
  <si>
    <t>最高速度違反</t>
  </si>
  <si>
    <t>車両通行帯違反</t>
  </si>
  <si>
    <t>その他通行区分</t>
  </si>
  <si>
    <t>通行区分(右側)</t>
  </si>
  <si>
    <t>通行禁止違反</t>
  </si>
  <si>
    <t>車 両 計</t>
  </si>
  <si>
    <t>24時</t>
    <rPh sb="2" eb="3">
      <t>ジ</t>
    </rPh>
    <phoneticPr fontId="5"/>
  </si>
  <si>
    <t>22時</t>
    <rPh sb="2" eb="3">
      <t>ジ</t>
    </rPh>
    <phoneticPr fontId="5"/>
  </si>
  <si>
    <t>20時</t>
    <rPh sb="2" eb="3">
      <t>ジ</t>
    </rPh>
    <phoneticPr fontId="5"/>
  </si>
  <si>
    <t>18時</t>
    <rPh sb="2" eb="3">
      <t>ジ</t>
    </rPh>
    <phoneticPr fontId="5"/>
  </si>
  <si>
    <t>16時</t>
    <rPh sb="2" eb="3">
      <t>ジ</t>
    </rPh>
    <phoneticPr fontId="5"/>
  </si>
  <si>
    <t>14時</t>
    <rPh sb="2" eb="3">
      <t>ジ</t>
    </rPh>
    <phoneticPr fontId="5"/>
  </si>
  <si>
    <t>12時</t>
    <rPh sb="2" eb="3">
      <t>ジ</t>
    </rPh>
    <phoneticPr fontId="5"/>
  </si>
  <si>
    <t>10時</t>
    <rPh sb="2" eb="3">
      <t>ジ</t>
    </rPh>
    <phoneticPr fontId="5"/>
  </si>
  <si>
    <t>～</t>
  </si>
  <si>
    <t xml:space="preserve"> 区　　　　　　分 </t>
  </si>
  <si>
    <t>65 ～ 69歳</t>
    <rPh sb="7" eb="8">
      <t>サイ</t>
    </rPh>
    <phoneticPr fontId="5"/>
  </si>
  <si>
    <t>60 ～ 64歳</t>
    <rPh sb="7" eb="8">
      <t>サイ</t>
    </rPh>
    <phoneticPr fontId="5"/>
  </si>
  <si>
    <t>55 ～ 59歳</t>
    <rPh sb="7" eb="8">
      <t>サイ</t>
    </rPh>
    <phoneticPr fontId="5"/>
  </si>
  <si>
    <t>50 ～ 54歳</t>
    <rPh sb="7" eb="8">
      <t>サイ</t>
    </rPh>
    <phoneticPr fontId="5"/>
  </si>
  <si>
    <t>45 ～ 49歳</t>
    <rPh sb="7" eb="8">
      <t>サイ</t>
    </rPh>
    <phoneticPr fontId="5"/>
  </si>
  <si>
    <t>40 ～ 44歳</t>
    <rPh sb="7" eb="8">
      <t>サイ</t>
    </rPh>
    <phoneticPr fontId="5"/>
  </si>
  <si>
    <t>35 ～ 39歳</t>
    <rPh sb="7" eb="8">
      <t>サイ</t>
    </rPh>
    <phoneticPr fontId="5"/>
  </si>
  <si>
    <t>30 ～ 34歳</t>
    <rPh sb="7" eb="8">
      <t>サイ</t>
    </rPh>
    <phoneticPr fontId="5"/>
  </si>
  <si>
    <t>25 ～ 29歳</t>
    <rPh sb="7" eb="8">
      <t>サイ</t>
    </rPh>
    <phoneticPr fontId="5"/>
  </si>
  <si>
    <t>20 ～ 24歳</t>
    <rPh sb="7" eb="8">
      <t>サイ</t>
    </rPh>
    <phoneticPr fontId="5"/>
  </si>
  <si>
    <t xml:space="preserve">   ～ 19歳</t>
    <rPh sb="7" eb="8">
      <t>サイ</t>
    </rPh>
    <phoneticPr fontId="5"/>
  </si>
  <si>
    <t>高 校 生</t>
  </si>
  <si>
    <t>中 学 生</t>
  </si>
  <si>
    <t>小 学 生</t>
  </si>
  <si>
    <t>就 園 児</t>
  </si>
  <si>
    <t>未就園児</t>
  </si>
  <si>
    <t>区　分</t>
  </si>
  <si>
    <t>（単位：人）</t>
  </si>
  <si>
    <t>半  壊</t>
  </si>
  <si>
    <t>全  壊</t>
  </si>
  <si>
    <t>行  方　　不　明</t>
  </si>
  <si>
    <t>負  傷</t>
  </si>
  <si>
    <t>死　亡</t>
  </si>
  <si>
    <t xml:space="preserve"> 建　　物    被    害    (棟) </t>
  </si>
  <si>
    <t xml:space="preserve"> 人 的 被 害 (人) </t>
  </si>
  <si>
    <t xml:space="preserve"> 年　次 </t>
  </si>
  <si>
    <t>23－５　風　　水　　害</t>
  </si>
  <si>
    <t>冠  水</t>
  </si>
  <si>
    <t>畑</t>
  </si>
  <si>
    <t>水    田</t>
  </si>
  <si>
    <t xml:space="preserve"> 耕 地 被 害（ha)</t>
  </si>
  <si>
    <t>　資料：県危機管理課「消防防災年報」</t>
  </si>
  <si>
    <t>損 害 額</t>
  </si>
  <si>
    <t>件数</t>
  </si>
  <si>
    <t>月　　別</t>
    <rPh sb="3" eb="4">
      <t>ベツ</t>
    </rPh>
    <phoneticPr fontId="5"/>
  </si>
  <si>
    <t>（単位：件，千円）</t>
  </si>
  <si>
    <t>（１）月別火災件数及び損害額</t>
    <phoneticPr fontId="5"/>
  </si>
  <si>
    <t>明</t>
  </si>
  <si>
    <t>23時</t>
    <rPh sb="2" eb="3">
      <t>ジ</t>
    </rPh>
    <phoneticPr fontId="5"/>
  </si>
  <si>
    <t>21時</t>
    <rPh sb="2" eb="3">
      <t>ジ</t>
    </rPh>
    <phoneticPr fontId="5"/>
  </si>
  <si>
    <t>19時</t>
    <rPh sb="2" eb="3">
      <t>ジ</t>
    </rPh>
    <phoneticPr fontId="5"/>
  </si>
  <si>
    <t>17時</t>
    <rPh sb="2" eb="3">
      <t>ジ</t>
    </rPh>
    <phoneticPr fontId="5"/>
  </si>
  <si>
    <t>15時</t>
    <rPh sb="2" eb="3">
      <t>ジ</t>
    </rPh>
    <phoneticPr fontId="5"/>
  </si>
  <si>
    <t>13時</t>
    <rPh sb="2" eb="3">
      <t>ジ</t>
    </rPh>
    <phoneticPr fontId="5"/>
  </si>
  <si>
    <t>11時</t>
    <rPh sb="2" eb="3">
      <t>ジ</t>
    </rPh>
    <phoneticPr fontId="5"/>
  </si>
  <si>
    <t xml:space="preserve"> 区　　分 </t>
    <rPh sb="1" eb="2">
      <t>ク</t>
    </rPh>
    <rPh sb="4" eb="5">
      <t>ブン</t>
    </rPh>
    <phoneticPr fontId="5"/>
  </si>
  <si>
    <t>不</t>
  </si>
  <si>
    <t>まんのう町</t>
    <rPh sb="4" eb="5">
      <t>チョウ</t>
    </rPh>
    <phoneticPr fontId="5"/>
  </si>
  <si>
    <t>多度津町</t>
    <rPh sb="0" eb="4">
      <t>タドツチョウ</t>
    </rPh>
    <phoneticPr fontId="5"/>
  </si>
  <si>
    <t>琴平町</t>
    <rPh sb="0" eb="3">
      <t>コトヒラチョウ</t>
    </rPh>
    <phoneticPr fontId="5"/>
  </si>
  <si>
    <t>綾川町</t>
    <rPh sb="0" eb="3">
      <t>アヤガワチョウ</t>
    </rPh>
    <phoneticPr fontId="5"/>
  </si>
  <si>
    <t>宇多津町</t>
    <rPh sb="0" eb="4">
      <t>ウタヅチョウ</t>
    </rPh>
    <phoneticPr fontId="5"/>
  </si>
  <si>
    <t>直島町</t>
    <rPh sb="0" eb="3">
      <t>ナオシマチョウ</t>
    </rPh>
    <phoneticPr fontId="5"/>
  </si>
  <si>
    <t>三木町</t>
    <rPh sb="0" eb="3">
      <t>ミキチョウ</t>
    </rPh>
    <phoneticPr fontId="5"/>
  </si>
  <si>
    <t>小豆島町</t>
    <rPh sb="0" eb="3">
      <t>ショウドシマ</t>
    </rPh>
    <rPh sb="3" eb="4">
      <t>チョウ</t>
    </rPh>
    <phoneticPr fontId="5"/>
  </si>
  <si>
    <t>土庄町</t>
    <rPh sb="0" eb="3">
      <t>トノショウチョウ</t>
    </rPh>
    <phoneticPr fontId="5"/>
  </si>
  <si>
    <t>三豊市</t>
  </si>
  <si>
    <t>(a)</t>
  </si>
  <si>
    <t>(㎡)</t>
  </si>
  <si>
    <t>林　野</t>
  </si>
  <si>
    <t>建　物</t>
  </si>
  <si>
    <t>林野</t>
  </si>
  <si>
    <t>建物</t>
  </si>
  <si>
    <t>　損　　害　　額　（千円)　</t>
  </si>
  <si>
    <t>　焼損面積　</t>
  </si>
  <si>
    <t>　出 　火 　件 　数　</t>
  </si>
  <si>
    <t>市　　町</t>
    <rPh sb="3" eb="4">
      <t>マチ</t>
    </rPh>
    <phoneticPr fontId="5"/>
  </si>
  <si>
    <t>そ   の   他   の   事   業</t>
  </si>
  <si>
    <t>畜   産   ・   水   産   業</t>
  </si>
  <si>
    <t>農          林          業</t>
  </si>
  <si>
    <t>貨    物    取    扱    業</t>
  </si>
  <si>
    <t>運    輸    交    通    業</t>
  </si>
  <si>
    <t>建          設          業</t>
  </si>
  <si>
    <t>鉱  業  土  石  採  取  業</t>
  </si>
  <si>
    <t>電気･ガス･水道業</t>
  </si>
  <si>
    <t>一般機械器具製造業</t>
  </si>
  <si>
    <t>窯業土石製品製造業</t>
  </si>
  <si>
    <t>印刷・製本業</t>
  </si>
  <si>
    <t>パルプ･紙･紙加工品製造業</t>
  </si>
  <si>
    <t>木材･木製品,家具･装備品製造業</t>
  </si>
  <si>
    <t>繊維工業,衣服･その他の繊維製品製造業</t>
  </si>
  <si>
    <t>製          造          業</t>
  </si>
  <si>
    <t>　　　業　　　種　　　別　　　</t>
  </si>
  <si>
    <t>23－７　労 働 者 災 害 数</t>
  </si>
  <si>
    <t>区　　分</t>
    <rPh sb="0" eb="1">
      <t>ク</t>
    </rPh>
    <rPh sb="3" eb="4">
      <t>フン</t>
    </rPh>
    <phoneticPr fontId="5"/>
  </si>
  <si>
    <t>年産</t>
    <rPh sb="1" eb="2">
      <t>サン</t>
    </rPh>
    <phoneticPr fontId="5"/>
  </si>
  <si>
    <t>…</t>
  </si>
  <si>
    <t>り  災
世帯数
(世帯)</t>
    <rPh sb="10" eb="12">
      <t>セタイ</t>
    </rPh>
    <phoneticPr fontId="5"/>
  </si>
  <si>
    <t>り  災
者　数
(人)</t>
    <rPh sb="5" eb="6">
      <t>シャ</t>
    </rPh>
    <rPh sb="7" eb="8">
      <t>スウ</t>
    </rPh>
    <rPh sb="10" eb="11">
      <t>ニン</t>
    </rPh>
    <phoneticPr fontId="5"/>
  </si>
  <si>
    <t>住　家</t>
    <rPh sb="0" eb="1">
      <t>ジュウ</t>
    </rPh>
    <rPh sb="2" eb="3">
      <t>イエ</t>
    </rPh>
    <phoneticPr fontId="5"/>
  </si>
  <si>
    <t>非住家</t>
    <rPh sb="0" eb="1">
      <t>ヒ</t>
    </rPh>
    <rPh sb="1" eb="2">
      <t>ジュウ</t>
    </rPh>
    <rPh sb="2" eb="3">
      <t>カ</t>
    </rPh>
    <phoneticPr fontId="5"/>
  </si>
  <si>
    <t>一　部
損　壊</t>
    <rPh sb="0" eb="1">
      <t>イチ</t>
    </rPh>
    <rPh sb="2" eb="3">
      <t>ブ</t>
    </rPh>
    <rPh sb="4" eb="5">
      <t>ソン</t>
    </rPh>
    <rPh sb="6" eb="7">
      <t>カイ</t>
    </rPh>
    <phoneticPr fontId="5"/>
  </si>
  <si>
    <t>床  上
浸　水</t>
    <rPh sb="5" eb="6">
      <t>シン</t>
    </rPh>
    <rPh sb="7" eb="8">
      <t>ミズ</t>
    </rPh>
    <phoneticPr fontId="5"/>
  </si>
  <si>
    <t>床  下
浸　水</t>
    <rPh sb="5" eb="6">
      <t>シン</t>
    </rPh>
    <rPh sb="7" eb="8">
      <t>ミズ</t>
    </rPh>
    <phoneticPr fontId="5"/>
  </si>
  <si>
    <t>その他被害（箇所）</t>
    <rPh sb="2" eb="3">
      <t>タ</t>
    </rPh>
    <rPh sb="3" eb="5">
      <t>ヒガイ</t>
    </rPh>
    <rPh sb="6" eb="8">
      <t>カショ</t>
    </rPh>
    <phoneticPr fontId="5"/>
  </si>
  <si>
    <t>被害
船舶
(隻)</t>
    <rPh sb="0" eb="2">
      <t>ヒガイ</t>
    </rPh>
    <rPh sb="3" eb="5">
      <t>センパク</t>
    </rPh>
    <rPh sb="7" eb="8">
      <t>セキ</t>
    </rPh>
    <phoneticPr fontId="5"/>
  </si>
  <si>
    <t>橋　梁　　</t>
    <phoneticPr fontId="5"/>
  </si>
  <si>
    <t>河　川　　</t>
    <rPh sb="0" eb="1">
      <t>カワ</t>
    </rPh>
    <rPh sb="2" eb="3">
      <t>カワ</t>
    </rPh>
    <phoneticPr fontId="5"/>
  </si>
  <si>
    <t>港湾</t>
    <rPh sb="0" eb="2">
      <t>コウワン</t>
    </rPh>
    <phoneticPr fontId="5"/>
  </si>
  <si>
    <t>砂防</t>
    <rPh sb="0" eb="2">
      <t>サボウ</t>
    </rPh>
    <phoneticPr fontId="5"/>
  </si>
  <si>
    <t>崖
くずれ</t>
    <rPh sb="0" eb="1">
      <t>ガケ</t>
    </rPh>
    <phoneticPr fontId="5"/>
  </si>
  <si>
    <t>鉄　道
不　通</t>
    <rPh sb="0" eb="1">
      <t>テツ</t>
    </rPh>
    <rPh sb="2" eb="3">
      <t>ミチ</t>
    </rPh>
    <rPh sb="4" eb="5">
      <t>フ</t>
    </rPh>
    <rPh sb="6" eb="7">
      <t>ツウ</t>
    </rPh>
    <phoneticPr fontId="5"/>
  </si>
  <si>
    <t>ブロック塀等</t>
    <rPh sb="4" eb="5">
      <t>ベイ</t>
    </rPh>
    <rPh sb="5" eb="6">
      <t>トウ</t>
    </rPh>
    <phoneticPr fontId="5"/>
  </si>
  <si>
    <r>
      <t>流  失
埋</t>
    </r>
    <r>
      <rPr>
        <sz val="10"/>
        <rFont val="ＭＳ 明朝"/>
        <family val="1"/>
        <charset val="128"/>
      </rPr>
      <t xml:space="preserve">  </t>
    </r>
    <r>
      <rPr>
        <sz val="10"/>
        <rFont val="ＭＳ 明朝"/>
        <family val="1"/>
        <charset val="128"/>
      </rPr>
      <t>没</t>
    </r>
    <phoneticPr fontId="5"/>
  </si>
  <si>
    <t>道　路</t>
    <phoneticPr fontId="5"/>
  </si>
  <si>
    <t>　資料：県危機管理課</t>
    <phoneticPr fontId="5"/>
  </si>
  <si>
    <t>23－６　火　　　　　災</t>
    <phoneticPr fontId="5"/>
  </si>
  <si>
    <t>（２）時間別火災発生件数</t>
    <phoneticPr fontId="5"/>
  </si>
  <si>
    <t>平  成
28年度</t>
  </si>
  <si>
    <t>平成30年</t>
    <rPh sb="4" eb="5">
      <t>ネン</t>
    </rPh>
    <phoneticPr fontId="5"/>
  </si>
  <si>
    <t>12年</t>
    <rPh sb="2" eb="3">
      <t>ネン</t>
    </rPh>
    <phoneticPr fontId="5"/>
  </si>
  <si>
    <t>17年</t>
    <rPh sb="2" eb="3">
      <t>ネン</t>
    </rPh>
    <phoneticPr fontId="5"/>
  </si>
  <si>
    <t>22年</t>
    <rPh sb="2" eb="3">
      <t>ネン</t>
    </rPh>
    <phoneticPr fontId="5"/>
  </si>
  <si>
    <t>27年</t>
    <rPh sb="2" eb="3">
      <t>ネン</t>
    </rPh>
    <phoneticPr fontId="5"/>
  </si>
  <si>
    <t>30年</t>
    <rPh sb="2" eb="3">
      <t>ネン</t>
    </rPh>
    <phoneticPr fontId="5"/>
  </si>
  <si>
    <t>主　要
地方道</t>
    <phoneticPr fontId="12"/>
  </si>
  <si>
    <t>一　般
県　道</t>
    <phoneticPr fontId="12"/>
  </si>
  <si>
    <t>第　１
当事者</t>
    <phoneticPr fontId="5"/>
  </si>
  <si>
    <t>第　２
当事者</t>
    <phoneticPr fontId="5"/>
  </si>
  <si>
    <t>その他
当事者</t>
    <phoneticPr fontId="5"/>
  </si>
  <si>
    <t>70歳～</t>
    <phoneticPr fontId="5"/>
  </si>
  <si>
    <t>月</t>
    <phoneticPr fontId="5"/>
  </si>
  <si>
    <t xml:space="preserve"> </t>
    <phoneticPr fontId="5"/>
  </si>
  <si>
    <t>　資料：県危機管理課「消防防災年報」</t>
    <phoneticPr fontId="5"/>
  </si>
  <si>
    <t>元</t>
    <rPh sb="0" eb="1">
      <t>モト</t>
    </rPh>
    <phoneticPr fontId="5"/>
  </si>
  <si>
    <t>平  成
29年度</t>
  </si>
  <si>
    <t xml:space="preserve">  資料：県警察本部交通企画課「香川の交通」、県統計調査課「香川県人口移動調査報告」</t>
    <rPh sb="23" eb="24">
      <t>ケン</t>
    </rPh>
    <rPh sb="24" eb="26">
      <t>トウケイ</t>
    </rPh>
    <rPh sb="26" eb="28">
      <t>チョウサ</t>
    </rPh>
    <rPh sb="28" eb="29">
      <t>カ</t>
    </rPh>
    <rPh sb="30" eb="33">
      <t>カガワケン</t>
    </rPh>
    <rPh sb="33" eb="35">
      <t>ジンコウ</t>
    </rPh>
    <rPh sb="35" eb="37">
      <t>イドウ</t>
    </rPh>
    <rPh sb="37" eb="39">
      <t>チョウサ</t>
    </rPh>
    <rPh sb="39" eb="41">
      <t>ホウコク</t>
    </rPh>
    <phoneticPr fontId="5"/>
  </si>
  <si>
    <t>令和</t>
    <rPh sb="0" eb="2">
      <t>レイワ</t>
    </rPh>
    <phoneticPr fontId="5"/>
  </si>
  <si>
    <t>死傷者計</t>
    <rPh sb="0" eb="3">
      <t>シショウシャ</t>
    </rPh>
    <rPh sb="3" eb="4">
      <t>ケイ</t>
    </rPh>
    <phoneticPr fontId="5"/>
  </si>
  <si>
    <t>　</t>
    <phoneticPr fontId="5"/>
  </si>
  <si>
    <t>死　　　　　者</t>
    <phoneticPr fontId="5"/>
  </si>
  <si>
    <t>　　</t>
    <phoneticPr fontId="5"/>
  </si>
  <si>
    <t>重　　傷　　者</t>
    <phoneticPr fontId="5"/>
  </si>
  <si>
    <t>軽　　傷　　者</t>
    <phoneticPr fontId="5"/>
  </si>
  <si>
    <t>令和元年</t>
    <rPh sb="0" eb="1">
      <t>レイ</t>
    </rPh>
    <rPh sb="1" eb="2">
      <t>ワ</t>
    </rPh>
    <rPh sb="2" eb="3">
      <t>モト</t>
    </rPh>
    <phoneticPr fontId="5"/>
  </si>
  <si>
    <t>２</t>
    <phoneticPr fontId="5"/>
  </si>
  <si>
    <t>ha</t>
  </si>
  <si>
    <t>ｔ</t>
  </si>
  <si>
    <t>令和</t>
    <rPh sb="0" eb="2">
      <t>レイワ</t>
    </rPh>
    <phoneticPr fontId="15"/>
  </si>
  <si>
    <t>平  成
30年度</t>
    <rPh sb="7" eb="9">
      <t>ネンド</t>
    </rPh>
    <phoneticPr fontId="15"/>
  </si>
  <si>
    <t>令 和
元年度</t>
    <rPh sb="0" eb="1">
      <t>レイ</t>
    </rPh>
    <rPh sb="2" eb="3">
      <t>ワ</t>
    </rPh>
    <rPh sb="4" eb="5">
      <t>モト</t>
    </rPh>
    <rPh sb="5" eb="7">
      <t>ネンド</t>
    </rPh>
    <phoneticPr fontId="15"/>
  </si>
  <si>
    <t>計</t>
    <rPh sb="0" eb="1">
      <t>ケイ</t>
    </rPh>
    <phoneticPr fontId="9"/>
  </si>
  <si>
    <t>種　　類　　別</t>
    <rPh sb="0" eb="1">
      <t>タネ</t>
    </rPh>
    <rPh sb="3" eb="4">
      <t>タグイ</t>
    </rPh>
    <rPh sb="6" eb="7">
      <t>ベツ</t>
    </rPh>
    <phoneticPr fontId="15"/>
  </si>
  <si>
    <t>典型７公害</t>
    <phoneticPr fontId="15"/>
  </si>
  <si>
    <t>典型７公害以外</t>
    <phoneticPr fontId="15"/>
  </si>
  <si>
    <t>発   生   源   別</t>
  </si>
  <si>
    <t>会社・事業所</t>
    <rPh sb="0" eb="2">
      <t>カイシャ</t>
    </rPh>
    <rPh sb="3" eb="6">
      <t>ジギョウショ</t>
    </rPh>
    <phoneticPr fontId="15"/>
  </si>
  <si>
    <t>農業、林業</t>
    <rPh sb="0" eb="2">
      <t>ノウギョウ</t>
    </rPh>
    <rPh sb="3" eb="5">
      <t>リンギョウ</t>
    </rPh>
    <phoneticPr fontId="15"/>
  </si>
  <si>
    <t>漁　業</t>
    <phoneticPr fontId="15"/>
  </si>
  <si>
    <t>鉱業、採石業、砂利採取業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1">
      <t>サイシュ</t>
    </rPh>
    <rPh sb="11" eb="12">
      <t>ギョウ</t>
    </rPh>
    <phoneticPr fontId="15"/>
  </si>
  <si>
    <t>建設業</t>
    <rPh sb="0" eb="3">
      <t>ケンセツギョウ</t>
    </rPh>
    <phoneticPr fontId="15"/>
  </si>
  <si>
    <t>製造業</t>
    <rPh sb="0" eb="3">
      <t>セイゾウギョウ</t>
    </rPh>
    <phoneticPr fontId="15"/>
  </si>
  <si>
    <t>電気・ガス・熱供給・水道業</t>
    <rPh sb="0" eb="2">
      <t>デンキ</t>
    </rPh>
    <rPh sb="6" eb="7">
      <t>ネツ</t>
    </rPh>
    <rPh sb="7" eb="9">
      <t>キョウキュウ</t>
    </rPh>
    <rPh sb="10" eb="13">
      <t>スイドウギョウ</t>
    </rPh>
    <phoneticPr fontId="15"/>
  </si>
  <si>
    <t>情報通信業</t>
    <phoneticPr fontId="15"/>
  </si>
  <si>
    <t>運輸業、郵便業</t>
    <rPh sb="0" eb="3">
      <t>ウンユギョウ</t>
    </rPh>
    <rPh sb="4" eb="6">
      <t>ユウビン</t>
    </rPh>
    <rPh sb="6" eb="7">
      <t>ギョウ</t>
    </rPh>
    <phoneticPr fontId="15"/>
  </si>
  <si>
    <t>卸売業、小売業</t>
    <rPh sb="0" eb="3">
      <t>オロシウリギョウ</t>
    </rPh>
    <rPh sb="4" eb="7">
      <t>コウリギョウ</t>
    </rPh>
    <phoneticPr fontId="15"/>
  </si>
  <si>
    <t>金融業、保険業</t>
    <rPh sb="0" eb="3">
      <t>キンユウギョウ</t>
    </rPh>
    <rPh sb="4" eb="7">
      <t>ホケンギョウ</t>
    </rPh>
    <phoneticPr fontId="15"/>
  </si>
  <si>
    <t>不動産業、物品賃貸業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15"/>
  </si>
  <si>
    <t>学術研究、専門・技術サービス業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5"/>
  </si>
  <si>
    <t>宿泊業、飲食サービス業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5"/>
  </si>
  <si>
    <t>生活関連サービス業、娯楽業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5"/>
  </si>
  <si>
    <t>教育、学習支援業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5"/>
  </si>
  <si>
    <t>医療、福祉</t>
    <phoneticPr fontId="15"/>
  </si>
  <si>
    <t>複合サービス事業</t>
    <rPh sb="0" eb="2">
      <t>フクゴウ</t>
    </rPh>
    <rPh sb="6" eb="8">
      <t>ジギョウ</t>
    </rPh>
    <phoneticPr fontId="15"/>
  </si>
  <si>
    <t>サービス業（他に分類されないもの）</t>
    <rPh sb="4" eb="5">
      <t>ギョウ</t>
    </rPh>
    <rPh sb="6" eb="7">
      <t>ホカ</t>
    </rPh>
    <rPh sb="8" eb="10">
      <t>ブンルイ</t>
    </rPh>
    <phoneticPr fontId="15"/>
  </si>
  <si>
    <t>公務（他に分類されるものを除く）</t>
    <rPh sb="0" eb="2">
      <t>コウム</t>
    </rPh>
    <rPh sb="3" eb="4">
      <t>ホカ</t>
    </rPh>
    <rPh sb="5" eb="7">
      <t>ブンルイ</t>
    </rPh>
    <rPh sb="13" eb="14">
      <t>ノゾ</t>
    </rPh>
    <phoneticPr fontId="15"/>
  </si>
  <si>
    <t>分類不能の産業</t>
    <rPh sb="0" eb="2">
      <t>ブンルイ</t>
    </rPh>
    <rPh sb="2" eb="4">
      <t>フノウ</t>
    </rPh>
    <rPh sb="5" eb="7">
      <t>サンギョウ</t>
    </rPh>
    <phoneticPr fontId="15"/>
  </si>
  <si>
    <t>個人</t>
    <rPh sb="0" eb="2">
      <t>コジン</t>
    </rPh>
    <phoneticPr fontId="9"/>
  </si>
  <si>
    <t>その他</t>
    <rPh sb="2" eb="3">
      <t>タ</t>
    </rPh>
    <phoneticPr fontId="9"/>
  </si>
  <si>
    <t>不　明</t>
    <phoneticPr fontId="15"/>
  </si>
  <si>
    <t>　令　和　２  年</t>
    <rPh sb="1" eb="2">
      <t>レイ</t>
    </rPh>
    <rPh sb="3" eb="4">
      <t>ワ</t>
    </rPh>
    <phoneticPr fontId="5"/>
  </si>
  <si>
    <t>令和元年</t>
    <rPh sb="0" eb="2">
      <t>レイワ</t>
    </rPh>
    <rPh sb="2" eb="4">
      <t>ガンネン</t>
    </rPh>
    <phoneticPr fontId="5"/>
  </si>
  <si>
    <t>令和２年</t>
    <rPh sb="0" eb="2">
      <t>レイワ</t>
    </rPh>
    <rPh sb="3" eb="4">
      <t>ネン</t>
    </rPh>
    <phoneticPr fontId="5"/>
  </si>
  <si>
    <t>元年</t>
    <rPh sb="0" eb="1">
      <t>モト</t>
    </rPh>
    <rPh sb="1" eb="2">
      <t>ネン</t>
    </rPh>
    <phoneticPr fontId="5"/>
  </si>
  <si>
    <t>２年</t>
    <rPh sb="1" eb="2">
      <t>ネン</t>
    </rPh>
    <phoneticPr fontId="5"/>
  </si>
  <si>
    <t>７年</t>
    <rPh sb="1" eb="2">
      <t>ネン</t>
    </rPh>
    <phoneticPr fontId="5"/>
  </si>
  <si>
    <t>０</t>
    <phoneticPr fontId="5"/>
  </si>
  <si>
    <t>４</t>
    <phoneticPr fontId="5"/>
  </si>
  <si>
    <t>６</t>
    <phoneticPr fontId="5"/>
  </si>
  <si>
    <t>８</t>
    <phoneticPr fontId="5"/>
  </si>
  <si>
    <t>２時</t>
    <phoneticPr fontId="5"/>
  </si>
  <si>
    <t>４時</t>
    <rPh sb="1" eb="2">
      <t>ジ</t>
    </rPh>
    <phoneticPr fontId="5"/>
  </si>
  <si>
    <t>６時</t>
    <rPh sb="1" eb="2">
      <t>ジ</t>
    </rPh>
    <phoneticPr fontId="5"/>
  </si>
  <si>
    <t>８時</t>
    <rPh sb="1" eb="2">
      <t>ジ</t>
    </rPh>
    <phoneticPr fontId="5"/>
  </si>
  <si>
    <t>令和</t>
    <rPh sb="0" eb="1">
      <t>レイ</t>
    </rPh>
    <rPh sb="1" eb="2">
      <t>ワ</t>
    </rPh>
    <phoneticPr fontId="20"/>
  </si>
  <si>
    <t>元</t>
    <rPh sb="0" eb="1">
      <t>モト</t>
    </rPh>
    <phoneticPr fontId="20"/>
  </si>
  <si>
    <t>１</t>
    <phoneticPr fontId="5"/>
  </si>
  <si>
    <t>３</t>
    <phoneticPr fontId="5"/>
  </si>
  <si>
    <t>５</t>
    <phoneticPr fontId="5"/>
  </si>
  <si>
    <t>７</t>
    <phoneticPr fontId="5"/>
  </si>
  <si>
    <t>９</t>
    <phoneticPr fontId="5"/>
  </si>
  <si>
    <t>１時</t>
    <phoneticPr fontId="5"/>
  </si>
  <si>
    <t>２時</t>
    <rPh sb="1" eb="2">
      <t>ジ</t>
    </rPh>
    <phoneticPr fontId="5"/>
  </si>
  <si>
    <t>３時</t>
    <rPh sb="1" eb="2">
      <t>ジ</t>
    </rPh>
    <phoneticPr fontId="5"/>
  </si>
  <si>
    <t>５時</t>
    <rPh sb="1" eb="2">
      <t>ジ</t>
    </rPh>
    <phoneticPr fontId="5"/>
  </si>
  <si>
    <t>７時</t>
    <rPh sb="1" eb="2">
      <t>ジ</t>
    </rPh>
    <phoneticPr fontId="5"/>
  </si>
  <si>
    <t>９時</t>
    <rPh sb="1" eb="2">
      <t>ジ</t>
    </rPh>
    <phoneticPr fontId="5"/>
  </si>
  <si>
    <t>令和</t>
    <rPh sb="0" eb="2">
      <t>レイワ</t>
    </rPh>
    <phoneticPr fontId="9"/>
  </si>
  <si>
    <t>元</t>
    <rPh sb="0" eb="1">
      <t>モト</t>
    </rPh>
    <phoneticPr fontId="9"/>
  </si>
  <si>
    <t>令和２年</t>
    <rPh sb="0" eb="1">
      <t>レイ</t>
    </rPh>
    <rPh sb="1" eb="2">
      <t>ワ</t>
    </rPh>
    <phoneticPr fontId="5"/>
  </si>
  <si>
    <t>２</t>
  </si>
  <si>
    <t>令 和
２年度</t>
    <rPh sb="0" eb="1">
      <t>レイ</t>
    </rPh>
    <rPh sb="2" eb="3">
      <t>ワ</t>
    </rPh>
    <rPh sb="5" eb="7">
      <t>ネンド</t>
    </rPh>
    <phoneticPr fontId="15"/>
  </si>
  <si>
    <t>被 害 の 種 類 別</t>
    <phoneticPr fontId="5"/>
  </si>
  <si>
    <t>健　康</t>
  </si>
  <si>
    <t>財　産</t>
  </si>
  <si>
    <t>動植物</t>
  </si>
  <si>
    <t>感覚的・心理的</t>
  </si>
  <si>
    <t>　令　和　３  年</t>
    <rPh sb="1" eb="2">
      <t>レイ</t>
    </rPh>
    <rPh sb="3" eb="4">
      <t>ワ</t>
    </rPh>
    <phoneticPr fontId="5"/>
  </si>
  <si>
    <t>令和３年</t>
    <rPh sb="0" eb="2">
      <t>レイワ</t>
    </rPh>
    <rPh sb="3" eb="4">
      <t>ネン</t>
    </rPh>
    <phoneticPr fontId="5"/>
  </si>
  <si>
    <t>３年</t>
    <rPh sb="1" eb="2">
      <t>ネン</t>
    </rPh>
    <phoneticPr fontId="5"/>
  </si>
  <si>
    <t>二輪車の事故</t>
    <rPh sb="2" eb="3">
      <t>シャ</t>
    </rPh>
    <phoneticPr fontId="5"/>
  </si>
  <si>
    <t>子供の事故</t>
    <rPh sb="0" eb="2">
      <t>コドモ</t>
    </rPh>
    <phoneticPr fontId="5"/>
  </si>
  <si>
    <t>　(注)１ 道路実延長は令和３年４月１日現在。　</t>
    <rPh sb="12" eb="14">
      <t>レイワ</t>
    </rPh>
    <phoneticPr fontId="12"/>
  </si>
  <si>
    <t>　　　２ 端数整理のため、合計とは必ずしも一致しない。</t>
    <phoneticPr fontId="12"/>
  </si>
  <si>
    <t>焼損棟数</t>
    <phoneticPr fontId="5"/>
  </si>
  <si>
    <t>り災
世帯数</t>
    <phoneticPr fontId="5"/>
  </si>
  <si>
    <t>死傷者数</t>
    <phoneticPr fontId="5"/>
  </si>
  <si>
    <t>建物床</t>
    <rPh sb="2" eb="3">
      <t>ユカ</t>
    </rPh>
    <phoneticPr fontId="5"/>
  </si>
  <si>
    <t>令和３年</t>
    <rPh sb="0" eb="1">
      <t>レイ</t>
    </rPh>
    <rPh sb="1" eb="2">
      <t>ワ</t>
    </rPh>
    <phoneticPr fontId="5"/>
  </si>
  <si>
    <r>
      <t>23－１　農　作　物　被　害</t>
    </r>
    <r>
      <rPr>
        <sz val="16"/>
        <color theme="1"/>
        <rFont val="ＭＳ 明朝"/>
        <family val="1"/>
        <charset val="128"/>
      </rPr>
      <t>（水稲）</t>
    </r>
    <rPh sb="11" eb="12">
      <t>ヒ</t>
    </rPh>
    <rPh sb="13" eb="14">
      <t>ガイ</t>
    </rPh>
    <rPh sb="15" eb="17">
      <t>スイトウ</t>
    </rPh>
    <phoneticPr fontId="5"/>
  </si>
  <si>
    <t>４</t>
  </si>
  <si>
    <t>　資料：中国四国農政局「四国農林水産統計年報」(平成30年～令和元年）、「中国四国農林水産統計データ集」</t>
    <rPh sb="4" eb="11">
      <t>チュウゴクシコクノウセイキョク</t>
    </rPh>
    <phoneticPr fontId="5"/>
  </si>
  <si>
    <t>　　　 （令和２年～４年）</t>
    <rPh sb="5" eb="7">
      <t>レイワ</t>
    </rPh>
    <rPh sb="8" eb="9">
      <t>ネン</t>
    </rPh>
    <rPh sb="11" eb="12">
      <t>ネン</t>
    </rPh>
    <phoneticPr fontId="5"/>
  </si>
  <si>
    <t>目次（項目一覧表）へ戻る</t>
    <rPh sb="0" eb="2">
      <t>モクジ</t>
    </rPh>
    <rPh sb="3" eb="5">
      <t>コウモク</t>
    </rPh>
    <rPh sb="5" eb="7">
      <t>イチラン</t>
    </rPh>
    <rPh sb="7" eb="8">
      <t>ヒョウ</t>
    </rPh>
    <rPh sb="10" eb="11">
      <t>モド</t>
    </rPh>
    <phoneticPr fontId="9"/>
  </si>
  <si>
    <t>平成</t>
    <rPh sb="0" eb="2">
      <t>ヘイセイ</t>
    </rPh>
    <phoneticPr fontId="5"/>
  </si>
  <si>
    <t>年度</t>
    <rPh sb="0" eb="2">
      <t>ネンド</t>
    </rPh>
    <phoneticPr fontId="5"/>
  </si>
  <si>
    <t>－</t>
    <phoneticPr fontId="5"/>
  </si>
  <si>
    <t>　資料：県森林・林業政策課</t>
    <rPh sb="5" eb="7">
      <t>シンリン</t>
    </rPh>
    <rPh sb="8" eb="13">
      <t>リンギョウセイサクカ</t>
    </rPh>
    <phoneticPr fontId="5"/>
  </si>
  <si>
    <t>目次(項目一覧表)へ戻る</t>
  </si>
  <si>
    <t>令 和
３年度</t>
    <rPh sb="0" eb="1">
      <t>レイ</t>
    </rPh>
    <rPh sb="2" eb="3">
      <t>ワ</t>
    </rPh>
    <rPh sb="5" eb="7">
      <t>ネンド</t>
    </rPh>
    <phoneticPr fontId="15"/>
  </si>
  <si>
    <t>　(注)　令和元年度の調査項目の見直しにより、分類項目が変更となったため、一部連続しないものがある。</t>
    <phoneticPr fontId="5"/>
  </si>
  <si>
    <t>　資料：公害等調整委員会事務局「公害苦情調査結果報告書」</t>
    <phoneticPr fontId="5"/>
  </si>
  <si>
    <t>目次(項目一覧表)へ戻る</t>
    <phoneticPr fontId="9"/>
  </si>
  <si>
    <t>　令　和　４  年</t>
    <rPh sb="1" eb="2">
      <t>レイ</t>
    </rPh>
    <rPh sb="3" eb="4">
      <t>ワ</t>
    </rPh>
    <phoneticPr fontId="5"/>
  </si>
  <si>
    <t>令和４年</t>
    <rPh sb="0" eb="2">
      <t>レイワ</t>
    </rPh>
    <rPh sb="3" eb="4">
      <t>ネン</t>
    </rPh>
    <phoneticPr fontId="5"/>
  </si>
  <si>
    <t>４年</t>
    <rPh sb="1" eb="2">
      <t>ネン</t>
    </rPh>
    <phoneticPr fontId="5"/>
  </si>
  <si>
    <t>（４）警察署別、路線別発生状況（令和４年）</t>
    <phoneticPr fontId="5"/>
  </si>
  <si>
    <t>市 町 道
(その他)</t>
    <phoneticPr fontId="5"/>
  </si>
  <si>
    <t>市町道
（その他）</t>
    <rPh sb="7" eb="8">
      <t>タ</t>
    </rPh>
    <phoneticPr fontId="12"/>
  </si>
  <si>
    <t>（５）路線別道路実延長当たりの事故率（令和４年）</t>
    <phoneticPr fontId="12"/>
  </si>
  <si>
    <t>（６）第１当事者の法令違反別・時間別発生件数（令和４年）</t>
    <phoneticPr fontId="5"/>
  </si>
  <si>
    <t>前方不注視</t>
  </si>
  <si>
    <t>　(注) 「第１当事者」とは、交通事故に関係した者のうち、過失がより重い者をいい、過失が同程度の場合には、負傷の程度が</t>
    <rPh sb="53" eb="55">
      <t>フショウ</t>
    </rPh>
    <rPh sb="56" eb="58">
      <t>テイド</t>
    </rPh>
    <phoneticPr fontId="5"/>
  </si>
  <si>
    <t>　　 軽い者。</t>
    <phoneticPr fontId="5"/>
  </si>
  <si>
    <t>（７）職年別の死傷者数（令和４年）</t>
    <phoneticPr fontId="5"/>
  </si>
  <si>
    <t>　(注) 未就園児、就園児、小学生、中学生、高校生は19歳未満の内数である。</t>
    <phoneticPr fontId="5"/>
  </si>
  <si>
    <t>　(注)　令和５年４月１日現在。</t>
    <rPh sb="5" eb="6">
      <t>レイ</t>
    </rPh>
    <rPh sb="6" eb="7">
      <t>ワ</t>
    </rPh>
    <phoneticPr fontId="20"/>
  </si>
  <si>
    <t>平成29年</t>
    <rPh sb="0" eb="2">
      <t>ヘイセイ</t>
    </rPh>
    <rPh sb="4" eb="5">
      <t>ネン</t>
    </rPh>
    <phoneticPr fontId="5"/>
  </si>
  <si>
    <t>平成30年</t>
    <rPh sb="0" eb="2">
      <t>ヘイセイ</t>
    </rPh>
    <rPh sb="4" eb="5">
      <t>ネン</t>
    </rPh>
    <phoneticPr fontId="5"/>
  </si>
  <si>
    <t>令和元年</t>
    <rPh sb="0" eb="2">
      <t>レイワ</t>
    </rPh>
    <rPh sb="2" eb="3">
      <t>ガン</t>
    </rPh>
    <rPh sb="3" eb="4">
      <t>ネン</t>
    </rPh>
    <phoneticPr fontId="5"/>
  </si>
  <si>
    <t>３</t>
  </si>
  <si>
    <t>（３）市町別火災状況（令和３年）　</t>
    <rPh sb="3" eb="4">
      <t>シ</t>
    </rPh>
    <rPh sb="4" eb="5">
      <t>マチ</t>
    </rPh>
    <rPh sb="5" eb="6">
      <t>ベツ</t>
    </rPh>
    <rPh sb="6" eb="8">
      <t>カサイ</t>
    </rPh>
    <rPh sb="8" eb="10">
      <t>ジョウキョウ</t>
    </rPh>
    <rPh sb="11" eb="13">
      <t>レイワ</t>
    </rPh>
    <rPh sb="14" eb="15">
      <t>ネン</t>
    </rPh>
    <rPh sb="15" eb="16">
      <t>ヘイネン</t>
    </rPh>
    <phoneticPr fontId="5"/>
  </si>
  <si>
    <t>　(注) その他には、車両、船舶を含む。</t>
    <phoneticPr fontId="5"/>
  </si>
  <si>
    <t>平成30年</t>
    <phoneticPr fontId="5"/>
  </si>
  <si>
    <t>令和４年</t>
    <rPh sb="0" eb="1">
      <t>レイ</t>
    </rPh>
    <rPh sb="1" eb="2">
      <t>ワ</t>
    </rPh>
    <phoneticPr fontId="5"/>
  </si>
  <si>
    <t>　(注) 休業４日以上の死傷者数であり、（　）内はそのうちの死亡者数である。</t>
    <phoneticPr fontId="5"/>
  </si>
  <si>
    <t>　資料：香川労働局「令和４年業種別署別労働災害発生状況（確定）」</t>
    <rPh sb="4" eb="6">
      <t>カガワ</t>
    </rPh>
    <rPh sb="6" eb="9">
      <t>ロウドウキョク</t>
    </rPh>
    <rPh sb="10" eb="12">
      <t>レイワ</t>
    </rPh>
    <rPh sb="13" eb="14">
      <t>ネン</t>
    </rPh>
    <rPh sb="14" eb="16">
      <t>ギョウシュ</t>
    </rPh>
    <rPh sb="16" eb="17">
      <t>ベツ</t>
    </rPh>
    <rPh sb="17" eb="18">
      <t>ショ</t>
    </rPh>
    <rPh sb="18" eb="19">
      <t>ベツ</t>
    </rPh>
    <rPh sb="19" eb="21">
      <t>ロウドウ</t>
    </rPh>
    <rPh sb="21" eb="23">
      <t>サイガイ</t>
    </rPh>
    <rPh sb="23" eb="25">
      <t>ハッセイ</t>
    </rPh>
    <rPh sb="25" eb="27">
      <t>ジョウキョウ</t>
    </rPh>
    <rPh sb="28" eb="30">
      <t>カクテイ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</si>
</sst>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 * #,##0_ ;_ * \-#,##0_ ;_ * &quot;-&quot;_ ;_ @_ "/>
    <numFmt numFmtId="176" formatCode="#,##0;&quot;△&quot;#,##0;&quot;－&quot;"/>
    <numFmt numFmtId="177" formatCode="#,##0.00;&quot;△&quot;#,##0.00;&quot;－&quot;"/>
    <numFmt numFmtId="178" formatCode="#,##0.0;[Red]\-#,##0.0"/>
    <numFmt numFmtId="179" formatCode="\(#\)"/>
    <numFmt numFmtId="180" formatCode="#,##0;\-#,##0;&quot;－&quot;"/>
    <numFmt numFmtId="181" formatCode="#,##0.0;&quot;△&quot;#,##0.0;&quot;－&quot;"/>
  </numFmts>
  <fonts count="27" x14ac:knownFonts="1">
    <font>
      <sz val="10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Ｐ明朝"/>
      <family val="1"/>
      <charset val="128"/>
    </font>
    <font>
      <sz val="10"/>
      <name val="ＭＳ ゴシック"/>
      <family val="3"/>
      <charset val="128"/>
    </font>
    <font>
      <sz val="18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明朝"/>
      <family val="1"/>
      <charset val="128"/>
    </font>
    <font>
      <u/>
      <sz val="11"/>
      <color theme="1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b/>
      <sz val="16"/>
      <name val="ＭＳ 明朝"/>
      <family val="1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u/>
      <sz val="11"/>
      <color theme="10"/>
      <name val="ＭＳ 明朝"/>
      <family val="1"/>
      <charset val="128"/>
    </font>
    <font>
      <sz val="10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18"/>
      <color theme="3"/>
      <name val="ＭＳ Ｐゴシック"/>
      <family val="2"/>
      <charset val="128"/>
      <scheme val="major"/>
    </font>
    <font>
      <sz val="18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b/>
      <sz val="10"/>
      <color theme="1"/>
      <name val="ＭＳ ゴシック"/>
      <family val="3"/>
      <charset val="128"/>
    </font>
    <font>
      <sz val="14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/>
      <top style="hair">
        <color auto="1"/>
      </top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medium">
        <color theme="1"/>
      </top>
      <bottom style="thin">
        <color theme="1"/>
      </bottom>
      <diagonal/>
    </border>
    <border>
      <left/>
      <right style="thin">
        <color indexed="8"/>
      </right>
      <top style="medium">
        <color theme="1"/>
      </top>
      <bottom style="thin">
        <color theme="1"/>
      </bottom>
      <diagonal/>
    </border>
    <border>
      <left/>
      <right/>
      <top style="medium">
        <color theme="1"/>
      </top>
      <bottom style="thin">
        <color theme="1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theme="1"/>
      </left>
      <right/>
      <top style="thin">
        <color indexed="8"/>
      </top>
      <bottom/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medium">
        <color indexed="8"/>
      </bottom>
      <diagonal/>
    </border>
    <border>
      <left/>
      <right/>
      <top/>
      <bottom style="medium">
        <color theme="1"/>
      </bottom>
      <diagonal/>
    </border>
    <border>
      <left style="thin">
        <color theme="1"/>
      </left>
      <right/>
      <top/>
      <bottom style="medium">
        <color theme="1"/>
      </bottom>
      <diagonal/>
    </border>
  </borders>
  <cellStyleXfs count="14">
    <xf numFmtId="0" fontId="0" fillId="0" borderId="0"/>
    <xf numFmtId="0" fontId="3" fillId="0" borderId="0"/>
    <xf numFmtId="0" fontId="4" fillId="0" borderId="0"/>
    <xf numFmtId="38" fontId="2" fillId="0" borderId="0" applyFont="0" applyFill="0" applyBorder="0" applyAlignment="0" applyProtection="0">
      <alignment vertical="center"/>
    </xf>
    <xf numFmtId="0" fontId="8" fillId="0" borderId="0"/>
    <xf numFmtId="0" fontId="10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2" fillId="0" borderId="0"/>
    <xf numFmtId="0" fontId="2" fillId="0" borderId="0">
      <alignment vertical="center"/>
    </xf>
    <xf numFmtId="38" fontId="2" fillId="0" borderId="0" applyFont="0" applyFill="0" applyBorder="0" applyAlignment="0" applyProtection="0"/>
    <xf numFmtId="1" fontId="2" fillId="0" borderId="0"/>
    <xf numFmtId="0" fontId="8" fillId="0" borderId="0"/>
    <xf numFmtId="38" fontId="8" fillId="0" borderId="0" applyFont="0" applyFill="0" applyBorder="0" applyAlignment="0" applyProtection="0"/>
    <xf numFmtId="1" fontId="2" fillId="0" borderId="0"/>
  </cellStyleXfs>
  <cellXfs count="496">
    <xf numFmtId="0" fontId="0" fillId="0" borderId="0" xfId="0"/>
    <xf numFmtId="0" fontId="2" fillId="0" borderId="0" xfId="0" applyFont="1" applyAlignment="1" applyProtection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1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0" fillId="0" borderId="0" xfId="0" applyFont="1" applyAlignment="1">
      <alignment vertical="center"/>
    </xf>
    <xf numFmtId="0" fontId="14" fillId="0" borderId="27" xfId="4" applyFont="1" applyBorder="1" applyAlignment="1">
      <alignment vertical="center"/>
    </xf>
    <xf numFmtId="0" fontId="14" fillId="0" borderId="0" xfId="4" applyFont="1" applyBorder="1" applyAlignment="1">
      <alignment vertical="center"/>
    </xf>
    <xf numFmtId="0" fontId="15" fillId="0" borderId="0" xfId="4" applyFont="1" applyAlignment="1">
      <alignment vertical="center"/>
    </xf>
    <xf numFmtId="0" fontId="15" fillId="0" borderId="32" xfId="0" applyFont="1" applyFill="1" applyBorder="1" applyAlignment="1">
      <alignment horizontal="center" vertical="center" shrinkToFit="1"/>
    </xf>
    <xf numFmtId="0" fontId="16" fillId="0" borderId="0" xfId="4" applyFont="1" applyAlignment="1">
      <alignment vertical="center"/>
    </xf>
    <xf numFmtId="49" fontId="15" fillId="0" borderId="16" xfId="0" applyNumberFormat="1" applyFont="1" applyFill="1" applyBorder="1" applyAlignment="1">
      <alignment horizontal="center" vertical="center" shrinkToFit="1"/>
    </xf>
    <xf numFmtId="49" fontId="15" fillId="0" borderId="17" xfId="0" applyNumberFormat="1" applyFont="1" applyFill="1" applyBorder="1" applyAlignment="1">
      <alignment horizontal="center" vertical="center" shrinkToFit="1"/>
    </xf>
    <xf numFmtId="0" fontId="17" fillId="0" borderId="17" xfId="5" applyFont="1" applyBorder="1" applyAlignment="1">
      <alignment vertical="center"/>
    </xf>
    <xf numFmtId="49" fontId="15" fillId="0" borderId="11" xfId="0" applyNumberFormat="1" applyFont="1" applyFill="1" applyBorder="1" applyAlignment="1">
      <alignment horizontal="center" vertical="center" shrinkToFit="1"/>
    </xf>
    <xf numFmtId="49" fontId="15" fillId="0" borderId="10" xfId="0" applyNumberFormat="1" applyFont="1" applyFill="1" applyBorder="1" applyAlignment="1">
      <alignment horizontal="center" vertical="center" shrinkToFit="1"/>
    </xf>
    <xf numFmtId="0" fontId="17" fillId="0" borderId="10" xfId="5" applyFont="1" applyBorder="1" applyAlignment="1">
      <alignment vertical="center"/>
    </xf>
    <xf numFmtId="0" fontId="15" fillId="0" borderId="10" xfId="4" applyFont="1" applyBorder="1" applyAlignment="1">
      <alignment vertical="center"/>
    </xf>
    <xf numFmtId="49" fontId="15" fillId="0" borderId="9" xfId="0" applyNumberFormat="1" applyFont="1" applyFill="1" applyBorder="1" applyAlignment="1">
      <alignment horizontal="center" vertical="center" shrinkToFit="1"/>
    </xf>
    <xf numFmtId="49" fontId="15" fillId="0" borderId="8" xfId="0" applyNumberFormat="1" applyFont="1" applyFill="1" applyBorder="1" applyAlignment="1">
      <alignment horizontal="center" vertical="center" shrinkToFit="1"/>
    </xf>
    <xf numFmtId="0" fontId="17" fillId="0" borderId="8" xfId="5" applyFont="1" applyBorder="1" applyAlignment="1">
      <alignment vertical="center"/>
    </xf>
    <xf numFmtId="0" fontId="2" fillId="0" borderId="12" xfId="0" applyFont="1" applyBorder="1" applyAlignment="1" applyProtection="1">
      <alignment vertical="center"/>
    </xf>
    <xf numFmtId="0" fontId="2" fillId="0" borderId="0" xfId="0" applyFont="1" applyAlignment="1" applyProtection="1">
      <alignment horizontal="right" vertical="center"/>
    </xf>
    <xf numFmtId="0" fontId="2" fillId="0" borderId="22" xfId="0" applyFont="1" applyBorder="1" applyAlignment="1" applyProtection="1">
      <alignment vertical="center"/>
    </xf>
    <xf numFmtId="0" fontId="2" fillId="0" borderId="0" xfId="11" applyNumberFormat="1" applyFont="1" applyAlignment="1">
      <alignment vertical="center"/>
    </xf>
    <xf numFmtId="178" fontId="2" fillId="0" borderId="0" xfId="12" applyNumberFormat="1" applyFont="1" applyAlignment="1" applyProtection="1">
      <alignment horizontal="right" vertical="center"/>
    </xf>
    <xf numFmtId="38" fontId="2" fillId="0" borderId="0" xfId="3" applyFont="1" applyAlignment="1" applyProtection="1">
      <alignment horizontal="right" vertical="center"/>
    </xf>
    <xf numFmtId="38" fontId="2" fillId="0" borderId="22" xfId="3" applyFont="1" applyBorder="1" applyAlignment="1" applyProtection="1">
      <alignment horizontal="right" vertical="center"/>
    </xf>
    <xf numFmtId="38" fontId="6" fillId="0" borderId="0" xfId="3" applyFont="1" applyAlignment="1" applyProtection="1">
      <alignment horizontal="right" vertical="center"/>
    </xf>
    <xf numFmtId="38" fontId="6" fillId="0" borderId="22" xfId="3" applyFont="1" applyBorder="1" applyAlignment="1" applyProtection="1">
      <alignment horizontal="right" vertical="center"/>
    </xf>
    <xf numFmtId="38" fontId="6" fillId="0" borderId="0" xfId="3" applyFont="1" applyBorder="1" applyAlignment="1" applyProtection="1">
      <alignment horizontal="right" vertical="center"/>
    </xf>
    <xf numFmtId="0" fontId="6" fillId="0" borderId="0" xfId="0" applyFont="1" applyAlignment="1" applyProtection="1">
      <alignment horizontal="right" vertical="center"/>
    </xf>
    <xf numFmtId="38" fontId="2" fillId="0" borderId="0" xfId="3" applyFont="1" applyBorder="1" applyAlignment="1" applyProtection="1">
      <alignment horizontal="right" vertical="center"/>
    </xf>
    <xf numFmtId="0" fontId="2" fillId="0" borderId="35" xfId="0" applyFont="1" applyBorder="1" applyAlignment="1" applyProtection="1">
      <alignment horizontal="center" vertical="center"/>
    </xf>
    <xf numFmtId="0" fontId="0" fillId="0" borderId="23" xfId="0" applyFont="1" applyBorder="1" applyAlignment="1" applyProtection="1">
      <alignment horizontal="center" vertical="center" wrapText="1"/>
    </xf>
    <xf numFmtId="0" fontId="0" fillId="0" borderId="35" xfId="0" applyFont="1" applyBorder="1" applyAlignment="1" applyProtection="1">
      <alignment horizontal="center" vertical="center" wrapText="1"/>
    </xf>
    <xf numFmtId="0" fontId="0" fillId="0" borderId="34" xfId="0" applyFont="1" applyBorder="1" applyAlignment="1" applyProtection="1">
      <alignment horizontal="center" vertical="center" wrapText="1"/>
    </xf>
    <xf numFmtId="178" fontId="2" fillId="0" borderId="0" xfId="3" applyNumberFormat="1" applyFont="1" applyAlignment="1" applyProtection="1">
      <alignment horizontal="right" vertical="center"/>
    </xf>
    <xf numFmtId="178" fontId="6" fillId="0" borderId="0" xfId="3" applyNumberFormat="1" applyFont="1" applyBorder="1" applyAlignment="1" applyProtection="1">
      <alignment horizontal="right" vertical="center"/>
    </xf>
    <xf numFmtId="0" fontId="6" fillId="0" borderId="0" xfId="0" applyFont="1" applyAlignment="1" applyProtection="1">
      <alignment vertical="center" shrinkToFit="1"/>
    </xf>
    <xf numFmtId="180" fontId="18" fillId="0" borderId="22" xfId="0" applyNumberFormat="1" applyFont="1" applyFill="1" applyBorder="1" applyAlignment="1" applyProtection="1">
      <alignment horizontal="right" vertical="center"/>
    </xf>
    <xf numFmtId="180" fontId="18" fillId="0" borderId="0" xfId="0" applyNumberFormat="1" applyFont="1" applyFill="1" applyBorder="1" applyAlignment="1" applyProtection="1">
      <alignment horizontal="right" vertical="center"/>
    </xf>
    <xf numFmtId="38" fontId="19" fillId="0" borderId="22" xfId="9" applyFont="1" applyBorder="1" applyAlignment="1" applyProtection="1">
      <alignment horizontal="right" vertical="center"/>
    </xf>
    <xf numFmtId="38" fontId="19" fillId="0" borderId="0" xfId="9" applyFont="1" applyBorder="1" applyAlignment="1" applyProtection="1">
      <alignment horizontal="right" vertical="center"/>
    </xf>
    <xf numFmtId="180" fontId="19" fillId="0" borderId="22" xfId="0" applyNumberFormat="1" applyFont="1" applyFill="1" applyBorder="1" applyAlignment="1" applyProtection="1">
      <alignment horizontal="right" vertical="center"/>
    </xf>
    <xf numFmtId="180" fontId="19" fillId="0" borderId="0" xfId="0" applyNumberFormat="1" applyFont="1" applyFill="1" applyBorder="1" applyAlignment="1" applyProtection="1">
      <alignment horizontal="right" vertical="center"/>
    </xf>
    <xf numFmtId="0" fontId="19" fillId="0" borderId="0" xfId="0" applyFont="1" applyAlignment="1">
      <alignment vertical="center"/>
    </xf>
    <xf numFmtId="49" fontId="6" fillId="0" borderId="0" xfId="0" applyNumberFormat="1" applyFont="1" applyAlignment="1" applyProtection="1">
      <alignment horizontal="center" vertical="center"/>
    </xf>
    <xf numFmtId="178" fontId="2" fillId="0" borderId="0" xfId="12" applyNumberFormat="1" applyFont="1" applyAlignment="1" applyProtection="1">
      <alignment horizontal="right" vertical="center" shrinkToFit="1"/>
    </xf>
    <xf numFmtId="38" fontId="2" fillId="0" borderId="0" xfId="12" applyNumberFormat="1" applyFont="1" applyAlignment="1" applyProtection="1">
      <alignment horizontal="right" vertical="center"/>
    </xf>
    <xf numFmtId="38" fontId="2" fillId="0" borderId="0" xfId="12" applyNumberFormat="1" applyFont="1" applyAlignment="1" applyProtection="1">
      <alignment horizontal="right" vertical="center" shrinkToFit="1"/>
    </xf>
    <xf numFmtId="40" fontId="2" fillId="0" borderId="0" xfId="12" applyNumberFormat="1" applyFont="1" applyAlignment="1" applyProtection="1">
      <alignment horizontal="right" vertical="center"/>
    </xf>
    <xf numFmtId="0" fontId="2" fillId="0" borderId="0" xfId="0" applyNumberFormat="1" applyFont="1" applyAlignment="1" applyProtection="1">
      <alignment horizontal="center" vertical="center" shrinkToFit="1"/>
    </xf>
    <xf numFmtId="178" fontId="2" fillId="0" borderId="22" xfId="3" applyNumberFormat="1" applyFont="1" applyBorder="1" applyAlignment="1" applyProtection="1">
      <alignment horizontal="right" vertical="center"/>
    </xf>
    <xf numFmtId="178" fontId="6" fillId="0" borderId="22" xfId="3" applyNumberFormat="1" applyFont="1" applyBorder="1" applyAlignment="1" applyProtection="1">
      <alignment horizontal="right" vertical="center"/>
    </xf>
    <xf numFmtId="180" fontId="19" fillId="0" borderId="0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 applyProtection="1">
      <alignment horizontal="center" vertical="center"/>
    </xf>
    <xf numFmtId="0" fontId="10" fillId="0" borderId="0" xfId="5" applyAlignment="1"/>
    <xf numFmtId="0" fontId="21" fillId="0" borderId="0" xfId="0" applyFont="1" applyAlignment="1">
      <alignment vertical="center"/>
    </xf>
    <xf numFmtId="0" fontId="19" fillId="0" borderId="0" xfId="0" applyFont="1" applyAlignment="1">
      <alignment horizontal="centerContinuous" vertical="center"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right" vertical="center"/>
    </xf>
    <xf numFmtId="0" fontId="19" fillId="0" borderId="26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/>
    </xf>
    <xf numFmtId="0" fontId="19" fillId="0" borderId="34" xfId="0" applyFont="1" applyBorder="1" applyAlignment="1">
      <alignment horizontal="center" vertical="center" wrapText="1"/>
    </xf>
    <xf numFmtId="0" fontId="19" fillId="0" borderId="34" xfId="0" applyFont="1" applyBorder="1" applyAlignment="1">
      <alignment horizontal="center" vertical="center"/>
    </xf>
    <xf numFmtId="0" fontId="19" fillId="0" borderId="20" xfId="0" applyFont="1" applyBorder="1" applyAlignment="1">
      <alignment vertical="center"/>
    </xf>
    <xf numFmtId="0" fontId="19" fillId="0" borderId="29" xfId="0" applyFont="1" applyBorder="1" applyAlignment="1">
      <alignment vertical="center"/>
    </xf>
    <xf numFmtId="0" fontId="19" fillId="0" borderId="20" xfId="0" applyFont="1" applyBorder="1" applyAlignment="1">
      <alignment horizontal="right" vertical="center"/>
    </xf>
    <xf numFmtId="0" fontId="19" fillId="0" borderId="0" xfId="0" applyFont="1" applyBorder="1" applyAlignment="1">
      <alignment vertical="center"/>
    </xf>
    <xf numFmtId="0" fontId="19" fillId="0" borderId="2" xfId="0" applyFont="1" applyBorder="1" applyAlignment="1">
      <alignment vertical="center"/>
    </xf>
    <xf numFmtId="0" fontId="19" fillId="0" borderId="0" xfId="0" applyFont="1" applyBorder="1" applyAlignment="1">
      <alignment horizontal="right" vertical="center"/>
    </xf>
    <xf numFmtId="0" fontId="19" fillId="0" borderId="0" xfId="0" applyFont="1" applyBorder="1" applyAlignment="1">
      <alignment horizontal="center" vertical="center"/>
    </xf>
    <xf numFmtId="37" fontId="19" fillId="0" borderId="0" xfId="0" applyNumberFormat="1" applyFont="1" applyAlignment="1" applyProtection="1">
      <alignment horizontal="right" vertical="center"/>
    </xf>
    <xf numFmtId="37" fontId="19" fillId="0" borderId="0" xfId="0" applyNumberFormat="1" applyFont="1" applyBorder="1" applyAlignment="1" applyProtection="1">
      <alignment horizontal="right" vertical="center"/>
    </xf>
    <xf numFmtId="49" fontId="19" fillId="0" borderId="0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right" vertical="center"/>
    </xf>
    <xf numFmtId="49" fontId="18" fillId="0" borderId="0" xfId="0" applyNumberFormat="1" applyFont="1" applyBorder="1" applyAlignment="1">
      <alignment horizontal="center" vertical="center"/>
    </xf>
    <xf numFmtId="0" fontId="18" fillId="0" borderId="2" xfId="0" applyFont="1" applyBorder="1" applyAlignment="1">
      <alignment vertical="center"/>
    </xf>
    <xf numFmtId="37" fontId="18" fillId="0" borderId="0" xfId="0" applyNumberFormat="1" applyFont="1" applyAlignment="1" applyProtection="1">
      <alignment horizontal="right" vertical="center"/>
    </xf>
    <xf numFmtId="37" fontId="18" fillId="0" borderId="0" xfId="0" applyNumberFormat="1" applyFont="1" applyBorder="1" applyAlignment="1" applyProtection="1">
      <alignment horizontal="right" vertical="center"/>
    </xf>
    <xf numFmtId="0" fontId="18" fillId="0" borderId="0" xfId="0" applyFont="1" applyAlignment="1">
      <alignment vertical="center"/>
    </xf>
    <xf numFmtId="0" fontId="19" fillId="0" borderId="1" xfId="0" applyFont="1" applyBorder="1" applyAlignment="1">
      <alignment vertical="center"/>
    </xf>
    <xf numFmtId="0" fontId="19" fillId="0" borderId="33" xfId="0" applyFont="1" applyBorder="1" applyAlignment="1">
      <alignment vertical="center"/>
    </xf>
    <xf numFmtId="0" fontId="19" fillId="0" borderId="23" xfId="0" applyFont="1" applyBorder="1" applyAlignment="1">
      <alignment horizontal="centerContinuous" vertical="center"/>
    </xf>
    <xf numFmtId="0" fontId="19" fillId="0" borderId="26" xfId="0" applyFont="1" applyBorder="1" applyAlignment="1">
      <alignment horizontal="centerContinuous" vertical="center"/>
    </xf>
    <xf numFmtId="0" fontId="19" fillId="0" borderId="25" xfId="0" applyFont="1" applyBorder="1" applyAlignment="1">
      <alignment horizontal="centerContinuous" vertical="center"/>
    </xf>
    <xf numFmtId="0" fontId="19" fillId="0" borderId="24" xfId="0" applyFont="1" applyBorder="1" applyAlignment="1">
      <alignment horizontal="center" vertical="center" wrapText="1"/>
    </xf>
    <xf numFmtId="0" fontId="19" fillId="0" borderId="35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right" vertical="center"/>
    </xf>
    <xf numFmtId="0" fontId="19" fillId="0" borderId="2" xfId="0" applyFont="1" applyBorder="1" applyAlignment="1">
      <alignment horizontal="right" vertical="center"/>
    </xf>
    <xf numFmtId="0" fontId="19" fillId="0" borderId="22" xfId="0" applyFont="1" applyBorder="1" applyAlignment="1">
      <alignment vertical="center"/>
    </xf>
    <xf numFmtId="0" fontId="19" fillId="0" borderId="0" xfId="0" applyFont="1" applyAlignment="1">
      <alignment horizontal="center" vertical="center"/>
    </xf>
    <xf numFmtId="37" fontId="19" fillId="0" borderId="22" xfId="0" applyNumberFormat="1" applyFont="1" applyBorder="1" applyAlignment="1" applyProtection="1">
      <alignment horizontal="right" vertical="center"/>
    </xf>
    <xf numFmtId="37" fontId="19" fillId="0" borderId="2" xfId="0" applyNumberFormat="1" applyFont="1" applyBorder="1" applyAlignment="1" applyProtection="1">
      <alignment horizontal="right" vertical="center"/>
    </xf>
    <xf numFmtId="49" fontId="19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right" vertical="center"/>
    </xf>
    <xf numFmtId="49" fontId="18" fillId="0" borderId="0" xfId="0" applyNumberFormat="1" applyFont="1" applyAlignment="1">
      <alignment horizontal="center" vertical="center"/>
    </xf>
    <xf numFmtId="37" fontId="18" fillId="0" borderId="22" xfId="0" applyNumberFormat="1" applyFont="1" applyBorder="1" applyAlignment="1" applyProtection="1">
      <alignment horizontal="right" vertical="center"/>
    </xf>
    <xf numFmtId="37" fontId="18" fillId="0" borderId="2" xfId="0" applyNumberFormat="1" applyFont="1" applyBorder="1" applyAlignment="1" applyProtection="1">
      <alignment horizontal="right" vertical="center"/>
    </xf>
    <xf numFmtId="0" fontId="19" fillId="0" borderId="12" xfId="0" applyFont="1" applyBorder="1" applyAlignment="1">
      <alignment vertical="center"/>
    </xf>
    <xf numFmtId="0" fontId="19" fillId="0" borderId="14" xfId="0" applyFont="1" applyBorder="1" applyAlignment="1">
      <alignment horizontal="centerContinuous" vertical="center"/>
    </xf>
    <xf numFmtId="0" fontId="19" fillId="0" borderId="13" xfId="0" applyFont="1" applyBorder="1" applyAlignment="1">
      <alignment horizontal="centerContinuous" vertical="center"/>
    </xf>
    <xf numFmtId="0" fontId="19" fillId="0" borderId="21" xfId="0" applyFont="1" applyBorder="1" applyAlignment="1">
      <alignment horizontal="center" vertical="center"/>
    </xf>
    <xf numFmtId="0" fontId="10" fillId="0" borderId="0" xfId="5" applyAlignment="1">
      <alignment vertical="center"/>
    </xf>
    <xf numFmtId="0" fontId="19" fillId="0" borderId="15" xfId="0" applyFont="1" applyBorder="1" applyAlignment="1">
      <alignment horizontal="centerContinuous" vertical="center"/>
    </xf>
    <xf numFmtId="0" fontId="19" fillId="0" borderId="23" xfId="0" applyFont="1" applyBorder="1" applyAlignment="1">
      <alignment horizontal="center" vertical="center"/>
    </xf>
    <xf numFmtId="0" fontId="19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176" fontId="19" fillId="0" borderId="22" xfId="0" applyNumberFormat="1" applyFont="1" applyBorder="1" applyAlignment="1" applyProtection="1">
      <alignment horizontal="right" vertical="center"/>
    </xf>
    <xf numFmtId="176" fontId="19" fillId="0" borderId="0" xfId="0" applyNumberFormat="1" applyFont="1" applyBorder="1" applyAlignment="1" applyProtection="1">
      <alignment horizontal="right" vertical="center"/>
    </xf>
    <xf numFmtId="177" fontId="19" fillId="0" borderId="0" xfId="0" applyNumberFormat="1" applyFont="1" applyBorder="1" applyAlignment="1" applyProtection="1">
      <alignment horizontal="right" vertical="center"/>
    </xf>
    <xf numFmtId="0" fontId="18" fillId="0" borderId="0" xfId="0" applyFont="1" applyAlignment="1">
      <alignment horizontal="left" vertical="center"/>
    </xf>
    <xf numFmtId="176" fontId="18" fillId="0" borderId="22" xfId="0" applyNumberFormat="1" applyFont="1" applyBorder="1" applyAlignment="1" applyProtection="1">
      <alignment horizontal="right" vertical="center"/>
    </xf>
    <xf numFmtId="176" fontId="18" fillId="0" borderId="0" xfId="0" applyNumberFormat="1" applyFont="1" applyBorder="1" applyAlignment="1" applyProtection="1">
      <alignment horizontal="right" vertical="center"/>
    </xf>
    <xf numFmtId="177" fontId="18" fillId="0" borderId="0" xfId="0" applyNumberFormat="1" applyFont="1" applyBorder="1" applyAlignment="1" applyProtection="1">
      <alignment horizontal="right" vertical="center"/>
    </xf>
    <xf numFmtId="0" fontId="19" fillId="0" borderId="0" xfId="0" applyFont="1" applyAlignment="1" applyProtection="1">
      <alignment horizontal="center" vertical="center"/>
    </xf>
    <xf numFmtId="0" fontId="19" fillId="0" borderId="0" xfId="0" applyFont="1" applyAlignment="1" applyProtection="1">
      <alignment horizontal="right" vertical="center"/>
    </xf>
    <xf numFmtId="0" fontId="19" fillId="0" borderId="0" xfId="0" applyFont="1" applyAlignment="1" applyProtection="1">
      <alignment horizontal="right"/>
    </xf>
    <xf numFmtId="0" fontId="19" fillId="0" borderId="14" xfId="0" applyFont="1" applyBorder="1" applyAlignment="1" applyProtection="1">
      <alignment horizontal="center" vertical="center"/>
    </xf>
    <xf numFmtId="0" fontId="19" fillId="0" borderId="15" xfId="0" applyFont="1" applyBorder="1" applyAlignment="1" applyProtection="1">
      <alignment horizontal="center" vertical="center" wrapText="1"/>
    </xf>
    <xf numFmtId="0" fontId="19" fillId="0" borderId="0" xfId="0" applyFont="1" applyAlignment="1" applyProtection="1">
      <alignment vertical="center"/>
    </xf>
    <xf numFmtId="0" fontId="19" fillId="0" borderId="18" xfId="0" applyFont="1" applyBorder="1" applyAlignment="1" applyProtection="1">
      <alignment vertical="center"/>
    </xf>
    <xf numFmtId="0" fontId="18" fillId="0" borderId="0" xfId="0" applyFont="1" applyAlignment="1" applyProtection="1">
      <alignment vertical="center"/>
    </xf>
    <xf numFmtId="0" fontId="19" fillId="0" borderId="0" xfId="0" applyFont="1" applyFill="1" applyBorder="1" applyAlignment="1" applyProtection="1">
      <alignment horizontal="left" vertical="center"/>
    </xf>
    <xf numFmtId="0" fontId="19" fillId="0" borderId="0" xfId="0" applyFont="1"/>
    <xf numFmtId="0" fontId="18" fillId="0" borderId="0" xfId="0" applyFont="1" applyFill="1" applyBorder="1" applyAlignment="1" applyProtection="1">
      <alignment horizontal="left" vertical="center"/>
    </xf>
    <xf numFmtId="0" fontId="18" fillId="0" borderId="0" xfId="0" applyFont="1" applyFill="1" applyBorder="1" applyAlignment="1" applyProtection="1">
      <alignment horizontal="distributed" vertical="center"/>
    </xf>
    <xf numFmtId="0" fontId="18" fillId="0" borderId="0" xfId="0" applyFont="1"/>
    <xf numFmtId="0" fontId="19" fillId="0" borderId="0" xfId="0" applyFont="1" applyFill="1" applyBorder="1" applyAlignment="1">
      <alignment vertical="center"/>
    </xf>
    <xf numFmtId="180" fontId="18" fillId="0" borderId="22" xfId="0" applyNumberFormat="1" applyFont="1" applyFill="1" applyBorder="1" applyAlignment="1" applyProtection="1">
      <alignment vertical="center"/>
    </xf>
    <xf numFmtId="180" fontId="18" fillId="0" borderId="0" xfId="0" applyNumberFormat="1" applyFont="1" applyFill="1" applyAlignment="1" applyProtection="1">
      <alignment vertical="center"/>
    </xf>
    <xf numFmtId="180" fontId="18" fillId="0" borderId="0" xfId="0" applyNumberFormat="1" applyFont="1" applyFill="1" applyBorder="1" applyAlignment="1" applyProtection="1">
      <alignment vertical="center"/>
    </xf>
    <xf numFmtId="0" fontId="19" fillId="0" borderId="0" xfId="0" applyFont="1" applyFill="1" applyBorder="1" applyAlignment="1" applyProtection="1">
      <alignment horizontal="distributed" vertical="center"/>
    </xf>
    <xf numFmtId="180" fontId="19" fillId="0" borderId="22" xfId="0" applyNumberFormat="1" applyFont="1" applyFill="1" applyBorder="1" applyAlignment="1" applyProtection="1">
      <alignment horizontal="right" vertical="center"/>
      <protection locked="0"/>
    </xf>
    <xf numFmtId="180" fontId="19" fillId="0" borderId="0" xfId="0" applyNumberFormat="1" applyFont="1" applyFill="1" applyBorder="1" applyAlignment="1" applyProtection="1">
      <alignment horizontal="right" vertical="center"/>
      <protection locked="0"/>
    </xf>
    <xf numFmtId="180" fontId="19" fillId="0" borderId="0" xfId="0" applyNumberFormat="1" applyFont="1" applyFill="1" applyAlignment="1" applyProtection="1">
      <alignment horizontal="right" vertical="center"/>
      <protection locked="0"/>
    </xf>
    <xf numFmtId="180" fontId="18" fillId="0" borderId="22" xfId="0" applyNumberFormat="1" applyFont="1" applyFill="1" applyBorder="1" applyAlignment="1" applyProtection="1">
      <alignment horizontal="right" vertical="center"/>
      <protection locked="0"/>
    </xf>
    <xf numFmtId="180" fontId="18" fillId="0" borderId="0" xfId="0" applyNumberFormat="1" applyFont="1" applyFill="1" applyBorder="1" applyAlignment="1" applyProtection="1">
      <alignment horizontal="right" vertical="center"/>
      <protection locked="0"/>
    </xf>
    <xf numFmtId="180" fontId="23" fillId="0" borderId="22" xfId="0" applyNumberFormat="1" applyFont="1" applyFill="1" applyBorder="1" applyAlignment="1" applyProtection="1">
      <alignment vertical="center"/>
    </xf>
    <xf numFmtId="180" fontId="23" fillId="0" borderId="0" xfId="0" applyNumberFormat="1" applyFont="1" applyFill="1" applyAlignment="1" applyProtection="1">
      <alignment vertical="center"/>
    </xf>
    <xf numFmtId="180" fontId="23" fillId="0" borderId="0" xfId="0" applyNumberFormat="1" applyFont="1" applyFill="1" applyBorder="1" applyAlignment="1" applyProtection="1">
      <alignment vertical="center"/>
    </xf>
    <xf numFmtId="180" fontId="18" fillId="0" borderId="0" xfId="0" applyNumberFormat="1" applyFont="1" applyFill="1" applyBorder="1" applyAlignment="1" applyProtection="1">
      <alignment vertical="center"/>
      <protection locked="0"/>
    </xf>
    <xf numFmtId="0" fontId="19" fillId="0" borderId="0" xfId="0" applyFont="1" applyFill="1" applyAlignment="1" applyProtection="1">
      <alignment horizontal="distributed" vertical="center"/>
    </xf>
    <xf numFmtId="180" fontId="19" fillId="0" borderId="0" xfId="0" applyNumberFormat="1" applyFont="1" applyFill="1" applyBorder="1" applyAlignment="1" applyProtection="1">
      <alignment vertical="center"/>
      <protection locked="0"/>
    </xf>
    <xf numFmtId="180" fontId="19" fillId="0" borderId="0" xfId="0" applyNumberFormat="1" applyFont="1"/>
    <xf numFmtId="0" fontId="19" fillId="0" borderId="0" xfId="0" applyFont="1" applyFill="1" applyAlignment="1" applyProtection="1">
      <alignment vertical="center"/>
    </xf>
    <xf numFmtId="0" fontId="18" fillId="0" borderId="0" xfId="0" applyFont="1" applyFill="1" applyBorder="1" applyAlignment="1">
      <alignment vertical="center"/>
    </xf>
    <xf numFmtId="0" fontId="19" fillId="0" borderId="45" xfId="0" applyFont="1" applyFill="1" applyBorder="1"/>
    <xf numFmtId="0" fontId="19" fillId="0" borderId="46" xfId="0" applyFont="1" applyFill="1" applyBorder="1"/>
    <xf numFmtId="1" fontId="21" fillId="0" borderId="0" xfId="13" applyFont="1" applyAlignment="1" applyProtection="1">
      <alignment horizontal="center" vertical="center"/>
    </xf>
    <xf numFmtId="1" fontId="19" fillId="0" borderId="0" xfId="13" applyFont="1" applyAlignment="1">
      <alignment vertical="center"/>
    </xf>
    <xf numFmtId="1" fontId="24" fillId="0" borderId="0" xfId="13" applyFont="1" applyAlignment="1" applyProtection="1">
      <alignment vertical="center"/>
    </xf>
    <xf numFmtId="1" fontId="19" fillId="0" borderId="0" xfId="13" applyFont="1" applyAlignment="1" applyProtection="1">
      <alignment horizontal="centerContinuous" vertical="center"/>
    </xf>
    <xf numFmtId="1" fontId="19" fillId="0" borderId="0" xfId="13" applyFont="1" applyAlignment="1" applyProtection="1">
      <alignment horizontal="right"/>
    </xf>
    <xf numFmtId="1" fontId="19" fillId="0" borderId="14" xfId="13" applyFont="1" applyBorder="1" applyAlignment="1" applyProtection="1">
      <alignment vertical="center"/>
    </xf>
    <xf numFmtId="1" fontId="19" fillId="0" borderId="0" xfId="13" applyFont="1" applyBorder="1" applyAlignment="1" applyProtection="1">
      <alignment vertical="center"/>
    </xf>
    <xf numFmtId="1" fontId="19" fillId="0" borderId="0" xfId="13" applyFont="1" applyBorder="1" applyAlignment="1" applyProtection="1">
      <alignment horizontal="centerContinuous" vertical="center"/>
    </xf>
    <xf numFmtId="1" fontId="19" fillId="0" borderId="23" xfId="13" applyFont="1" applyBorder="1" applyAlignment="1" applyProtection="1">
      <alignment horizontal="center" vertical="center"/>
    </xf>
    <xf numFmtId="1" fontId="19" fillId="0" borderId="0" xfId="13" applyFont="1" applyBorder="1" applyAlignment="1" applyProtection="1">
      <alignment horizontal="center" vertical="center"/>
    </xf>
    <xf numFmtId="1" fontId="19" fillId="0" borderId="0" xfId="13" applyFont="1" applyAlignment="1" applyProtection="1">
      <alignment vertical="center"/>
    </xf>
    <xf numFmtId="1" fontId="19" fillId="0" borderId="18" xfId="13" applyFont="1" applyBorder="1" applyAlignment="1" applyProtection="1">
      <alignment vertical="center"/>
    </xf>
    <xf numFmtId="1" fontId="18" fillId="0" borderId="0" xfId="13" applyFont="1" applyAlignment="1" applyProtection="1">
      <alignment vertical="center"/>
    </xf>
    <xf numFmtId="1" fontId="18" fillId="0" borderId="0" xfId="13" applyFont="1" applyAlignment="1" applyProtection="1">
      <alignment horizontal="distributed" vertical="center"/>
    </xf>
    <xf numFmtId="180" fontId="18" fillId="0" borderId="22" xfId="13" applyNumberFormat="1" applyFont="1" applyBorder="1" applyAlignment="1" applyProtection="1">
      <alignment horizontal="right" vertical="center"/>
    </xf>
    <xf numFmtId="180" fontId="18" fillId="0" borderId="0" xfId="13" applyNumberFormat="1" applyFont="1" applyBorder="1" applyAlignment="1" applyProtection="1">
      <alignment horizontal="right" vertical="center"/>
    </xf>
    <xf numFmtId="177" fontId="18" fillId="0" borderId="0" xfId="13" applyNumberFormat="1" applyFont="1" applyAlignment="1" applyProtection="1">
      <alignment horizontal="right" vertical="center" wrapText="1"/>
    </xf>
    <xf numFmtId="181" fontId="18" fillId="0" borderId="0" xfId="13" applyNumberFormat="1" applyFont="1" applyAlignment="1" applyProtection="1">
      <alignment horizontal="right" vertical="center" wrapText="1"/>
    </xf>
    <xf numFmtId="1" fontId="18" fillId="0" borderId="0" xfId="13" applyFont="1" applyAlignment="1">
      <alignment vertical="center"/>
    </xf>
    <xf numFmtId="1" fontId="18" fillId="0" borderId="0" xfId="13" applyFont="1" applyAlignment="1" applyProtection="1">
      <alignment horizontal="centerContinuous" vertical="center"/>
    </xf>
    <xf numFmtId="180" fontId="18" fillId="0" borderId="0" xfId="13" applyNumberFormat="1" applyFont="1" applyAlignment="1" applyProtection="1">
      <alignment horizontal="right" vertical="center"/>
    </xf>
    <xf numFmtId="181" fontId="18" fillId="0" borderId="0" xfId="13" applyNumberFormat="1" applyFont="1" applyAlignment="1" applyProtection="1">
      <alignment horizontal="right" vertical="center"/>
    </xf>
    <xf numFmtId="180" fontId="19" fillId="0" borderId="22" xfId="13" applyNumberFormat="1" applyFont="1" applyBorder="1" applyAlignment="1" applyProtection="1">
      <alignment horizontal="right" vertical="center"/>
    </xf>
    <xf numFmtId="180" fontId="19" fillId="0" borderId="0" xfId="13" applyNumberFormat="1" applyFont="1" applyAlignment="1" applyProtection="1">
      <alignment horizontal="right" vertical="center"/>
    </xf>
    <xf numFmtId="181" fontId="19" fillId="0" borderId="0" xfId="13" applyNumberFormat="1" applyFont="1" applyAlignment="1" applyProtection="1">
      <alignment horizontal="right" vertical="center"/>
    </xf>
    <xf numFmtId="1" fontId="19" fillId="0" borderId="0" xfId="13" applyFont="1" applyAlignment="1" applyProtection="1">
      <alignment horizontal="distributed" vertical="center"/>
    </xf>
    <xf numFmtId="180" fontId="19" fillId="0" borderId="0" xfId="13" applyNumberFormat="1" applyFont="1" applyBorder="1" applyAlignment="1" applyProtection="1">
      <alignment horizontal="right" vertical="center"/>
    </xf>
    <xf numFmtId="177" fontId="19" fillId="0" borderId="0" xfId="13" applyNumberFormat="1" applyFont="1" applyAlignment="1" applyProtection="1">
      <alignment horizontal="right" vertical="center" wrapText="1"/>
    </xf>
    <xf numFmtId="181" fontId="19" fillId="0" borderId="0" xfId="13" applyNumberFormat="1" applyFont="1" applyAlignment="1" applyProtection="1">
      <alignment horizontal="right" vertical="center" wrapText="1"/>
    </xf>
    <xf numFmtId="180" fontId="19" fillId="0" borderId="0" xfId="13" applyNumberFormat="1" applyFont="1" applyBorder="1" applyAlignment="1" applyProtection="1">
      <alignment horizontal="right" vertical="center" wrapText="1"/>
    </xf>
    <xf numFmtId="181" fontId="19" fillId="0" borderId="0" xfId="13" applyNumberFormat="1" applyFont="1" applyBorder="1" applyAlignment="1" applyProtection="1">
      <alignment horizontal="right" vertical="center"/>
    </xf>
    <xf numFmtId="180" fontId="18" fillId="0" borderId="0" xfId="3" applyNumberFormat="1" applyFont="1" applyBorder="1" applyAlignment="1">
      <alignment vertical="center"/>
    </xf>
    <xf numFmtId="180" fontId="18" fillId="0" borderId="0" xfId="13" applyNumberFormat="1" applyFont="1" applyFill="1" applyBorder="1" applyAlignment="1" applyProtection="1">
      <alignment horizontal="right" vertical="center"/>
    </xf>
    <xf numFmtId="180" fontId="18" fillId="0" borderId="0" xfId="13" applyNumberFormat="1" applyFont="1" applyAlignment="1">
      <alignment vertical="center"/>
    </xf>
    <xf numFmtId="177" fontId="18" fillId="0" borderId="0" xfId="13" applyNumberFormat="1" applyFont="1" applyBorder="1" applyAlignment="1" applyProtection="1">
      <alignment horizontal="right" vertical="center" wrapText="1"/>
    </xf>
    <xf numFmtId="181" fontId="18" fillId="0" borderId="0" xfId="13" applyNumberFormat="1" applyFont="1" applyBorder="1" applyAlignment="1" applyProtection="1">
      <alignment horizontal="right" vertical="center" wrapText="1"/>
    </xf>
    <xf numFmtId="1" fontId="19" fillId="0" borderId="1" xfId="13" applyFont="1" applyBorder="1" applyAlignment="1" applyProtection="1">
      <alignment vertical="center"/>
    </xf>
    <xf numFmtId="1" fontId="19" fillId="0" borderId="12" xfId="13" applyFont="1" applyBorder="1" applyAlignment="1" applyProtection="1">
      <alignment vertical="center"/>
    </xf>
    <xf numFmtId="1" fontId="10" fillId="0" borderId="0" xfId="5" applyNumberFormat="1" applyAlignment="1">
      <alignment vertical="center"/>
    </xf>
    <xf numFmtId="0" fontId="24" fillId="0" borderId="0" xfId="0" applyFont="1" applyAlignment="1" applyProtection="1">
      <alignment vertical="center"/>
    </xf>
    <xf numFmtId="0" fontId="19" fillId="0" borderId="0" xfId="0" applyFont="1" applyAlignment="1" applyProtection="1">
      <alignment horizontal="centerContinuous" vertical="center"/>
    </xf>
    <xf numFmtId="0" fontId="18" fillId="0" borderId="37" xfId="0" applyFont="1" applyBorder="1" applyAlignment="1" applyProtection="1">
      <alignment horizontal="center" vertical="center"/>
    </xf>
    <xf numFmtId="0" fontId="19" fillId="0" borderId="37" xfId="0" applyFont="1" applyBorder="1" applyAlignment="1" applyProtection="1">
      <alignment horizontal="center" vertical="center"/>
    </xf>
    <xf numFmtId="0" fontId="19" fillId="0" borderId="22" xfId="0" applyFont="1" applyBorder="1" applyAlignment="1" applyProtection="1">
      <alignment horizontal="center" vertical="center"/>
    </xf>
    <xf numFmtId="180" fontId="18" fillId="0" borderId="22" xfId="0" applyNumberFormat="1" applyFont="1" applyBorder="1" applyAlignment="1" applyProtection="1">
      <alignment vertical="center"/>
    </xf>
    <xf numFmtId="180" fontId="19" fillId="0" borderId="0" xfId="0" applyNumberFormat="1" applyFont="1" applyAlignment="1" applyProtection="1">
      <alignment vertical="center"/>
    </xf>
    <xf numFmtId="0" fontId="19" fillId="0" borderId="23" xfId="0" applyFont="1" applyBorder="1" applyAlignment="1" applyProtection="1">
      <alignment horizontal="center" vertical="center"/>
    </xf>
    <xf numFmtId="180" fontId="19" fillId="0" borderId="0" xfId="0" applyNumberFormat="1" applyFont="1" applyAlignment="1" applyProtection="1">
      <alignment horizontal="right" vertical="center"/>
    </xf>
    <xf numFmtId="180" fontId="19" fillId="0" borderId="0" xfId="0" applyNumberFormat="1" applyFont="1" applyBorder="1" applyAlignment="1" applyProtection="1">
      <alignment horizontal="right" vertical="center"/>
    </xf>
    <xf numFmtId="37" fontId="19" fillId="0" borderId="0" xfId="0" applyNumberFormat="1" applyFont="1" applyAlignment="1" applyProtection="1">
      <alignment vertical="center"/>
    </xf>
    <xf numFmtId="180" fontId="19" fillId="0" borderId="0" xfId="0" applyNumberFormat="1" applyFont="1" applyBorder="1" applyAlignment="1" applyProtection="1">
      <alignment horizontal="right" vertical="center" wrapText="1"/>
    </xf>
    <xf numFmtId="0" fontId="19" fillId="0" borderId="12" xfId="0" applyFont="1" applyBorder="1" applyAlignment="1" applyProtection="1">
      <alignment horizontal="center" vertical="center"/>
    </xf>
    <xf numFmtId="180" fontId="18" fillId="0" borderId="12" xfId="0" applyNumberFormat="1" applyFont="1" applyBorder="1" applyAlignment="1" applyProtection="1">
      <alignment vertical="center"/>
    </xf>
    <xf numFmtId="180" fontId="19" fillId="0" borderId="1" xfId="0" applyNumberFormat="1" applyFont="1" applyBorder="1" applyAlignment="1" applyProtection="1">
      <alignment vertical="center"/>
    </xf>
    <xf numFmtId="0" fontId="19" fillId="0" borderId="5" xfId="0" applyFont="1" applyBorder="1" applyAlignment="1" applyProtection="1">
      <alignment horizontal="center"/>
    </xf>
    <xf numFmtId="0" fontId="18" fillId="0" borderId="5" xfId="0" applyFont="1" applyBorder="1" applyAlignment="1" applyProtection="1">
      <alignment horizontal="center"/>
    </xf>
    <xf numFmtId="0" fontId="25" fillId="0" borderId="23" xfId="0" applyFont="1" applyBorder="1" applyAlignment="1" applyProtection="1">
      <alignment horizontal="center" vertical="center"/>
    </xf>
    <xf numFmtId="0" fontId="26" fillId="0" borderId="23" xfId="0" applyFont="1" applyBorder="1" applyAlignment="1" applyProtection="1">
      <alignment horizontal="center" vertical="center"/>
    </xf>
    <xf numFmtId="0" fontId="19" fillId="0" borderId="29" xfId="0" applyFont="1" applyBorder="1" applyAlignment="1" applyProtection="1">
      <alignment horizontal="center" vertical="center"/>
    </xf>
    <xf numFmtId="0" fontId="19" fillId="0" borderId="0" xfId="0" applyFont="1" applyBorder="1" applyAlignment="1" applyProtection="1">
      <alignment horizontal="center" vertical="center"/>
    </xf>
    <xf numFmtId="0" fontId="19" fillId="0" borderId="20" xfId="0" applyFont="1" applyBorder="1" applyAlignment="1" applyProtection="1">
      <alignment horizontal="center" vertical="center"/>
    </xf>
    <xf numFmtId="0" fontId="18" fillId="0" borderId="0" xfId="0" applyFont="1" applyBorder="1" applyAlignment="1" applyProtection="1">
      <alignment horizontal="center" vertical="center"/>
    </xf>
    <xf numFmtId="0" fontId="19" fillId="0" borderId="2" xfId="0" applyFont="1" applyBorder="1" applyAlignment="1" applyProtection="1">
      <alignment horizontal="center" vertical="center"/>
    </xf>
    <xf numFmtId="180" fontId="19" fillId="0" borderId="22" xfId="0" applyNumberFormat="1" applyFont="1" applyBorder="1" applyAlignment="1" applyProtection="1">
      <alignment horizontal="right" vertical="center"/>
    </xf>
    <xf numFmtId="180" fontId="18" fillId="0" borderId="0" xfId="0" applyNumberFormat="1" applyFont="1" applyAlignment="1" applyProtection="1">
      <alignment horizontal="right" vertical="center"/>
    </xf>
    <xf numFmtId="0" fontId="19" fillId="0" borderId="0" xfId="0" applyFont="1" applyBorder="1" applyAlignment="1" applyProtection="1">
      <alignment horizontal="distributed" vertical="center"/>
    </xf>
    <xf numFmtId="0" fontId="19" fillId="0" borderId="25" xfId="0" applyFont="1" applyBorder="1" applyAlignment="1" applyProtection="1">
      <alignment horizontal="center" vertical="center"/>
    </xf>
    <xf numFmtId="0" fontId="19" fillId="0" borderId="26" xfId="0" applyFont="1" applyBorder="1" applyAlignment="1" applyProtection="1">
      <alignment horizontal="center" vertical="center"/>
    </xf>
    <xf numFmtId="0" fontId="19" fillId="0" borderId="18" xfId="0" applyFont="1" applyBorder="1" applyAlignment="1" applyProtection="1">
      <alignment horizontal="center" vertical="center"/>
    </xf>
    <xf numFmtId="0" fontId="19" fillId="0" borderId="2" xfId="0" applyFont="1" applyBorder="1" applyAlignment="1" applyProtection="1">
      <alignment vertical="distributed" textRotation="255"/>
    </xf>
    <xf numFmtId="0" fontId="19" fillId="0" borderId="0" xfId="0" applyFont="1" applyBorder="1" applyAlignment="1" applyProtection="1">
      <alignment horizontal="center" vertical="center" wrapText="1"/>
    </xf>
    <xf numFmtId="0" fontId="19" fillId="0" borderId="2" xfId="0" applyFont="1" applyBorder="1" applyAlignment="1" applyProtection="1">
      <alignment horizontal="distributed" vertical="center"/>
    </xf>
    <xf numFmtId="0" fontId="19" fillId="0" borderId="33" xfId="0" applyFont="1" applyBorder="1" applyAlignment="1" applyProtection="1">
      <alignment horizontal="center" vertical="center"/>
    </xf>
    <xf numFmtId="0" fontId="19" fillId="0" borderId="1" xfId="0" applyFont="1" applyBorder="1" applyAlignment="1" applyProtection="1">
      <alignment horizontal="center" vertical="center"/>
    </xf>
    <xf numFmtId="37" fontId="19" fillId="0" borderId="12" xfId="0" applyNumberFormat="1" applyFont="1" applyBorder="1" applyAlignment="1" applyProtection="1">
      <alignment horizontal="right" vertical="center"/>
    </xf>
    <xf numFmtId="37" fontId="19" fillId="0" borderId="1" xfId="0" applyNumberFormat="1" applyFont="1" applyBorder="1" applyAlignment="1" applyProtection="1">
      <alignment horizontal="right" vertical="center"/>
    </xf>
    <xf numFmtId="37" fontId="18" fillId="0" borderId="1" xfId="0" applyNumberFormat="1" applyFont="1" applyBorder="1" applyAlignment="1" applyProtection="1">
      <alignment horizontal="right" vertical="center"/>
    </xf>
    <xf numFmtId="176" fontId="19" fillId="0" borderId="0" xfId="0" applyNumberFormat="1" applyFont="1" applyAlignment="1">
      <alignment vertical="center"/>
    </xf>
    <xf numFmtId="0" fontId="19" fillId="0" borderId="3" xfId="0" applyFont="1" applyBorder="1" applyAlignment="1">
      <alignment vertical="center"/>
    </xf>
    <xf numFmtId="0" fontId="19" fillId="0" borderId="30" xfId="0" applyFont="1" applyBorder="1" applyAlignment="1" applyProtection="1">
      <alignment horizontal="center" vertical="center"/>
    </xf>
    <xf numFmtId="0" fontId="25" fillId="0" borderId="30" xfId="0" applyFont="1" applyBorder="1" applyAlignment="1" applyProtection="1">
      <alignment horizontal="center" vertical="distributed" textRotation="255"/>
    </xf>
    <xf numFmtId="0" fontId="19" fillId="0" borderId="30" xfId="0" applyFont="1" applyBorder="1" applyAlignment="1" applyProtection="1">
      <alignment horizontal="center" vertical="distributed" textRotation="255"/>
    </xf>
    <xf numFmtId="0" fontId="19" fillId="0" borderId="24" xfId="0" applyFont="1" applyBorder="1" applyAlignment="1" applyProtection="1">
      <alignment horizontal="center" vertical="center" textRotation="255"/>
    </xf>
    <xf numFmtId="0" fontId="19" fillId="0" borderId="23" xfId="0" applyFont="1" applyBorder="1" applyAlignment="1" applyProtection="1">
      <alignment vertical="center" textRotation="255"/>
    </xf>
    <xf numFmtId="0" fontId="19" fillId="0" borderId="36" xfId="0" applyFont="1" applyBorder="1" applyAlignment="1" applyProtection="1">
      <alignment horizontal="center" vertical="center"/>
    </xf>
    <xf numFmtId="0" fontId="19" fillId="0" borderId="22" xfId="0" applyFont="1" applyBorder="1" applyAlignment="1" applyProtection="1">
      <alignment horizontal="center" vertical="center" textRotation="255"/>
    </xf>
    <xf numFmtId="0" fontId="19" fillId="0" borderId="0" xfId="0" applyFont="1" applyBorder="1" applyAlignment="1" applyProtection="1">
      <alignment horizontal="center" vertical="center" textRotation="255"/>
    </xf>
    <xf numFmtId="0" fontId="19" fillId="0" borderId="0" xfId="0" applyFont="1" applyBorder="1" applyAlignment="1" applyProtection="1">
      <alignment vertical="center" textRotation="255"/>
    </xf>
    <xf numFmtId="0" fontId="18" fillId="0" borderId="22" xfId="0" applyFont="1" applyBorder="1" applyAlignment="1" applyProtection="1">
      <alignment horizontal="center" vertical="center"/>
    </xf>
    <xf numFmtId="176" fontId="18" fillId="0" borderId="0" xfId="0" applyNumberFormat="1" applyFont="1" applyAlignment="1" applyProtection="1">
      <alignment horizontal="right" vertical="center"/>
    </xf>
    <xf numFmtId="176" fontId="18" fillId="0" borderId="0" xfId="0" applyNumberFormat="1" applyFont="1" applyAlignment="1" applyProtection="1">
      <alignment vertical="center"/>
    </xf>
    <xf numFmtId="0" fontId="18" fillId="0" borderId="25" xfId="0" applyFont="1" applyBorder="1" applyAlignment="1" applyProtection="1">
      <alignment vertical="center"/>
    </xf>
    <xf numFmtId="0" fontId="18" fillId="0" borderId="23" xfId="0" applyFont="1" applyBorder="1" applyAlignment="1" applyProtection="1">
      <alignment horizontal="center" vertical="center"/>
    </xf>
    <xf numFmtId="0" fontId="19" fillId="0" borderId="22" xfId="0" applyFont="1" applyBorder="1" applyAlignment="1" applyProtection="1">
      <alignment vertical="center"/>
    </xf>
    <xf numFmtId="176" fontId="19" fillId="0" borderId="0" xfId="0" applyNumberFormat="1" applyFont="1" applyAlignment="1" applyProtection="1">
      <alignment horizontal="right" vertical="center"/>
    </xf>
    <xf numFmtId="0" fontId="19" fillId="0" borderId="25" xfId="0" applyFont="1" applyBorder="1" applyAlignment="1" applyProtection="1">
      <alignment vertical="center"/>
    </xf>
    <xf numFmtId="0" fontId="19" fillId="0" borderId="23" xfId="0" applyFont="1" applyBorder="1" applyAlignment="1" applyProtection="1">
      <alignment vertical="center"/>
    </xf>
    <xf numFmtId="0" fontId="19" fillId="0" borderId="25" xfId="0" applyFont="1" applyBorder="1" applyAlignment="1" applyProtection="1">
      <alignment horizontal="centerContinuous" vertical="center"/>
    </xf>
    <xf numFmtId="0" fontId="19" fillId="0" borderId="1" xfId="0" applyFont="1" applyBorder="1" applyAlignment="1" applyProtection="1">
      <alignment horizontal="centerContinuous" vertical="center"/>
    </xf>
    <xf numFmtId="0" fontId="19" fillId="0" borderId="40" xfId="0" applyFont="1" applyBorder="1" applyAlignment="1" applyProtection="1">
      <alignment horizontal="center" vertical="center"/>
    </xf>
    <xf numFmtId="41" fontId="19" fillId="0" borderId="12" xfId="0" applyNumberFormat="1" applyFont="1" applyBorder="1" applyAlignment="1" applyProtection="1">
      <alignment horizontal="right" vertical="center"/>
    </xf>
    <xf numFmtId="41" fontId="19" fillId="0" borderId="1" xfId="0" applyNumberFormat="1" applyFont="1" applyBorder="1" applyAlignment="1" applyProtection="1">
      <alignment horizontal="right" vertical="center"/>
    </xf>
    <xf numFmtId="0" fontId="2" fillId="0" borderId="5" xfId="11" applyNumberFormat="1" applyFont="1" applyBorder="1" applyAlignment="1" applyProtection="1">
      <alignment horizontal="center" vertical="center"/>
    </xf>
    <xf numFmtId="0" fontId="2" fillId="0" borderId="24" xfId="11" applyNumberFormat="1" applyFont="1" applyBorder="1" applyAlignment="1" applyProtection="1">
      <alignment horizontal="center" vertical="center"/>
    </xf>
    <xf numFmtId="0" fontId="13" fillId="0" borderId="23" xfId="11" applyNumberFormat="1" applyFont="1" applyBorder="1" applyAlignment="1" applyProtection="1">
      <alignment horizontal="center" wrapText="1"/>
    </xf>
    <xf numFmtId="0" fontId="2" fillId="0" borderId="6" xfId="11" applyNumberFormat="1" applyFont="1" applyBorder="1" applyAlignment="1" applyProtection="1">
      <alignment vertical="center"/>
    </xf>
    <xf numFmtId="0" fontId="2" fillId="0" borderId="0" xfId="11" applyNumberFormat="1" applyFont="1" applyBorder="1" applyAlignment="1" applyProtection="1">
      <alignment horizontal="right" vertical="center"/>
    </xf>
    <xf numFmtId="0" fontId="2" fillId="0" borderId="0" xfId="11" applyNumberFormat="1" applyFont="1" applyAlignment="1" applyProtection="1">
      <alignment horizontal="right" vertical="center"/>
    </xf>
    <xf numFmtId="0" fontId="2" fillId="0" borderId="0" xfId="11" applyNumberFormat="1" applyFont="1" applyAlignment="1" applyProtection="1">
      <alignment vertical="center"/>
    </xf>
    <xf numFmtId="0" fontId="2" fillId="0" borderId="6" xfId="11" applyNumberFormat="1" applyFont="1" applyBorder="1" applyAlignment="1" applyProtection="1">
      <alignment horizontal="center" vertical="center" shrinkToFit="1"/>
    </xf>
    <xf numFmtId="176" fontId="15" fillId="0" borderId="0" xfId="11" applyNumberFormat="1" applyFont="1" applyAlignment="1" applyProtection="1">
      <alignment horizontal="right" vertical="center"/>
    </xf>
    <xf numFmtId="0" fontId="2" fillId="0" borderId="28" xfId="11" applyNumberFormat="1" applyFont="1" applyBorder="1" applyAlignment="1" applyProtection="1">
      <alignment vertical="center"/>
    </xf>
    <xf numFmtId="0" fontId="2" fillId="0" borderId="1" xfId="11" applyNumberFormat="1" applyFont="1" applyBorder="1" applyAlignment="1" applyProtection="1">
      <alignment horizontal="right" vertical="center"/>
    </xf>
    <xf numFmtId="0" fontId="24" fillId="0" borderId="0" xfId="11" applyNumberFormat="1" applyFont="1" applyAlignment="1" applyProtection="1">
      <alignment vertical="center"/>
    </xf>
    <xf numFmtId="0" fontId="19" fillId="0" borderId="3" xfId="0" applyFont="1" applyBorder="1" applyAlignment="1" applyProtection="1">
      <alignment vertical="center"/>
    </xf>
    <xf numFmtId="0" fontId="19" fillId="0" borderId="5" xfId="0" applyFont="1" applyBorder="1" applyAlignment="1" applyProtection="1">
      <alignment horizontal="center" vertical="center"/>
    </xf>
    <xf numFmtId="49" fontId="19" fillId="0" borderId="5" xfId="0" applyNumberFormat="1" applyFont="1" applyBorder="1" applyAlignment="1" applyProtection="1">
      <alignment horizontal="center" vertical="center"/>
    </xf>
    <xf numFmtId="0" fontId="19" fillId="0" borderId="22" xfId="0" applyFont="1" applyBorder="1" applyAlignment="1" applyProtection="1">
      <alignment vertical="center" textRotation="255"/>
    </xf>
    <xf numFmtId="0" fontId="19" fillId="0" borderId="0" xfId="0" applyFont="1" applyBorder="1" applyAlignment="1" applyProtection="1">
      <alignment vertical="center"/>
    </xf>
    <xf numFmtId="0" fontId="19" fillId="0" borderId="20" xfId="0" applyFont="1" applyBorder="1" applyAlignment="1" applyProtection="1">
      <alignment vertical="center"/>
    </xf>
    <xf numFmtId="38" fontId="19" fillId="0" borderId="42" xfId="12" applyFont="1" applyBorder="1" applyAlignment="1" applyProtection="1">
      <alignment horizontal="center" vertical="center"/>
    </xf>
    <xf numFmtId="38" fontId="19" fillId="0" borderId="0" xfId="12" applyFont="1" applyBorder="1" applyAlignment="1" applyProtection="1">
      <alignment horizontal="center" vertical="center"/>
    </xf>
    <xf numFmtId="38" fontId="19" fillId="0" borderId="0" xfId="12" applyFont="1" applyAlignment="1">
      <alignment vertical="center"/>
    </xf>
    <xf numFmtId="0" fontId="26" fillId="0" borderId="0" xfId="0" applyFont="1" applyAlignment="1" applyProtection="1">
      <alignment vertical="center"/>
    </xf>
    <xf numFmtId="180" fontId="18" fillId="0" borderId="43" xfId="0" applyNumberFormat="1" applyFont="1" applyFill="1" applyBorder="1" applyAlignment="1" applyProtection="1">
      <alignment horizontal="right" vertical="center"/>
    </xf>
    <xf numFmtId="180" fontId="18" fillId="0" borderId="0" xfId="12" applyNumberFormat="1" applyFont="1" applyAlignment="1" applyProtection="1">
      <alignment horizontal="right" vertical="center"/>
    </xf>
    <xf numFmtId="38" fontId="18" fillId="0" borderId="0" xfId="12" applyFont="1" applyAlignment="1" applyProtection="1">
      <alignment vertical="center"/>
    </xf>
    <xf numFmtId="0" fontId="25" fillId="0" borderId="0" xfId="0" applyFont="1" applyAlignment="1" applyProtection="1">
      <alignment vertical="center"/>
    </xf>
    <xf numFmtId="0" fontId="18" fillId="0" borderId="0" xfId="0" applyFont="1" applyAlignment="1" applyProtection="1">
      <alignment horizontal="centerContinuous" vertical="center"/>
    </xf>
    <xf numFmtId="180" fontId="19" fillId="0" borderId="43" xfId="0" applyNumberFormat="1" applyFont="1" applyFill="1" applyBorder="1" applyAlignment="1" applyProtection="1">
      <alignment horizontal="right" vertical="center"/>
    </xf>
    <xf numFmtId="180" fontId="19" fillId="0" borderId="0" xfId="12" applyNumberFormat="1" applyFont="1" applyAlignment="1" applyProtection="1">
      <alignment horizontal="right" vertical="center"/>
    </xf>
    <xf numFmtId="0" fontId="19" fillId="0" borderId="0" xfId="0" applyFont="1" applyAlignment="1" applyProtection="1">
      <alignment horizontal="distributed" vertical="center"/>
    </xf>
    <xf numFmtId="180" fontId="19" fillId="0" borderId="0" xfId="12" applyNumberFormat="1" applyFont="1" applyFill="1" applyAlignment="1" applyProtection="1">
      <alignment horizontal="right" vertical="center"/>
    </xf>
    <xf numFmtId="0" fontId="25" fillId="0" borderId="0" xfId="0" applyFont="1" applyAlignment="1" applyProtection="1">
      <alignment horizontal="left" vertical="center"/>
    </xf>
    <xf numFmtId="0" fontId="26" fillId="0" borderId="0" xfId="0" applyFont="1" applyAlignment="1" applyProtection="1">
      <alignment horizontal="left" vertical="center"/>
    </xf>
    <xf numFmtId="0" fontId="19" fillId="0" borderId="1" xfId="0" applyFont="1" applyBorder="1" applyAlignment="1" applyProtection="1">
      <alignment vertical="center"/>
    </xf>
    <xf numFmtId="0" fontId="19" fillId="0" borderId="1" xfId="0" applyFont="1" applyBorder="1" applyAlignment="1" applyProtection="1">
      <alignment horizontal="distributed" vertical="center"/>
    </xf>
    <xf numFmtId="0" fontId="19" fillId="0" borderId="44" xfId="0" applyFont="1" applyBorder="1" applyAlignment="1" applyProtection="1">
      <alignment horizontal="right" vertical="center"/>
    </xf>
    <xf numFmtId="0" fontId="19" fillId="0" borderId="1" xfId="0" applyFont="1" applyBorder="1" applyAlignment="1" applyProtection="1">
      <alignment horizontal="right" vertical="center"/>
    </xf>
    <xf numFmtId="38" fontId="19" fillId="0" borderId="0" xfId="0" applyNumberFormat="1" applyFont="1" applyAlignment="1">
      <alignment vertical="center"/>
    </xf>
    <xf numFmtId="0" fontId="19" fillId="0" borderId="14" xfId="0" applyFont="1" applyBorder="1" applyAlignment="1" applyProtection="1">
      <alignment horizontal="left" vertical="center"/>
    </xf>
    <xf numFmtId="0" fontId="19" fillId="0" borderId="13" xfId="0" applyFont="1" applyBorder="1" applyAlignment="1" applyProtection="1">
      <alignment horizontal="center" vertical="center"/>
    </xf>
    <xf numFmtId="0" fontId="19" fillId="0" borderId="24" xfId="0" applyFont="1" applyBorder="1" applyAlignment="1" applyProtection="1">
      <alignment horizontal="center" vertical="center"/>
    </xf>
    <xf numFmtId="0" fontId="19" fillId="0" borderId="23" xfId="0" applyFont="1" applyBorder="1" applyAlignment="1" applyProtection="1">
      <alignment horizontal="center" vertical="center" wrapText="1"/>
    </xf>
    <xf numFmtId="0" fontId="18" fillId="0" borderId="0" xfId="0" applyFont="1" applyAlignment="1" applyProtection="1">
      <alignment horizontal="center" vertical="center"/>
    </xf>
    <xf numFmtId="38" fontId="18" fillId="0" borderId="0" xfId="0" applyNumberFormat="1" applyFont="1" applyAlignment="1">
      <alignment vertical="center"/>
    </xf>
    <xf numFmtId="37" fontId="18" fillId="0" borderId="0" xfId="0" applyNumberFormat="1" applyFont="1" applyAlignment="1">
      <alignment vertical="center"/>
    </xf>
    <xf numFmtId="38" fontId="19" fillId="0" borderId="22" xfId="3" applyFont="1" applyBorder="1" applyAlignment="1" applyProtection="1">
      <alignment horizontal="right" vertical="center"/>
    </xf>
    <xf numFmtId="38" fontId="19" fillId="0" borderId="0" xfId="3" applyFont="1" applyBorder="1" applyAlignment="1" applyProtection="1">
      <alignment horizontal="right" vertical="center"/>
    </xf>
    <xf numFmtId="38" fontId="19" fillId="0" borderId="0" xfId="3" applyFont="1" applyAlignment="1" applyProtection="1">
      <alignment horizontal="right" vertical="center"/>
    </xf>
    <xf numFmtId="0" fontId="19" fillId="0" borderId="12" xfId="0" applyFont="1" applyBorder="1" applyAlignment="1" applyProtection="1">
      <alignment vertical="center"/>
    </xf>
    <xf numFmtId="180" fontId="19" fillId="0" borderId="0" xfId="0" applyNumberFormat="1" applyFont="1" applyAlignment="1">
      <alignment vertical="center"/>
    </xf>
    <xf numFmtId="37" fontId="19" fillId="0" borderId="0" xfId="0" applyNumberFormat="1" applyFont="1" applyAlignment="1">
      <alignment vertical="center"/>
    </xf>
    <xf numFmtId="49" fontId="0" fillId="0" borderId="0" xfId="0" applyNumberFormat="1" applyFont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24" fillId="0" borderId="0" xfId="0" applyFont="1" applyAlignment="1">
      <alignment vertical="center"/>
    </xf>
    <xf numFmtId="37" fontId="18" fillId="0" borderId="0" xfId="0" applyNumberFormat="1" applyFont="1" applyAlignment="1" applyProtection="1">
      <alignment vertical="center"/>
    </xf>
    <xf numFmtId="0" fontId="19" fillId="0" borderId="2" xfId="0" applyFont="1" applyBorder="1" applyAlignment="1">
      <alignment horizontal="center" vertical="center"/>
    </xf>
    <xf numFmtId="37" fontId="19" fillId="0" borderId="1" xfId="0" applyNumberFormat="1" applyFont="1" applyBorder="1" applyAlignment="1" applyProtection="1">
      <alignment vertical="center"/>
    </xf>
    <xf numFmtId="0" fontId="19" fillId="0" borderId="5" xfId="0" applyFont="1" applyBorder="1" applyAlignment="1" applyProtection="1">
      <alignment vertical="center"/>
    </xf>
    <xf numFmtId="49" fontId="19" fillId="0" borderId="5" xfId="0" applyNumberFormat="1" applyFont="1" applyBorder="1" applyAlignment="1" applyProtection="1">
      <alignment horizontal="center"/>
    </xf>
    <xf numFmtId="0" fontId="19" fillId="0" borderId="23" xfId="0" applyFont="1" applyBorder="1" applyAlignment="1" applyProtection="1">
      <alignment horizontal="center" vertical="top"/>
    </xf>
    <xf numFmtId="0" fontId="19" fillId="0" borderId="23" xfId="0" applyNumberFormat="1" applyFont="1" applyBorder="1" applyAlignment="1" applyProtection="1">
      <alignment horizontal="center" vertical="top"/>
    </xf>
    <xf numFmtId="0" fontId="19" fillId="0" borderId="0" xfId="0" applyNumberFormat="1" applyFont="1" applyAlignment="1" applyProtection="1">
      <alignment horizontal="center" vertical="center"/>
    </xf>
    <xf numFmtId="0" fontId="19" fillId="0" borderId="0" xfId="0" applyFont="1" applyAlignment="1" applyProtection="1">
      <alignment horizontal="left" vertical="center"/>
    </xf>
    <xf numFmtId="0" fontId="18" fillId="0" borderId="0" xfId="0" applyFont="1" applyAlignment="1" applyProtection="1">
      <alignment horizontal="right" vertical="center"/>
    </xf>
    <xf numFmtId="0" fontId="18" fillId="0" borderId="0" xfId="0" applyNumberFormat="1" applyFont="1" applyAlignment="1" applyProtection="1">
      <alignment horizontal="center" vertical="center"/>
    </xf>
    <xf numFmtId="0" fontId="18" fillId="0" borderId="0" xfId="0" applyFont="1" applyAlignment="1" applyProtection="1">
      <alignment horizontal="left" vertical="center"/>
    </xf>
    <xf numFmtId="38" fontId="18" fillId="0" borderId="22" xfId="3" applyFont="1" applyBorder="1" applyAlignment="1" applyProtection="1">
      <alignment horizontal="right" vertical="center"/>
    </xf>
    <xf numFmtId="38" fontId="18" fillId="0" borderId="0" xfId="3" applyFont="1" applyAlignment="1" applyProtection="1">
      <alignment horizontal="right" vertical="center"/>
    </xf>
    <xf numFmtId="38" fontId="18" fillId="0" borderId="0" xfId="0" applyNumberFormat="1" applyFont="1" applyAlignment="1" applyProtection="1">
      <alignment vertical="center"/>
    </xf>
    <xf numFmtId="49" fontId="19" fillId="0" borderId="1" xfId="0" applyNumberFormat="1" applyFont="1" applyBorder="1" applyAlignment="1" applyProtection="1">
      <alignment vertical="center"/>
    </xf>
    <xf numFmtId="0" fontId="18" fillId="0" borderId="12" xfId="0" applyFont="1" applyBorder="1" applyAlignment="1" applyProtection="1">
      <alignment horizontal="right" vertical="center"/>
    </xf>
    <xf numFmtId="0" fontId="18" fillId="0" borderId="1" xfId="0" applyFont="1" applyBorder="1" applyAlignment="1" applyProtection="1">
      <alignment horizontal="right" vertical="center"/>
    </xf>
    <xf numFmtId="38" fontId="24" fillId="0" borderId="0" xfId="9" applyFont="1" applyAlignment="1">
      <alignment vertical="center"/>
    </xf>
    <xf numFmtId="38" fontId="24" fillId="0" borderId="0" xfId="9" applyFont="1" applyAlignment="1" applyProtection="1">
      <alignment vertical="center"/>
    </xf>
    <xf numFmtId="38" fontId="19" fillId="0" borderId="0" xfId="9" applyFont="1" applyAlignment="1">
      <alignment vertical="center"/>
    </xf>
    <xf numFmtId="38" fontId="24" fillId="0" borderId="0" xfId="9" applyFont="1" applyBorder="1" applyAlignment="1">
      <alignment horizontal="center" vertical="center"/>
    </xf>
    <xf numFmtId="38" fontId="19" fillId="0" borderId="0" xfId="9" applyFont="1" applyBorder="1" applyAlignment="1" applyProtection="1">
      <alignment vertical="center"/>
    </xf>
    <xf numFmtId="38" fontId="19" fillId="0" borderId="1" xfId="9" applyFont="1" applyBorder="1" applyAlignment="1" applyProtection="1">
      <alignment vertical="center"/>
    </xf>
    <xf numFmtId="38" fontId="19" fillId="0" borderId="23" xfId="9" applyFont="1" applyBorder="1" applyAlignment="1" applyProtection="1">
      <alignment horizontal="centerContinuous" vertical="center"/>
    </xf>
    <xf numFmtId="38" fontId="19" fillId="0" borderId="25" xfId="9" applyFont="1" applyBorder="1" applyAlignment="1" applyProtection="1">
      <alignment horizontal="centerContinuous" vertical="center"/>
    </xf>
    <xf numFmtId="38" fontId="19" fillId="0" borderId="22" xfId="9" applyFont="1" applyBorder="1" applyAlignment="1" applyProtection="1">
      <alignment horizontal="center" vertical="center"/>
    </xf>
    <xf numFmtId="38" fontId="19" fillId="0" borderId="23" xfId="9" applyFont="1" applyBorder="1" applyAlignment="1" applyProtection="1">
      <alignment horizontal="center" vertical="center"/>
    </xf>
    <xf numFmtId="38" fontId="19" fillId="0" borderId="0" xfId="9" applyFont="1" applyAlignment="1" applyProtection="1">
      <alignment horizontal="center" vertical="center"/>
    </xf>
    <xf numFmtId="38" fontId="19" fillId="0" borderId="18" xfId="9" applyFont="1" applyBorder="1" applyAlignment="1" applyProtection="1">
      <alignment vertical="center"/>
    </xf>
    <xf numFmtId="38" fontId="19" fillId="0" borderId="20" xfId="9" applyFont="1" applyBorder="1" applyAlignment="1">
      <alignment vertical="center"/>
    </xf>
    <xf numFmtId="38" fontId="18" fillId="0" borderId="0" xfId="9" applyFont="1" applyAlignment="1">
      <alignment vertical="center"/>
    </xf>
    <xf numFmtId="38" fontId="18" fillId="0" borderId="0" xfId="9" applyFont="1" applyAlignment="1" applyProtection="1">
      <alignment horizontal="distributed" vertical="center"/>
    </xf>
    <xf numFmtId="38" fontId="18" fillId="0" borderId="0" xfId="9" applyFont="1" applyAlignment="1" applyProtection="1">
      <alignment horizontal="center" vertical="center"/>
    </xf>
    <xf numFmtId="38" fontId="18" fillId="0" borderId="0" xfId="9" applyFont="1" applyFill="1" applyAlignment="1">
      <alignment vertical="center"/>
    </xf>
    <xf numFmtId="38" fontId="19" fillId="0" borderId="0" xfId="9" applyFont="1" applyAlignment="1" applyProtection="1">
      <alignment horizontal="distributed" vertical="center"/>
    </xf>
    <xf numFmtId="38" fontId="19" fillId="0" borderId="0" xfId="9" applyFont="1" applyAlignment="1" applyProtection="1">
      <alignment horizontal="distributed" vertical="center" justifyLastLine="1"/>
    </xf>
    <xf numFmtId="38" fontId="19" fillId="0" borderId="1" xfId="9" applyFont="1" applyBorder="1" applyAlignment="1">
      <alignment vertical="center"/>
    </xf>
    <xf numFmtId="38" fontId="19" fillId="0" borderId="33" xfId="9" applyFont="1" applyBorder="1" applyAlignment="1" applyProtection="1">
      <alignment vertical="center"/>
    </xf>
    <xf numFmtId="38" fontId="19" fillId="0" borderId="12" xfId="9" applyFont="1" applyBorder="1" applyAlignment="1" applyProtection="1">
      <alignment vertical="center"/>
    </xf>
    <xf numFmtId="38" fontId="24" fillId="0" borderId="1" xfId="9" applyFont="1" applyBorder="1" applyAlignment="1" applyProtection="1">
      <alignment vertical="center"/>
      <protection locked="0"/>
    </xf>
    <xf numFmtId="38" fontId="19" fillId="0" borderId="0" xfId="9" applyFont="1" applyFill="1" applyAlignment="1">
      <alignment vertical="center"/>
    </xf>
    <xf numFmtId="38" fontId="10" fillId="0" borderId="0" xfId="5" applyNumberFormat="1" applyAlignment="1">
      <alignment vertical="center"/>
    </xf>
    <xf numFmtId="0" fontId="19" fillId="0" borderId="22" xfId="0" applyFont="1" applyBorder="1" applyAlignment="1" applyProtection="1">
      <alignment horizontal="right" vertical="center"/>
    </xf>
    <xf numFmtId="0" fontId="18" fillId="0" borderId="0" xfId="0" applyFont="1" applyAlignment="1" applyProtection="1">
      <alignment horizontal="distributed" vertical="center"/>
    </xf>
    <xf numFmtId="0" fontId="18" fillId="0" borderId="2" xfId="0" applyFont="1" applyBorder="1" applyAlignment="1" applyProtection="1">
      <alignment horizontal="distributed" vertical="center"/>
    </xf>
    <xf numFmtId="179" fontId="18" fillId="0" borderId="22" xfId="0" applyNumberFormat="1" applyFont="1" applyBorder="1" applyAlignment="1" applyProtection="1">
      <alignment horizontal="right" vertical="center"/>
    </xf>
    <xf numFmtId="179" fontId="18" fillId="0" borderId="0" xfId="0" applyNumberFormat="1" applyFont="1" applyBorder="1" applyAlignment="1" applyProtection="1">
      <alignment horizontal="right" vertical="center"/>
    </xf>
    <xf numFmtId="179" fontId="19" fillId="0" borderId="22" xfId="0" applyNumberFormat="1" applyFont="1" applyBorder="1" applyAlignment="1" applyProtection="1">
      <alignment horizontal="right" vertical="center"/>
    </xf>
    <xf numFmtId="179" fontId="19" fillId="0" borderId="0" xfId="0" applyNumberFormat="1" applyFont="1" applyBorder="1" applyAlignment="1" applyProtection="1">
      <alignment horizontal="right" vertical="center"/>
    </xf>
    <xf numFmtId="0" fontId="19" fillId="0" borderId="0" xfId="0" applyFont="1" applyAlignment="1">
      <alignment horizontal="distributed" vertical="center"/>
    </xf>
    <xf numFmtId="0" fontId="25" fillId="0" borderId="0" xfId="0" applyFont="1" applyAlignment="1">
      <alignment horizontal="distributed" vertical="center"/>
    </xf>
    <xf numFmtId="0" fontId="25" fillId="0" borderId="0" xfId="0" applyFont="1" applyAlignment="1" applyProtection="1">
      <alignment horizontal="distributed" vertical="center"/>
    </xf>
    <xf numFmtId="179" fontId="19" fillId="0" borderId="12" xfId="0" applyNumberFormat="1" applyFont="1" applyBorder="1" applyAlignment="1" applyProtection="1">
      <alignment horizontal="right" vertical="center"/>
    </xf>
    <xf numFmtId="0" fontId="22" fillId="0" borderId="0" xfId="0" applyFont="1" applyFill="1" applyBorder="1" applyAlignment="1">
      <alignment vertical="center"/>
    </xf>
    <xf numFmtId="0" fontId="19" fillId="0" borderId="0" xfId="0" applyFont="1" applyAlignment="1">
      <alignment vertical="center"/>
    </xf>
    <xf numFmtId="0" fontId="15" fillId="0" borderId="31" xfId="0" applyFont="1" applyFill="1" applyBorder="1" applyAlignment="1">
      <alignment horizontal="center" vertical="center" shrinkToFit="1"/>
    </xf>
    <xf numFmtId="0" fontId="15" fillId="0" borderId="32" xfId="0" applyFont="1" applyFill="1" applyBorder="1" applyAlignment="1">
      <alignment horizontal="center" vertical="center" shrinkToFit="1"/>
    </xf>
    <xf numFmtId="0" fontId="21" fillId="0" borderId="0" xfId="0" applyFont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3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</xf>
    <xf numFmtId="0" fontId="19" fillId="0" borderId="0" xfId="0" applyFont="1" applyAlignment="1">
      <alignment vertical="center"/>
    </xf>
    <xf numFmtId="0" fontId="21" fillId="0" borderId="0" xfId="0" applyFont="1" applyAlignment="1" applyProtection="1">
      <alignment horizontal="center" vertical="center"/>
    </xf>
    <xf numFmtId="0" fontId="19" fillId="0" borderId="14" xfId="0" applyFont="1" applyBorder="1" applyAlignment="1" applyProtection="1">
      <alignment horizontal="center" vertical="center"/>
    </xf>
    <xf numFmtId="0" fontId="18" fillId="0" borderId="0" xfId="0" applyFont="1" applyFill="1" applyBorder="1" applyAlignment="1" applyProtection="1">
      <alignment horizontal="distributed" vertical="center"/>
    </xf>
    <xf numFmtId="0" fontId="19" fillId="0" borderId="0" xfId="0" applyFont="1" applyAlignment="1"/>
    <xf numFmtId="0" fontId="18" fillId="0" borderId="0" xfId="0" applyFont="1" applyFill="1" applyAlignment="1" applyProtection="1">
      <alignment horizontal="distributed" vertical="center"/>
    </xf>
    <xf numFmtId="1" fontId="21" fillId="0" borderId="0" xfId="13" applyFont="1" applyAlignment="1" applyProtection="1">
      <alignment horizontal="center" vertical="center"/>
    </xf>
    <xf numFmtId="1" fontId="19" fillId="0" borderId="3" xfId="13" applyFont="1" applyBorder="1" applyAlignment="1" applyProtection="1">
      <alignment horizontal="center" vertical="center"/>
    </xf>
    <xf numFmtId="1" fontId="19" fillId="0" borderId="4" xfId="13" applyFont="1" applyBorder="1" applyAlignment="1" applyProtection="1">
      <alignment horizontal="center" vertical="center"/>
    </xf>
    <xf numFmtId="1" fontId="19" fillId="0" borderId="0" xfId="13" applyFont="1" applyAlignment="1" applyProtection="1">
      <alignment horizontal="center" vertical="center"/>
    </xf>
    <xf numFmtId="1" fontId="19" fillId="0" borderId="2" xfId="13" applyFont="1" applyBorder="1" applyAlignment="1" applyProtection="1">
      <alignment horizontal="center" vertical="center"/>
    </xf>
    <xf numFmtId="1" fontId="19" fillId="0" borderId="25" xfId="13" applyFont="1" applyBorder="1" applyAlignment="1" applyProtection="1">
      <alignment horizontal="center" vertical="center"/>
    </xf>
    <xf numFmtId="1" fontId="19" fillId="0" borderId="26" xfId="13" applyFont="1" applyBorder="1" applyAlignment="1" applyProtection="1">
      <alignment horizontal="center" vertical="center"/>
    </xf>
    <xf numFmtId="1" fontId="19" fillId="0" borderId="5" xfId="13" applyFont="1" applyBorder="1" applyAlignment="1" applyProtection="1">
      <alignment horizontal="center" vertical="center"/>
    </xf>
    <xf numFmtId="1" fontId="19" fillId="0" borderId="23" xfId="13" applyFont="1" applyBorder="1" applyAlignment="1" applyProtection="1">
      <alignment horizontal="center" vertical="center"/>
    </xf>
    <xf numFmtId="1" fontId="19" fillId="0" borderId="19" xfId="13" applyFont="1" applyBorder="1" applyAlignment="1" applyProtection="1">
      <alignment horizontal="center" vertical="center" wrapText="1"/>
    </xf>
    <xf numFmtId="1" fontId="19" fillId="0" borderId="21" xfId="13" applyFont="1" applyBorder="1" applyAlignment="1" applyProtection="1">
      <alignment horizontal="center" vertical="center" wrapText="1"/>
    </xf>
    <xf numFmtId="0" fontId="19" fillId="0" borderId="29" xfId="0" applyFont="1" applyBorder="1" applyAlignment="1" applyProtection="1">
      <alignment horizontal="center" vertical="center" wrapText="1"/>
    </xf>
    <xf numFmtId="0" fontId="19" fillId="0" borderId="2" xfId="0" applyFont="1" applyBorder="1" applyAlignment="1" applyProtection="1">
      <alignment horizontal="center" vertical="center"/>
    </xf>
    <xf numFmtId="0" fontId="19" fillId="0" borderId="33" xfId="0" applyFont="1" applyBorder="1" applyAlignment="1" applyProtection="1">
      <alignment horizontal="center" vertical="center"/>
    </xf>
    <xf numFmtId="0" fontId="19" fillId="0" borderId="39" xfId="0" applyFont="1" applyBorder="1" applyAlignment="1" applyProtection="1">
      <alignment horizontal="center" vertical="center"/>
    </xf>
    <xf numFmtId="0" fontId="19" fillId="0" borderId="38" xfId="0" applyFont="1" applyBorder="1" applyAlignment="1" applyProtection="1">
      <alignment horizontal="center" vertical="center"/>
    </xf>
    <xf numFmtId="0" fontId="19" fillId="0" borderId="26" xfId="0" applyFont="1" applyBorder="1" applyAlignment="1" applyProtection="1">
      <alignment horizontal="center" vertical="center"/>
    </xf>
    <xf numFmtId="0" fontId="19" fillId="0" borderId="29" xfId="0" applyFont="1" applyBorder="1" applyAlignment="1" applyProtection="1">
      <alignment horizontal="center" vertical="center"/>
    </xf>
    <xf numFmtId="0" fontId="19" fillId="0" borderId="3" xfId="0" applyFont="1" applyBorder="1" applyAlignment="1" applyProtection="1">
      <alignment horizontal="center" vertical="center"/>
    </xf>
    <xf numFmtId="0" fontId="19" fillId="0" borderId="4" xfId="0" applyFont="1" applyBorder="1" applyAlignment="1" applyProtection="1">
      <alignment horizontal="center" vertical="center"/>
    </xf>
    <xf numFmtId="0" fontId="19" fillId="0" borderId="25" xfId="0" applyFont="1" applyBorder="1" applyAlignment="1" applyProtection="1">
      <alignment horizontal="center" vertical="center"/>
    </xf>
    <xf numFmtId="0" fontId="19" fillId="0" borderId="2" xfId="0" applyFont="1" applyBorder="1" applyAlignment="1" applyProtection="1">
      <alignment horizontal="center" vertical="distributed" textRotation="255"/>
    </xf>
    <xf numFmtId="0" fontId="19" fillId="0" borderId="22" xfId="0" applyFont="1" applyBorder="1" applyAlignment="1" applyProtection="1">
      <alignment horizontal="center" vertical="distributed" textRotation="255"/>
    </xf>
    <xf numFmtId="0" fontId="18" fillId="0" borderId="0" xfId="0" applyFont="1" applyAlignment="1" applyProtection="1">
      <alignment horizontal="center" vertical="center"/>
    </xf>
    <xf numFmtId="0" fontId="18" fillId="0" borderId="2" xfId="0" applyFont="1" applyBorder="1" applyAlignment="1" applyProtection="1">
      <alignment horizontal="center" vertical="center"/>
    </xf>
    <xf numFmtId="0" fontId="19" fillId="0" borderId="0" xfId="0" applyFont="1" applyAlignment="1" applyProtection="1">
      <alignment horizontal="center" vertical="center"/>
    </xf>
    <xf numFmtId="0" fontId="19" fillId="0" borderId="20" xfId="0" applyFont="1" applyBorder="1" applyAlignment="1" applyProtection="1">
      <alignment horizontal="center" vertical="center" wrapText="1"/>
    </xf>
    <xf numFmtId="0" fontId="19" fillId="0" borderId="0" xfId="0" applyFont="1" applyBorder="1" applyAlignment="1" applyProtection="1">
      <alignment horizontal="center" vertical="center" wrapText="1"/>
    </xf>
    <xf numFmtId="0" fontId="19" fillId="0" borderId="2" xfId="0" applyFont="1" applyBorder="1" applyAlignment="1" applyProtection="1">
      <alignment horizontal="center" vertical="center" wrapText="1"/>
    </xf>
    <xf numFmtId="0" fontId="19" fillId="0" borderId="0" xfId="0" applyFont="1" applyBorder="1" applyAlignment="1" applyProtection="1">
      <alignment horizontal="center" vertical="center"/>
    </xf>
    <xf numFmtId="0" fontId="19" fillId="0" borderId="7" xfId="0" applyFont="1" applyBorder="1" applyAlignment="1" applyProtection="1">
      <alignment horizontal="center" vertical="center" textRotation="255"/>
    </xf>
    <xf numFmtId="0" fontId="19" fillId="0" borderId="30" xfId="0" applyFont="1" applyBorder="1" applyAlignment="1" applyProtection="1">
      <alignment horizontal="center" vertical="center" textRotation="255"/>
    </xf>
    <xf numFmtId="0" fontId="19" fillId="0" borderId="24" xfId="0" applyFont="1" applyBorder="1" applyAlignment="1" applyProtection="1">
      <alignment horizontal="center" vertical="center" textRotation="255"/>
    </xf>
    <xf numFmtId="0" fontId="19" fillId="0" borderId="5" xfId="0" applyFont="1" applyBorder="1" applyAlignment="1" applyProtection="1">
      <alignment horizontal="center" vertical="center"/>
    </xf>
    <xf numFmtId="0" fontId="19" fillId="0" borderId="23" xfId="0" applyFont="1" applyBorder="1" applyAlignment="1" applyProtection="1">
      <alignment horizontal="center" vertical="center"/>
    </xf>
    <xf numFmtId="0" fontId="2" fillId="0" borderId="7" xfId="11" applyNumberFormat="1" applyFont="1" applyBorder="1" applyAlignment="1" applyProtection="1">
      <alignment horizontal="center" vertical="center" wrapText="1"/>
    </xf>
    <xf numFmtId="0" fontId="2" fillId="0" borderId="24" xfId="11" applyNumberFormat="1" applyFont="1" applyBorder="1" applyAlignment="1" applyProtection="1">
      <alignment horizontal="center" vertical="center"/>
    </xf>
    <xf numFmtId="0" fontId="2" fillId="0" borderId="4" xfId="11" applyNumberFormat="1" applyFont="1" applyBorder="1" applyAlignment="1" applyProtection="1">
      <alignment horizontal="center" vertical="center"/>
    </xf>
    <xf numFmtId="0" fontId="2" fillId="0" borderId="26" xfId="11" applyNumberFormat="1" applyFont="1" applyBorder="1" applyAlignment="1" applyProtection="1">
      <alignment horizontal="center" vertical="center"/>
    </xf>
    <xf numFmtId="0" fontId="2" fillId="0" borderId="7" xfId="11" applyNumberFormat="1" applyFont="1" applyBorder="1" applyAlignment="1" applyProtection="1">
      <alignment horizontal="center" vertical="center"/>
    </xf>
    <xf numFmtId="0" fontId="2" fillId="0" borderId="41" xfId="11" applyNumberFormat="1" applyFont="1" applyBorder="1" applyAlignment="1" applyProtection="1">
      <alignment horizontal="center" vertical="center"/>
    </xf>
    <xf numFmtId="0" fontId="2" fillId="0" borderId="24" xfId="11" applyNumberFormat="1" applyFont="1" applyBorder="1" applyAlignment="1" applyProtection="1">
      <alignment horizontal="center" vertical="center" wrapText="1"/>
    </xf>
    <xf numFmtId="0" fontId="19" fillId="0" borderId="0" xfId="0" applyFont="1" applyAlignment="1" applyProtection="1">
      <alignment horizontal="distributed" vertical="center"/>
    </xf>
    <xf numFmtId="0" fontId="18" fillId="0" borderId="0" xfId="0" applyFont="1" applyBorder="1" applyAlignment="1" applyProtection="1">
      <alignment horizontal="distributed" vertical="center"/>
    </xf>
    <xf numFmtId="0" fontId="18" fillId="0" borderId="0" xfId="0" applyFont="1" applyAlignment="1" applyProtection="1">
      <alignment horizontal="distributed" vertical="center"/>
    </xf>
    <xf numFmtId="0" fontId="19" fillId="0" borderId="7" xfId="0" applyFont="1" applyBorder="1" applyAlignment="1" applyProtection="1">
      <alignment horizontal="center" vertical="center" textRotation="255" shrinkToFit="1"/>
    </xf>
    <xf numFmtId="0" fontId="19" fillId="0" borderId="24" xfId="0" applyFont="1" applyBorder="1" applyAlignment="1">
      <alignment horizontal="center" vertical="center" textRotation="255" shrinkToFit="1"/>
    </xf>
    <xf numFmtId="0" fontId="0" fillId="0" borderId="5" xfId="0" applyFont="1" applyBorder="1" applyAlignment="1" applyProtection="1">
      <alignment horizontal="center" vertical="center" wrapText="1"/>
    </xf>
    <xf numFmtId="0" fontId="0" fillId="0" borderId="22" xfId="0" applyFont="1" applyBorder="1" applyAlignment="1" applyProtection="1">
      <alignment horizontal="center" vertical="center"/>
    </xf>
    <xf numFmtId="0" fontId="0" fillId="0" borderId="23" xfId="0" applyFont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25" xfId="0" applyFont="1" applyBorder="1" applyAlignment="1" applyProtection="1">
      <alignment horizontal="center" vertical="center"/>
    </xf>
    <xf numFmtId="0" fontId="2" fillId="0" borderId="26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 wrapText="1"/>
    </xf>
    <xf numFmtId="0" fontId="0" fillId="0" borderId="30" xfId="0" applyFont="1" applyBorder="1" applyAlignment="1" applyProtection="1">
      <alignment horizontal="center" vertical="center" wrapText="1"/>
    </xf>
    <xf numFmtId="0" fontId="0" fillId="0" borderId="24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0" fontId="2" fillId="0" borderId="36" xfId="0" applyFont="1" applyBorder="1" applyAlignment="1" applyProtection="1">
      <alignment horizontal="center" vertical="center"/>
    </xf>
    <xf numFmtId="0" fontId="2" fillId="0" borderId="24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23" xfId="0" applyFont="1" applyBorder="1" applyAlignment="1" applyProtection="1">
      <alignment horizontal="center" vertical="center" wrapText="1"/>
    </xf>
    <xf numFmtId="0" fontId="0" fillId="0" borderId="19" xfId="0" applyFont="1" applyBorder="1" applyAlignment="1" applyProtection="1">
      <alignment horizontal="center" vertical="center"/>
    </xf>
    <xf numFmtId="0" fontId="0" fillId="0" borderId="21" xfId="0" applyFont="1" applyBorder="1" applyAlignment="1" applyProtection="1">
      <alignment horizontal="center" vertical="center"/>
    </xf>
    <xf numFmtId="0" fontId="0" fillId="0" borderId="34" xfId="0" applyFont="1" applyBorder="1" applyAlignment="1" applyProtection="1">
      <alignment horizontal="center" vertical="center"/>
    </xf>
    <xf numFmtId="0" fontId="0" fillId="0" borderId="36" xfId="0" applyFont="1" applyBorder="1" applyAlignment="1" applyProtection="1">
      <alignment horizontal="center" vertical="center"/>
    </xf>
    <xf numFmtId="0" fontId="2" fillId="0" borderId="24" xfId="0" applyFont="1" applyBorder="1" applyAlignment="1" applyProtection="1">
      <alignment horizontal="center" vertical="center" wrapText="1"/>
    </xf>
    <xf numFmtId="0" fontId="0" fillId="0" borderId="15" xfId="0" applyFont="1" applyBorder="1" applyAlignment="1" applyProtection="1">
      <alignment horizontal="center" vertical="center" wrapText="1"/>
    </xf>
    <xf numFmtId="0" fontId="0" fillId="0" borderId="14" xfId="0" applyFont="1" applyBorder="1" applyAlignment="1" applyProtection="1">
      <alignment horizontal="center" vertical="center" wrapText="1"/>
    </xf>
    <xf numFmtId="0" fontId="0" fillId="0" borderId="13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/>
    </xf>
    <xf numFmtId="0" fontId="2" fillId="0" borderId="34" xfId="0" applyFont="1" applyBorder="1" applyAlignment="1" applyProtection="1">
      <alignment horizontal="center" vertical="center"/>
    </xf>
    <xf numFmtId="0" fontId="0" fillId="0" borderId="36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10" fillId="0" borderId="0" xfId="5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9" fillId="0" borderId="1" xfId="0" applyFont="1" applyBorder="1" applyAlignment="1">
      <alignment horizontal="right"/>
    </xf>
    <xf numFmtId="0" fontId="18" fillId="0" borderId="15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38" fontId="19" fillId="0" borderId="36" xfId="9" applyFont="1" applyBorder="1" applyAlignment="1" applyProtection="1">
      <alignment horizontal="center" vertical="center"/>
    </xf>
    <xf numFmtId="38" fontId="19" fillId="0" borderId="24" xfId="9" applyFont="1" applyBorder="1" applyAlignment="1" applyProtection="1">
      <alignment horizontal="center" vertical="center"/>
    </xf>
    <xf numFmtId="38" fontId="19" fillId="0" borderId="18" xfId="9" applyFont="1" applyBorder="1" applyAlignment="1" applyProtection="1">
      <alignment horizontal="center" vertical="center"/>
    </xf>
    <xf numFmtId="38" fontId="19" fillId="0" borderId="23" xfId="9" applyFont="1" applyBorder="1" applyAlignment="1" applyProtection="1">
      <alignment horizontal="center" vertical="center"/>
    </xf>
    <xf numFmtId="38" fontId="19" fillId="0" borderId="3" xfId="9" applyFont="1" applyBorder="1" applyAlignment="1">
      <alignment horizontal="center" vertical="center"/>
    </xf>
    <xf numFmtId="38" fontId="19" fillId="0" borderId="4" xfId="9" applyFont="1" applyBorder="1" applyAlignment="1">
      <alignment horizontal="center" vertical="center"/>
    </xf>
    <xf numFmtId="38" fontId="19" fillId="0" borderId="0" xfId="9" applyFont="1" applyBorder="1" applyAlignment="1">
      <alignment horizontal="center" vertical="center"/>
    </xf>
    <xf numFmtId="38" fontId="19" fillId="0" borderId="2" xfId="9" applyFont="1" applyBorder="1" applyAlignment="1">
      <alignment horizontal="center" vertical="center"/>
    </xf>
    <xf numFmtId="38" fontId="19" fillId="0" borderId="25" xfId="9" applyFont="1" applyBorder="1" applyAlignment="1">
      <alignment horizontal="center" vertical="center"/>
    </xf>
    <xf numFmtId="38" fontId="19" fillId="0" borderId="26" xfId="9" applyFont="1" applyBorder="1" applyAlignment="1">
      <alignment horizontal="center" vertical="center"/>
    </xf>
    <xf numFmtId="38" fontId="19" fillId="0" borderId="7" xfId="9" applyFont="1" applyBorder="1" applyAlignment="1" applyProtection="1">
      <alignment horizontal="center" vertical="center" wrapText="1"/>
    </xf>
    <xf numFmtId="38" fontId="19" fillId="0" borderId="30" xfId="9" applyFont="1" applyBorder="1" applyAlignment="1" applyProtection="1">
      <alignment horizontal="center" vertical="center" wrapText="1"/>
    </xf>
    <xf numFmtId="38" fontId="19" fillId="0" borderId="24" xfId="9" applyFont="1" applyBorder="1" applyAlignment="1" applyProtection="1">
      <alignment horizontal="center" vertical="center" wrapText="1"/>
    </xf>
    <xf numFmtId="38" fontId="25" fillId="0" borderId="7" xfId="9" applyFont="1" applyBorder="1" applyAlignment="1" applyProtection="1">
      <alignment horizontal="center" vertical="center" wrapText="1"/>
    </xf>
    <xf numFmtId="38" fontId="25" fillId="0" borderId="30" xfId="9" applyFont="1" applyBorder="1" applyAlignment="1" applyProtection="1">
      <alignment horizontal="center" vertical="center" wrapText="1"/>
    </xf>
    <xf numFmtId="38" fontId="25" fillId="0" borderId="24" xfId="9" applyFont="1" applyBorder="1" applyAlignment="1" applyProtection="1">
      <alignment horizontal="center" vertical="center" wrapText="1"/>
    </xf>
    <xf numFmtId="0" fontId="19" fillId="0" borderId="13" xfId="0" applyFont="1" applyBorder="1" applyAlignment="1" applyProtection="1">
      <alignment horizontal="center" vertical="center"/>
    </xf>
    <xf numFmtId="0" fontId="19" fillId="0" borderId="15" xfId="0" applyFont="1" applyBorder="1" applyAlignment="1" applyProtection="1">
      <alignment horizontal="center" vertical="center"/>
    </xf>
  </cellXfs>
  <cellStyles count="14">
    <cellStyle name="ハイパーリンク" xfId="5" builtinId="8"/>
    <cellStyle name="桁区切り" xfId="3" builtinId="6"/>
    <cellStyle name="桁区切り 2" xfId="9"/>
    <cellStyle name="桁区切り 3" xfId="12"/>
    <cellStyle name="標準" xfId="0" builtinId="0"/>
    <cellStyle name="標準 2" xfId="1"/>
    <cellStyle name="標準 2 2" xfId="7"/>
    <cellStyle name="標準 3" xfId="6"/>
    <cellStyle name="標準 4" xfId="8"/>
    <cellStyle name="標準 5" xfId="10"/>
    <cellStyle name="標準 6" xfId="11"/>
    <cellStyle name="標準 7" xfId="13"/>
    <cellStyle name="標準_index" xfId="4"/>
    <cellStyle name="未定義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53977</xdr:colOff>
      <xdr:row>4</xdr:row>
      <xdr:rowOff>33340</xdr:rowOff>
    </xdr:from>
    <xdr:to>
      <xdr:col>11</xdr:col>
      <xdr:colOff>557977</xdr:colOff>
      <xdr:row>4</xdr:row>
      <xdr:rowOff>393340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6835777" y="1081090"/>
          <a:ext cx="504000" cy="360000"/>
        </a:xfrm>
        <a:prstGeom prst="bracketPair">
          <a:avLst>
            <a:gd name="adj" fmla="val 9421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5"/>
  <sheetViews>
    <sheetView showGridLines="0" tabSelected="1" zoomScaleNormal="100" workbookViewId="0"/>
  </sheetViews>
  <sheetFormatPr defaultRowHeight="13" x14ac:dyDescent="0.2"/>
  <cols>
    <col min="1" max="1" width="2.69921875" style="9" customWidth="1"/>
    <col min="2" max="2" width="9.69921875" style="9" customWidth="1"/>
    <col min="3" max="3" width="8.69921875" style="9" customWidth="1"/>
    <col min="4" max="4" width="73.69921875" style="9" customWidth="1"/>
    <col min="5" max="191" width="9.09765625" style="9"/>
    <col min="192" max="192" width="2.8984375" style="9" customWidth="1"/>
    <col min="193" max="194" width="6.3984375" style="9" customWidth="1"/>
    <col min="195" max="195" width="75" style="9" customWidth="1"/>
    <col min="196" max="447" width="9.09765625" style="9"/>
    <col min="448" max="448" width="2.8984375" style="9" customWidth="1"/>
    <col min="449" max="450" width="6.3984375" style="9" customWidth="1"/>
    <col min="451" max="451" width="75" style="9" customWidth="1"/>
    <col min="452" max="703" width="9.09765625" style="9"/>
    <col min="704" max="704" width="2.8984375" style="9" customWidth="1"/>
    <col min="705" max="706" width="6.3984375" style="9" customWidth="1"/>
    <col min="707" max="707" width="75" style="9" customWidth="1"/>
    <col min="708" max="959" width="9.09765625" style="9"/>
    <col min="960" max="960" width="2.8984375" style="9" customWidth="1"/>
    <col min="961" max="962" width="6.3984375" style="9" customWidth="1"/>
    <col min="963" max="963" width="75" style="9" customWidth="1"/>
    <col min="964" max="1215" width="9.09765625" style="9"/>
    <col min="1216" max="1216" width="2.8984375" style="9" customWidth="1"/>
    <col min="1217" max="1218" width="6.3984375" style="9" customWidth="1"/>
    <col min="1219" max="1219" width="75" style="9" customWidth="1"/>
    <col min="1220" max="1471" width="9.09765625" style="9"/>
    <col min="1472" max="1472" width="2.8984375" style="9" customWidth="1"/>
    <col min="1473" max="1474" width="6.3984375" style="9" customWidth="1"/>
    <col min="1475" max="1475" width="75" style="9" customWidth="1"/>
    <col min="1476" max="1727" width="9.09765625" style="9"/>
    <col min="1728" max="1728" width="2.8984375" style="9" customWidth="1"/>
    <col min="1729" max="1730" width="6.3984375" style="9" customWidth="1"/>
    <col min="1731" max="1731" width="75" style="9" customWidth="1"/>
    <col min="1732" max="1983" width="9.09765625" style="9"/>
    <col min="1984" max="1984" width="2.8984375" style="9" customWidth="1"/>
    <col min="1985" max="1986" width="6.3984375" style="9" customWidth="1"/>
    <col min="1987" max="1987" width="75" style="9" customWidth="1"/>
    <col min="1988" max="2239" width="9.09765625" style="9"/>
    <col min="2240" max="2240" width="2.8984375" style="9" customWidth="1"/>
    <col min="2241" max="2242" width="6.3984375" style="9" customWidth="1"/>
    <col min="2243" max="2243" width="75" style="9" customWidth="1"/>
    <col min="2244" max="2495" width="9.09765625" style="9"/>
    <col min="2496" max="2496" width="2.8984375" style="9" customWidth="1"/>
    <col min="2497" max="2498" width="6.3984375" style="9" customWidth="1"/>
    <col min="2499" max="2499" width="75" style="9" customWidth="1"/>
    <col min="2500" max="2751" width="9.09765625" style="9"/>
    <col min="2752" max="2752" width="2.8984375" style="9" customWidth="1"/>
    <col min="2753" max="2754" width="6.3984375" style="9" customWidth="1"/>
    <col min="2755" max="2755" width="75" style="9" customWidth="1"/>
    <col min="2756" max="3007" width="9.09765625" style="9"/>
    <col min="3008" max="3008" width="2.8984375" style="9" customWidth="1"/>
    <col min="3009" max="3010" width="6.3984375" style="9" customWidth="1"/>
    <col min="3011" max="3011" width="75" style="9" customWidth="1"/>
    <col min="3012" max="3263" width="9.09765625" style="9"/>
    <col min="3264" max="3264" width="2.8984375" style="9" customWidth="1"/>
    <col min="3265" max="3266" width="6.3984375" style="9" customWidth="1"/>
    <col min="3267" max="3267" width="75" style="9" customWidth="1"/>
    <col min="3268" max="3519" width="9.09765625" style="9"/>
    <col min="3520" max="3520" width="2.8984375" style="9" customWidth="1"/>
    <col min="3521" max="3522" width="6.3984375" style="9" customWidth="1"/>
    <col min="3523" max="3523" width="75" style="9" customWidth="1"/>
    <col min="3524" max="3775" width="9.09765625" style="9"/>
    <col min="3776" max="3776" width="2.8984375" style="9" customWidth="1"/>
    <col min="3777" max="3778" width="6.3984375" style="9" customWidth="1"/>
    <col min="3779" max="3779" width="75" style="9" customWidth="1"/>
    <col min="3780" max="4031" width="9.09765625" style="9"/>
    <col min="4032" max="4032" width="2.8984375" style="9" customWidth="1"/>
    <col min="4033" max="4034" width="6.3984375" style="9" customWidth="1"/>
    <col min="4035" max="4035" width="75" style="9" customWidth="1"/>
    <col min="4036" max="4287" width="9.09765625" style="9"/>
    <col min="4288" max="4288" width="2.8984375" style="9" customWidth="1"/>
    <col min="4289" max="4290" width="6.3984375" style="9" customWidth="1"/>
    <col min="4291" max="4291" width="75" style="9" customWidth="1"/>
    <col min="4292" max="4543" width="9.09765625" style="9"/>
    <col min="4544" max="4544" width="2.8984375" style="9" customWidth="1"/>
    <col min="4545" max="4546" width="6.3984375" style="9" customWidth="1"/>
    <col min="4547" max="4547" width="75" style="9" customWidth="1"/>
    <col min="4548" max="4799" width="9.09765625" style="9"/>
    <col min="4800" max="4800" width="2.8984375" style="9" customWidth="1"/>
    <col min="4801" max="4802" width="6.3984375" style="9" customWidth="1"/>
    <col min="4803" max="4803" width="75" style="9" customWidth="1"/>
    <col min="4804" max="5055" width="9.09765625" style="9"/>
    <col min="5056" max="5056" width="2.8984375" style="9" customWidth="1"/>
    <col min="5057" max="5058" width="6.3984375" style="9" customWidth="1"/>
    <col min="5059" max="5059" width="75" style="9" customWidth="1"/>
    <col min="5060" max="5311" width="9.09765625" style="9"/>
    <col min="5312" max="5312" width="2.8984375" style="9" customWidth="1"/>
    <col min="5313" max="5314" width="6.3984375" style="9" customWidth="1"/>
    <col min="5315" max="5315" width="75" style="9" customWidth="1"/>
    <col min="5316" max="5567" width="9.09765625" style="9"/>
    <col min="5568" max="5568" width="2.8984375" style="9" customWidth="1"/>
    <col min="5569" max="5570" width="6.3984375" style="9" customWidth="1"/>
    <col min="5571" max="5571" width="75" style="9" customWidth="1"/>
    <col min="5572" max="5823" width="9.09765625" style="9"/>
    <col min="5824" max="5824" width="2.8984375" style="9" customWidth="1"/>
    <col min="5825" max="5826" width="6.3984375" style="9" customWidth="1"/>
    <col min="5827" max="5827" width="75" style="9" customWidth="1"/>
    <col min="5828" max="6079" width="9.09765625" style="9"/>
    <col min="6080" max="6080" width="2.8984375" style="9" customWidth="1"/>
    <col min="6081" max="6082" width="6.3984375" style="9" customWidth="1"/>
    <col min="6083" max="6083" width="75" style="9" customWidth="1"/>
    <col min="6084" max="6335" width="9.09765625" style="9"/>
    <col min="6336" max="6336" width="2.8984375" style="9" customWidth="1"/>
    <col min="6337" max="6338" width="6.3984375" style="9" customWidth="1"/>
    <col min="6339" max="6339" width="75" style="9" customWidth="1"/>
    <col min="6340" max="6591" width="9.09765625" style="9"/>
    <col min="6592" max="6592" width="2.8984375" style="9" customWidth="1"/>
    <col min="6593" max="6594" width="6.3984375" style="9" customWidth="1"/>
    <col min="6595" max="6595" width="75" style="9" customWidth="1"/>
    <col min="6596" max="6847" width="9.09765625" style="9"/>
    <col min="6848" max="6848" width="2.8984375" style="9" customWidth="1"/>
    <col min="6849" max="6850" width="6.3984375" style="9" customWidth="1"/>
    <col min="6851" max="6851" width="75" style="9" customWidth="1"/>
    <col min="6852" max="7103" width="9.09765625" style="9"/>
    <col min="7104" max="7104" width="2.8984375" style="9" customWidth="1"/>
    <col min="7105" max="7106" width="6.3984375" style="9" customWidth="1"/>
    <col min="7107" max="7107" width="75" style="9" customWidth="1"/>
    <col min="7108" max="7359" width="9.09765625" style="9"/>
    <col min="7360" max="7360" width="2.8984375" style="9" customWidth="1"/>
    <col min="7361" max="7362" width="6.3984375" style="9" customWidth="1"/>
    <col min="7363" max="7363" width="75" style="9" customWidth="1"/>
    <col min="7364" max="7615" width="9.09765625" style="9"/>
    <col min="7616" max="7616" width="2.8984375" style="9" customWidth="1"/>
    <col min="7617" max="7618" width="6.3984375" style="9" customWidth="1"/>
    <col min="7619" max="7619" width="75" style="9" customWidth="1"/>
    <col min="7620" max="7871" width="9.09765625" style="9"/>
    <col min="7872" max="7872" width="2.8984375" style="9" customWidth="1"/>
    <col min="7873" max="7874" width="6.3984375" style="9" customWidth="1"/>
    <col min="7875" max="7875" width="75" style="9" customWidth="1"/>
    <col min="7876" max="8127" width="9.09765625" style="9"/>
    <col min="8128" max="8128" width="2.8984375" style="9" customWidth="1"/>
    <col min="8129" max="8130" width="6.3984375" style="9" customWidth="1"/>
    <col min="8131" max="8131" width="75" style="9" customWidth="1"/>
    <col min="8132" max="8383" width="9.09765625" style="9"/>
    <col min="8384" max="8384" width="2.8984375" style="9" customWidth="1"/>
    <col min="8385" max="8386" width="6.3984375" style="9" customWidth="1"/>
    <col min="8387" max="8387" width="75" style="9" customWidth="1"/>
    <col min="8388" max="8639" width="9.09765625" style="9"/>
    <col min="8640" max="8640" width="2.8984375" style="9" customWidth="1"/>
    <col min="8641" max="8642" width="6.3984375" style="9" customWidth="1"/>
    <col min="8643" max="8643" width="75" style="9" customWidth="1"/>
    <col min="8644" max="8895" width="9.09765625" style="9"/>
    <col min="8896" max="8896" width="2.8984375" style="9" customWidth="1"/>
    <col min="8897" max="8898" width="6.3984375" style="9" customWidth="1"/>
    <col min="8899" max="8899" width="75" style="9" customWidth="1"/>
    <col min="8900" max="9151" width="9.09765625" style="9"/>
    <col min="9152" max="9152" width="2.8984375" style="9" customWidth="1"/>
    <col min="9153" max="9154" width="6.3984375" style="9" customWidth="1"/>
    <col min="9155" max="9155" width="75" style="9" customWidth="1"/>
    <col min="9156" max="9407" width="9.09765625" style="9"/>
    <col min="9408" max="9408" width="2.8984375" style="9" customWidth="1"/>
    <col min="9409" max="9410" width="6.3984375" style="9" customWidth="1"/>
    <col min="9411" max="9411" width="75" style="9" customWidth="1"/>
    <col min="9412" max="9663" width="9.09765625" style="9"/>
    <col min="9664" max="9664" width="2.8984375" style="9" customWidth="1"/>
    <col min="9665" max="9666" width="6.3984375" style="9" customWidth="1"/>
    <col min="9667" max="9667" width="75" style="9" customWidth="1"/>
    <col min="9668" max="9919" width="9.09765625" style="9"/>
    <col min="9920" max="9920" width="2.8984375" style="9" customWidth="1"/>
    <col min="9921" max="9922" width="6.3984375" style="9" customWidth="1"/>
    <col min="9923" max="9923" width="75" style="9" customWidth="1"/>
    <col min="9924" max="10175" width="9.09765625" style="9"/>
    <col min="10176" max="10176" width="2.8984375" style="9" customWidth="1"/>
    <col min="10177" max="10178" width="6.3984375" style="9" customWidth="1"/>
    <col min="10179" max="10179" width="75" style="9" customWidth="1"/>
    <col min="10180" max="10431" width="9.09765625" style="9"/>
    <col min="10432" max="10432" width="2.8984375" style="9" customWidth="1"/>
    <col min="10433" max="10434" width="6.3984375" style="9" customWidth="1"/>
    <col min="10435" max="10435" width="75" style="9" customWidth="1"/>
    <col min="10436" max="10687" width="9.09765625" style="9"/>
    <col min="10688" max="10688" width="2.8984375" style="9" customWidth="1"/>
    <col min="10689" max="10690" width="6.3984375" style="9" customWidth="1"/>
    <col min="10691" max="10691" width="75" style="9" customWidth="1"/>
    <col min="10692" max="10943" width="9.09765625" style="9"/>
    <col min="10944" max="10944" width="2.8984375" style="9" customWidth="1"/>
    <col min="10945" max="10946" width="6.3984375" style="9" customWidth="1"/>
    <col min="10947" max="10947" width="75" style="9" customWidth="1"/>
    <col min="10948" max="11199" width="9.09765625" style="9"/>
    <col min="11200" max="11200" width="2.8984375" style="9" customWidth="1"/>
    <col min="11201" max="11202" width="6.3984375" style="9" customWidth="1"/>
    <col min="11203" max="11203" width="75" style="9" customWidth="1"/>
    <col min="11204" max="11455" width="9.09765625" style="9"/>
    <col min="11456" max="11456" width="2.8984375" style="9" customWidth="1"/>
    <col min="11457" max="11458" width="6.3984375" style="9" customWidth="1"/>
    <col min="11459" max="11459" width="75" style="9" customWidth="1"/>
    <col min="11460" max="11711" width="9.09765625" style="9"/>
    <col min="11712" max="11712" width="2.8984375" style="9" customWidth="1"/>
    <col min="11713" max="11714" width="6.3984375" style="9" customWidth="1"/>
    <col min="11715" max="11715" width="75" style="9" customWidth="1"/>
    <col min="11716" max="11967" width="9.09765625" style="9"/>
    <col min="11968" max="11968" width="2.8984375" style="9" customWidth="1"/>
    <col min="11969" max="11970" width="6.3984375" style="9" customWidth="1"/>
    <col min="11971" max="11971" width="75" style="9" customWidth="1"/>
    <col min="11972" max="12223" width="9.09765625" style="9"/>
    <col min="12224" max="12224" width="2.8984375" style="9" customWidth="1"/>
    <col min="12225" max="12226" width="6.3984375" style="9" customWidth="1"/>
    <col min="12227" max="12227" width="75" style="9" customWidth="1"/>
    <col min="12228" max="12479" width="9.09765625" style="9"/>
    <col min="12480" max="12480" width="2.8984375" style="9" customWidth="1"/>
    <col min="12481" max="12482" width="6.3984375" style="9" customWidth="1"/>
    <col min="12483" max="12483" width="75" style="9" customWidth="1"/>
    <col min="12484" max="12735" width="9.09765625" style="9"/>
    <col min="12736" max="12736" width="2.8984375" style="9" customWidth="1"/>
    <col min="12737" max="12738" width="6.3984375" style="9" customWidth="1"/>
    <col min="12739" max="12739" width="75" style="9" customWidth="1"/>
    <col min="12740" max="12991" width="9.09765625" style="9"/>
    <col min="12992" max="12992" width="2.8984375" style="9" customWidth="1"/>
    <col min="12993" max="12994" width="6.3984375" style="9" customWidth="1"/>
    <col min="12995" max="12995" width="75" style="9" customWidth="1"/>
    <col min="12996" max="13247" width="9.09765625" style="9"/>
    <col min="13248" max="13248" width="2.8984375" style="9" customWidth="1"/>
    <col min="13249" max="13250" width="6.3984375" style="9" customWidth="1"/>
    <col min="13251" max="13251" width="75" style="9" customWidth="1"/>
    <col min="13252" max="13503" width="9.09765625" style="9"/>
    <col min="13504" max="13504" width="2.8984375" style="9" customWidth="1"/>
    <col min="13505" max="13506" width="6.3984375" style="9" customWidth="1"/>
    <col min="13507" max="13507" width="75" style="9" customWidth="1"/>
    <col min="13508" max="13759" width="9.09765625" style="9"/>
    <col min="13760" max="13760" width="2.8984375" style="9" customWidth="1"/>
    <col min="13761" max="13762" width="6.3984375" style="9" customWidth="1"/>
    <col min="13763" max="13763" width="75" style="9" customWidth="1"/>
    <col min="13764" max="14015" width="9.09765625" style="9"/>
    <col min="14016" max="14016" width="2.8984375" style="9" customWidth="1"/>
    <col min="14017" max="14018" width="6.3984375" style="9" customWidth="1"/>
    <col min="14019" max="14019" width="75" style="9" customWidth="1"/>
    <col min="14020" max="14271" width="9.09765625" style="9"/>
    <col min="14272" max="14272" width="2.8984375" style="9" customWidth="1"/>
    <col min="14273" max="14274" width="6.3984375" style="9" customWidth="1"/>
    <col min="14275" max="14275" width="75" style="9" customWidth="1"/>
    <col min="14276" max="14527" width="9.09765625" style="9"/>
    <col min="14528" max="14528" width="2.8984375" style="9" customWidth="1"/>
    <col min="14529" max="14530" width="6.3984375" style="9" customWidth="1"/>
    <col min="14531" max="14531" width="75" style="9" customWidth="1"/>
    <col min="14532" max="14783" width="9.09765625" style="9"/>
    <col min="14784" max="14784" width="2.8984375" style="9" customWidth="1"/>
    <col min="14785" max="14786" width="6.3984375" style="9" customWidth="1"/>
    <col min="14787" max="14787" width="75" style="9" customWidth="1"/>
    <col min="14788" max="15039" width="9.09765625" style="9"/>
    <col min="15040" max="15040" width="2.8984375" style="9" customWidth="1"/>
    <col min="15041" max="15042" width="6.3984375" style="9" customWidth="1"/>
    <col min="15043" max="15043" width="75" style="9" customWidth="1"/>
    <col min="15044" max="15295" width="9.09765625" style="9"/>
    <col min="15296" max="15296" width="2.8984375" style="9" customWidth="1"/>
    <col min="15297" max="15298" width="6.3984375" style="9" customWidth="1"/>
    <col min="15299" max="15299" width="75" style="9" customWidth="1"/>
    <col min="15300" max="15551" width="9.09765625" style="9"/>
    <col min="15552" max="15552" width="2.8984375" style="9" customWidth="1"/>
    <col min="15553" max="15554" width="6.3984375" style="9" customWidth="1"/>
    <col min="15555" max="15555" width="75" style="9" customWidth="1"/>
    <col min="15556" max="15807" width="9.09765625" style="9"/>
    <col min="15808" max="15808" width="2.8984375" style="9" customWidth="1"/>
    <col min="15809" max="15810" width="6.3984375" style="9" customWidth="1"/>
    <col min="15811" max="15811" width="75" style="9" customWidth="1"/>
    <col min="15812" max="16063" width="9.09765625" style="9"/>
    <col min="16064" max="16064" width="2.8984375" style="9" customWidth="1"/>
    <col min="16065" max="16066" width="6.3984375" style="9" customWidth="1"/>
    <col min="16067" max="16067" width="75" style="9" customWidth="1"/>
    <col min="16068" max="16384" width="9.09765625" style="9"/>
  </cols>
  <sheetData>
    <row r="1" spans="2:4" ht="24" customHeight="1" x14ac:dyDescent="0.2">
      <c r="B1" s="7" t="s">
        <v>34</v>
      </c>
      <c r="C1" s="8"/>
    </row>
    <row r="2" spans="2:4" s="11" customFormat="1" ht="18" customHeight="1" x14ac:dyDescent="0.2">
      <c r="B2" s="364" t="s">
        <v>3</v>
      </c>
      <c r="C2" s="365"/>
      <c r="D2" s="10" t="s">
        <v>2</v>
      </c>
    </row>
    <row r="3" spans="2:4" s="11" customFormat="1" ht="18" customHeight="1" x14ac:dyDescent="0.2">
      <c r="B3" s="12" t="s">
        <v>52</v>
      </c>
      <c r="C3" s="13"/>
      <c r="D3" s="14" t="s">
        <v>35</v>
      </c>
    </row>
    <row r="4" spans="2:4" s="11" customFormat="1" ht="18" customHeight="1" x14ac:dyDescent="0.2">
      <c r="B4" s="15" t="s">
        <v>53</v>
      </c>
      <c r="C4" s="16"/>
      <c r="D4" s="17" t="s">
        <v>36</v>
      </c>
    </row>
    <row r="5" spans="2:4" ht="18" customHeight="1" x14ac:dyDescent="0.2">
      <c r="B5" s="15" t="s">
        <v>54</v>
      </c>
      <c r="C5" s="16"/>
      <c r="D5" s="17" t="s">
        <v>37</v>
      </c>
    </row>
    <row r="6" spans="2:4" ht="18" customHeight="1" x14ac:dyDescent="0.2">
      <c r="B6" s="15" t="s">
        <v>55</v>
      </c>
      <c r="C6" s="16"/>
      <c r="D6" s="18" t="s">
        <v>38</v>
      </c>
    </row>
    <row r="7" spans="2:4" ht="18" customHeight="1" x14ac:dyDescent="0.2">
      <c r="B7" s="15"/>
      <c r="C7" s="16" t="s">
        <v>59</v>
      </c>
      <c r="D7" s="17" t="s">
        <v>39</v>
      </c>
    </row>
    <row r="8" spans="2:4" ht="18" customHeight="1" x14ac:dyDescent="0.2">
      <c r="B8" s="15"/>
      <c r="C8" s="16" t="s">
        <v>60</v>
      </c>
      <c r="D8" s="17" t="s">
        <v>40</v>
      </c>
    </row>
    <row r="9" spans="2:4" ht="18" customHeight="1" x14ac:dyDescent="0.2">
      <c r="B9" s="15"/>
      <c r="C9" s="16" t="s">
        <v>61</v>
      </c>
      <c r="D9" s="17" t="s">
        <v>41</v>
      </c>
    </row>
    <row r="10" spans="2:4" ht="18" customHeight="1" x14ac:dyDescent="0.2">
      <c r="B10" s="15"/>
      <c r="C10" s="16" t="s">
        <v>62</v>
      </c>
      <c r="D10" s="17" t="s">
        <v>42</v>
      </c>
    </row>
    <row r="11" spans="2:4" ht="18" customHeight="1" x14ac:dyDescent="0.2">
      <c r="B11" s="15"/>
      <c r="C11" s="16" t="s">
        <v>63</v>
      </c>
      <c r="D11" s="17" t="s">
        <v>43</v>
      </c>
    </row>
    <row r="12" spans="2:4" ht="18" customHeight="1" x14ac:dyDescent="0.2">
      <c r="B12" s="15"/>
      <c r="C12" s="16" t="s">
        <v>64</v>
      </c>
      <c r="D12" s="17" t="s">
        <v>44</v>
      </c>
    </row>
    <row r="13" spans="2:4" ht="18" customHeight="1" x14ac:dyDescent="0.2">
      <c r="B13" s="15"/>
      <c r="C13" s="16" t="s">
        <v>65</v>
      </c>
      <c r="D13" s="17" t="s">
        <v>45</v>
      </c>
    </row>
    <row r="14" spans="2:4" ht="18" customHeight="1" x14ac:dyDescent="0.2">
      <c r="B14" s="15" t="s">
        <v>56</v>
      </c>
      <c r="C14" s="16"/>
      <c r="D14" s="17" t="s">
        <v>46</v>
      </c>
    </row>
    <row r="15" spans="2:4" ht="18" customHeight="1" x14ac:dyDescent="0.2">
      <c r="B15" s="15" t="s">
        <v>57</v>
      </c>
      <c r="C15" s="16"/>
      <c r="D15" s="18" t="s">
        <v>47</v>
      </c>
    </row>
    <row r="16" spans="2:4" ht="18" customHeight="1" x14ac:dyDescent="0.2">
      <c r="B16" s="15"/>
      <c r="C16" s="16" t="s">
        <v>66</v>
      </c>
      <c r="D16" s="17" t="s">
        <v>48</v>
      </c>
    </row>
    <row r="17" spans="2:4" ht="18" customHeight="1" x14ac:dyDescent="0.2">
      <c r="B17" s="15"/>
      <c r="C17" s="16" t="s">
        <v>60</v>
      </c>
      <c r="D17" s="17" t="s">
        <v>49</v>
      </c>
    </row>
    <row r="18" spans="2:4" ht="18" customHeight="1" x14ac:dyDescent="0.2">
      <c r="B18" s="15"/>
      <c r="C18" s="16" t="s">
        <v>61</v>
      </c>
      <c r="D18" s="17" t="s">
        <v>50</v>
      </c>
    </row>
    <row r="19" spans="2:4" ht="18" customHeight="1" x14ac:dyDescent="0.2">
      <c r="B19" s="19" t="s">
        <v>58</v>
      </c>
      <c r="C19" s="20"/>
      <c r="D19" s="21" t="s">
        <v>51</v>
      </c>
    </row>
    <row r="20" spans="2:4" ht="18" customHeight="1" x14ac:dyDescent="0.2"/>
    <row r="21" spans="2:4" ht="18" customHeight="1" x14ac:dyDescent="0.2"/>
    <row r="22" spans="2:4" ht="18.75" customHeight="1" x14ac:dyDescent="0.2"/>
    <row r="23" spans="2:4" ht="18.75" customHeight="1" x14ac:dyDescent="0.2"/>
    <row r="24" spans="2:4" ht="18.75" customHeight="1" x14ac:dyDescent="0.2"/>
    <row r="25" spans="2:4" ht="18.75" customHeight="1" x14ac:dyDescent="0.2"/>
  </sheetData>
  <mergeCells count="1">
    <mergeCell ref="B2:C2"/>
  </mergeCells>
  <phoneticPr fontId="9"/>
  <hyperlinks>
    <hyperlink ref="D3" location="'23-1'!A1" display="農作物被害（水稲）"/>
    <hyperlink ref="D4" location="'23-2'!A1" display="林野被害"/>
    <hyperlink ref="D5" location="'23-3'!A1" display="公害の苦情件数"/>
    <hyperlink ref="D7" location="'23-4(1)'!A1" display="市町別交通事故の年次別発生状況"/>
    <hyperlink ref="D8" location="'23-4(2)'!A1" display="月別事故発生状況"/>
    <hyperlink ref="D9" location="'23-4(3)'!A1" display="おもな交通事故の年別推移"/>
    <hyperlink ref="D10" location="'23-4(4)'!A1" display="警察署別，路線別発生状況"/>
    <hyperlink ref="D11" location="'23-4(5)'!A1" display="路線別道路実延長当たりの事故率"/>
    <hyperlink ref="D12" location="'23-4(6)'!A1" display="第１当事者の法令違反別・時間別発生件数"/>
    <hyperlink ref="D13" location="'23-4(7)'!A1" display="職年別の当事者別死傷者数"/>
    <hyperlink ref="D14" location="'23-5'!A1" display="風水害"/>
    <hyperlink ref="D16" location="'23-6(1)'!A1" display="月別火災件数及び損害額"/>
    <hyperlink ref="D17" location="'23-6(2)'!A1" display="時間別火災発生件数"/>
    <hyperlink ref="D18" location="'23-6(3)'!A1" display="市郡別火災状況"/>
    <hyperlink ref="D19" location="'23-7'!A1" display="労働者災害数"/>
  </hyperlinks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ignoredErrors>
    <ignoredError sqref="C7:C18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IT73"/>
  <sheetViews>
    <sheetView showGridLines="0" defaultGridColor="0" colorId="22" zoomScaleNormal="100" zoomScaleSheetLayoutView="100" workbookViewId="0"/>
  </sheetViews>
  <sheetFormatPr defaultColWidth="10.69921875" defaultRowHeight="12" x14ac:dyDescent="0.2"/>
  <cols>
    <col min="1" max="1" width="1" style="47" customWidth="1"/>
    <col min="2" max="3" width="1.69921875" style="47" customWidth="1"/>
    <col min="4" max="4" width="22.3984375" style="47" customWidth="1"/>
    <col min="5" max="5" width="1" style="47" customWidth="1"/>
    <col min="6" max="18" width="7" style="47" customWidth="1"/>
    <col min="19" max="19" width="2.69921875" style="47" customWidth="1"/>
    <col min="20" max="20" width="24.69921875" style="47" customWidth="1"/>
    <col min="21" max="16384" width="10.69921875" style="47"/>
  </cols>
  <sheetData>
    <row r="1" spans="1:254" s="363" customFormat="1" ht="18" customHeight="1" x14ac:dyDescent="0.2">
      <c r="T1" s="106" t="s">
        <v>477</v>
      </c>
    </row>
    <row r="2" spans="1:254" ht="13.5" customHeight="1" x14ac:dyDescent="0.2"/>
    <row r="3" spans="1:254" ht="21" customHeight="1" x14ac:dyDescent="0.2"/>
    <row r="4" spans="1:254" ht="30" customHeight="1" thickBot="1" x14ac:dyDescent="0.25">
      <c r="A4" s="191" t="s">
        <v>485</v>
      </c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20" t="s">
        <v>106</v>
      </c>
    </row>
    <row r="5" spans="1:254" ht="15" customHeight="1" x14ac:dyDescent="0.2">
      <c r="A5" s="266"/>
      <c r="B5" s="266"/>
      <c r="C5" s="266"/>
      <c r="D5" s="266"/>
      <c r="E5" s="266"/>
      <c r="F5" s="267"/>
      <c r="G5" s="268" t="s">
        <v>421</v>
      </c>
      <c r="H5" s="268" t="s">
        <v>380</v>
      </c>
      <c r="I5" s="268" t="s">
        <v>422</v>
      </c>
      <c r="J5" s="268" t="s">
        <v>423</v>
      </c>
      <c r="K5" s="268" t="s">
        <v>424</v>
      </c>
      <c r="L5" s="268">
        <v>10</v>
      </c>
      <c r="M5" s="268">
        <v>12</v>
      </c>
      <c r="N5" s="268">
        <v>14</v>
      </c>
      <c r="O5" s="268">
        <v>16</v>
      </c>
      <c r="P5" s="268">
        <v>18</v>
      </c>
      <c r="Q5" s="268">
        <v>20</v>
      </c>
      <c r="R5" s="268">
        <v>22</v>
      </c>
    </row>
    <row r="6" spans="1:254" ht="15" customHeight="1" x14ac:dyDescent="0.2">
      <c r="A6" s="123"/>
      <c r="B6" s="192" t="s">
        <v>244</v>
      </c>
      <c r="C6" s="192"/>
      <c r="D6" s="192"/>
      <c r="E6" s="123"/>
      <c r="F6" s="195" t="s">
        <v>1</v>
      </c>
      <c r="G6" s="269" t="s">
        <v>243</v>
      </c>
      <c r="H6" s="269" t="s">
        <v>243</v>
      </c>
      <c r="I6" s="269" t="s">
        <v>243</v>
      </c>
      <c r="J6" s="269" t="s">
        <v>243</v>
      </c>
      <c r="K6" s="269" t="s">
        <v>243</v>
      </c>
      <c r="L6" s="269" t="s">
        <v>243</v>
      </c>
      <c r="M6" s="269" t="s">
        <v>243</v>
      </c>
      <c r="N6" s="269" t="s">
        <v>243</v>
      </c>
      <c r="O6" s="269" t="s">
        <v>243</v>
      </c>
      <c r="P6" s="269" t="s">
        <v>243</v>
      </c>
      <c r="Q6" s="269" t="s">
        <v>243</v>
      </c>
      <c r="R6" s="269" t="s">
        <v>243</v>
      </c>
    </row>
    <row r="7" spans="1:254" ht="15" customHeight="1" x14ac:dyDescent="0.2">
      <c r="A7" s="247"/>
      <c r="B7" s="247"/>
      <c r="C7" s="247"/>
      <c r="D7" s="247"/>
      <c r="E7" s="247"/>
      <c r="F7" s="198"/>
      <c r="G7" s="198" t="s">
        <v>425</v>
      </c>
      <c r="H7" s="198" t="s">
        <v>426</v>
      </c>
      <c r="I7" s="198" t="s">
        <v>427</v>
      </c>
      <c r="J7" s="198" t="s">
        <v>428</v>
      </c>
      <c r="K7" s="198" t="s">
        <v>242</v>
      </c>
      <c r="L7" s="198" t="s">
        <v>241</v>
      </c>
      <c r="M7" s="198" t="s">
        <v>240</v>
      </c>
      <c r="N7" s="198" t="s">
        <v>239</v>
      </c>
      <c r="O7" s="198" t="s">
        <v>238</v>
      </c>
      <c r="P7" s="198" t="s">
        <v>237</v>
      </c>
      <c r="Q7" s="198" t="s">
        <v>236</v>
      </c>
      <c r="R7" s="198" t="s">
        <v>235</v>
      </c>
    </row>
    <row r="8" spans="1:254" ht="6" customHeight="1" x14ac:dyDescent="0.2">
      <c r="A8" s="270"/>
      <c r="B8" s="271"/>
      <c r="C8" s="271"/>
      <c r="D8" s="271"/>
      <c r="E8" s="270"/>
      <c r="F8" s="272"/>
      <c r="G8" s="273"/>
      <c r="H8" s="273"/>
      <c r="I8" s="273"/>
      <c r="J8" s="273"/>
      <c r="K8" s="273"/>
      <c r="L8" s="273"/>
      <c r="M8" s="273"/>
      <c r="N8" s="273"/>
      <c r="O8" s="273"/>
      <c r="P8" s="273"/>
      <c r="Q8" s="273"/>
      <c r="R8" s="273"/>
      <c r="S8" s="274"/>
    </row>
    <row r="9" spans="1:254" s="83" customFormat="1" ht="15.65" customHeight="1" x14ac:dyDescent="0.2">
      <c r="A9" s="275"/>
      <c r="B9" s="435" t="s">
        <v>1</v>
      </c>
      <c r="C9" s="435"/>
      <c r="D9" s="435"/>
      <c r="E9" s="275"/>
      <c r="F9" s="276">
        <f t="shared" ref="F9" si="0">SUM(G9:R9)</f>
        <v>3144</v>
      </c>
      <c r="G9" s="277">
        <f>SUM(G11,G54)</f>
        <v>38</v>
      </c>
      <c r="H9" s="277">
        <f t="shared" ref="H9:R9" si="1">SUM(H11,H54)</f>
        <v>21</v>
      </c>
      <c r="I9" s="277">
        <f t="shared" si="1"/>
        <v>39</v>
      </c>
      <c r="J9" s="277">
        <f t="shared" si="1"/>
        <v>357</v>
      </c>
      <c r="K9" s="277">
        <f t="shared" si="1"/>
        <v>493</v>
      </c>
      <c r="L9" s="277">
        <f t="shared" si="1"/>
        <v>431</v>
      </c>
      <c r="M9" s="277">
        <f t="shared" si="1"/>
        <v>359</v>
      </c>
      <c r="N9" s="277">
        <f t="shared" si="1"/>
        <v>391</v>
      </c>
      <c r="O9" s="277">
        <f t="shared" si="1"/>
        <v>486</v>
      </c>
      <c r="P9" s="277">
        <f t="shared" si="1"/>
        <v>358</v>
      </c>
      <c r="Q9" s="277">
        <f t="shared" si="1"/>
        <v>118</v>
      </c>
      <c r="R9" s="277">
        <f t="shared" si="1"/>
        <v>53</v>
      </c>
      <c r="S9" s="278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5"/>
      <c r="AG9" s="125"/>
      <c r="AH9" s="125"/>
      <c r="AI9" s="125"/>
      <c r="AJ9" s="125"/>
      <c r="AK9" s="125"/>
      <c r="AL9" s="125"/>
      <c r="AM9" s="125"/>
      <c r="AN9" s="125"/>
      <c r="AO9" s="125"/>
      <c r="AP9" s="125"/>
      <c r="AQ9" s="125"/>
      <c r="AR9" s="125"/>
      <c r="AS9" s="125"/>
      <c r="AT9" s="125"/>
      <c r="AU9" s="125"/>
      <c r="AV9" s="125"/>
      <c r="AW9" s="125"/>
      <c r="AX9" s="125"/>
      <c r="AY9" s="125"/>
      <c r="AZ9" s="125"/>
      <c r="BA9" s="125"/>
      <c r="BB9" s="125"/>
      <c r="BC9" s="125"/>
      <c r="BD9" s="125"/>
      <c r="BE9" s="125"/>
      <c r="BF9" s="125"/>
      <c r="BG9" s="125"/>
      <c r="BH9" s="125"/>
      <c r="BI9" s="125"/>
      <c r="BJ9" s="125"/>
      <c r="BK9" s="125"/>
      <c r="BL9" s="125"/>
      <c r="BM9" s="125"/>
      <c r="BN9" s="125"/>
      <c r="BO9" s="125"/>
      <c r="BP9" s="125"/>
      <c r="BQ9" s="125"/>
      <c r="BR9" s="125"/>
      <c r="BS9" s="125"/>
      <c r="BT9" s="125"/>
      <c r="BU9" s="125"/>
      <c r="BV9" s="125"/>
      <c r="BW9" s="125"/>
      <c r="BX9" s="125"/>
      <c r="BY9" s="125"/>
      <c r="BZ9" s="125"/>
      <c r="CA9" s="125"/>
      <c r="CB9" s="125"/>
      <c r="CC9" s="125"/>
      <c r="CD9" s="125"/>
      <c r="CE9" s="125"/>
      <c r="CF9" s="125"/>
      <c r="CG9" s="125"/>
      <c r="CH9" s="125"/>
      <c r="CI9" s="125"/>
      <c r="CJ9" s="125"/>
      <c r="CK9" s="125"/>
      <c r="CL9" s="125"/>
      <c r="CM9" s="125"/>
      <c r="CN9" s="125"/>
      <c r="CO9" s="125"/>
      <c r="CP9" s="125"/>
      <c r="CQ9" s="125"/>
      <c r="CR9" s="125"/>
      <c r="CS9" s="125"/>
      <c r="CT9" s="125"/>
      <c r="CU9" s="125"/>
      <c r="CV9" s="125"/>
      <c r="CW9" s="125"/>
      <c r="CX9" s="125"/>
      <c r="CY9" s="125"/>
      <c r="CZ9" s="125"/>
      <c r="DA9" s="125"/>
      <c r="DB9" s="125"/>
      <c r="DC9" s="125"/>
      <c r="DD9" s="125"/>
      <c r="DE9" s="125"/>
      <c r="DF9" s="125"/>
      <c r="DG9" s="125"/>
      <c r="DH9" s="125"/>
      <c r="DI9" s="125"/>
      <c r="DJ9" s="125"/>
      <c r="DK9" s="125"/>
      <c r="DL9" s="125"/>
      <c r="DM9" s="125"/>
      <c r="DN9" s="125"/>
      <c r="DO9" s="125"/>
      <c r="DP9" s="125"/>
      <c r="DQ9" s="125"/>
      <c r="DR9" s="125"/>
      <c r="DS9" s="125"/>
      <c r="DT9" s="125"/>
      <c r="DU9" s="125"/>
      <c r="DV9" s="125"/>
      <c r="DW9" s="125"/>
      <c r="DX9" s="125"/>
      <c r="DY9" s="125"/>
      <c r="DZ9" s="125"/>
      <c r="EA9" s="125"/>
      <c r="EB9" s="125"/>
      <c r="EC9" s="125"/>
      <c r="ED9" s="125"/>
      <c r="EE9" s="125"/>
      <c r="EF9" s="125"/>
      <c r="EG9" s="125"/>
      <c r="EH9" s="125"/>
      <c r="EI9" s="125"/>
      <c r="EJ9" s="125"/>
      <c r="EK9" s="125"/>
      <c r="EL9" s="125"/>
      <c r="EM9" s="125"/>
      <c r="EN9" s="125"/>
      <c r="EO9" s="125"/>
      <c r="EP9" s="125"/>
      <c r="EQ9" s="125"/>
      <c r="ER9" s="125"/>
      <c r="ES9" s="125"/>
      <c r="ET9" s="125"/>
      <c r="EU9" s="125"/>
      <c r="EV9" s="125"/>
      <c r="EW9" s="125"/>
      <c r="EX9" s="125"/>
      <c r="EY9" s="125"/>
      <c r="EZ9" s="125"/>
      <c r="FA9" s="125"/>
      <c r="FB9" s="125"/>
      <c r="FC9" s="125"/>
      <c r="FD9" s="125"/>
      <c r="FE9" s="125"/>
      <c r="FF9" s="125"/>
      <c r="FG9" s="125"/>
      <c r="FH9" s="125"/>
      <c r="FI9" s="125"/>
      <c r="FJ9" s="125"/>
      <c r="FK9" s="125"/>
      <c r="FL9" s="125"/>
      <c r="FM9" s="125"/>
      <c r="FN9" s="125"/>
      <c r="FO9" s="125"/>
      <c r="FP9" s="125"/>
      <c r="FQ9" s="125"/>
      <c r="FR9" s="125"/>
      <c r="FS9" s="125"/>
      <c r="FT9" s="125"/>
      <c r="FU9" s="125"/>
      <c r="FV9" s="125"/>
      <c r="FW9" s="125"/>
      <c r="FX9" s="125"/>
      <c r="FY9" s="125"/>
      <c r="FZ9" s="125"/>
      <c r="GA9" s="125"/>
      <c r="GB9" s="125"/>
      <c r="GC9" s="125"/>
      <c r="GD9" s="125"/>
      <c r="GE9" s="125"/>
      <c r="GF9" s="125"/>
      <c r="GG9" s="125"/>
      <c r="GH9" s="125"/>
      <c r="GI9" s="125"/>
      <c r="GJ9" s="125"/>
      <c r="GK9" s="125"/>
      <c r="GL9" s="125"/>
      <c r="GM9" s="125"/>
      <c r="GN9" s="125"/>
      <c r="GO9" s="125"/>
      <c r="GP9" s="125"/>
      <c r="GQ9" s="125"/>
      <c r="GR9" s="125"/>
      <c r="GS9" s="125"/>
      <c r="GT9" s="125"/>
      <c r="GU9" s="125"/>
      <c r="GV9" s="125"/>
      <c r="GW9" s="125"/>
      <c r="GX9" s="125"/>
      <c r="GY9" s="125"/>
      <c r="GZ9" s="125"/>
      <c r="HA9" s="125"/>
      <c r="HB9" s="125"/>
      <c r="HC9" s="125"/>
      <c r="HD9" s="125"/>
      <c r="HE9" s="125"/>
      <c r="HF9" s="125"/>
      <c r="HG9" s="125"/>
      <c r="HH9" s="125"/>
      <c r="HI9" s="125"/>
      <c r="HJ9" s="125"/>
      <c r="HK9" s="125"/>
      <c r="HL9" s="125"/>
      <c r="HM9" s="125"/>
      <c r="HN9" s="125"/>
      <c r="HO9" s="125"/>
      <c r="HP9" s="125"/>
      <c r="HQ9" s="125"/>
      <c r="HR9" s="125"/>
      <c r="HS9" s="125"/>
      <c r="HT9" s="125"/>
      <c r="HU9" s="125"/>
      <c r="HV9" s="125"/>
      <c r="HW9" s="125"/>
      <c r="HX9" s="125"/>
      <c r="HY9" s="125"/>
      <c r="HZ9" s="125"/>
      <c r="IA9" s="125"/>
      <c r="IB9" s="125"/>
      <c r="IC9" s="125"/>
      <c r="ID9" s="125"/>
      <c r="IE9" s="125"/>
      <c r="IF9" s="125"/>
      <c r="IG9" s="125"/>
      <c r="IH9" s="125"/>
      <c r="II9" s="125"/>
      <c r="IJ9" s="125"/>
      <c r="IK9" s="125"/>
      <c r="IL9" s="125"/>
      <c r="IM9" s="125"/>
      <c r="IN9" s="125"/>
      <c r="IO9" s="125"/>
      <c r="IP9" s="125"/>
      <c r="IQ9" s="125"/>
      <c r="IR9" s="125"/>
      <c r="IS9" s="125"/>
      <c r="IT9" s="125"/>
    </row>
    <row r="10" spans="1:254" ht="9" customHeight="1" x14ac:dyDescent="0.2">
      <c r="A10" s="279"/>
      <c r="B10" s="125"/>
      <c r="C10" s="280"/>
      <c r="D10" s="280"/>
      <c r="E10" s="275"/>
      <c r="F10" s="276"/>
      <c r="G10" s="277"/>
      <c r="H10" s="277"/>
      <c r="I10" s="277"/>
      <c r="J10" s="277"/>
      <c r="K10" s="277"/>
      <c r="L10" s="277"/>
      <c r="M10" s="277"/>
      <c r="N10" s="277"/>
      <c r="O10" s="277"/>
      <c r="P10" s="277"/>
      <c r="Q10" s="277"/>
      <c r="R10" s="277"/>
      <c r="S10" s="278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3"/>
      <c r="AO10" s="123"/>
      <c r="AP10" s="123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  <c r="BA10" s="123"/>
      <c r="BB10" s="123"/>
      <c r="BC10" s="123"/>
      <c r="BD10" s="123"/>
      <c r="BE10" s="123"/>
      <c r="BF10" s="123"/>
      <c r="BG10" s="123"/>
      <c r="BH10" s="123"/>
      <c r="BI10" s="123"/>
      <c r="BJ10" s="123"/>
      <c r="BK10" s="123"/>
      <c r="BL10" s="123"/>
      <c r="BM10" s="123"/>
      <c r="BN10" s="123"/>
      <c r="BO10" s="123"/>
      <c r="BP10" s="123"/>
      <c r="BQ10" s="123"/>
      <c r="BR10" s="123"/>
      <c r="BS10" s="123"/>
      <c r="BT10" s="123"/>
      <c r="BU10" s="123"/>
      <c r="BV10" s="123"/>
      <c r="BW10" s="123"/>
      <c r="BX10" s="123"/>
      <c r="BY10" s="123"/>
      <c r="BZ10" s="123"/>
      <c r="CA10" s="123"/>
      <c r="CB10" s="123"/>
      <c r="CC10" s="123"/>
      <c r="CD10" s="123"/>
      <c r="CE10" s="123"/>
      <c r="CF10" s="123"/>
      <c r="CG10" s="123"/>
      <c r="CH10" s="123"/>
      <c r="CI10" s="123"/>
      <c r="CJ10" s="123"/>
      <c r="CK10" s="123"/>
      <c r="CL10" s="123"/>
      <c r="CM10" s="123"/>
      <c r="CN10" s="123"/>
      <c r="CO10" s="123"/>
      <c r="CP10" s="123"/>
      <c r="CQ10" s="123"/>
      <c r="CR10" s="123"/>
      <c r="CS10" s="123"/>
      <c r="CT10" s="123"/>
      <c r="CU10" s="123"/>
      <c r="CV10" s="123"/>
      <c r="CW10" s="123"/>
      <c r="CX10" s="123"/>
      <c r="CY10" s="123"/>
      <c r="CZ10" s="123"/>
      <c r="DA10" s="123"/>
      <c r="DB10" s="123"/>
      <c r="DC10" s="123"/>
      <c r="DD10" s="123"/>
      <c r="DE10" s="123"/>
      <c r="DF10" s="123"/>
      <c r="DG10" s="123"/>
      <c r="DH10" s="123"/>
      <c r="DI10" s="123"/>
      <c r="DJ10" s="123"/>
      <c r="DK10" s="123"/>
      <c r="DL10" s="123"/>
      <c r="DM10" s="123"/>
      <c r="DN10" s="123"/>
      <c r="DO10" s="123"/>
      <c r="DP10" s="123"/>
      <c r="DQ10" s="123"/>
      <c r="DR10" s="123"/>
      <c r="DS10" s="123"/>
      <c r="DT10" s="123"/>
      <c r="DU10" s="123"/>
      <c r="DV10" s="123"/>
      <c r="DW10" s="123"/>
      <c r="DX10" s="123"/>
      <c r="DY10" s="123"/>
      <c r="DZ10" s="123"/>
      <c r="EA10" s="123"/>
      <c r="EB10" s="123"/>
      <c r="EC10" s="123"/>
      <c r="ED10" s="123"/>
      <c r="EE10" s="123"/>
      <c r="EF10" s="123"/>
      <c r="EG10" s="123"/>
      <c r="EH10" s="123"/>
      <c r="EI10" s="123"/>
      <c r="EJ10" s="123"/>
      <c r="EK10" s="123"/>
      <c r="EL10" s="123"/>
      <c r="EM10" s="123"/>
      <c r="EN10" s="123"/>
      <c r="EO10" s="123"/>
      <c r="EP10" s="123"/>
      <c r="EQ10" s="123"/>
      <c r="ER10" s="123"/>
      <c r="ES10" s="123"/>
      <c r="ET10" s="123"/>
      <c r="EU10" s="123"/>
      <c r="EV10" s="123"/>
      <c r="EW10" s="123"/>
      <c r="EX10" s="123"/>
      <c r="EY10" s="123"/>
      <c r="EZ10" s="123"/>
      <c r="FA10" s="123"/>
      <c r="FB10" s="123"/>
      <c r="FC10" s="123"/>
      <c r="FD10" s="123"/>
      <c r="FE10" s="123"/>
      <c r="FF10" s="123"/>
      <c r="FG10" s="123"/>
      <c r="FH10" s="123"/>
      <c r="FI10" s="123"/>
      <c r="FJ10" s="123"/>
      <c r="FK10" s="123"/>
      <c r="FL10" s="123"/>
      <c r="FM10" s="123"/>
      <c r="FN10" s="123"/>
      <c r="FO10" s="123"/>
      <c r="FP10" s="123"/>
      <c r="FQ10" s="123"/>
      <c r="FR10" s="123"/>
      <c r="FS10" s="123"/>
      <c r="FT10" s="123"/>
      <c r="FU10" s="123"/>
      <c r="FV10" s="123"/>
      <c r="FW10" s="123"/>
      <c r="FX10" s="123"/>
      <c r="FY10" s="123"/>
      <c r="FZ10" s="123"/>
      <c r="GA10" s="123"/>
      <c r="GB10" s="123"/>
      <c r="GC10" s="123"/>
      <c r="GD10" s="123"/>
      <c r="GE10" s="123"/>
      <c r="GF10" s="123"/>
      <c r="GG10" s="123"/>
      <c r="GH10" s="123"/>
      <c r="GI10" s="123"/>
      <c r="GJ10" s="123"/>
      <c r="GK10" s="123"/>
      <c r="GL10" s="123"/>
      <c r="GM10" s="123"/>
      <c r="GN10" s="123"/>
      <c r="GO10" s="123"/>
      <c r="GP10" s="123"/>
      <c r="GQ10" s="123"/>
      <c r="GR10" s="123"/>
      <c r="GS10" s="123"/>
      <c r="GT10" s="123"/>
      <c r="GU10" s="123"/>
      <c r="GV10" s="123"/>
      <c r="GW10" s="123"/>
      <c r="GX10" s="123"/>
      <c r="GY10" s="123"/>
      <c r="GZ10" s="123"/>
      <c r="HA10" s="123"/>
      <c r="HB10" s="123"/>
      <c r="HC10" s="123"/>
      <c r="HD10" s="123"/>
      <c r="HE10" s="123"/>
      <c r="HF10" s="123"/>
      <c r="HG10" s="123"/>
      <c r="HH10" s="123"/>
      <c r="HI10" s="123"/>
      <c r="HJ10" s="123"/>
      <c r="HK10" s="123"/>
      <c r="HL10" s="123"/>
      <c r="HM10" s="123"/>
      <c r="HN10" s="123"/>
      <c r="HO10" s="123"/>
      <c r="HP10" s="123"/>
      <c r="HQ10" s="123"/>
      <c r="HR10" s="123"/>
      <c r="HS10" s="123"/>
      <c r="HT10" s="123"/>
      <c r="HU10" s="123"/>
      <c r="HV10" s="123"/>
      <c r="HW10" s="123"/>
      <c r="HX10" s="123"/>
      <c r="HY10" s="123"/>
      <c r="HZ10" s="123"/>
      <c r="IA10" s="123"/>
      <c r="IB10" s="123"/>
      <c r="IC10" s="123"/>
      <c r="ID10" s="123"/>
      <c r="IE10" s="123"/>
      <c r="IF10" s="123"/>
      <c r="IG10" s="123"/>
      <c r="IH10" s="123"/>
      <c r="II10" s="123"/>
      <c r="IJ10" s="123"/>
      <c r="IK10" s="123"/>
      <c r="IL10" s="123"/>
      <c r="IM10" s="123"/>
      <c r="IN10" s="123"/>
      <c r="IO10" s="123"/>
      <c r="IP10" s="123"/>
      <c r="IQ10" s="123"/>
      <c r="IR10" s="123"/>
      <c r="IS10" s="123"/>
      <c r="IT10" s="123"/>
    </row>
    <row r="11" spans="1:254" s="83" customFormat="1" ht="15.65" customHeight="1" x14ac:dyDescent="0.2">
      <c r="A11" s="275"/>
      <c r="B11" s="436" t="s">
        <v>234</v>
      </c>
      <c r="C11" s="436"/>
      <c r="D11" s="436"/>
      <c r="E11" s="275"/>
      <c r="F11" s="276">
        <f>SUM(G11:R11)</f>
        <v>3142</v>
      </c>
      <c r="G11" s="277">
        <f>SUM(G12:G52)-G42</f>
        <v>38</v>
      </c>
      <c r="H11" s="277">
        <f t="shared" ref="H11:R11" si="2">SUM(H12:H52)-H42</f>
        <v>21</v>
      </c>
      <c r="I11" s="277">
        <f t="shared" si="2"/>
        <v>39</v>
      </c>
      <c r="J11" s="277">
        <f t="shared" si="2"/>
        <v>356</v>
      </c>
      <c r="K11" s="277">
        <f t="shared" si="2"/>
        <v>493</v>
      </c>
      <c r="L11" s="277">
        <f t="shared" si="2"/>
        <v>431</v>
      </c>
      <c r="M11" s="277">
        <f t="shared" si="2"/>
        <v>358</v>
      </c>
      <c r="N11" s="277">
        <f t="shared" si="2"/>
        <v>391</v>
      </c>
      <c r="O11" s="277">
        <f t="shared" si="2"/>
        <v>486</v>
      </c>
      <c r="P11" s="277">
        <f t="shared" si="2"/>
        <v>358</v>
      </c>
      <c r="Q11" s="277">
        <f t="shared" si="2"/>
        <v>118</v>
      </c>
      <c r="R11" s="277">
        <f t="shared" si="2"/>
        <v>53</v>
      </c>
      <c r="S11" s="278"/>
      <c r="T11" s="200"/>
    </row>
    <row r="12" spans="1:254" ht="15.65" customHeight="1" x14ac:dyDescent="0.2">
      <c r="A12" s="279"/>
      <c r="B12" s="123"/>
      <c r="C12" s="434" t="s">
        <v>195</v>
      </c>
      <c r="D12" s="434"/>
      <c r="E12" s="279"/>
      <c r="F12" s="281">
        <f t="shared" ref="F12:F61" si="3">SUM(G12:R12)</f>
        <v>149</v>
      </c>
      <c r="G12" s="282">
        <v>6</v>
      </c>
      <c r="H12" s="282">
        <v>5</v>
      </c>
      <c r="I12" s="282">
        <v>3</v>
      </c>
      <c r="J12" s="282">
        <v>14</v>
      </c>
      <c r="K12" s="282">
        <v>27</v>
      </c>
      <c r="L12" s="282">
        <v>20</v>
      </c>
      <c r="M12" s="282">
        <v>13</v>
      </c>
      <c r="N12" s="282">
        <v>18</v>
      </c>
      <c r="O12" s="282">
        <v>14</v>
      </c>
      <c r="P12" s="282">
        <v>13</v>
      </c>
      <c r="Q12" s="282">
        <v>11</v>
      </c>
      <c r="R12" s="282">
        <v>5</v>
      </c>
      <c r="S12" s="278"/>
    </row>
    <row r="13" spans="1:254" ht="15.65" customHeight="1" x14ac:dyDescent="0.2">
      <c r="A13" s="279"/>
      <c r="B13" s="123"/>
      <c r="C13" s="434" t="s">
        <v>233</v>
      </c>
      <c r="D13" s="434"/>
      <c r="E13" s="279"/>
      <c r="F13" s="281">
        <f t="shared" si="3"/>
        <v>2</v>
      </c>
      <c r="G13" s="282">
        <v>0</v>
      </c>
      <c r="H13" s="282">
        <v>0</v>
      </c>
      <c r="I13" s="282">
        <v>1</v>
      </c>
      <c r="J13" s="282">
        <v>0</v>
      </c>
      <c r="K13" s="282">
        <v>1</v>
      </c>
      <c r="L13" s="282">
        <v>0</v>
      </c>
      <c r="M13" s="282">
        <v>0</v>
      </c>
      <c r="N13" s="282">
        <v>0</v>
      </c>
      <c r="O13" s="282">
        <v>0</v>
      </c>
      <c r="P13" s="282">
        <v>0</v>
      </c>
      <c r="Q13" s="282">
        <v>0</v>
      </c>
      <c r="R13" s="282">
        <v>0</v>
      </c>
      <c r="S13" s="278"/>
    </row>
    <row r="14" spans="1:254" ht="15.65" customHeight="1" x14ac:dyDescent="0.2">
      <c r="A14" s="279"/>
      <c r="B14" s="123"/>
      <c r="C14" s="434" t="s">
        <v>232</v>
      </c>
      <c r="D14" s="434"/>
      <c r="E14" s="279"/>
      <c r="F14" s="281">
        <f t="shared" si="3"/>
        <v>36</v>
      </c>
      <c r="G14" s="282">
        <v>0</v>
      </c>
      <c r="H14" s="282">
        <v>0</v>
      </c>
      <c r="I14" s="282">
        <v>4</v>
      </c>
      <c r="J14" s="282">
        <v>1</v>
      </c>
      <c r="K14" s="282">
        <v>5</v>
      </c>
      <c r="L14" s="282">
        <v>0</v>
      </c>
      <c r="M14" s="282">
        <v>5</v>
      </c>
      <c r="N14" s="282">
        <v>10</v>
      </c>
      <c r="O14" s="282">
        <v>3</v>
      </c>
      <c r="P14" s="282">
        <v>7</v>
      </c>
      <c r="Q14" s="282">
        <v>0</v>
      </c>
      <c r="R14" s="282">
        <v>1</v>
      </c>
      <c r="S14" s="278"/>
    </row>
    <row r="15" spans="1:254" ht="15.65" customHeight="1" x14ac:dyDescent="0.2">
      <c r="A15" s="279"/>
      <c r="B15" s="123"/>
      <c r="C15" s="434" t="s">
        <v>231</v>
      </c>
      <c r="D15" s="434"/>
      <c r="E15" s="279"/>
      <c r="F15" s="281">
        <f t="shared" si="3"/>
        <v>37</v>
      </c>
      <c r="G15" s="282">
        <v>0</v>
      </c>
      <c r="H15" s="282">
        <v>1</v>
      </c>
      <c r="I15" s="282">
        <v>0</v>
      </c>
      <c r="J15" s="282">
        <v>3</v>
      </c>
      <c r="K15" s="282">
        <v>7</v>
      </c>
      <c r="L15" s="282">
        <v>3</v>
      </c>
      <c r="M15" s="282">
        <v>5</v>
      </c>
      <c r="N15" s="282">
        <v>8</v>
      </c>
      <c r="O15" s="282">
        <v>8</v>
      </c>
      <c r="P15" s="282">
        <v>1</v>
      </c>
      <c r="Q15" s="282">
        <v>0</v>
      </c>
      <c r="R15" s="282">
        <v>1</v>
      </c>
      <c r="S15" s="278"/>
    </row>
    <row r="16" spans="1:254" ht="15.65" customHeight="1" x14ac:dyDescent="0.2">
      <c r="A16" s="279"/>
      <c r="B16" s="123"/>
      <c r="C16" s="434" t="s">
        <v>230</v>
      </c>
      <c r="D16" s="434"/>
      <c r="E16" s="279"/>
      <c r="F16" s="281">
        <f t="shared" si="3"/>
        <v>1</v>
      </c>
      <c r="G16" s="282">
        <v>0</v>
      </c>
      <c r="H16" s="282">
        <v>0</v>
      </c>
      <c r="I16" s="282">
        <v>0</v>
      </c>
      <c r="J16" s="282">
        <v>1</v>
      </c>
      <c r="K16" s="282">
        <v>0</v>
      </c>
      <c r="L16" s="282">
        <v>0</v>
      </c>
      <c r="M16" s="282">
        <v>0</v>
      </c>
      <c r="N16" s="282">
        <v>0</v>
      </c>
      <c r="O16" s="282">
        <v>0</v>
      </c>
      <c r="P16" s="282">
        <v>0</v>
      </c>
      <c r="Q16" s="282">
        <v>0</v>
      </c>
      <c r="R16" s="282">
        <v>0</v>
      </c>
      <c r="S16" s="278"/>
    </row>
    <row r="17" spans="1:19" ht="15.65" customHeight="1" x14ac:dyDescent="0.2">
      <c r="A17" s="279"/>
      <c r="B17" s="123"/>
      <c r="C17" s="434" t="s">
        <v>229</v>
      </c>
      <c r="D17" s="434"/>
      <c r="E17" s="279"/>
      <c r="F17" s="281">
        <f t="shared" si="3"/>
        <v>2</v>
      </c>
      <c r="G17" s="282">
        <v>0</v>
      </c>
      <c r="H17" s="282">
        <v>0</v>
      </c>
      <c r="I17" s="282">
        <v>0</v>
      </c>
      <c r="J17" s="282">
        <v>0</v>
      </c>
      <c r="K17" s="282">
        <v>1</v>
      </c>
      <c r="L17" s="282">
        <v>0</v>
      </c>
      <c r="M17" s="282">
        <v>0</v>
      </c>
      <c r="N17" s="282">
        <v>0</v>
      </c>
      <c r="O17" s="282">
        <v>0</v>
      </c>
      <c r="P17" s="282">
        <v>0</v>
      </c>
      <c r="Q17" s="282">
        <v>1</v>
      </c>
      <c r="R17" s="282">
        <v>0</v>
      </c>
      <c r="S17" s="278"/>
    </row>
    <row r="18" spans="1:19" ht="15.65" customHeight="1" x14ac:dyDescent="0.2">
      <c r="A18" s="279"/>
      <c r="B18" s="123"/>
      <c r="C18" s="434" t="s">
        <v>228</v>
      </c>
      <c r="D18" s="434"/>
      <c r="E18" s="279"/>
      <c r="F18" s="281">
        <f t="shared" si="3"/>
        <v>159</v>
      </c>
      <c r="G18" s="282">
        <v>1</v>
      </c>
      <c r="H18" s="282">
        <v>0</v>
      </c>
      <c r="I18" s="282">
        <v>2</v>
      </c>
      <c r="J18" s="282">
        <v>10</v>
      </c>
      <c r="K18" s="282">
        <v>15</v>
      </c>
      <c r="L18" s="282">
        <v>33</v>
      </c>
      <c r="M18" s="282">
        <v>23</v>
      </c>
      <c r="N18" s="282">
        <v>16</v>
      </c>
      <c r="O18" s="282">
        <v>28</v>
      </c>
      <c r="P18" s="282">
        <v>19</v>
      </c>
      <c r="Q18" s="282">
        <v>10</v>
      </c>
      <c r="R18" s="282">
        <v>2</v>
      </c>
      <c r="S18" s="278"/>
    </row>
    <row r="19" spans="1:19" ht="15.65" customHeight="1" x14ac:dyDescent="0.2">
      <c r="A19" s="279"/>
      <c r="B19" s="123"/>
      <c r="C19" s="434" t="s">
        <v>227</v>
      </c>
      <c r="D19" s="434"/>
      <c r="E19" s="279"/>
      <c r="F19" s="281">
        <f t="shared" si="3"/>
        <v>1</v>
      </c>
      <c r="G19" s="282">
        <v>0</v>
      </c>
      <c r="H19" s="282">
        <v>0</v>
      </c>
      <c r="I19" s="282">
        <v>0</v>
      </c>
      <c r="J19" s="282">
        <v>0</v>
      </c>
      <c r="K19" s="282">
        <v>0</v>
      </c>
      <c r="L19" s="282">
        <v>0</v>
      </c>
      <c r="M19" s="282">
        <v>1</v>
      </c>
      <c r="N19" s="282">
        <v>0</v>
      </c>
      <c r="O19" s="282">
        <v>0</v>
      </c>
      <c r="P19" s="282">
        <v>0</v>
      </c>
      <c r="Q19" s="282">
        <v>0</v>
      </c>
      <c r="R19" s="282">
        <v>0</v>
      </c>
      <c r="S19" s="278"/>
    </row>
    <row r="20" spans="1:19" ht="15.65" customHeight="1" x14ac:dyDescent="0.2">
      <c r="A20" s="279"/>
      <c r="B20" s="123"/>
      <c r="C20" s="434" t="s">
        <v>226</v>
      </c>
      <c r="D20" s="434"/>
      <c r="E20" s="279"/>
      <c r="F20" s="281">
        <f t="shared" si="3"/>
        <v>14</v>
      </c>
      <c r="G20" s="282">
        <v>0</v>
      </c>
      <c r="H20" s="282">
        <v>0</v>
      </c>
      <c r="I20" s="282">
        <v>0</v>
      </c>
      <c r="J20" s="282">
        <v>3</v>
      </c>
      <c r="K20" s="282">
        <v>0</v>
      </c>
      <c r="L20" s="282">
        <v>4</v>
      </c>
      <c r="M20" s="282">
        <v>2</v>
      </c>
      <c r="N20" s="282">
        <v>1</v>
      </c>
      <c r="O20" s="282">
        <v>4</v>
      </c>
      <c r="P20" s="282">
        <v>0</v>
      </c>
      <c r="Q20" s="282">
        <v>0</v>
      </c>
      <c r="R20" s="282">
        <v>0</v>
      </c>
      <c r="S20" s="278"/>
    </row>
    <row r="21" spans="1:19" ht="15.65" customHeight="1" x14ac:dyDescent="0.2">
      <c r="A21" s="279"/>
      <c r="B21" s="123"/>
      <c r="C21" s="434" t="s">
        <v>225</v>
      </c>
      <c r="D21" s="434"/>
      <c r="E21" s="279"/>
      <c r="F21" s="281">
        <f t="shared" si="3"/>
        <v>2</v>
      </c>
      <c r="G21" s="282">
        <v>0</v>
      </c>
      <c r="H21" s="282">
        <v>1</v>
      </c>
      <c r="I21" s="282">
        <v>0</v>
      </c>
      <c r="J21" s="282">
        <v>0</v>
      </c>
      <c r="K21" s="282">
        <v>0</v>
      </c>
      <c r="L21" s="282">
        <v>0</v>
      </c>
      <c r="M21" s="282">
        <v>0</v>
      </c>
      <c r="N21" s="282">
        <v>0</v>
      </c>
      <c r="O21" s="282">
        <v>0</v>
      </c>
      <c r="P21" s="282">
        <v>1</v>
      </c>
      <c r="Q21" s="282">
        <v>0</v>
      </c>
      <c r="R21" s="282">
        <v>0</v>
      </c>
      <c r="S21" s="278"/>
    </row>
    <row r="22" spans="1:19" ht="15.65" customHeight="1" x14ac:dyDescent="0.2">
      <c r="A22" s="279"/>
      <c r="B22" s="123"/>
      <c r="C22" s="434" t="s">
        <v>224</v>
      </c>
      <c r="D22" s="434"/>
      <c r="E22" s="279"/>
      <c r="F22" s="281">
        <f t="shared" si="3"/>
        <v>13</v>
      </c>
      <c r="G22" s="282">
        <v>1</v>
      </c>
      <c r="H22" s="282">
        <v>0</v>
      </c>
      <c r="I22" s="282">
        <v>0</v>
      </c>
      <c r="J22" s="282">
        <v>2</v>
      </c>
      <c r="K22" s="282">
        <v>0</v>
      </c>
      <c r="L22" s="282">
        <v>4</v>
      </c>
      <c r="M22" s="282">
        <v>1</v>
      </c>
      <c r="N22" s="282">
        <v>2</v>
      </c>
      <c r="O22" s="282">
        <v>1</v>
      </c>
      <c r="P22" s="282">
        <v>1</v>
      </c>
      <c r="Q22" s="282">
        <v>0</v>
      </c>
      <c r="R22" s="282">
        <v>1</v>
      </c>
      <c r="S22" s="278"/>
    </row>
    <row r="23" spans="1:19" ht="15.65" customHeight="1" x14ac:dyDescent="0.2">
      <c r="A23" s="279"/>
      <c r="B23" s="123"/>
      <c r="C23" s="434" t="s">
        <v>223</v>
      </c>
      <c r="D23" s="434"/>
      <c r="E23" s="279"/>
      <c r="F23" s="281">
        <f t="shared" si="3"/>
        <v>0</v>
      </c>
      <c r="G23" s="282">
        <v>0</v>
      </c>
      <c r="H23" s="282">
        <v>0</v>
      </c>
      <c r="I23" s="282">
        <v>0</v>
      </c>
      <c r="J23" s="282">
        <v>0</v>
      </c>
      <c r="K23" s="282">
        <v>0</v>
      </c>
      <c r="L23" s="282">
        <v>0</v>
      </c>
      <c r="M23" s="282">
        <v>0</v>
      </c>
      <c r="N23" s="282">
        <v>0</v>
      </c>
      <c r="O23" s="282">
        <v>0</v>
      </c>
      <c r="P23" s="282">
        <v>0</v>
      </c>
      <c r="Q23" s="282">
        <v>0</v>
      </c>
      <c r="R23" s="282">
        <v>0</v>
      </c>
      <c r="S23" s="278"/>
    </row>
    <row r="24" spans="1:19" ht="15.65" customHeight="1" x14ac:dyDescent="0.2">
      <c r="A24" s="279"/>
      <c r="B24" s="123"/>
      <c r="C24" s="434" t="s">
        <v>222</v>
      </c>
      <c r="D24" s="434"/>
      <c r="E24" s="279"/>
      <c r="F24" s="281">
        <f t="shared" si="3"/>
        <v>0</v>
      </c>
      <c r="G24" s="282">
        <v>0</v>
      </c>
      <c r="H24" s="282">
        <v>0</v>
      </c>
      <c r="I24" s="282">
        <v>0</v>
      </c>
      <c r="J24" s="282">
        <v>0</v>
      </c>
      <c r="K24" s="282">
        <v>0</v>
      </c>
      <c r="L24" s="282">
        <v>0</v>
      </c>
      <c r="M24" s="282">
        <v>0</v>
      </c>
      <c r="N24" s="282">
        <v>0</v>
      </c>
      <c r="O24" s="282">
        <v>0</v>
      </c>
      <c r="P24" s="282">
        <v>0</v>
      </c>
      <c r="Q24" s="282">
        <v>0</v>
      </c>
      <c r="R24" s="282">
        <v>0</v>
      </c>
      <c r="S24" s="278"/>
    </row>
    <row r="25" spans="1:19" ht="15.65" customHeight="1" x14ac:dyDescent="0.2">
      <c r="A25" s="279"/>
      <c r="B25" s="123"/>
      <c r="C25" s="434" t="s">
        <v>221</v>
      </c>
      <c r="D25" s="434"/>
      <c r="E25" s="279"/>
      <c r="F25" s="281">
        <f t="shared" si="3"/>
        <v>28</v>
      </c>
      <c r="G25" s="282">
        <v>0</v>
      </c>
      <c r="H25" s="282">
        <v>1</v>
      </c>
      <c r="I25" s="282">
        <v>2</v>
      </c>
      <c r="J25" s="282">
        <v>3</v>
      </c>
      <c r="K25" s="282">
        <v>3</v>
      </c>
      <c r="L25" s="282">
        <v>6</v>
      </c>
      <c r="M25" s="282">
        <v>2</v>
      </c>
      <c r="N25" s="282">
        <v>4</v>
      </c>
      <c r="O25" s="282">
        <v>3</v>
      </c>
      <c r="P25" s="282">
        <v>3</v>
      </c>
      <c r="Q25" s="282">
        <v>1</v>
      </c>
      <c r="R25" s="282">
        <v>0</v>
      </c>
      <c r="S25" s="278"/>
    </row>
    <row r="26" spans="1:19" ht="15.65" customHeight="1" x14ac:dyDescent="0.2">
      <c r="A26" s="279"/>
      <c r="B26" s="123"/>
      <c r="C26" s="434" t="s">
        <v>220</v>
      </c>
      <c r="D26" s="434"/>
      <c r="E26" s="279"/>
      <c r="F26" s="281">
        <f t="shared" si="3"/>
        <v>103</v>
      </c>
      <c r="G26" s="282">
        <v>0</v>
      </c>
      <c r="H26" s="282">
        <v>0</v>
      </c>
      <c r="I26" s="282">
        <v>0</v>
      </c>
      <c r="J26" s="282">
        <v>11</v>
      </c>
      <c r="K26" s="282">
        <v>16</v>
      </c>
      <c r="L26" s="282">
        <v>12</v>
      </c>
      <c r="M26" s="282">
        <v>11</v>
      </c>
      <c r="N26" s="282">
        <v>16</v>
      </c>
      <c r="O26" s="282">
        <v>19</v>
      </c>
      <c r="P26" s="282">
        <v>13</v>
      </c>
      <c r="Q26" s="282">
        <v>3</v>
      </c>
      <c r="R26" s="282">
        <v>2</v>
      </c>
      <c r="S26" s="278"/>
    </row>
    <row r="27" spans="1:19" ht="15.65" customHeight="1" x14ac:dyDescent="0.2">
      <c r="A27" s="279"/>
      <c r="B27" s="123"/>
      <c r="C27" s="434" t="s">
        <v>219</v>
      </c>
      <c r="D27" s="434"/>
      <c r="E27" s="279"/>
      <c r="F27" s="281">
        <f t="shared" si="3"/>
        <v>156</v>
      </c>
      <c r="G27" s="282">
        <v>0</v>
      </c>
      <c r="H27" s="282">
        <v>0</v>
      </c>
      <c r="I27" s="282">
        <v>1</v>
      </c>
      <c r="J27" s="282">
        <v>32</v>
      </c>
      <c r="K27" s="282">
        <v>17</v>
      </c>
      <c r="L27" s="282">
        <v>16</v>
      </c>
      <c r="M27" s="282">
        <v>18</v>
      </c>
      <c r="N27" s="282">
        <v>16</v>
      </c>
      <c r="O27" s="282">
        <v>23</v>
      </c>
      <c r="P27" s="282">
        <v>24</v>
      </c>
      <c r="Q27" s="282">
        <v>9</v>
      </c>
      <c r="R27" s="282">
        <v>0</v>
      </c>
      <c r="S27" s="278"/>
    </row>
    <row r="28" spans="1:19" ht="15.65" customHeight="1" x14ac:dyDescent="0.2">
      <c r="A28" s="279"/>
      <c r="B28" s="123"/>
      <c r="C28" s="434" t="s">
        <v>218</v>
      </c>
      <c r="D28" s="434"/>
      <c r="E28" s="279"/>
      <c r="F28" s="281">
        <f t="shared" si="3"/>
        <v>221</v>
      </c>
      <c r="G28" s="282">
        <v>3</v>
      </c>
      <c r="H28" s="282">
        <v>1</v>
      </c>
      <c r="I28" s="282">
        <v>3</v>
      </c>
      <c r="J28" s="282">
        <v>31</v>
      </c>
      <c r="K28" s="282">
        <v>48</v>
      </c>
      <c r="L28" s="282">
        <v>27</v>
      </c>
      <c r="M28" s="282">
        <v>21</v>
      </c>
      <c r="N28" s="282">
        <v>21</v>
      </c>
      <c r="O28" s="282">
        <v>46</v>
      </c>
      <c r="P28" s="282">
        <v>16</v>
      </c>
      <c r="Q28" s="282">
        <v>2</v>
      </c>
      <c r="R28" s="282">
        <v>2</v>
      </c>
      <c r="S28" s="278"/>
    </row>
    <row r="29" spans="1:19" ht="15.65" customHeight="1" x14ac:dyDescent="0.2">
      <c r="A29" s="279"/>
      <c r="B29" s="123"/>
      <c r="C29" s="434" t="s">
        <v>217</v>
      </c>
      <c r="D29" s="434"/>
      <c r="E29" s="279"/>
      <c r="F29" s="281">
        <f t="shared" si="3"/>
        <v>53</v>
      </c>
      <c r="G29" s="282">
        <v>0</v>
      </c>
      <c r="H29" s="282">
        <v>0</v>
      </c>
      <c r="I29" s="282">
        <v>3</v>
      </c>
      <c r="J29" s="282">
        <v>6</v>
      </c>
      <c r="K29" s="282">
        <v>9</v>
      </c>
      <c r="L29" s="282">
        <v>5</v>
      </c>
      <c r="M29" s="282">
        <v>2</v>
      </c>
      <c r="N29" s="282">
        <v>5</v>
      </c>
      <c r="O29" s="282">
        <v>8</v>
      </c>
      <c r="P29" s="282">
        <v>9</v>
      </c>
      <c r="Q29" s="282">
        <v>6</v>
      </c>
      <c r="R29" s="282">
        <v>0</v>
      </c>
      <c r="S29" s="278"/>
    </row>
    <row r="30" spans="1:19" ht="15.65" customHeight="1" x14ac:dyDescent="0.2">
      <c r="A30" s="279"/>
      <c r="B30" s="123"/>
      <c r="C30" s="434" t="s">
        <v>216</v>
      </c>
      <c r="D30" s="434"/>
      <c r="E30" s="279"/>
      <c r="F30" s="281">
        <f t="shared" si="3"/>
        <v>105</v>
      </c>
      <c r="G30" s="282">
        <v>3</v>
      </c>
      <c r="H30" s="282">
        <v>1</v>
      </c>
      <c r="I30" s="282">
        <v>3</v>
      </c>
      <c r="J30" s="282">
        <v>11</v>
      </c>
      <c r="K30" s="282">
        <v>11</v>
      </c>
      <c r="L30" s="282">
        <v>9</v>
      </c>
      <c r="M30" s="282">
        <v>7</v>
      </c>
      <c r="N30" s="282">
        <v>18</v>
      </c>
      <c r="O30" s="282">
        <v>12</v>
      </c>
      <c r="P30" s="282">
        <v>20</v>
      </c>
      <c r="Q30" s="282">
        <v>8</v>
      </c>
      <c r="R30" s="282">
        <v>2</v>
      </c>
      <c r="S30" s="278"/>
    </row>
    <row r="31" spans="1:19" ht="15.65" customHeight="1" x14ac:dyDescent="0.2">
      <c r="A31" s="279"/>
      <c r="B31" s="123"/>
      <c r="C31" s="434" t="s">
        <v>215</v>
      </c>
      <c r="D31" s="434"/>
      <c r="E31" s="279"/>
      <c r="F31" s="281">
        <f t="shared" si="3"/>
        <v>105</v>
      </c>
      <c r="G31" s="282">
        <v>1</v>
      </c>
      <c r="H31" s="282">
        <v>0</v>
      </c>
      <c r="I31" s="282">
        <v>0</v>
      </c>
      <c r="J31" s="282">
        <v>8</v>
      </c>
      <c r="K31" s="282">
        <v>19</v>
      </c>
      <c r="L31" s="282">
        <v>12</v>
      </c>
      <c r="M31" s="282">
        <v>9</v>
      </c>
      <c r="N31" s="282">
        <v>15</v>
      </c>
      <c r="O31" s="282">
        <v>21</v>
      </c>
      <c r="P31" s="282">
        <v>13</v>
      </c>
      <c r="Q31" s="282">
        <v>5</v>
      </c>
      <c r="R31" s="282">
        <v>2</v>
      </c>
      <c r="S31" s="278"/>
    </row>
    <row r="32" spans="1:19" ht="15.65" customHeight="1" x14ac:dyDescent="0.2">
      <c r="A32" s="279"/>
      <c r="B32" s="123"/>
      <c r="C32" s="434" t="s">
        <v>214</v>
      </c>
      <c r="D32" s="434"/>
      <c r="E32" s="279"/>
      <c r="F32" s="281">
        <f t="shared" si="3"/>
        <v>57</v>
      </c>
      <c r="G32" s="282">
        <v>0</v>
      </c>
      <c r="H32" s="282">
        <v>0</v>
      </c>
      <c r="I32" s="282">
        <v>2</v>
      </c>
      <c r="J32" s="282">
        <v>9</v>
      </c>
      <c r="K32" s="282">
        <v>4</v>
      </c>
      <c r="L32" s="282">
        <v>9</v>
      </c>
      <c r="M32" s="282">
        <v>6</v>
      </c>
      <c r="N32" s="282">
        <v>10</v>
      </c>
      <c r="O32" s="282">
        <v>8</v>
      </c>
      <c r="P32" s="282">
        <v>7</v>
      </c>
      <c r="Q32" s="282">
        <v>1</v>
      </c>
      <c r="R32" s="282">
        <v>1</v>
      </c>
      <c r="S32" s="278"/>
    </row>
    <row r="33" spans="1:19" ht="15.65" customHeight="1" x14ac:dyDescent="0.2">
      <c r="A33" s="279"/>
      <c r="B33" s="123"/>
      <c r="C33" s="434" t="s">
        <v>213</v>
      </c>
      <c r="D33" s="434"/>
      <c r="E33" s="279"/>
      <c r="F33" s="281">
        <f t="shared" si="3"/>
        <v>7</v>
      </c>
      <c r="G33" s="282">
        <v>0</v>
      </c>
      <c r="H33" s="282">
        <v>0</v>
      </c>
      <c r="I33" s="282">
        <v>0</v>
      </c>
      <c r="J33" s="282">
        <v>0</v>
      </c>
      <c r="K33" s="282">
        <v>2</v>
      </c>
      <c r="L33" s="282">
        <v>2</v>
      </c>
      <c r="M33" s="282">
        <v>1</v>
      </c>
      <c r="N33" s="282">
        <v>1</v>
      </c>
      <c r="O33" s="282">
        <v>1</v>
      </c>
      <c r="P33" s="282">
        <v>0</v>
      </c>
      <c r="Q33" s="282">
        <v>0</v>
      </c>
      <c r="R33" s="282">
        <v>0</v>
      </c>
      <c r="S33" s="278"/>
    </row>
    <row r="34" spans="1:19" ht="15.65" customHeight="1" x14ac:dyDescent="0.2">
      <c r="A34" s="279"/>
      <c r="B34" s="123"/>
      <c r="C34" s="434" t="s">
        <v>212</v>
      </c>
      <c r="D34" s="434"/>
      <c r="E34" s="279"/>
      <c r="F34" s="281">
        <f t="shared" si="3"/>
        <v>317</v>
      </c>
      <c r="G34" s="282">
        <v>0</v>
      </c>
      <c r="H34" s="282">
        <v>3</v>
      </c>
      <c r="I34" s="282">
        <v>1</v>
      </c>
      <c r="J34" s="282">
        <v>42</v>
      </c>
      <c r="K34" s="282">
        <v>77</v>
      </c>
      <c r="L34" s="282">
        <v>42</v>
      </c>
      <c r="M34" s="282">
        <v>41</v>
      </c>
      <c r="N34" s="282">
        <v>36</v>
      </c>
      <c r="O34" s="282">
        <v>44</v>
      </c>
      <c r="P34" s="282">
        <v>25</v>
      </c>
      <c r="Q34" s="282">
        <v>4</v>
      </c>
      <c r="R34" s="282">
        <v>2</v>
      </c>
      <c r="S34" s="278"/>
    </row>
    <row r="35" spans="1:19" ht="15.65" customHeight="1" x14ac:dyDescent="0.2">
      <c r="A35" s="279"/>
      <c r="B35" s="123"/>
      <c r="C35" s="434" t="s">
        <v>211</v>
      </c>
      <c r="D35" s="434"/>
      <c r="E35" s="279"/>
      <c r="F35" s="281">
        <f t="shared" si="3"/>
        <v>0</v>
      </c>
      <c r="G35" s="282">
        <v>0</v>
      </c>
      <c r="H35" s="282">
        <v>0</v>
      </c>
      <c r="I35" s="282">
        <v>0</v>
      </c>
      <c r="J35" s="282">
        <v>0</v>
      </c>
      <c r="K35" s="282">
        <v>0</v>
      </c>
      <c r="L35" s="282">
        <v>0</v>
      </c>
      <c r="M35" s="282">
        <v>0</v>
      </c>
      <c r="N35" s="282">
        <v>0</v>
      </c>
      <c r="O35" s="282">
        <v>0</v>
      </c>
      <c r="P35" s="282">
        <v>0</v>
      </c>
      <c r="Q35" s="282">
        <v>0</v>
      </c>
      <c r="R35" s="282">
        <v>0</v>
      </c>
      <c r="S35" s="278"/>
    </row>
    <row r="36" spans="1:19" ht="15.65" customHeight="1" x14ac:dyDescent="0.2">
      <c r="A36" s="279"/>
      <c r="B36" s="123"/>
      <c r="C36" s="434" t="s">
        <v>210</v>
      </c>
      <c r="D36" s="434"/>
      <c r="E36" s="279"/>
      <c r="F36" s="281">
        <f t="shared" si="3"/>
        <v>1</v>
      </c>
      <c r="G36" s="282">
        <v>0</v>
      </c>
      <c r="H36" s="282">
        <v>0</v>
      </c>
      <c r="I36" s="282">
        <v>0</v>
      </c>
      <c r="J36" s="282">
        <v>0</v>
      </c>
      <c r="K36" s="282">
        <v>1</v>
      </c>
      <c r="L36" s="282">
        <v>0</v>
      </c>
      <c r="M36" s="282">
        <v>0</v>
      </c>
      <c r="N36" s="282">
        <v>0</v>
      </c>
      <c r="O36" s="282">
        <v>0</v>
      </c>
      <c r="P36" s="282">
        <v>0</v>
      </c>
      <c r="Q36" s="282">
        <v>0</v>
      </c>
      <c r="R36" s="282">
        <v>0</v>
      </c>
      <c r="S36" s="278"/>
    </row>
    <row r="37" spans="1:19" ht="15.65" customHeight="1" x14ac:dyDescent="0.2">
      <c r="A37" s="279"/>
      <c r="B37" s="123"/>
      <c r="C37" s="434" t="s">
        <v>209</v>
      </c>
      <c r="D37" s="434"/>
      <c r="E37" s="279"/>
      <c r="F37" s="281">
        <f t="shared" si="3"/>
        <v>2</v>
      </c>
      <c r="G37" s="282">
        <v>0</v>
      </c>
      <c r="H37" s="282">
        <v>0</v>
      </c>
      <c r="I37" s="282">
        <v>0</v>
      </c>
      <c r="J37" s="282">
        <v>0</v>
      </c>
      <c r="K37" s="282">
        <v>0</v>
      </c>
      <c r="L37" s="282">
        <v>0</v>
      </c>
      <c r="M37" s="282">
        <v>1</v>
      </c>
      <c r="N37" s="282">
        <v>0</v>
      </c>
      <c r="O37" s="282">
        <v>1</v>
      </c>
      <c r="P37" s="282">
        <v>0</v>
      </c>
      <c r="Q37" s="282">
        <v>0</v>
      </c>
      <c r="R37" s="282">
        <v>0</v>
      </c>
      <c r="S37" s="278"/>
    </row>
    <row r="38" spans="1:19" ht="15.65" customHeight="1" x14ac:dyDescent="0.2">
      <c r="A38" s="279"/>
      <c r="B38" s="123"/>
      <c r="C38" s="434" t="s">
        <v>208</v>
      </c>
      <c r="D38" s="434"/>
      <c r="E38" s="279"/>
      <c r="F38" s="281">
        <f t="shared" si="3"/>
        <v>1</v>
      </c>
      <c r="G38" s="282">
        <v>0</v>
      </c>
      <c r="H38" s="282">
        <v>1</v>
      </c>
      <c r="I38" s="282">
        <v>0</v>
      </c>
      <c r="J38" s="282">
        <v>0</v>
      </c>
      <c r="K38" s="282">
        <v>0</v>
      </c>
      <c r="L38" s="282">
        <v>0</v>
      </c>
      <c r="M38" s="282">
        <v>0</v>
      </c>
      <c r="N38" s="282">
        <v>0</v>
      </c>
      <c r="O38" s="282">
        <v>0</v>
      </c>
      <c r="P38" s="282">
        <v>0</v>
      </c>
      <c r="Q38" s="282">
        <v>0</v>
      </c>
      <c r="R38" s="282">
        <v>0</v>
      </c>
      <c r="S38" s="278"/>
    </row>
    <row r="39" spans="1:19" ht="15.65" customHeight="1" x14ac:dyDescent="0.2">
      <c r="A39" s="279"/>
      <c r="B39" s="123"/>
      <c r="C39" s="434" t="s">
        <v>207</v>
      </c>
      <c r="D39" s="434"/>
      <c r="E39" s="279"/>
      <c r="F39" s="281">
        <f t="shared" si="3"/>
        <v>0</v>
      </c>
      <c r="G39" s="282">
        <v>0</v>
      </c>
      <c r="H39" s="282">
        <v>0</v>
      </c>
      <c r="I39" s="282">
        <v>0</v>
      </c>
      <c r="J39" s="282">
        <v>0</v>
      </c>
      <c r="K39" s="282">
        <v>0</v>
      </c>
      <c r="L39" s="282">
        <v>0</v>
      </c>
      <c r="M39" s="282">
        <v>0</v>
      </c>
      <c r="N39" s="282">
        <v>0</v>
      </c>
      <c r="O39" s="282">
        <v>0</v>
      </c>
      <c r="P39" s="282">
        <v>0</v>
      </c>
      <c r="Q39" s="282">
        <v>0</v>
      </c>
      <c r="R39" s="282">
        <v>0</v>
      </c>
      <c r="S39" s="278"/>
    </row>
    <row r="40" spans="1:19" ht="15.65" customHeight="1" x14ac:dyDescent="0.2">
      <c r="A40" s="279"/>
      <c r="B40" s="123"/>
      <c r="C40" s="434" t="s">
        <v>206</v>
      </c>
      <c r="D40" s="434"/>
      <c r="E40" s="279"/>
      <c r="F40" s="281">
        <f t="shared" si="3"/>
        <v>1</v>
      </c>
      <c r="G40" s="282">
        <v>0</v>
      </c>
      <c r="H40" s="282">
        <v>0</v>
      </c>
      <c r="I40" s="282">
        <v>0</v>
      </c>
      <c r="J40" s="282">
        <v>0</v>
      </c>
      <c r="K40" s="282">
        <v>0</v>
      </c>
      <c r="L40" s="282">
        <v>0</v>
      </c>
      <c r="M40" s="282">
        <v>0</v>
      </c>
      <c r="N40" s="282">
        <v>0</v>
      </c>
      <c r="O40" s="282">
        <v>1</v>
      </c>
      <c r="P40" s="282">
        <v>0</v>
      </c>
      <c r="Q40" s="282">
        <v>0</v>
      </c>
      <c r="R40" s="282">
        <v>0</v>
      </c>
      <c r="S40" s="278"/>
    </row>
    <row r="41" spans="1:19" ht="15.65" customHeight="1" x14ac:dyDescent="0.2">
      <c r="A41" s="279"/>
      <c r="B41" s="123"/>
      <c r="C41" s="434" t="s">
        <v>205</v>
      </c>
      <c r="D41" s="434"/>
      <c r="E41" s="279"/>
      <c r="F41" s="281">
        <f t="shared" si="3"/>
        <v>0</v>
      </c>
      <c r="G41" s="282">
        <v>0</v>
      </c>
      <c r="H41" s="282">
        <v>0</v>
      </c>
      <c r="I41" s="282">
        <v>0</v>
      </c>
      <c r="J41" s="282">
        <v>0</v>
      </c>
      <c r="K41" s="282">
        <v>0</v>
      </c>
      <c r="L41" s="282">
        <v>0</v>
      </c>
      <c r="M41" s="282">
        <v>0</v>
      </c>
      <c r="N41" s="282">
        <v>0</v>
      </c>
      <c r="O41" s="282">
        <v>0</v>
      </c>
      <c r="P41" s="282">
        <v>0</v>
      </c>
      <c r="Q41" s="282">
        <v>0</v>
      </c>
      <c r="R41" s="282">
        <v>0</v>
      </c>
      <c r="S41" s="278"/>
    </row>
    <row r="42" spans="1:19" ht="15.65" customHeight="1" x14ac:dyDescent="0.2">
      <c r="A42" s="279"/>
      <c r="B42" s="123"/>
      <c r="C42" s="434" t="s">
        <v>204</v>
      </c>
      <c r="D42" s="434"/>
      <c r="E42" s="279"/>
      <c r="F42" s="281">
        <f t="shared" si="3"/>
        <v>1542</v>
      </c>
      <c r="G42" s="282">
        <f>SUM(G43:G48)</f>
        <v>23</v>
      </c>
      <c r="H42" s="282">
        <f t="shared" ref="H42:R42" si="4">SUM(H43:H48)</f>
        <v>7</v>
      </c>
      <c r="I42" s="282">
        <f t="shared" si="4"/>
        <v>14</v>
      </c>
      <c r="J42" s="282">
        <f t="shared" si="4"/>
        <v>165</v>
      </c>
      <c r="K42" s="282">
        <f t="shared" si="4"/>
        <v>227</v>
      </c>
      <c r="L42" s="282">
        <f t="shared" si="4"/>
        <v>223</v>
      </c>
      <c r="M42" s="282">
        <f t="shared" si="4"/>
        <v>186</v>
      </c>
      <c r="N42" s="282">
        <f t="shared" si="4"/>
        <v>191</v>
      </c>
      <c r="O42" s="282">
        <f t="shared" si="4"/>
        <v>235</v>
      </c>
      <c r="P42" s="282">
        <f t="shared" si="4"/>
        <v>183</v>
      </c>
      <c r="Q42" s="282">
        <f t="shared" si="4"/>
        <v>57</v>
      </c>
      <c r="R42" s="282">
        <f t="shared" si="4"/>
        <v>31</v>
      </c>
      <c r="S42" s="278"/>
    </row>
    <row r="43" spans="1:19" ht="15.65" customHeight="1" x14ac:dyDescent="0.2">
      <c r="A43" s="279"/>
      <c r="B43" s="123"/>
      <c r="C43" s="283"/>
      <c r="D43" s="283" t="s">
        <v>203</v>
      </c>
      <c r="E43" s="279"/>
      <c r="F43" s="281">
        <f t="shared" si="3"/>
        <v>211</v>
      </c>
      <c r="G43" s="282">
        <v>5</v>
      </c>
      <c r="H43" s="282">
        <v>1</v>
      </c>
      <c r="I43" s="284">
        <v>3</v>
      </c>
      <c r="J43" s="284">
        <v>21</v>
      </c>
      <c r="K43" s="284">
        <v>31</v>
      </c>
      <c r="L43" s="284">
        <v>38</v>
      </c>
      <c r="M43" s="284">
        <v>26</v>
      </c>
      <c r="N43" s="284">
        <v>20</v>
      </c>
      <c r="O43" s="284">
        <v>30</v>
      </c>
      <c r="P43" s="284">
        <v>27</v>
      </c>
      <c r="Q43" s="284">
        <v>7</v>
      </c>
      <c r="R43" s="284">
        <v>2</v>
      </c>
      <c r="S43" s="278"/>
    </row>
    <row r="44" spans="1:19" ht="15.65" customHeight="1" x14ac:dyDescent="0.2">
      <c r="A44" s="279"/>
      <c r="B44" s="123"/>
      <c r="C44" s="123"/>
      <c r="D44" s="283" t="s">
        <v>486</v>
      </c>
      <c r="E44" s="279"/>
      <c r="F44" s="281">
        <f t="shared" si="3"/>
        <v>649</v>
      </c>
      <c r="G44" s="282">
        <v>7</v>
      </c>
      <c r="H44" s="282">
        <v>3</v>
      </c>
      <c r="I44" s="284">
        <v>8</v>
      </c>
      <c r="J44" s="284">
        <v>76</v>
      </c>
      <c r="K44" s="284">
        <v>92</v>
      </c>
      <c r="L44" s="284">
        <v>64</v>
      </c>
      <c r="M44" s="284">
        <v>68</v>
      </c>
      <c r="N44" s="284">
        <v>90</v>
      </c>
      <c r="O44" s="284">
        <v>102</v>
      </c>
      <c r="P44" s="284">
        <v>94</v>
      </c>
      <c r="Q44" s="284">
        <v>30</v>
      </c>
      <c r="R44" s="284">
        <v>15</v>
      </c>
      <c r="S44" s="278"/>
    </row>
    <row r="45" spans="1:19" ht="15.65" customHeight="1" x14ac:dyDescent="0.2">
      <c r="A45" s="279"/>
      <c r="B45" s="123"/>
      <c r="C45" s="123"/>
      <c r="D45" s="283" t="s">
        <v>202</v>
      </c>
      <c r="E45" s="279"/>
      <c r="F45" s="281">
        <f t="shared" si="3"/>
        <v>283</v>
      </c>
      <c r="G45" s="282">
        <v>4</v>
      </c>
      <c r="H45" s="282">
        <v>2</v>
      </c>
      <c r="I45" s="284">
        <v>0</v>
      </c>
      <c r="J45" s="284">
        <v>31</v>
      </c>
      <c r="K45" s="284">
        <v>51</v>
      </c>
      <c r="L45" s="284">
        <v>49</v>
      </c>
      <c r="M45" s="284">
        <v>37</v>
      </c>
      <c r="N45" s="284">
        <v>28</v>
      </c>
      <c r="O45" s="284">
        <v>39</v>
      </c>
      <c r="P45" s="284">
        <v>25</v>
      </c>
      <c r="Q45" s="284">
        <v>9</v>
      </c>
      <c r="R45" s="284">
        <v>8</v>
      </c>
      <c r="S45" s="278"/>
    </row>
    <row r="46" spans="1:19" ht="15.65" customHeight="1" x14ac:dyDescent="0.2">
      <c r="A46" s="279"/>
      <c r="B46" s="123"/>
      <c r="C46" s="123"/>
      <c r="D46" s="283" t="s">
        <v>201</v>
      </c>
      <c r="E46" s="279"/>
      <c r="F46" s="281">
        <f t="shared" si="3"/>
        <v>389</v>
      </c>
      <c r="G46" s="282">
        <v>7</v>
      </c>
      <c r="H46" s="282">
        <v>1</v>
      </c>
      <c r="I46" s="284">
        <v>2</v>
      </c>
      <c r="J46" s="284">
        <v>37</v>
      </c>
      <c r="K46" s="284">
        <v>51</v>
      </c>
      <c r="L46" s="284">
        <v>71</v>
      </c>
      <c r="M46" s="284">
        <v>54</v>
      </c>
      <c r="N46" s="284">
        <v>51</v>
      </c>
      <c r="O46" s="284">
        <v>63</v>
      </c>
      <c r="P46" s="284">
        <v>36</v>
      </c>
      <c r="Q46" s="284">
        <v>10</v>
      </c>
      <c r="R46" s="284">
        <v>6</v>
      </c>
      <c r="S46" s="278"/>
    </row>
    <row r="47" spans="1:19" ht="15.65" customHeight="1" x14ac:dyDescent="0.2">
      <c r="A47" s="279"/>
      <c r="B47" s="123"/>
      <c r="C47" s="192"/>
      <c r="D47" s="283" t="s">
        <v>200</v>
      </c>
      <c r="E47" s="279"/>
      <c r="F47" s="281">
        <f t="shared" si="3"/>
        <v>1</v>
      </c>
      <c r="G47" s="282">
        <v>0</v>
      </c>
      <c r="H47" s="282">
        <v>0</v>
      </c>
      <c r="I47" s="282">
        <v>0</v>
      </c>
      <c r="J47" s="282">
        <v>0</v>
      </c>
      <c r="K47" s="282">
        <v>1</v>
      </c>
      <c r="L47" s="282">
        <v>0</v>
      </c>
      <c r="M47" s="282">
        <v>0</v>
      </c>
      <c r="N47" s="282">
        <v>0</v>
      </c>
      <c r="O47" s="282">
        <v>0</v>
      </c>
      <c r="P47" s="282">
        <v>0</v>
      </c>
      <c r="Q47" s="282">
        <v>0</v>
      </c>
      <c r="R47" s="282">
        <v>0</v>
      </c>
      <c r="S47" s="278"/>
    </row>
    <row r="48" spans="1:19" ht="15.65" customHeight="1" x14ac:dyDescent="0.2">
      <c r="A48" s="279"/>
      <c r="B48" s="123"/>
      <c r="C48" s="192"/>
      <c r="D48" s="283" t="s">
        <v>33</v>
      </c>
      <c r="E48" s="279"/>
      <c r="F48" s="281">
        <f t="shared" si="3"/>
        <v>9</v>
      </c>
      <c r="G48" s="282">
        <v>0</v>
      </c>
      <c r="H48" s="282">
        <v>0</v>
      </c>
      <c r="I48" s="282">
        <v>1</v>
      </c>
      <c r="J48" s="282">
        <v>0</v>
      </c>
      <c r="K48" s="282">
        <v>1</v>
      </c>
      <c r="L48" s="282">
        <v>1</v>
      </c>
      <c r="M48" s="282">
        <v>1</v>
      </c>
      <c r="N48" s="282">
        <v>2</v>
      </c>
      <c r="O48" s="282">
        <v>1</v>
      </c>
      <c r="P48" s="282">
        <v>1</v>
      </c>
      <c r="Q48" s="282">
        <v>1</v>
      </c>
      <c r="R48" s="282">
        <v>0</v>
      </c>
      <c r="S48" s="278"/>
    </row>
    <row r="49" spans="1:254" ht="15.65" customHeight="1" x14ac:dyDescent="0.2">
      <c r="A49" s="279"/>
      <c r="B49" s="123"/>
      <c r="C49" s="434" t="s">
        <v>199</v>
      </c>
      <c r="D49" s="434"/>
      <c r="E49" s="279"/>
      <c r="F49" s="281">
        <f t="shared" si="3"/>
        <v>0</v>
      </c>
      <c r="G49" s="284">
        <v>0</v>
      </c>
      <c r="H49" s="284">
        <v>0</v>
      </c>
      <c r="I49" s="284">
        <v>0</v>
      </c>
      <c r="J49" s="284">
        <v>0</v>
      </c>
      <c r="K49" s="284">
        <v>0</v>
      </c>
      <c r="L49" s="284">
        <v>0</v>
      </c>
      <c r="M49" s="284">
        <v>0</v>
      </c>
      <c r="N49" s="284">
        <v>0</v>
      </c>
      <c r="O49" s="284">
        <v>0</v>
      </c>
      <c r="P49" s="284">
        <v>0</v>
      </c>
      <c r="Q49" s="284">
        <v>0</v>
      </c>
      <c r="R49" s="284">
        <v>0</v>
      </c>
      <c r="S49" s="278"/>
      <c r="T49" s="123"/>
      <c r="U49" s="123"/>
      <c r="V49" s="123"/>
      <c r="W49" s="123"/>
      <c r="X49" s="123"/>
      <c r="Y49" s="123"/>
      <c r="Z49" s="123"/>
      <c r="AA49" s="123"/>
      <c r="AB49" s="123"/>
      <c r="AC49" s="123"/>
      <c r="AD49" s="123"/>
      <c r="AE49" s="123"/>
      <c r="AF49" s="123"/>
      <c r="AG49" s="123"/>
      <c r="AH49" s="123"/>
      <c r="AI49" s="123"/>
      <c r="AJ49" s="123"/>
      <c r="AK49" s="123"/>
      <c r="AL49" s="123"/>
      <c r="AM49" s="123"/>
      <c r="AN49" s="123"/>
      <c r="AO49" s="123"/>
      <c r="AP49" s="123"/>
      <c r="AQ49" s="123"/>
      <c r="AR49" s="123"/>
      <c r="AS49" s="123"/>
      <c r="AT49" s="123"/>
      <c r="AU49" s="123"/>
      <c r="AV49" s="123"/>
      <c r="AW49" s="123"/>
      <c r="AX49" s="123"/>
      <c r="AY49" s="123"/>
      <c r="AZ49" s="123"/>
      <c r="BA49" s="123"/>
      <c r="BB49" s="123"/>
      <c r="BC49" s="123"/>
      <c r="BD49" s="123"/>
      <c r="BE49" s="123"/>
      <c r="BF49" s="123"/>
      <c r="BG49" s="123"/>
      <c r="BH49" s="123"/>
      <c r="BI49" s="123"/>
      <c r="BJ49" s="123"/>
      <c r="BK49" s="123"/>
      <c r="BL49" s="123"/>
      <c r="BM49" s="123"/>
      <c r="BN49" s="123"/>
      <c r="BO49" s="123"/>
      <c r="BP49" s="123"/>
      <c r="BQ49" s="123"/>
      <c r="BR49" s="123"/>
      <c r="BS49" s="123"/>
      <c r="BT49" s="123"/>
      <c r="BU49" s="123"/>
      <c r="BV49" s="123"/>
      <c r="BW49" s="123"/>
      <c r="BX49" s="123"/>
      <c r="BY49" s="123"/>
      <c r="BZ49" s="123"/>
      <c r="CA49" s="123"/>
      <c r="CB49" s="123"/>
      <c r="CC49" s="123"/>
      <c r="CD49" s="123"/>
      <c r="CE49" s="123"/>
      <c r="CF49" s="123"/>
      <c r="CG49" s="123"/>
      <c r="CH49" s="123"/>
      <c r="CI49" s="123"/>
      <c r="CJ49" s="123"/>
      <c r="CK49" s="123"/>
      <c r="CL49" s="123"/>
      <c r="CM49" s="123"/>
      <c r="CN49" s="123"/>
      <c r="CO49" s="123"/>
      <c r="CP49" s="123"/>
      <c r="CQ49" s="123"/>
      <c r="CR49" s="123"/>
      <c r="CS49" s="123"/>
      <c r="CT49" s="123"/>
      <c r="CU49" s="123"/>
      <c r="CV49" s="123"/>
      <c r="CW49" s="123"/>
      <c r="CX49" s="123"/>
      <c r="CY49" s="123"/>
      <c r="CZ49" s="123"/>
      <c r="DA49" s="123"/>
      <c r="DB49" s="123"/>
      <c r="DC49" s="123"/>
      <c r="DD49" s="123"/>
      <c r="DE49" s="123"/>
      <c r="DF49" s="123"/>
      <c r="DG49" s="123"/>
      <c r="DH49" s="123"/>
      <c r="DI49" s="123"/>
      <c r="DJ49" s="123"/>
      <c r="DK49" s="123"/>
      <c r="DL49" s="123"/>
      <c r="DM49" s="123"/>
      <c r="DN49" s="123"/>
      <c r="DO49" s="123"/>
      <c r="DP49" s="123"/>
      <c r="DQ49" s="123"/>
      <c r="DR49" s="123"/>
      <c r="DS49" s="123"/>
      <c r="DT49" s="123"/>
      <c r="DU49" s="123"/>
      <c r="DV49" s="123"/>
      <c r="DW49" s="123"/>
      <c r="DX49" s="123"/>
      <c r="DY49" s="123"/>
      <c r="DZ49" s="123"/>
      <c r="EA49" s="123"/>
      <c r="EB49" s="123"/>
      <c r="EC49" s="123"/>
      <c r="ED49" s="123"/>
      <c r="EE49" s="123"/>
      <c r="EF49" s="123"/>
      <c r="EG49" s="123"/>
      <c r="EH49" s="123"/>
      <c r="EI49" s="123"/>
      <c r="EJ49" s="123"/>
      <c r="EK49" s="123"/>
      <c r="EL49" s="123"/>
      <c r="EM49" s="123"/>
      <c r="EN49" s="123"/>
      <c r="EO49" s="123"/>
      <c r="EP49" s="123"/>
      <c r="EQ49" s="123"/>
      <c r="ER49" s="123"/>
      <c r="ES49" s="123"/>
      <c r="ET49" s="123"/>
      <c r="EU49" s="123"/>
      <c r="EV49" s="123"/>
      <c r="EW49" s="123"/>
      <c r="EX49" s="123"/>
      <c r="EY49" s="123"/>
      <c r="EZ49" s="123"/>
      <c r="FA49" s="123"/>
      <c r="FB49" s="123"/>
      <c r="FC49" s="123"/>
      <c r="FD49" s="123"/>
      <c r="FE49" s="123"/>
      <c r="FF49" s="123"/>
      <c r="FG49" s="123"/>
      <c r="FH49" s="123"/>
      <c r="FI49" s="123"/>
      <c r="FJ49" s="123"/>
      <c r="FK49" s="123"/>
      <c r="FL49" s="123"/>
      <c r="FM49" s="123"/>
      <c r="FN49" s="123"/>
      <c r="FO49" s="123"/>
      <c r="FP49" s="123"/>
      <c r="FQ49" s="123"/>
      <c r="FR49" s="123"/>
      <c r="FS49" s="123"/>
      <c r="FT49" s="123"/>
      <c r="FU49" s="123"/>
      <c r="FV49" s="123"/>
      <c r="FW49" s="123"/>
      <c r="FX49" s="123"/>
      <c r="FY49" s="123"/>
      <c r="FZ49" s="123"/>
      <c r="GA49" s="123"/>
      <c r="GB49" s="123"/>
      <c r="GC49" s="123"/>
      <c r="GD49" s="123"/>
      <c r="GE49" s="123"/>
      <c r="GF49" s="123"/>
      <c r="GG49" s="123"/>
      <c r="GH49" s="123"/>
      <c r="GI49" s="123"/>
      <c r="GJ49" s="123"/>
      <c r="GK49" s="123"/>
      <c r="GL49" s="123"/>
      <c r="GM49" s="123"/>
      <c r="GN49" s="123"/>
      <c r="GO49" s="123"/>
      <c r="GP49" s="123"/>
      <c r="GQ49" s="123"/>
      <c r="GR49" s="123"/>
      <c r="GS49" s="123"/>
      <c r="GT49" s="123"/>
      <c r="GU49" s="123"/>
      <c r="GV49" s="123"/>
      <c r="GW49" s="123"/>
      <c r="GX49" s="123"/>
      <c r="GY49" s="123"/>
      <c r="GZ49" s="123"/>
      <c r="HA49" s="123"/>
      <c r="HB49" s="123"/>
      <c r="HC49" s="123"/>
      <c r="HD49" s="123"/>
      <c r="HE49" s="123"/>
      <c r="HF49" s="123"/>
      <c r="HG49" s="123"/>
      <c r="HH49" s="123"/>
      <c r="HI49" s="123"/>
      <c r="HJ49" s="123"/>
      <c r="HK49" s="123"/>
      <c r="HL49" s="123"/>
      <c r="HM49" s="123"/>
      <c r="HN49" s="123"/>
      <c r="HO49" s="123"/>
      <c r="HP49" s="123"/>
      <c r="HQ49" s="123"/>
      <c r="HR49" s="123"/>
      <c r="HS49" s="123"/>
      <c r="HT49" s="123"/>
      <c r="HU49" s="123"/>
      <c r="HV49" s="123"/>
      <c r="HW49" s="123"/>
      <c r="HX49" s="123"/>
      <c r="HY49" s="123"/>
      <c r="HZ49" s="123"/>
      <c r="IA49" s="123"/>
      <c r="IB49" s="123"/>
      <c r="IC49" s="123"/>
      <c r="ID49" s="123"/>
      <c r="IE49" s="123"/>
      <c r="IF49" s="123"/>
      <c r="IG49" s="123"/>
      <c r="IH49" s="123"/>
      <c r="II49" s="123"/>
      <c r="IJ49" s="123"/>
      <c r="IK49" s="123"/>
      <c r="IL49" s="123"/>
      <c r="IM49" s="123"/>
      <c r="IN49" s="123"/>
      <c r="IO49" s="123"/>
      <c r="IP49" s="123"/>
      <c r="IQ49" s="123"/>
      <c r="IR49" s="123"/>
      <c r="IS49" s="123"/>
      <c r="IT49" s="123"/>
    </row>
    <row r="50" spans="1:254" ht="15.65" customHeight="1" x14ac:dyDescent="0.2">
      <c r="A50" s="279"/>
      <c r="B50" s="123"/>
      <c r="C50" s="434" t="s">
        <v>33</v>
      </c>
      <c r="D50" s="434"/>
      <c r="E50" s="285"/>
      <c r="F50" s="281">
        <f t="shared" si="3"/>
        <v>10</v>
      </c>
      <c r="G50" s="284">
        <v>0</v>
      </c>
      <c r="H50" s="284">
        <v>0</v>
      </c>
      <c r="I50" s="284">
        <v>0</v>
      </c>
      <c r="J50" s="284">
        <v>0</v>
      </c>
      <c r="K50" s="284">
        <v>0</v>
      </c>
      <c r="L50" s="284">
        <v>3</v>
      </c>
      <c r="M50" s="284">
        <v>2</v>
      </c>
      <c r="N50" s="284">
        <v>2</v>
      </c>
      <c r="O50" s="284">
        <v>1</v>
      </c>
      <c r="P50" s="284">
        <v>2</v>
      </c>
      <c r="Q50" s="284">
        <v>0</v>
      </c>
      <c r="R50" s="284">
        <v>0</v>
      </c>
      <c r="S50" s="278"/>
    </row>
    <row r="51" spans="1:254" ht="15.65" customHeight="1" x14ac:dyDescent="0.2">
      <c r="A51" s="279"/>
      <c r="B51" s="123"/>
      <c r="C51" s="434" t="s">
        <v>198</v>
      </c>
      <c r="D51" s="434"/>
      <c r="E51" s="279"/>
      <c r="F51" s="281">
        <f t="shared" si="3"/>
        <v>16</v>
      </c>
      <c r="G51" s="284">
        <v>0</v>
      </c>
      <c r="H51" s="284">
        <v>0</v>
      </c>
      <c r="I51" s="284">
        <v>0</v>
      </c>
      <c r="J51" s="284">
        <v>4</v>
      </c>
      <c r="K51" s="284">
        <v>3</v>
      </c>
      <c r="L51" s="284">
        <v>1</v>
      </c>
      <c r="M51" s="284">
        <v>0</v>
      </c>
      <c r="N51" s="284">
        <v>1</v>
      </c>
      <c r="O51" s="284">
        <v>5</v>
      </c>
      <c r="P51" s="284">
        <v>1</v>
      </c>
      <c r="Q51" s="284">
        <v>0</v>
      </c>
      <c r="R51" s="284">
        <v>1</v>
      </c>
      <c r="S51" s="278"/>
      <c r="T51" s="123"/>
      <c r="U51" s="123"/>
      <c r="V51" s="123"/>
      <c r="W51" s="123"/>
      <c r="X51" s="123"/>
      <c r="Y51" s="123"/>
      <c r="Z51" s="123"/>
      <c r="AA51" s="123"/>
      <c r="AB51" s="123"/>
      <c r="AC51" s="123"/>
      <c r="AD51" s="123"/>
      <c r="AE51" s="123"/>
      <c r="AF51" s="123"/>
      <c r="AG51" s="123"/>
      <c r="AH51" s="123"/>
      <c r="AI51" s="123"/>
      <c r="AJ51" s="123"/>
      <c r="AK51" s="123"/>
      <c r="AL51" s="123"/>
      <c r="AM51" s="123"/>
      <c r="AN51" s="123"/>
      <c r="AO51" s="123"/>
      <c r="AP51" s="123"/>
      <c r="AQ51" s="123"/>
      <c r="AR51" s="123"/>
      <c r="AS51" s="123"/>
      <c r="AT51" s="123"/>
      <c r="AU51" s="123"/>
      <c r="AV51" s="123"/>
      <c r="AW51" s="123"/>
      <c r="AX51" s="123"/>
      <c r="AY51" s="123"/>
      <c r="AZ51" s="123"/>
      <c r="BA51" s="123"/>
      <c r="BB51" s="123"/>
      <c r="BC51" s="123"/>
      <c r="BD51" s="123"/>
      <c r="BE51" s="123"/>
      <c r="BF51" s="123"/>
      <c r="BG51" s="123"/>
      <c r="BH51" s="123"/>
      <c r="BI51" s="123"/>
      <c r="BJ51" s="123"/>
      <c r="BK51" s="123"/>
      <c r="BL51" s="123"/>
      <c r="BM51" s="123"/>
      <c r="BN51" s="123"/>
      <c r="BO51" s="123"/>
      <c r="BP51" s="123"/>
      <c r="BQ51" s="123"/>
      <c r="BR51" s="123"/>
      <c r="BS51" s="123"/>
      <c r="BT51" s="123"/>
      <c r="BU51" s="123"/>
      <c r="BV51" s="123"/>
      <c r="BW51" s="123"/>
      <c r="BX51" s="123"/>
      <c r="BY51" s="123"/>
      <c r="BZ51" s="123"/>
      <c r="CA51" s="123"/>
      <c r="CB51" s="123"/>
      <c r="CC51" s="123"/>
      <c r="CD51" s="123"/>
      <c r="CE51" s="123"/>
      <c r="CF51" s="123"/>
      <c r="CG51" s="123"/>
      <c r="CH51" s="123"/>
      <c r="CI51" s="123"/>
      <c r="CJ51" s="123"/>
      <c r="CK51" s="123"/>
      <c r="CL51" s="123"/>
      <c r="CM51" s="123"/>
      <c r="CN51" s="123"/>
      <c r="CO51" s="123"/>
      <c r="CP51" s="123"/>
      <c r="CQ51" s="123"/>
      <c r="CR51" s="123"/>
      <c r="CS51" s="123"/>
      <c r="CT51" s="123"/>
      <c r="CU51" s="123"/>
      <c r="CV51" s="123"/>
      <c r="CW51" s="123"/>
      <c r="CX51" s="123"/>
      <c r="CY51" s="123"/>
      <c r="CZ51" s="123"/>
      <c r="DA51" s="123"/>
      <c r="DB51" s="123"/>
      <c r="DC51" s="123"/>
      <c r="DD51" s="123"/>
      <c r="DE51" s="123"/>
      <c r="DF51" s="123"/>
      <c r="DG51" s="123"/>
      <c r="DH51" s="123"/>
      <c r="DI51" s="123"/>
      <c r="DJ51" s="123"/>
      <c r="DK51" s="123"/>
      <c r="DL51" s="123"/>
      <c r="DM51" s="123"/>
      <c r="DN51" s="123"/>
      <c r="DO51" s="123"/>
      <c r="DP51" s="123"/>
      <c r="DQ51" s="123"/>
      <c r="DR51" s="123"/>
      <c r="DS51" s="123"/>
      <c r="DT51" s="123"/>
      <c r="DU51" s="123"/>
      <c r="DV51" s="123"/>
      <c r="DW51" s="123"/>
      <c r="DX51" s="123"/>
      <c r="DY51" s="123"/>
      <c r="DZ51" s="123"/>
      <c r="EA51" s="123"/>
      <c r="EB51" s="123"/>
      <c r="EC51" s="123"/>
      <c r="ED51" s="123"/>
      <c r="EE51" s="123"/>
      <c r="EF51" s="123"/>
      <c r="EG51" s="123"/>
      <c r="EH51" s="123"/>
      <c r="EI51" s="123"/>
      <c r="EJ51" s="123"/>
      <c r="EK51" s="123"/>
      <c r="EL51" s="123"/>
      <c r="EM51" s="123"/>
      <c r="EN51" s="123"/>
      <c r="EO51" s="123"/>
      <c r="EP51" s="123"/>
      <c r="EQ51" s="123"/>
      <c r="ER51" s="123"/>
      <c r="ES51" s="123"/>
      <c r="ET51" s="123"/>
      <c r="EU51" s="123"/>
      <c r="EV51" s="123"/>
      <c r="EW51" s="123"/>
      <c r="EX51" s="123"/>
      <c r="EY51" s="123"/>
      <c r="EZ51" s="123"/>
      <c r="FA51" s="123"/>
      <c r="FB51" s="123"/>
      <c r="FC51" s="123"/>
      <c r="FD51" s="123"/>
      <c r="FE51" s="123"/>
      <c r="FF51" s="123"/>
      <c r="FG51" s="123"/>
      <c r="FH51" s="123"/>
      <c r="FI51" s="123"/>
      <c r="FJ51" s="123"/>
      <c r="FK51" s="123"/>
      <c r="FL51" s="123"/>
      <c r="FM51" s="123"/>
      <c r="FN51" s="123"/>
      <c r="FO51" s="123"/>
      <c r="FP51" s="123"/>
      <c r="FQ51" s="123"/>
      <c r="FR51" s="123"/>
      <c r="FS51" s="123"/>
      <c r="FT51" s="123"/>
      <c r="FU51" s="123"/>
      <c r="FV51" s="123"/>
      <c r="FW51" s="123"/>
      <c r="FX51" s="123"/>
      <c r="FY51" s="123"/>
      <c r="FZ51" s="123"/>
      <c r="GA51" s="123"/>
      <c r="GB51" s="123"/>
      <c r="GC51" s="123"/>
      <c r="GD51" s="123"/>
      <c r="GE51" s="123"/>
      <c r="GF51" s="123"/>
      <c r="GG51" s="123"/>
      <c r="GH51" s="123"/>
      <c r="GI51" s="123"/>
      <c r="GJ51" s="123"/>
      <c r="GK51" s="123"/>
      <c r="GL51" s="123"/>
      <c r="GM51" s="123"/>
      <c r="GN51" s="123"/>
      <c r="GO51" s="123"/>
      <c r="GP51" s="123"/>
      <c r="GQ51" s="123"/>
      <c r="GR51" s="123"/>
      <c r="GS51" s="123"/>
      <c r="GT51" s="123"/>
      <c r="GU51" s="123"/>
      <c r="GV51" s="123"/>
      <c r="GW51" s="123"/>
      <c r="GX51" s="123"/>
      <c r="GY51" s="123"/>
      <c r="GZ51" s="123"/>
      <c r="HA51" s="123"/>
      <c r="HB51" s="123"/>
      <c r="HC51" s="123"/>
      <c r="HD51" s="123"/>
      <c r="HE51" s="123"/>
      <c r="HF51" s="123"/>
      <c r="HG51" s="123"/>
      <c r="HH51" s="123"/>
      <c r="HI51" s="123"/>
      <c r="HJ51" s="123"/>
      <c r="HK51" s="123"/>
      <c r="HL51" s="123"/>
      <c r="HM51" s="123"/>
      <c r="HN51" s="123"/>
      <c r="HO51" s="123"/>
      <c r="HP51" s="123"/>
      <c r="HQ51" s="123"/>
      <c r="HR51" s="123"/>
      <c r="HS51" s="123"/>
      <c r="HT51" s="123"/>
      <c r="HU51" s="123"/>
      <c r="HV51" s="123"/>
      <c r="HW51" s="123"/>
      <c r="HX51" s="123"/>
      <c r="HY51" s="123"/>
      <c r="HZ51" s="123"/>
      <c r="IA51" s="123"/>
      <c r="IB51" s="123"/>
      <c r="IC51" s="123"/>
      <c r="ID51" s="123"/>
      <c r="IE51" s="123"/>
      <c r="IF51" s="123"/>
      <c r="IG51" s="123"/>
      <c r="IH51" s="123"/>
      <c r="II51" s="123"/>
      <c r="IJ51" s="123"/>
      <c r="IK51" s="123"/>
      <c r="IL51" s="123"/>
      <c r="IM51" s="123"/>
      <c r="IN51" s="123"/>
      <c r="IO51" s="123"/>
      <c r="IP51" s="123"/>
      <c r="IQ51" s="123"/>
      <c r="IR51" s="123"/>
      <c r="IS51" s="123"/>
      <c r="IT51" s="123"/>
    </row>
    <row r="52" spans="1:254" ht="15.65" customHeight="1" x14ac:dyDescent="0.2">
      <c r="A52" s="279"/>
      <c r="B52" s="123"/>
      <c r="C52" s="434" t="s">
        <v>197</v>
      </c>
      <c r="D52" s="434"/>
      <c r="E52" s="285"/>
      <c r="F52" s="281">
        <f t="shared" si="3"/>
        <v>1</v>
      </c>
      <c r="G52" s="284">
        <v>0</v>
      </c>
      <c r="H52" s="284">
        <v>0</v>
      </c>
      <c r="I52" s="284">
        <v>0</v>
      </c>
      <c r="J52" s="284">
        <v>0</v>
      </c>
      <c r="K52" s="284">
        <v>0</v>
      </c>
      <c r="L52" s="284">
        <v>0</v>
      </c>
      <c r="M52" s="284">
        <v>1</v>
      </c>
      <c r="N52" s="284">
        <v>0</v>
      </c>
      <c r="O52" s="284">
        <v>0</v>
      </c>
      <c r="P52" s="284">
        <v>0</v>
      </c>
      <c r="Q52" s="284">
        <v>0</v>
      </c>
      <c r="R52" s="284">
        <v>0</v>
      </c>
      <c r="S52" s="278"/>
    </row>
    <row r="53" spans="1:254" ht="9" customHeight="1" x14ac:dyDescent="0.2">
      <c r="A53" s="279"/>
      <c r="B53" s="123"/>
      <c r="C53" s="192"/>
      <c r="D53" s="192"/>
      <c r="E53" s="285"/>
      <c r="F53" s="281"/>
      <c r="G53" s="282"/>
      <c r="H53" s="282"/>
      <c r="I53" s="282"/>
      <c r="J53" s="282"/>
      <c r="K53" s="282"/>
      <c r="L53" s="282"/>
      <c r="M53" s="282"/>
      <c r="N53" s="282"/>
      <c r="O53" s="282"/>
      <c r="P53" s="282"/>
      <c r="Q53" s="282"/>
      <c r="R53" s="282"/>
      <c r="S53" s="278"/>
    </row>
    <row r="54" spans="1:254" s="83" customFormat="1" ht="15.65" customHeight="1" x14ac:dyDescent="0.2">
      <c r="A54" s="275"/>
      <c r="B54" s="436" t="s">
        <v>196</v>
      </c>
      <c r="C54" s="436"/>
      <c r="D54" s="436"/>
      <c r="E54" s="286"/>
      <c r="F54" s="276">
        <f t="shared" si="3"/>
        <v>2</v>
      </c>
      <c r="G54" s="42">
        <v>0</v>
      </c>
      <c r="H54" s="42">
        <v>0</v>
      </c>
      <c r="I54" s="42">
        <v>0</v>
      </c>
      <c r="J54" s="42">
        <v>1</v>
      </c>
      <c r="K54" s="42">
        <v>0</v>
      </c>
      <c r="L54" s="42">
        <v>0</v>
      </c>
      <c r="M54" s="42">
        <v>1</v>
      </c>
      <c r="N54" s="42">
        <v>0</v>
      </c>
      <c r="O54" s="42">
        <v>0</v>
      </c>
      <c r="P54" s="42">
        <v>0</v>
      </c>
      <c r="Q54" s="42">
        <v>0</v>
      </c>
      <c r="R54" s="277">
        <v>0</v>
      </c>
      <c r="S54" s="278"/>
    </row>
    <row r="55" spans="1:254" ht="15.65" customHeight="1" x14ac:dyDescent="0.2">
      <c r="A55" s="279"/>
      <c r="B55" s="123"/>
      <c r="C55" s="434" t="s">
        <v>195</v>
      </c>
      <c r="D55" s="434"/>
      <c r="E55" s="285"/>
      <c r="F55" s="281">
        <f t="shared" si="3"/>
        <v>0</v>
      </c>
      <c r="G55" s="282">
        <v>0</v>
      </c>
      <c r="H55" s="282">
        <v>0</v>
      </c>
      <c r="I55" s="282">
        <v>0</v>
      </c>
      <c r="J55" s="282">
        <v>0</v>
      </c>
      <c r="K55" s="282">
        <v>0</v>
      </c>
      <c r="L55" s="282">
        <v>0</v>
      </c>
      <c r="M55" s="282">
        <v>0</v>
      </c>
      <c r="N55" s="282">
        <v>0</v>
      </c>
      <c r="O55" s="282">
        <v>0</v>
      </c>
      <c r="P55" s="282">
        <v>0</v>
      </c>
      <c r="Q55" s="282">
        <v>0</v>
      </c>
      <c r="R55" s="282">
        <v>0</v>
      </c>
      <c r="S55" s="278"/>
    </row>
    <row r="56" spans="1:254" ht="15.65" customHeight="1" x14ac:dyDescent="0.2">
      <c r="A56" s="279"/>
      <c r="B56" s="123"/>
      <c r="C56" s="434" t="s">
        <v>194</v>
      </c>
      <c r="D56" s="434"/>
      <c r="E56" s="285"/>
      <c r="F56" s="281">
        <f t="shared" si="3"/>
        <v>0</v>
      </c>
      <c r="G56" s="282">
        <v>0</v>
      </c>
      <c r="H56" s="282">
        <v>0</v>
      </c>
      <c r="I56" s="282">
        <v>0</v>
      </c>
      <c r="J56" s="282">
        <v>0</v>
      </c>
      <c r="K56" s="282">
        <v>0</v>
      </c>
      <c r="L56" s="282">
        <v>0</v>
      </c>
      <c r="M56" s="282">
        <v>0</v>
      </c>
      <c r="N56" s="282">
        <v>0</v>
      </c>
      <c r="O56" s="282">
        <v>0</v>
      </c>
      <c r="P56" s="282">
        <v>0</v>
      </c>
      <c r="Q56" s="282">
        <v>0</v>
      </c>
      <c r="R56" s="282">
        <v>0</v>
      </c>
      <c r="S56" s="278"/>
    </row>
    <row r="57" spans="1:254" ht="15.65" customHeight="1" x14ac:dyDescent="0.2">
      <c r="A57" s="279"/>
      <c r="B57" s="123"/>
      <c r="C57" s="434" t="s">
        <v>193</v>
      </c>
      <c r="D57" s="434"/>
      <c r="E57" s="279"/>
      <c r="F57" s="281">
        <f t="shared" si="3"/>
        <v>0</v>
      </c>
      <c r="G57" s="282">
        <v>0</v>
      </c>
      <c r="H57" s="282">
        <v>0</v>
      </c>
      <c r="I57" s="282">
        <v>0</v>
      </c>
      <c r="J57" s="282">
        <v>0</v>
      </c>
      <c r="K57" s="282">
        <v>0</v>
      </c>
      <c r="L57" s="282">
        <v>0</v>
      </c>
      <c r="M57" s="282">
        <v>0</v>
      </c>
      <c r="N57" s="282">
        <v>0</v>
      </c>
      <c r="O57" s="282">
        <v>0</v>
      </c>
      <c r="P57" s="282">
        <v>0</v>
      </c>
      <c r="Q57" s="282">
        <v>0</v>
      </c>
      <c r="R57" s="282">
        <v>0</v>
      </c>
      <c r="S57" s="278"/>
    </row>
    <row r="58" spans="1:254" ht="15.65" customHeight="1" x14ac:dyDescent="0.2">
      <c r="A58" s="279"/>
      <c r="B58" s="123"/>
      <c r="C58" s="434" t="s">
        <v>192</v>
      </c>
      <c r="D58" s="434"/>
      <c r="E58" s="279"/>
      <c r="F58" s="281">
        <f t="shared" si="3"/>
        <v>2</v>
      </c>
      <c r="G58" s="282">
        <v>0</v>
      </c>
      <c r="H58" s="282">
        <v>0</v>
      </c>
      <c r="I58" s="282">
        <v>0</v>
      </c>
      <c r="J58" s="282">
        <v>1</v>
      </c>
      <c r="K58" s="282">
        <v>0</v>
      </c>
      <c r="L58" s="282">
        <v>0</v>
      </c>
      <c r="M58" s="282">
        <v>1</v>
      </c>
      <c r="N58" s="282">
        <v>0</v>
      </c>
      <c r="O58" s="282">
        <v>0</v>
      </c>
      <c r="P58" s="282">
        <v>0</v>
      </c>
      <c r="Q58" s="282">
        <v>0</v>
      </c>
      <c r="R58" s="282">
        <v>0</v>
      </c>
      <c r="S58" s="278"/>
    </row>
    <row r="59" spans="1:254" ht="15.65" customHeight="1" x14ac:dyDescent="0.2">
      <c r="A59" s="279"/>
      <c r="B59" s="192"/>
      <c r="C59" s="434" t="s">
        <v>191</v>
      </c>
      <c r="D59" s="434"/>
      <c r="E59" s="279"/>
      <c r="F59" s="281">
        <f t="shared" si="3"/>
        <v>0</v>
      </c>
      <c r="G59" s="282">
        <v>0</v>
      </c>
      <c r="H59" s="282">
        <v>0</v>
      </c>
      <c r="I59" s="282">
        <v>0</v>
      </c>
      <c r="J59" s="282">
        <v>0</v>
      </c>
      <c r="K59" s="282">
        <v>0</v>
      </c>
      <c r="L59" s="282">
        <v>0</v>
      </c>
      <c r="M59" s="282">
        <v>0</v>
      </c>
      <c r="N59" s="282">
        <v>0</v>
      </c>
      <c r="O59" s="282">
        <v>0</v>
      </c>
      <c r="P59" s="282">
        <v>0</v>
      </c>
      <c r="Q59" s="282">
        <v>0</v>
      </c>
      <c r="R59" s="282">
        <v>0</v>
      </c>
      <c r="S59" s="278"/>
      <c r="T59" s="123"/>
      <c r="U59" s="123"/>
      <c r="V59" s="123"/>
      <c r="W59" s="123"/>
      <c r="X59" s="123"/>
      <c r="Y59" s="123"/>
      <c r="Z59" s="123"/>
      <c r="AA59" s="123"/>
      <c r="AB59" s="123"/>
      <c r="AC59" s="123"/>
      <c r="AD59" s="123"/>
      <c r="AE59" s="123"/>
      <c r="AF59" s="123"/>
      <c r="AG59" s="123"/>
      <c r="AH59" s="123"/>
      <c r="AI59" s="123"/>
      <c r="AJ59" s="123"/>
      <c r="AK59" s="123"/>
      <c r="AL59" s="123"/>
      <c r="AM59" s="123"/>
      <c r="AN59" s="123"/>
      <c r="AO59" s="123"/>
      <c r="AP59" s="123"/>
      <c r="AQ59" s="123"/>
      <c r="AR59" s="123"/>
      <c r="AS59" s="123"/>
      <c r="AT59" s="123"/>
      <c r="AU59" s="123"/>
      <c r="AV59" s="123"/>
      <c r="AW59" s="123"/>
      <c r="AX59" s="123"/>
      <c r="AY59" s="123"/>
      <c r="AZ59" s="123"/>
      <c r="BA59" s="123"/>
      <c r="BB59" s="123"/>
      <c r="BC59" s="123"/>
      <c r="BD59" s="123"/>
      <c r="BE59" s="123"/>
      <c r="BF59" s="123"/>
      <c r="BG59" s="123"/>
      <c r="BH59" s="123"/>
      <c r="BI59" s="123"/>
      <c r="BJ59" s="123"/>
      <c r="BK59" s="123"/>
      <c r="BL59" s="123"/>
      <c r="BM59" s="123"/>
      <c r="BN59" s="123"/>
      <c r="BO59" s="123"/>
      <c r="BP59" s="123"/>
      <c r="BQ59" s="123"/>
      <c r="BR59" s="123"/>
      <c r="BS59" s="123"/>
      <c r="BT59" s="123"/>
      <c r="BU59" s="123"/>
      <c r="BV59" s="123"/>
      <c r="BW59" s="123"/>
      <c r="BX59" s="123"/>
      <c r="BY59" s="123"/>
      <c r="BZ59" s="123"/>
      <c r="CA59" s="123"/>
      <c r="CB59" s="123"/>
      <c r="CC59" s="123"/>
      <c r="CD59" s="123"/>
      <c r="CE59" s="123"/>
      <c r="CF59" s="123"/>
      <c r="CG59" s="123"/>
      <c r="CH59" s="123"/>
      <c r="CI59" s="123"/>
      <c r="CJ59" s="123"/>
      <c r="CK59" s="123"/>
      <c r="CL59" s="123"/>
      <c r="CM59" s="123"/>
      <c r="CN59" s="123"/>
      <c r="CO59" s="123"/>
      <c r="CP59" s="123"/>
      <c r="CQ59" s="123"/>
      <c r="CR59" s="123"/>
      <c r="CS59" s="123"/>
      <c r="CT59" s="123"/>
      <c r="CU59" s="123"/>
      <c r="CV59" s="123"/>
      <c r="CW59" s="123"/>
      <c r="CX59" s="123"/>
      <c r="CY59" s="123"/>
      <c r="CZ59" s="123"/>
      <c r="DA59" s="123"/>
      <c r="DB59" s="123"/>
      <c r="DC59" s="123"/>
      <c r="DD59" s="123"/>
      <c r="DE59" s="123"/>
      <c r="DF59" s="123"/>
      <c r="DG59" s="123"/>
      <c r="DH59" s="123"/>
      <c r="DI59" s="123"/>
      <c r="DJ59" s="123"/>
      <c r="DK59" s="123"/>
      <c r="DL59" s="123"/>
      <c r="DM59" s="123"/>
      <c r="DN59" s="123"/>
      <c r="DO59" s="123"/>
      <c r="DP59" s="123"/>
      <c r="DQ59" s="123"/>
      <c r="DR59" s="123"/>
      <c r="DS59" s="123"/>
      <c r="DT59" s="123"/>
      <c r="DU59" s="123"/>
      <c r="DV59" s="123"/>
      <c r="DW59" s="123"/>
      <c r="DX59" s="123"/>
      <c r="DY59" s="123"/>
      <c r="DZ59" s="123"/>
      <c r="EA59" s="123"/>
      <c r="EB59" s="123"/>
      <c r="EC59" s="123"/>
      <c r="ED59" s="123"/>
      <c r="EE59" s="123"/>
      <c r="EF59" s="123"/>
      <c r="EG59" s="123"/>
      <c r="EH59" s="123"/>
      <c r="EI59" s="123"/>
      <c r="EJ59" s="123"/>
      <c r="EK59" s="123"/>
      <c r="EL59" s="123"/>
      <c r="EM59" s="123"/>
      <c r="EN59" s="123"/>
      <c r="EO59" s="123"/>
      <c r="EP59" s="123"/>
      <c r="EQ59" s="123"/>
      <c r="ER59" s="123"/>
      <c r="ES59" s="123"/>
      <c r="ET59" s="123"/>
      <c r="EU59" s="123"/>
      <c r="EV59" s="123"/>
      <c r="EW59" s="123"/>
      <c r="EX59" s="123"/>
      <c r="EY59" s="123"/>
      <c r="EZ59" s="123"/>
      <c r="FA59" s="123"/>
      <c r="FB59" s="123"/>
      <c r="FC59" s="123"/>
      <c r="FD59" s="123"/>
      <c r="FE59" s="123"/>
      <c r="FF59" s="123"/>
      <c r="FG59" s="123"/>
      <c r="FH59" s="123"/>
      <c r="FI59" s="123"/>
      <c r="FJ59" s="123"/>
      <c r="FK59" s="123"/>
      <c r="FL59" s="123"/>
      <c r="FM59" s="123"/>
      <c r="FN59" s="123"/>
      <c r="FO59" s="123"/>
      <c r="FP59" s="123"/>
      <c r="FQ59" s="123"/>
      <c r="FR59" s="123"/>
      <c r="FS59" s="123"/>
      <c r="FT59" s="123"/>
      <c r="FU59" s="123"/>
      <c r="FV59" s="123"/>
      <c r="FW59" s="123"/>
      <c r="FX59" s="123"/>
      <c r="FY59" s="123"/>
      <c r="FZ59" s="123"/>
      <c r="GA59" s="123"/>
      <c r="GB59" s="123"/>
      <c r="GC59" s="123"/>
      <c r="GD59" s="123"/>
      <c r="GE59" s="123"/>
      <c r="GF59" s="123"/>
      <c r="GG59" s="123"/>
      <c r="GH59" s="123"/>
      <c r="GI59" s="123"/>
      <c r="GJ59" s="123"/>
      <c r="GK59" s="123"/>
      <c r="GL59" s="123"/>
      <c r="GM59" s="123"/>
      <c r="GN59" s="123"/>
      <c r="GO59" s="123"/>
      <c r="GP59" s="123"/>
      <c r="GQ59" s="123"/>
      <c r="GR59" s="123"/>
      <c r="GS59" s="123"/>
      <c r="GT59" s="123"/>
      <c r="GU59" s="123"/>
      <c r="GV59" s="123"/>
      <c r="GW59" s="123"/>
      <c r="GX59" s="123"/>
      <c r="GY59" s="123"/>
      <c r="GZ59" s="123"/>
      <c r="HA59" s="123"/>
      <c r="HB59" s="123"/>
      <c r="HC59" s="123"/>
      <c r="HD59" s="123"/>
      <c r="HE59" s="123"/>
      <c r="HF59" s="123"/>
      <c r="HG59" s="123"/>
      <c r="HH59" s="123"/>
      <c r="HI59" s="123"/>
      <c r="HJ59" s="123"/>
      <c r="HK59" s="123"/>
      <c r="HL59" s="123"/>
      <c r="HM59" s="123"/>
      <c r="HN59" s="123"/>
      <c r="HO59" s="123"/>
      <c r="HP59" s="123"/>
      <c r="HQ59" s="123"/>
      <c r="HR59" s="123"/>
      <c r="HS59" s="123"/>
      <c r="HT59" s="123"/>
      <c r="HU59" s="123"/>
      <c r="HV59" s="123"/>
      <c r="HW59" s="123"/>
      <c r="HX59" s="123"/>
      <c r="HY59" s="123"/>
      <c r="HZ59" s="123"/>
      <c r="IA59" s="123"/>
      <c r="IB59" s="123"/>
      <c r="IC59" s="123"/>
      <c r="ID59" s="123"/>
      <c r="IE59" s="123"/>
      <c r="IF59" s="123"/>
      <c r="IG59" s="123"/>
      <c r="IH59" s="123"/>
      <c r="II59" s="123"/>
      <c r="IJ59" s="123"/>
      <c r="IK59" s="123"/>
      <c r="IL59" s="123"/>
      <c r="IM59" s="123"/>
      <c r="IN59" s="123"/>
      <c r="IO59" s="123"/>
      <c r="IP59" s="123"/>
      <c r="IQ59" s="123"/>
      <c r="IR59" s="123"/>
      <c r="IS59" s="123"/>
      <c r="IT59" s="123"/>
    </row>
    <row r="60" spans="1:254" ht="15.65" customHeight="1" x14ac:dyDescent="0.2">
      <c r="A60" s="123"/>
      <c r="B60" s="123"/>
      <c r="C60" s="434" t="s">
        <v>33</v>
      </c>
      <c r="D60" s="434"/>
      <c r="E60" s="123"/>
      <c r="F60" s="281">
        <f t="shared" si="3"/>
        <v>0</v>
      </c>
      <c r="G60" s="282">
        <v>0</v>
      </c>
      <c r="H60" s="282">
        <v>0</v>
      </c>
      <c r="I60" s="282">
        <v>0</v>
      </c>
      <c r="J60" s="282">
        <v>0</v>
      </c>
      <c r="K60" s="282">
        <v>0</v>
      </c>
      <c r="L60" s="282">
        <v>0</v>
      </c>
      <c r="M60" s="282">
        <v>0</v>
      </c>
      <c r="N60" s="282">
        <v>0</v>
      </c>
      <c r="O60" s="282">
        <v>0</v>
      </c>
      <c r="P60" s="282">
        <v>0</v>
      </c>
      <c r="Q60" s="282">
        <v>0</v>
      </c>
      <c r="R60" s="282">
        <v>0</v>
      </c>
      <c r="S60" s="278"/>
    </row>
    <row r="61" spans="1:254" ht="15.65" customHeight="1" x14ac:dyDescent="0.2">
      <c r="A61" s="123"/>
      <c r="B61" s="123"/>
      <c r="C61" s="434" t="s">
        <v>190</v>
      </c>
      <c r="D61" s="434"/>
      <c r="E61" s="123"/>
      <c r="F61" s="281">
        <f t="shared" si="3"/>
        <v>0</v>
      </c>
      <c r="G61" s="282">
        <v>0</v>
      </c>
      <c r="H61" s="282">
        <v>0</v>
      </c>
      <c r="I61" s="282">
        <v>0</v>
      </c>
      <c r="J61" s="282">
        <v>0</v>
      </c>
      <c r="K61" s="282">
        <v>0</v>
      </c>
      <c r="L61" s="282">
        <v>0</v>
      </c>
      <c r="M61" s="282">
        <v>0</v>
      </c>
      <c r="N61" s="282">
        <v>0</v>
      </c>
      <c r="O61" s="282">
        <v>0</v>
      </c>
      <c r="P61" s="282">
        <v>0</v>
      </c>
      <c r="Q61" s="282">
        <v>0</v>
      </c>
      <c r="R61" s="282">
        <v>0</v>
      </c>
      <c r="S61" s="278"/>
    </row>
    <row r="62" spans="1:254" ht="6" customHeight="1" thickBot="1" x14ac:dyDescent="0.25">
      <c r="A62" s="287"/>
      <c r="B62" s="288"/>
      <c r="C62" s="288"/>
      <c r="D62" s="288"/>
      <c r="E62" s="287"/>
      <c r="F62" s="289"/>
      <c r="G62" s="290"/>
      <c r="H62" s="290"/>
      <c r="I62" s="290"/>
      <c r="J62" s="290"/>
      <c r="K62" s="290"/>
      <c r="L62" s="290"/>
      <c r="M62" s="290"/>
      <c r="N62" s="290"/>
      <c r="O62" s="290"/>
      <c r="P62" s="290"/>
      <c r="Q62" s="290"/>
      <c r="R62" s="290"/>
      <c r="S62" s="278"/>
    </row>
    <row r="63" spans="1:254" ht="13.5" customHeight="1" x14ac:dyDescent="0.2">
      <c r="A63" s="123" t="s">
        <v>487</v>
      </c>
      <c r="B63" s="123"/>
      <c r="C63" s="123"/>
      <c r="D63" s="123"/>
      <c r="E63" s="123"/>
      <c r="F63" s="123"/>
      <c r="G63" s="123"/>
      <c r="H63" s="123"/>
      <c r="I63" s="123"/>
      <c r="J63" s="123"/>
      <c r="K63" s="123"/>
      <c r="L63" s="123"/>
      <c r="M63" s="123"/>
      <c r="N63" s="123"/>
      <c r="O63" s="123"/>
      <c r="P63" s="123"/>
      <c r="Q63" s="123"/>
      <c r="R63" s="123"/>
    </row>
    <row r="64" spans="1:254" ht="13.5" customHeight="1" x14ac:dyDescent="0.2">
      <c r="A64" s="123" t="s">
        <v>488</v>
      </c>
      <c r="B64" s="123"/>
      <c r="C64" s="123"/>
      <c r="D64" s="123"/>
      <c r="E64" s="123"/>
      <c r="F64" s="123"/>
      <c r="G64" s="123"/>
      <c r="H64" s="123"/>
      <c r="I64" s="123"/>
      <c r="J64" s="123"/>
      <c r="K64" s="123"/>
      <c r="L64" s="123"/>
      <c r="M64" s="123"/>
      <c r="N64" s="123"/>
      <c r="O64" s="123"/>
      <c r="P64" s="123"/>
      <c r="Q64" s="123"/>
      <c r="R64" s="123"/>
    </row>
    <row r="65" spans="1:19" ht="13.5" customHeight="1" x14ac:dyDescent="0.2">
      <c r="A65" s="123" t="s">
        <v>119</v>
      </c>
      <c r="B65" s="123"/>
      <c r="C65" s="123"/>
      <c r="D65" s="123"/>
      <c r="E65" s="123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  <c r="R65" s="123"/>
    </row>
    <row r="70" spans="1:19" x14ac:dyDescent="0.2">
      <c r="F70" s="291"/>
      <c r="G70" s="291"/>
      <c r="H70" s="291"/>
      <c r="I70" s="291"/>
      <c r="J70" s="291"/>
      <c r="K70" s="291"/>
      <c r="L70" s="291"/>
      <c r="M70" s="291"/>
      <c r="N70" s="291"/>
      <c r="O70" s="291"/>
      <c r="P70" s="291"/>
      <c r="Q70" s="291"/>
      <c r="R70" s="291"/>
      <c r="S70" s="291"/>
    </row>
    <row r="71" spans="1:19" x14ac:dyDescent="0.2">
      <c r="F71" s="291"/>
      <c r="G71" s="291"/>
      <c r="H71" s="291"/>
      <c r="I71" s="291"/>
      <c r="J71" s="291"/>
      <c r="K71" s="291"/>
      <c r="L71" s="291"/>
      <c r="M71" s="291"/>
      <c r="N71" s="291"/>
      <c r="O71" s="291"/>
      <c r="P71" s="291"/>
      <c r="Q71" s="291"/>
      <c r="R71" s="291"/>
      <c r="S71" s="291"/>
    </row>
    <row r="72" spans="1:19" x14ac:dyDescent="0.2">
      <c r="F72" s="291"/>
      <c r="G72" s="291"/>
      <c r="H72" s="291"/>
      <c r="I72" s="291"/>
      <c r="J72" s="291"/>
      <c r="K72" s="291"/>
      <c r="L72" s="291"/>
      <c r="M72" s="291"/>
      <c r="N72" s="291"/>
      <c r="O72" s="291"/>
      <c r="P72" s="291"/>
      <c r="Q72" s="291"/>
      <c r="R72" s="291"/>
      <c r="S72" s="291"/>
    </row>
    <row r="73" spans="1:19" x14ac:dyDescent="0.2">
      <c r="F73" s="291"/>
      <c r="G73" s="291"/>
      <c r="H73" s="291"/>
      <c r="I73" s="291"/>
      <c r="J73" s="291"/>
      <c r="K73" s="291"/>
      <c r="L73" s="291"/>
      <c r="M73" s="291"/>
      <c r="N73" s="291"/>
      <c r="O73" s="291"/>
      <c r="P73" s="291"/>
      <c r="Q73" s="291"/>
      <c r="R73" s="291"/>
      <c r="S73" s="291"/>
    </row>
  </sheetData>
  <mergeCells count="45">
    <mergeCell ref="C59:D59"/>
    <mergeCell ref="C60:D60"/>
    <mergeCell ref="C61:D61"/>
    <mergeCell ref="C52:D52"/>
    <mergeCell ref="B54:D54"/>
    <mergeCell ref="C55:D55"/>
    <mergeCell ref="C56:D56"/>
    <mergeCell ref="C57:D57"/>
    <mergeCell ref="C58:D58"/>
    <mergeCell ref="C51:D51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9:D49"/>
    <mergeCell ref="C50:D50"/>
    <mergeCell ref="C33:D33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21:D21"/>
    <mergeCell ref="B9:D9"/>
    <mergeCell ref="B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</mergeCells>
  <phoneticPr fontId="9"/>
  <hyperlinks>
    <hyperlink ref="T1" location="災害・事故!A1" display="目次(項目一覧表)へ戻る"/>
  </hyperlinks>
  <printOptions horizontalCentered="1"/>
  <pageMargins left="0.59055118110236227" right="0.59055118110236227" top="0.51181102362204722" bottom="0.55000000000000004" header="0.51181102362204722" footer="0.51181102362204722"/>
  <pageSetup paperSize="9" scale="65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R33"/>
  <sheetViews>
    <sheetView showGridLines="0" defaultGridColor="0" colorId="22" zoomScaleNormal="100" zoomScaleSheetLayoutView="100" workbookViewId="0"/>
  </sheetViews>
  <sheetFormatPr defaultColWidth="10.69921875" defaultRowHeight="12" x14ac:dyDescent="0.2"/>
  <cols>
    <col min="1" max="1" width="12.3984375" style="47" customWidth="1"/>
    <col min="2" max="2" width="8.3984375" style="47" customWidth="1"/>
    <col min="3" max="6" width="7" style="47" customWidth="1"/>
    <col min="7" max="7" width="8.296875" style="47" customWidth="1"/>
    <col min="8" max="8" width="7.09765625" style="47" customWidth="1"/>
    <col min="9" max="9" width="8" style="47" customWidth="1"/>
    <col min="10" max="10" width="7.09765625" style="47" customWidth="1"/>
    <col min="11" max="11" width="8.296875" style="47" customWidth="1"/>
    <col min="12" max="12" width="8" style="47" customWidth="1"/>
    <col min="13" max="14" width="8.296875" style="47" customWidth="1"/>
    <col min="15" max="15" width="2.69921875" style="47" customWidth="1"/>
    <col min="16" max="16" width="24.69921875" style="47" customWidth="1"/>
    <col min="17" max="16384" width="10.69921875" style="47"/>
  </cols>
  <sheetData>
    <row r="1" spans="1:18" s="363" customFormat="1" ht="18" customHeight="1" x14ac:dyDescent="0.2">
      <c r="P1" s="106" t="s">
        <v>477</v>
      </c>
    </row>
    <row r="2" spans="1:18" ht="13.5" customHeight="1" x14ac:dyDescent="0.2"/>
    <row r="3" spans="1:18" ht="21" customHeight="1" x14ac:dyDescent="0.2"/>
    <row r="4" spans="1:18" ht="30" customHeight="1" thickBot="1" x14ac:dyDescent="0.25">
      <c r="A4" s="191" t="s">
        <v>489</v>
      </c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20" t="s">
        <v>262</v>
      </c>
    </row>
    <row r="5" spans="1:18" ht="18" customHeight="1" x14ac:dyDescent="0.2">
      <c r="A5" s="411" t="s">
        <v>261</v>
      </c>
      <c r="B5" s="437" t="s">
        <v>373</v>
      </c>
      <c r="C5" s="267" t="s">
        <v>374</v>
      </c>
      <c r="D5" s="292" t="s">
        <v>375</v>
      </c>
      <c r="E5" s="121"/>
      <c r="F5" s="293"/>
      <c r="G5" s="267" t="s">
        <v>376</v>
      </c>
      <c r="H5" s="292" t="s">
        <v>377</v>
      </c>
      <c r="I5" s="121"/>
      <c r="J5" s="293"/>
      <c r="K5" s="267" t="s">
        <v>376</v>
      </c>
      <c r="L5" s="292" t="s">
        <v>378</v>
      </c>
      <c r="M5" s="121"/>
      <c r="N5" s="121"/>
    </row>
    <row r="6" spans="1:18" ht="27" customHeight="1" x14ac:dyDescent="0.2">
      <c r="A6" s="408"/>
      <c r="B6" s="438"/>
      <c r="C6" s="294" t="s">
        <v>1</v>
      </c>
      <c r="D6" s="295" t="s">
        <v>362</v>
      </c>
      <c r="E6" s="295" t="s">
        <v>363</v>
      </c>
      <c r="F6" s="295" t="s">
        <v>364</v>
      </c>
      <c r="G6" s="294" t="s">
        <v>1</v>
      </c>
      <c r="H6" s="295" t="s">
        <v>362</v>
      </c>
      <c r="I6" s="295" t="s">
        <v>363</v>
      </c>
      <c r="J6" s="295" t="s">
        <v>364</v>
      </c>
      <c r="K6" s="294" t="s">
        <v>1</v>
      </c>
      <c r="L6" s="295" t="s">
        <v>362</v>
      </c>
      <c r="M6" s="295" t="s">
        <v>363</v>
      </c>
      <c r="N6" s="295" t="s">
        <v>364</v>
      </c>
    </row>
    <row r="7" spans="1:18" ht="6" customHeight="1" x14ac:dyDescent="0.2">
      <c r="A7" s="123"/>
      <c r="B7" s="245"/>
      <c r="C7" s="271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</row>
    <row r="8" spans="1:18" s="83" customFormat="1" ht="15" customHeight="1" x14ac:dyDescent="0.2">
      <c r="A8" s="296" t="s">
        <v>1</v>
      </c>
      <c r="B8" s="276">
        <f>SUM(B10:B27)</f>
        <v>4167</v>
      </c>
      <c r="C8" s="42">
        <f>SUM(C10:C27)</f>
        <v>35</v>
      </c>
      <c r="D8" s="42">
        <f t="shared" ref="D8:N8" si="0">SUM(D10:D27)</f>
        <v>15</v>
      </c>
      <c r="E8" s="42">
        <f t="shared" si="0"/>
        <v>16</v>
      </c>
      <c r="F8" s="42">
        <f t="shared" si="0"/>
        <v>4</v>
      </c>
      <c r="G8" s="42">
        <f>SUM(G10:G27)</f>
        <v>249</v>
      </c>
      <c r="H8" s="42">
        <f t="shared" si="0"/>
        <v>38</v>
      </c>
      <c r="I8" s="42">
        <f t="shared" si="0"/>
        <v>195</v>
      </c>
      <c r="J8" s="42">
        <f>SUM(J10:J27)</f>
        <v>16</v>
      </c>
      <c r="K8" s="42">
        <f t="shared" si="0"/>
        <v>3883</v>
      </c>
      <c r="L8" s="42">
        <f t="shared" si="0"/>
        <v>258</v>
      </c>
      <c r="M8" s="42">
        <f t="shared" si="0"/>
        <v>2944</v>
      </c>
      <c r="N8" s="42">
        <f t="shared" si="0"/>
        <v>681</v>
      </c>
      <c r="O8" s="297"/>
      <c r="P8" s="298"/>
      <c r="Q8" s="298"/>
      <c r="R8" s="298"/>
    </row>
    <row r="9" spans="1:18" ht="9" customHeight="1" x14ac:dyDescent="0.2">
      <c r="A9" s="118"/>
      <c r="B9" s="299"/>
      <c r="C9" s="300"/>
      <c r="D9" s="301"/>
      <c r="E9" s="301"/>
      <c r="F9" s="301"/>
      <c r="G9" s="301"/>
      <c r="H9" s="301"/>
      <c r="I9" s="301"/>
      <c r="J9" s="301"/>
      <c r="K9" s="301"/>
      <c r="L9" s="301"/>
      <c r="M9" s="301"/>
      <c r="N9" s="301"/>
      <c r="O9" s="297"/>
    </row>
    <row r="10" spans="1:18" ht="15" customHeight="1" x14ac:dyDescent="0.2">
      <c r="A10" s="118" t="s">
        <v>260</v>
      </c>
      <c r="B10" s="281">
        <v>9</v>
      </c>
      <c r="C10" s="46">
        <v>0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9</v>
      </c>
      <c r="L10" s="46">
        <v>0</v>
      </c>
      <c r="M10" s="46">
        <v>0</v>
      </c>
      <c r="N10" s="46">
        <v>9</v>
      </c>
      <c r="O10" s="297"/>
      <c r="P10" s="298"/>
      <c r="Q10" s="298"/>
      <c r="R10" s="298"/>
    </row>
    <row r="11" spans="1:18" ht="15" customHeight="1" x14ac:dyDescent="0.2">
      <c r="A11" s="118" t="s">
        <v>259</v>
      </c>
      <c r="B11" s="281">
        <v>44</v>
      </c>
      <c r="C11" s="46">
        <v>0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44</v>
      </c>
      <c r="L11" s="46">
        <v>0</v>
      </c>
      <c r="M11" s="46">
        <v>3</v>
      </c>
      <c r="N11" s="46">
        <v>41</v>
      </c>
      <c r="O11" s="297"/>
      <c r="P11" s="298"/>
      <c r="Q11" s="298"/>
      <c r="R11" s="298"/>
    </row>
    <row r="12" spans="1:18" ht="15" customHeight="1" x14ac:dyDescent="0.2">
      <c r="A12" s="118" t="s">
        <v>258</v>
      </c>
      <c r="B12" s="281">
        <v>93</v>
      </c>
      <c r="C12" s="46">
        <v>0</v>
      </c>
      <c r="D12" s="46">
        <v>0</v>
      </c>
      <c r="E12" s="46">
        <v>0</v>
      </c>
      <c r="F12" s="46">
        <v>0</v>
      </c>
      <c r="G12" s="46">
        <v>6</v>
      </c>
      <c r="H12" s="46">
        <v>0</v>
      </c>
      <c r="I12" s="46">
        <v>6</v>
      </c>
      <c r="J12" s="46">
        <v>0</v>
      </c>
      <c r="K12" s="46">
        <v>87</v>
      </c>
      <c r="L12" s="46">
        <v>4</v>
      </c>
      <c r="M12" s="46">
        <v>41</v>
      </c>
      <c r="N12" s="46">
        <v>42</v>
      </c>
      <c r="O12" s="297"/>
      <c r="P12" s="298"/>
      <c r="Q12" s="298"/>
      <c r="R12" s="298"/>
    </row>
    <row r="13" spans="1:18" ht="15" customHeight="1" x14ac:dyDescent="0.2">
      <c r="A13" s="118" t="s">
        <v>257</v>
      </c>
      <c r="B13" s="281">
        <v>100</v>
      </c>
      <c r="C13" s="46">
        <v>0</v>
      </c>
      <c r="D13" s="46">
        <v>0</v>
      </c>
      <c r="E13" s="46">
        <v>0</v>
      </c>
      <c r="F13" s="46">
        <v>0</v>
      </c>
      <c r="G13" s="46">
        <v>4</v>
      </c>
      <c r="H13" s="46">
        <v>0</v>
      </c>
      <c r="I13" s="46">
        <v>4</v>
      </c>
      <c r="J13" s="46">
        <v>0</v>
      </c>
      <c r="K13" s="46">
        <v>96</v>
      </c>
      <c r="L13" s="46">
        <v>3</v>
      </c>
      <c r="M13" s="46">
        <v>77</v>
      </c>
      <c r="N13" s="46">
        <v>16</v>
      </c>
      <c r="O13" s="297"/>
      <c r="P13" s="298"/>
      <c r="Q13" s="298"/>
      <c r="R13" s="298"/>
    </row>
    <row r="14" spans="1:18" ht="15" customHeight="1" x14ac:dyDescent="0.2">
      <c r="A14" s="118" t="s">
        <v>256</v>
      </c>
      <c r="B14" s="281">
        <v>156</v>
      </c>
      <c r="C14" s="46">
        <v>0</v>
      </c>
      <c r="D14" s="46">
        <v>0</v>
      </c>
      <c r="E14" s="46">
        <v>0</v>
      </c>
      <c r="F14" s="46">
        <v>0</v>
      </c>
      <c r="G14" s="46">
        <v>7</v>
      </c>
      <c r="H14" s="46">
        <v>0</v>
      </c>
      <c r="I14" s="46">
        <v>6</v>
      </c>
      <c r="J14" s="46">
        <v>1</v>
      </c>
      <c r="K14" s="46">
        <v>149</v>
      </c>
      <c r="L14" s="46">
        <v>5</v>
      </c>
      <c r="M14" s="46">
        <v>121</v>
      </c>
      <c r="N14" s="46">
        <v>23</v>
      </c>
      <c r="O14" s="297"/>
      <c r="P14" s="298"/>
      <c r="Q14" s="298"/>
      <c r="R14" s="298"/>
    </row>
    <row r="15" spans="1:18" ht="9" customHeight="1" x14ac:dyDescent="0.2">
      <c r="A15" s="118"/>
      <c r="B15" s="281"/>
      <c r="C15" s="300"/>
      <c r="D15" s="301"/>
      <c r="E15" s="301"/>
      <c r="F15" s="301"/>
      <c r="G15" s="300"/>
      <c r="H15" s="301"/>
      <c r="I15" s="301"/>
      <c r="J15" s="301"/>
      <c r="K15" s="300"/>
      <c r="L15" s="301"/>
      <c r="M15" s="301"/>
      <c r="N15" s="301"/>
      <c r="O15" s="297"/>
    </row>
    <row r="16" spans="1:18" ht="15" customHeight="1" x14ac:dyDescent="0.2">
      <c r="A16" s="118" t="s">
        <v>255</v>
      </c>
      <c r="B16" s="281">
        <v>536</v>
      </c>
      <c r="C16" s="46">
        <v>3</v>
      </c>
      <c r="D16" s="46">
        <v>2</v>
      </c>
      <c r="E16" s="46">
        <v>1</v>
      </c>
      <c r="F16" s="46">
        <v>0</v>
      </c>
      <c r="G16" s="46">
        <v>26</v>
      </c>
      <c r="H16" s="46">
        <v>2</v>
      </c>
      <c r="I16" s="46">
        <v>21</v>
      </c>
      <c r="J16" s="46">
        <v>3</v>
      </c>
      <c r="K16" s="46">
        <f>SUM(L16:N16)</f>
        <v>507</v>
      </c>
      <c r="L16" s="46">
        <v>24</v>
      </c>
      <c r="M16" s="46">
        <v>331</v>
      </c>
      <c r="N16" s="46">
        <v>152</v>
      </c>
      <c r="O16" s="297"/>
      <c r="P16" s="298"/>
      <c r="Q16" s="298"/>
      <c r="R16" s="298"/>
    </row>
    <row r="17" spans="1:18" ht="15" customHeight="1" x14ac:dyDescent="0.2">
      <c r="A17" s="118" t="s">
        <v>254</v>
      </c>
      <c r="B17" s="281">
        <v>314</v>
      </c>
      <c r="C17" s="46">
        <v>1</v>
      </c>
      <c r="D17" s="46">
        <v>1</v>
      </c>
      <c r="E17" s="46">
        <v>0</v>
      </c>
      <c r="F17" s="46">
        <v>0</v>
      </c>
      <c r="G17" s="46">
        <v>8</v>
      </c>
      <c r="H17" s="46">
        <v>2</v>
      </c>
      <c r="I17" s="46">
        <v>5</v>
      </c>
      <c r="J17" s="46">
        <v>1</v>
      </c>
      <c r="K17" s="46">
        <f t="shared" ref="K17:K27" si="1">SUM(L17:N17)</f>
        <v>305</v>
      </c>
      <c r="L17" s="46">
        <v>27</v>
      </c>
      <c r="M17" s="46">
        <v>223</v>
      </c>
      <c r="N17" s="46">
        <v>55</v>
      </c>
      <c r="O17" s="297"/>
      <c r="P17" s="298"/>
      <c r="Q17" s="298"/>
      <c r="R17" s="298"/>
    </row>
    <row r="18" spans="1:18" ht="15" customHeight="1" x14ac:dyDescent="0.2">
      <c r="A18" s="118" t="s">
        <v>253</v>
      </c>
      <c r="B18" s="281">
        <v>280</v>
      </c>
      <c r="C18" s="46">
        <v>2</v>
      </c>
      <c r="D18" s="46">
        <v>1</v>
      </c>
      <c r="E18" s="46">
        <v>0</v>
      </c>
      <c r="F18" s="46">
        <v>1</v>
      </c>
      <c r="G18" s="46">
        <v>6</v>
      </c>
      <c r="H18" s="46">
        <v>1</v>
      </c>
      <c r="I18" s="46">
        <v>4</v>
      </c>
      <c r="J18" s="46">
        <v>1</v>
      </c>
      <c r="K18" s="46">
        <f t="shared" si="1"/>
        <v>272</v>
      </c>
      <c r="L18" s="46">
        <v>22</v>
      </c>
      <c r="M18" s="46">
        <v>208</v>
      </c>
      <c r="N18" s="46">
        <v>42</v>
      </c>
      <c r="O18" s="297"/>
      <c r="P18" s="298"/>
      <c r="Q18" s="298"/>
      <c r="R18" s="298"/>
    </row>
    <row r="19" spans="1:18" ht="15" customHeight="1" x14ac:dyDescent="0.2">
      <c r="A19" s="118" t="s">
        <v>252</v>
      </c>
      <c r="B19" s="281">
        <v>305</v>
      </c>
      <c r="C19" s="46">
        <v>1</v>
      </c>
      <c r="D19" s="46">
        <v>1</v>
      </c>
      <c r="E19" s="46">
        <v>0</v>
      </c>
      <c r="F19" s="46">
        <v>0</v>
      </c>
      <c r="G19" s="46">
        <v>11</v>
      </c>
      <c r="H19" s="46">
        <v>5</v>
      </c>
      <c r="I19" s="46">
        <v>6</v>
      </c>
      <c r="J19" s="46">
        <v>0</v>
      </c>
      <c r="K19" s="46">
        <f t="shared" si="1"/>
        <v>293</v>
      </c>
      <c r="L19" s="46">
        <v>14</v>
      </c>
      <c r="M19" s="46">
        <v>241</v>
      </c>
      <c r="N19" s="46">
        <v>38</v>
      </c>
      <c r="O19" s="297"/>
      <c r="P19" s="298"/>
      <c r="Q19" s="298"/>
      <c r="R19" s="298"/>
    </row>
    <row r="20" spans="1:18" ht="15" customHeight="1" x14ac:dyDescent="0.2">
      <c r="A20" s="118" t="s">
        <v>251</v>
      </c>
      <c r="B20" s="281">
        <v>273</v>
      </c>
      <c r="C20" s="46">
        <v>2</v>
      </c>
      <c r="D20" s="46">
        <v>1</v>
      </c>
      <c r="E20" s="46">
        <v>1</v>
      </c>
      <c r="F20" s="46">
        <v>0</v>
      </c>
      <c r="G20" s="46">
        <v>12</v>
      </c>
      <c r="H20" s="46">
        <v>2</v>
      </c>
      <c r="I20" s="46">
        <v>10</v>
      </c>
      <c r="J20" s="46">
        <v>0</v>
      </c>
      <c r="K20" s="46">
        <f t="shared" si="1"/>
        <v>259</v>
      </c>
      <c r="L20" s="46">
        <v>13</v>
      </c>
      <c r="M20" s="46">
        <v>213</v>
      </c>
      <c r="N20" s="46">
        <v>33</v>
      </c>
      <c r="O20" s="297"/>
      <c r="P20" s="298"/>
      <c r="Q20" s="298"/>
      <c r="R20" s="298"/>
    </row>
    <row r="21" spans="1:18" ht="15" customHeight="1" x14ac:dyDescent="0.2">
      <c r="A21" s="118" t="s">
        <v>250</v>
      </c>
      <c r="B21" s="281">
        <v>297</v>
      </c>
      <c r="C21" s="46">
        <v>0</v>
      </c>
      <c r="D21" s="46">
        <v>0</v>
      </c>
      <c r="E21" s="46">
        <v>0</v>
      </c>
      <c r="F21" s="46">
        <v>0</v>
      </c>
      <c r="G21" s="46">
        <v>10</v>
      </c>
      <c r="H21" s="46">
        <v>3</v>
      </c>
      <c r="I21" s="46">
        <v>7</v>
      </c>
      <c r="J21" s="46">
        <v>0</v>
      </c>
      <c r="K21" s="46">
        <f t="shared" si="1"/>
        <v>287</v>
      </c>
      <c r="L21" s="46">
        <v>13</v>
      </c>
      <c r="M21" s="46">
        <v>242</v>
      </c>
      <c r="N21" s="46">
        <v>32</v>
      </c>
      <c r="O21" s="297"/>
      <c r="P21" s="298"/>
      <c r="Q21" s="298"/>
      <c r="R21" s="298"/>
    </row>
    <row r="22" spans="1:18" ht="15" customHeight="1" x14ac:dyDescent="0.2">
      <c r="A22" s="118" t="s">
        <v>249</v>
      </c>
      <c r="B22" s="281">
        <v>316</v>
      </c>
      <c r="C22" s="46">
        <v>0</v>
      </c>
      <c r="D22" s="46">
        <v>0</v>
      </c>
      <c r="E22" s="46">
        <v>0</v>
      </c>
      <c r="F22" s="46">
        <v>0</v>
      </c>
      <c r="G22" s="46">
        <v>14</v>
      </c>
      <c r="H22" s="46">
        <v>2</v>
      </c>
      <c r="I22" s="46">
        <v>12</v>
      </c>
      <c r="J22" s="46">
        <v>0</v>
      </c>
      <c r="K22" s="46">
        <f t="shared" si="1"/>
        <v>302</v>
      </c>
      <c r="L22" s="46">
        <v>18</v>
      </c>
      <c r="M22" s="46">
        <v>242</v>
      </c>
      <c r="N22" s="46">
        <v>42</v>
      </c>
      <c r="O22" s="297"/>
      <c r="P22" s="298"/>
      <c r="Q22" s="298"/>
      <c r="R22" s="298"/>
    </row>
    <row r="23" spans="1:18" ht="15" customHeight="1" x14ac:dyDescent="0.2">
      <c r="A23" s="118" t="s">
        <v>248</v>
      </c>
      <c r="B23" s="281">
        <v>334</v>
      </c>
      <c r="C23" s="46">
        <v>0</v>
      </c>
      <c r="D23" s="46">
        <v>0</v>
      </c>
      <c r="E23" s="46">
        <v>0</v>
      </c>
      <c r="F23" s="46">
        <v>0</v>
      </c>
      <c r="G23" s="46">
        <v>19</v>
      </c>
      <c r="H23" s="46">
        <v>0</v>
      </c>
      <c r="I23" s="46">
        <v>17</v>
      </c>
      <c r="J23" s="46">
        <v>2</v>
      </c>
      <c r="K23" s="46">
        <f t="shared" si="1"/>
        <v>315</v>
      </c>
      <c r="L23" s="46">
        <v>22</v>
      </c>
      <c r="M23" s="46">
        <v>259</v>
      </c>
      <c r="N23" s="46">
        <v>34</v>
      </c>
      <c r="O23" s="297"/>
      <c r="P23" s="298"/>
      <c r="Q23" s="298"/>
      <c r="R23" s="298"/>
    </row>
    <row r="24" spans="1:18" ht="15" customHeight="1" x14ac:dyDescent="0.2">
      <c r="A24" s="118" t="s">
        <v>247</v>
      </c>
      <c r="B24" s="281">
        <v>222</v>
      </c>
      <c r="C24" s="46">
        <v>1</v>
      </c>
      <c r="D24" s="46">
        <v>1</v>
      </c>
      <c r="E24" s="46">
        <v>0</v>
      </c>
      <c r="F24" s="46">
        <v>0</v>
      </c>
      <c r="G24" s="46">
        <v>15</v>
      </c>
      <c r="H24" s="46">
        <v>5</v>
      </c>
      <c r="I24" s="46">
        <v>9</v>
      </c>
      <c r="J24" s="46">
        <v>1</v>
      </c>
      <c r="K24" s="46">
        <f t="shared" si="1"/>
        <v>206</v>
      </c>
      <c r="L24" s="46">
        <v>17</v>
      </c>
      <c r="M24" s="46">
        <v>157</v>
      </c>
      <c r="N24" s="46">
        <v>32</v>
      </c>
      <c r="O24" s="297"/>
      <c r="P24" s="298"/>
      <c r="Q24" s="298"/>
      <c r="R24" s="298"/>
    </row>
    <row r="25" spans="1:18" ht="15" customHeight="1" x14ac:dyDescent="0.2">
      <c r="A25" s="118" t="s">
        <v>246</v>
      </c>
      <c r="B25" s="281">
        <v>164</v>
      </c>
      <c r="C25" s="46">
        <v>1</v>
      </c>
      <c r="D25" s="46">
        <v>0</v>
      </c>
      <c r="E25" s="46">
        <v>1</v>
      </c>
      <c r="F25" s="46">
        <v>0</v>
      </c>
      <c r="G25" s="46">
        <v>9</v>
      </c>
      <c r="H25" s="46">
        <v>1</v>
      </c>
      <c r="I25" s="46">
        <v>8</v>
      </c>
      <c r="J25" s="46">
        <v>0</v>
      </c>
      <c r="K25" s="46">
        <f t="shared" si="1"/>
        <v>154</v>
      </c>
      <c r="L25" s="46">
        <v>12</v>
      </c>
      <c r="M25" s="46">
        <v>128</v>
      </c>
      <c r="N25" s="46">
        <v>14</v>
      </c>
      <c r="O25" s="297"/>
      <c r="P25" s="298"/>
      <c r="Q25" s="298"/>
      <c r="R25" s="298"/>
    </row>
    <row r="26" spans="1:18" ht="15" customHeight="1" x14ac:dyDescent="0.2">
      <c r="A26" s="118" t="s">
        <v>245</v>
      </c>
      <c r="B26" s="281">
        <v>193</v>
      </c>
      <c r="C26" s="46">
        <v>2</v>
      </c>
      <c r="D26" s="46">
        <v>1</v>
      </c>
      <c r="E26" s="46">
        <v>1</v>
      </c>
      <c r="F26" s="46">
        <v>0</v>
      </c>
      <c r="G26" s="46">
        <v>23</v>
      </c>
      <c r="H26" s="46">
        <v>2</v>
      </c>
      <c r="I26" s="46">
        <v>19</v>
      </c>
      <c r="J26" s="46">
        <v>2</v>
      </c>
      <c r="K26" s="46">
        <f t="shared" si="1"/>
        <v>168</v>
      </c>
      <c r="L26" s="46">
        <v>15</v>
      </c>
      <c r="M26" s="46">
        <v>132</v>
      </c>
      <c r="N26" s="46">
        <v>21</v>
      </c>
      <c r="O26" s="297"/>
      <c r="P26" s="298"/>
      <c r="Q26" s="298"/>
      <c r="R26" s="298"/>
    </row>
    <row r="27" spans="1:18" ht="15" customHeight="1" x14ac:dyDescent="0.2">
      <c r="A27" s="118" t="s">
        <v>365</v>
      </c>
      <c r="B27" s="281">
        <v>531</v>
      </c>
      <c r="C27" s="46">
        <v>22</v>
      </c>
      <c r="D27" s="46">
        <v>7</v>
      </c>
      <c r="E27" s="46">
        <v>12</v>
      </c>
      <c r="F27" s="46">
        <v>3</v>
      </c>
      <c r="G27" s="46">
        <v>79</v>
      </c>
      <c r="H27" s="46">
        <v>13</v>
      </c>
      <c r="I27" s="46">
        <v>61</v>
      </c>
      <c r="J27" s="46">
        <v>5</v>
      </c>
      <c r="K27" s="46">
        <f t="shared" si="1"/>
        <v>430</v>
      </c>
      <c r="L27" s="46">
        <v>49</v>
      </c>
      <c r="M27" s="46">
        <v>326</v>
      </c>
      <c r="N27" s="46">
        <v>55</v>
      </c>
      <c r="O27" s="297"/>
      <c r="P27" s="298"/>
      <c r="Q27" s="298"/>
      <c r="R27" s="298"/>
    </row>
    <row r="28" spans="1:18" ht="6" customHeight="1" thickBot="1" x14ac:dyDescent="0.25">
      <c r="A28" s="287"/>
      <c r="B28" s="302"/>
      <c r="C28" s="287"/>
      <c r="D28" s="287"/>
      <c r="E28" s="287"/>
      <c r="F28" s="287"/>
      <c r="G28" s="287"/>
      <c r="H28" s="287"/>
      <c r="I28" s="287"/>
      <c r="J28" s="287"/>
      <c r="K28" s="287"/>
      <c r="L28" s="287"/>
      <c r="M28" s="287"/>
      <c r="N28" s="287"/>
    </row>
    <row r="29" spans="1:18" ht="13.5" customHeight="1" x14ac:dyDescent="0.2">
      <c r="A29" s="47" t="s">
        <v>490</v>
      </c>
    </row>
    <row r="30" spans="1:18" ht="13.5" customHeight="1" x14ac:dyDescent="0.2">
      <c r="A30" s="47" t="s">
        <v>119</v>
      </c>
    </row>
    <row r="31" spans="1:18" x14ac:dyDescent="0.2">
      <c r="B31" s="303"/>
    </row>
    <row r="33" spans="2:14" x14ac:dyDescent="0.2">
      <c r="B33" s="304"/>
      <c r="C33" s="304"/>
      <c r="D33" s="304"/>
      <c r="E33" s="304"/>
      <c r="F33" s="304"/>
      <c r="G33" s="304"/>
      <c r="H33" s="304"/>
      <c r="I33" s="304"/>
      <c r="J33" s="304"/>
      <c r="K33" s="304"/>
      <c r="L33" s="304"/>
      <c r="M33" s="304"/>
      <c r="N33" s="304"/>
    </row>
  </sheetData>
  <mergeCells count="2">
    <mergeCell ref="A5:A6"/>
    <mergeCell ref="B5:B6"/>
  </mergeCells>
  <phoneticPr fontId="9"/>
  <hyperlinks>
    <hyperlink ref="P1" location="災害・事故!A1" display="目次(項目一覧表)へ戻る"/>
  </hyperlinks>
  <printOptions horizontalCentered="1"/>
  <pageMargins left="0.59055118110236227" right="0.59055118110236227" top="0.51181102362204722" bottom="0.59055118110236227" header="0.51181102362204722" footer="0.51181102362204722"/>
  <pageSetup paperSize="9" scale="68" orientation="portrait" horizontalDpi="4294967292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S23"/>
  <sheetViews>
    <sheetView showGridLines="0" defaultGridColor="0" colorId="22" zoomScaleNormal="100" zoomScaleSheetLayoutView="100" workbookViewId="0"/>
  </sheetViews>
  <sheetFormatPr defaultColWidth="10.69921875" defaultRowHeight="12" x14ac:dyDescent="0.2"/>
  <cols>
    <col min="1" max="1" width="5.69921875" style="57" customWidth="1"/>
    <col min="2" max="2" width="2.69921875" style="57" customWidth="1"/>
    <col min="3" max="3" width="5.296875" style="57" customWidth="1"/>
    <col min="4" max="14" width="8.69921875" style="57" customWidth="1"/>
    <col min="15" max="18" width="8.296875" style="57" customWidth="1"/>
    <col min="19" max="25" width="8.69921875" style="57" customWidth="1"/>
    <col min="26" max="26" width="6.69921875" style="57" customWidth="1"/>
    <col min="27" max="27" width="10.69921875" style="57"/>
    <col min="28" max="28" width="2.69921875" style="57" customWidth="1"/>
    <col min="29" max="29" width="24.69921875" style="57" customWidth="1"/>
    <col min="30" max="16384" width="10.69921875" style="57"/>
  </cols>
  <sheetData>
    <row r="1" spans="1:27" ht="18" customHeight="1" x14ac:dyDescent="0.2">
      <c r="O1" s="472" t="s">
        <v>477</v>
      </c>
      <c r="P1" s="472"/>
      <c r="Q1" s="472"/>
    </row>
    <row r="2" spans="1:27" ht="13.5" customHeight="1" x14ac:dyDescent="0.2"/>
    <row r="3" spans="1:27" ht="21" customHeight="1" x14ac:dyDescent="0.2">
      <c r="A3" s="442" t="s">
        <v>271</v>
      </c>
      <c r="B3" s="442"/>
      <c r="C3" s="442"/>
      <c r="D3" s="442"/>
      <c r="E3" s="442"/>
      <c r="F3" s="442"/>
      <c r="G3" s="442"/>
      <c r="H3" s="442"/>
      <c r="I3" s="442"/>
      <c r="J3" s="442"/>
      <c r="K3" s="442"/>
      <c r="L3" s="442"/>
      <c r="M3" s="442"/>
      <c r="N3" s="442"/>
    </row>
    <row r="4" spans="1:27" ht="30" customHeight="1" thickBo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27" ht="18" customHeight="1" x14ac:dyDescent="0.2">
      <c r="A5" s="443" t="s">
        <v>270</v>
      </c>
      <c r="B5" s="443"/>
      <c r="C5" s="444"/>
      <c r="D5" s="449" t="s">
        <v>332</v>
      </c>
      <c r="E5" s="449" t="s">
        <v>333</v>
      </c>
      <c r="F5" s="452" t="s">
        <v>269</v>
      </c>
      <c r="G5" s="453"/>
      <c r="H5" s="454"/>
      <c r="I5" s="452" t="s">
        <v>268</v>
      </c>
      <c r="J5" s="453"/>
      <c r="K5" s="453"/>
      <c r="L5" s="453"/>
      <c r="M5" s="453"/>
      <c r="N5" s="454"/>
      <c r="O5" s="452" t="s">
        <v>275</v>
      </c>
      <c r="P5" s="453"/>
      <c r="Q5" s="453"/>
      <c r="R5" s="454"/>
      <c r="S5" s="464" t="s">
        <v>339</v>
      </c>
      <c r="T5" s="465"/>
      <c r="U5" s="465"/>
      <c r="V5" s="465"/>
      <c r="W5" s="465"/>
      <c r="X5" s="465"/>
      <c r="Y5" s="465"/>
      <c r="Z5" s="466"/>
      <c r="AA5" s="439" t="s">
        <v>340</v>
      </c>
    </row>
    <row r="6" spans="1:27" ht="18" customHeight="1" x14ac:dyDescent="0.2">
      <c r="A6" s="445"/>
      <c r="B6" s="445"/>
      <c r="C6" s="446"/>
      <c r="D6" s="450"/>
      <c r="E6" s="450"/>
      <c r="F6" s="455" t="s">
        <v>267</v>
      </c>
      <c r="G6" s="455" t="s">
        <v>266</v>
      </c>
      <c r="H6" s="457" t="s">
        <v>265</v>
      </c>
      <c r="I6" s="459" t="s">
        <v>334</v>
      </c>
      <c r="J6" s="460"/>
      <c r="K6" s="460"/>
      <c r="L6" s="460"/>
      <c r="M6" s="461"/>
      <c r="N6" s="462" t="s">
        <v>335</v>
      </c>
      <c r="O6" s="467" t="s">
        <v>274</v>
      </c>
      <c r="P6" s="468"/>
      <c r="Q6" s="467" t="s">
        <v>273</v>
      </c>
      <c r="R6" s="468"/>
      <c r="S6" s="450" t="s">
        <v>349</v>
      </c>
      <c r="T6" s="450" t="s">
        <v>341</v>
      </c>
      <c r="U6" s="450" t="s">
        <v>342</v>
      </c>
      <c r="V6" s="450" t="s">
        <v>343</v>
      </c>
      <c r="W6" s="471" t="s">
        <v>344</v>
      </c>
      <c r="X6" s="469" t="s">
        <v>345</v>
      </c>
      <c r="Y6" s="469" t="s">
        <v>346</v>
      </c>
      <c r="Z6" s="471" t="s">
        <v>347</v>
      </c>
      <c r="AA6" s="440"/>
    </row>
    <row r="7" spans="1:27" ht="27" customHeight="1" x14ac:dyDescent="0.2">
      <c r="A7" s="447"/>
      <c r="B7" s="447"/>
      <c r="C7" s="448"/>
      <c r="D7" s="451"/>
      <c r="E7" s="451"/>
      <c r="F7" s="456"/>
      <c r="G7" s="456"/>
      <c r="H7" s="458"/>
      <c r="I7" s="34" t="s">
        <v>264</v>
      </c>
      <c r="J7" s="34" t="s">
        <v>263</v>
      </c>
      <c r="K7" s="36" t="s">
        <v>336</v>
      </c>
      <c r="L7" s="37" t="s">
        <v>337</v>
      </c>
      <c r="M7" s="36" t="s">
        <v>338</v>
      </c>
      <c r="N7" s="456"/>
      <c r="O7" s="35" t="s">
        <v>348</v>
      </c>
      <c r="P7" s="34" t="s">
        <v>272</v>
      </c>
      <c r="Q7" s="35" t="s">
        <v>348</v>
      </c>
      <c r="R7" s="34" t="s">
        <v>272</v>
      </c>
      <c r="S7" s="463"/>
      <c r="T7" s="463"/>
      <c r="U7" s="463"/>
      <c r="V7" s="463"/>
      <c r="W7" s="470"/>
      <c r="X7" s="470"/>
      <c r="Y7" s="470"/>
      <c r="Z7" s="470"/>
      <c r="AA7" s="441"/>
    </row>
    <row r="8" spans="1:27" ht="6" customHeight="1" x14ac:dyDescent="0.2">
      <c r="A8" s="1"/>
      <c r="B8" s="1"/>
      <c r="C8" s="1"/>
      <c r="D8" s="24"/>
      <c r="E8" s="1"/>
      <c r="F8" s="1"/>
      <c r="G8" s="1"/>
      <c r="H8" s="1"/>
      <c r="I8" s="5"/>
      <c r="J8" s="5"/>
      <c r="K8" s="5"/>
      <c r="L8" s="1"/>
      <c r="M8" s="1"/>
      <c r="N8" s="1"/>
      <c r="O8" s="24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15" customHeight="1" x14ac:dyDescent="0.2">
      <c r="A9" s="23" t="s">
        <v>69</v>
      </c>
      <c r="B9" s="53">
        <v>30</v>
      </c>
      <c r="C9" s="1" t="s">
        <v>68</v>
      </c>
      <c r="D9" s="28">
        <v>9</v>
      </c>
      <c r="E9" s="27">
        <v>19</v>
      </c>
      <c r="F9" s="27" t="s">
        <v>0</v>
      </c>
      <c r="G9" s="27">
        <v>5</v>
      </c>
      <c r="H9" s="27" t="s">
        <v>0</v>
      </c>
      <c r="I9" s="27">
        <v>1</v>
      </c>
      <c r="J9" s="27">
        <v>2</v>
      </c>
      <c r="K9" s="27">
        <v>16</v>
      </c>
      <c r="L9" s="27">
        <v>6</v>
      </c>
      <c r="M9" s="27">
        <v>78</v>
      </c>
      <c r="N9" s="27">
        <v>5</v>
      </c>
      <c r="O9" s="54">
        <v>9</v>
      </c>
      <c r="P9" s="27" t="s">
        <v>0</v>
      </c>
      <c r="Q9" s="38">
        <v>11</v>
      </c>
      <c r="R9" s="27" t="s">
        <v>0</v>
      </c>
      <c r="S9" s="27">
        <v>77</v>
      </c>
      <c r="T9" s="27" t="s">
        <v>0</v>
      </c>
      <c r="U9" s="27">
        <v>35</v>
      </c>
      <c r="V9" s="27" t="s">
        <v>0</v>
      </c>
      <c r="W9" s="27">
        <v>2</v>
      </c>
      <c r="X9" s="27">
        <v>44</v>
      </c>
      <c r="Y9" s="27">
        <v>1</v>
      </c>
      <c r="Z9" s="27" t="s">
        <v>0</v>
      </c>
      <c r="AA9" s="27" t="s">
        <v>0</v>
      </c>
    </row>
    <row r="10" spans="1:27" ht="15" customHeight="1" x14ac:dyDescent="0.2">
      <c r="A10" s="23" t="s">
        <v>429</v>
      </c>
      <c r="B10" s="58" t="s">
        <v>430</v>
      </c>
      <c r="C10" s="1" t="s">
        <v>67</v>
      </c>
      <c r="D10" s="28" t="s">
        <v>0</v>
      </c>
      <c r="E10" s="27" t="s">
        <v>0</v>
      </c>
      <c r="F10" s="27" t="s">
        <v>0</v>
      </c>
      <c r="G10" s="27">
        <v>2</v>
      </c>
      <c r="H10" s="27" t="s">
        <v>0</v>
      </c>
      <c r="I10" s="27" t="s">
        <v>0</v>
      </c>
      <c r="J10" s="27" t="s">
        <v>0</v>
      </c>
      <c r="K10" s="27">
        <v>1</v>
      </c>
      <c r="L10" s="27" t="s">
        <v>0</v>
      </c>
      <c r="M10" s="27" t="s">
        <v>0</v>
      </c>
      <c r="N10" s="27">
        <v>1</v>
      </c>
      <c r="O10" s="54">
        <v>0.13</v>
      </c>
      <c r="P10" s="27" t="s">
        <v>0</v>
      </c>
      <c r="Q10" s="38" t="s">
        <v>0</v>
      </c>
      <c r="R10" s="27" t="s">
        <v>0</v>
      </c>
      <c r="S10" s="27" t="s">
        <v>0</v>
      </c>
      <c r="T10" s="27" t="s">
        <v>0</v>
      </c>
      <c r="U10" s="27" t="s">
        <v>0</v>
      </c>
      <c r="V10" s="27">
        <v>2</v>
      </c>
      <c r="W10" s="27" t="s">
        <v>0</v>
      </c>
      <c r="X10" s="27" t="s">
        <v>0</v>
      </c>
      <c r="Y10" s="27" t="s">
        <v>0</v>
      </c>
      <c r="Z10" s="27" t="s">
        <v>0</v>
      </c>
      <c r="AA10" s="27" t="s">
        <v>0</v>
      </c>
    </row>
    <row r="11" spans="1:27" ht="15" customHeight="1" x14ac:dyDescent="0.2">
      <c r="A11" s="23"/>
      <c r="B11" s="305" t="s">
        <v>380</v>
      </c>
      <c r="C11" s="1" t="s">
        <v>67</v>
      </c>
      <c r="D11" s="28" t="s">
        <v>0</v>
      </c>
      <c r="E11" s="27" t="s">
        <v>0</v>
      </c>
      <c r="F11" s="27" t="s">
        <v>0</v>
      </c>
      <c r="G11" s="27">
        <v>13</v>
      </c>
      <c r="H11" s="27" t="s">
        <v>0</v>
      </c>
      <c r="I11" s="27" t="s">
        <v>0</v>
      </c>
      <c r="J11" s="27" t="s">
        <v>0</v>
      </c>
      <c r="K11" s="27">
        <v>2</v>
      </c>
      <c r="L11" s="27" t="s">
        <v>0</v>
      </c>
      <c r="M11" s="27" t="s">
        <v>0</v>
      </c>
      <c r="N11" s="27">
        <v>1</v>
      </c>
      <c r="O11" s="54">
        <v>0.8</v>
      </c>
      <c r="P11" s="27" t="s">
        <v>0</v>
      </c>
      <c r="Q11" s="38">
        <v>0.7</v>
      </c>
      <c r="R11" s="27" t="s">
        <v>0</v>
      </c>
      <c r="S11" s="27">
        <v>6</v>
      </c>
      <c r="T11" s="27" t="s">
        <v>0</v>
      </c>
      <c r="U11" s="27" t="s">
        <v>0</v>
      </c>
      <c r="V11" s="27" t="s">
        <v>0</v>
      </c>
      <c r="W11" s="27">
        <v>1</v>
      </c>
      <c r="X11" s="27" t="s">
        <v>0</v>
      </c>
      <c r="Y11" s="27" t="s">
        <v>0</v>
      </c>
      <c r="Z11" s="27" t="s">
        <v>0</v>
      </c>
      <c r="AA11" s="27" t="s">
        <v>0</v>
      </c>
    </row>
    <row r="12" spans="1:27" ht="15" customHeight="1" x14ac:dyDescent="0.2">
      <c r="A12" s="23"/>
      <c r="B12" s="305" t="s">
        <v>432</v>
      </c>
      <c r="C12" s="1" t="s">
        <v>67</v>
      </c>
      <c r="D12" s="28" t="s">
        <v>0</v>
      </c>
      <c r="E12" s="33" t="s">
        <v>0</v>
      </c>
      <c r="F12" s="33" t="s">
        <v>0</v>
      </c>
      <c r="G12" s="33">
        <v>7</v>
      </c>
      <c r="H12" s="33" t="s">
        <v>0</v>
      </c>
      <c r="I12" s="33" t="s">
        <v>0</v>
      </c>
      <c r="J12" s="33" t="s">
        <v>0</v>
      </c>
      <c r="K12" s="33" t="s">
        <v>0</v>
      </c>
      <c r="L12" s="33" t="s">
        <v>0</v>
      </c>
      <c r="M12" s="27">
        <v>5</v>
      </c>
      <c r="N12" s="33">
        <v>3</v>
      </c>
      <c r="O12" s="54">
        <v>1.7</v>
      </c>
      <c r="P12" s="27" t="s">
        <v>0</v>
      </c>
      <c r="Q12" s="38">
        <v>0.7</v>
      </c>
      <c r="R12" s="27" t="s">
        <v>0</v>
      </c>
      <c r="S12" s="27">
        <v>2</v>
      </c>
      <c r="T12" s="27" t="s">
        <v>0</v>
      </c>
      <c r="U12" s="27">
        <v>2</v>
      </c>
      <c r="V12" s="27">
        <v>2</v>
      </c>
      <c r="W12" s="27" t="s">
        <v>0</v>
      </c>
      <c r="X12" s="27" t="s">
        <v>0</v>
      </c>
      <c r="Y12" s="27" t="s">
        <v>0</v>
      </c>
      <c r="Z12" s="27" t="s">
        <v>0</v>
      </c>
      <c r="AA12" s="27" t="s">
        <v>0</v>
      </c>
    </row>
    <row r="13" spans="1:27" s="3" customFormat="1" ht="15" customHeight="1" x14ac:dyDescent="0.2">
      <c r="A13" s="32"/>
      <c r="B13" s="48" t="s">
        <v>422</v>
      </c>
      <c r="C13" s="40" t="s">
        <v>67</v>
      </c>
      <c r="D13" s="30">
        <v>3</v>
      </c>
      <c r="E13" s="29">
        <v>5</v>
      </c>
      <c r="F13" s="31" t="s">
        <v>0</v>
      </c>
      <c r="G13" s="29">
        <v>2</v>
      </c>
      <c r="H13" s="31" t="s">
        <v>0</v>
      </c>
      <c r="I13" s="31" t="s">
        <v>0</v>
      </c>
      <c r="J13" s="31" t="s">
        <v>0</v>
      </c>
      <c r="K13" s="31">
        <v>10</v>
      </c>
      <c r="L13" s="29">
        <v>3</v>
      </c>
      <c r="M13" s="29">
        <v>8</v>
      </c>
      <c r="N13" s="29">
        <v>4</v>
      </c>
      <c r="O13" s="55" t="s">
        <v>0</v>
      </c>
      <c r="P13" s="31" t="s">
        <v>0</v>
      </c>
      <c r="Q13" s="39" t="s">
        <v>0</v>
      </c>
      <c r="R13" s="31" t="s">
        <v>0</v>
      </c>
      <c r="S13" s="29">
        <v>1</v>
      </c>
      <c r="T13" s="29" t="s">
        <v>0</v>
      </c>
      <c r="U13" s="29">
        <v>4</v>
      </c>
      <c r="V13" s="29" t="s">
        <v>0</v>
      </c>
      <c r="W13" s="29" t="s">
        <v>0</v>
      </c>
      <c r="X13" s="29" t="s">
        <v>0</v>
      </c>
      <c r="Y13" s="29" t="s">
        <v>0</v>
      </c>
      <c r="Z13" s="29" t="s">
        <v>0</v>
      </c>
      <c r="AA13" s="29" t="s">
        <v>0</v>
      </c>
    </row>
    <row r="14" spans="1:27" ht="6" customHeight="1" thickBot="1" x14ac:dyDescent="0.25">
      <c r="A14" s="4"/>
      <c r="B14" s="4"/>
      <c r="C14" s="4"/>
      <c r="D14" s="22"/>
      <c r="E14" s="4"/>
      <c r="F14" s="4"/>
      <c r="G14" s="4"/>
      <c r="H14" s="4"/>
      <c r="I14" s="4"/>
      <c r="J14" s="4"/>
      <c r="K14" s="4"/>
      <c r="L14" s="4"/>
      <c r="M14" s="4"/>
      <c r="N14" s="4"/>
      <c r="O14" s="22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</row>
    <row r="15" spans="1:27" x14ac:dyDescent="0.2">
      <c r="A15" s="6" t="s">
        <v>491</v>
      </c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</row>
    <row r="16" spans="1:27" x14ac:dyDescent="0.2">
      <c r="A16" s="57" t="s">
        <v>350</v>
      </c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23" spans="1:253" x14ac:dyDescent="0.2">
      <c r="A23" s="306"/>
      <c r="B23" s="306"/>
      <c r="C23" s="306"/>
      <c r="D23" s="306"/>
      <c r="E23" s="306"/>
      <c r="F23" s="306"/>
      <c r="G23" s="306"/>
      <c r="H23" s="306"/>
      <c r="I23" s="306"/>
      <c r="J23" s="306"/>
      <c r="K23" s="306"/>
      <c r="L23" s="306"/>
      <c r="M23" s="306"/>
      <c r="N23" s="306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</row>
  </sheetData>
  <mergeCells count="25">
    <mergeCell ref="X6:X7"/>
    <mergeCell ref="Y6:Y7"/>
    <mergeCell ref="Z6:Z7"/>
    <mergeCell ref="O1:Q1"/>
    <mergeCell ref="Q6:R6"/>
    <mergeCell ref="S6:S7"/>
    <mergeCell ref="T6:T7"/>
    <mergeCell ref="U6:U7"/>
    <mergeCell ref="W6:W7"/>
    <mergeCell ref="AA5:AA7"/>
    <mergeCell ref="A3:N3"/>
    <mergeCell ref="A5:C7"/>
    <mergeCell ref="D5:D7"/>
    <mergeCell ref="E5:E7"/>
    <mergeCell ref="F5:H5"/>
    <mergeCell ref="I5:N5"/>
    <mergeCell ref="F6:F7"/>
    <mergeCell ref="G6:G7"/>
    <mergeCell ref="H6:H7"/>
    <mergeCell ref="I6:M6"/>
    <mergeCell ref="N6:N7"/>
    <mergeCell ref="V6:V7"/>
    <mergeCell ref="O5:R5"/>
    <mergeCell ref="S5:Z5"/>
    <mergeCell ref="O6:P6"/>
  </mergeCells>
  <phoneticPr fontId="9"/>
  <hyperlinks>
    <hyperlink ref="O1" location="災害・事故!A1" display="目次(項目一覧表)へ戻る"/>
  </hyperlinks>
  <printOptions horizontalCentered="1"/>
  <pageMargins left="0.59055118110236227" right="0.59055118110236227" top="0.51181102362204722" bottom="0.59055118110236227" header="0.51181102362204722" footer="0.51181102362204722"/>
  <pageSetup paperSize="9" scale="90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O23"/>
  <sheetViews>
    <sheetView showGridLines="0" defaultGridColor="0" colorId="22" zoomScaleNormal="100" zoomScaleSheetLayoutView="100" workbookViewId="0"/>
  </sheetViews>
  <sheetFormatPr defaultColWidth="10.69921875" defaultRowHeight="12" x14ac:dyDescent="0.2"/>
  <cols>
    <col min="1" max="1" width="4.69921875" style="47" customWidth="1"/>
    <col min="2" max="2" width="2.8984375" style="47" customWidth="1"/>
    <col min="3" max="3" width="4.69921875" style="47" customWidth="1"/>
    <col min="4" max="4" width="7.69921875" style="47" customWidth="1"/>
    <col min="5" max="5" width="12.296875" style="47" customWidth="1"/>
    <col min="6" max="6" width="7.69921875" style="47" customWidth="1"/>
    <col min="7" max="7" width="12.296875" style="47" customWidth="1"/>
    <col min="8" max="8" width="7.69921875" style="47" customWidth="1"/>
    <col min="9" max="9" width="12.296875" style="47" customWidth="1"/>
    <col min="10" max="10" width="7.69921875" style="47" customWidth="1"/>
    <col min="11" max="11" width="12.296875" style="47" customWidth="1"/>
    <col min="12" max="12" width="7.69921875" style="47" customWidth="1"/>
    <col min="13" max="13" width="12.296875" style="47" customWidth="1"/>
    <col min="14" max="14" width="2.69921875" style="47" customWidth="1"/>
    <col min="15" max="15" width="24.69921875" style="47" customWidth="1"/>
    <col min="16" max="16384" width="10.69921875" style="47"/>
  </cols>
  <sheetData>
    <row r="1" spans="1:15" s="363" customFormat="1" ht="18" customHeight="1" x14ac:dyDescent="0.2">
      <c r="O1" s="106" t="s">
        <v>477</v>
      </c>
    </row>
    <row r="2" spans="1:15" ht="13.5" customHeight="1" x14ac:dyDescent="0.2"/>
    <row r="3" spans="1:15" ht="21" customHeight="1" x14ac:dyDescent="0.2">
      <c r="A3" s="366" t="s">
        <v>351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</row>
    <row r="4" spans="1:15" ht="30" customHeight="1" thickBot="1" x14ac:dyDescent="0.25">
      <c r="A4" s="307" t="s">
        <v>281</v>
      </c>
      <c r="C4" s="61"/>
      <c r="D4" s="61"/>
      <c r="E4" s="61"/>
      <c r="F4" s="61"/>
      <c r="G4" s="61"/>
      <c r="H4" s="61"/>
      <c r="I4" s="61"/>
      <c r="J4" s="61"/>
      <c r="K4" s="63"/>
      <c r="L4" s="475" t="s">
        <v>280</v>
      </c>
      <c r="M4" s="475"/>
    </row>
    <row r="5" spans="1:15" ht="18" customHeight="1" x14ac:dyDescent="0.2">
      <c r="A5" s="367" t="s">
        <v>279</v>
      </c>
      <c r="B5" s="367"/>
      <c r="C5" s="368"/>
      <c r="D5" s="373" t="s">
        <v>492</v>
      </c>
      <c r="E5" s="374"/>
      <c r="F5" s="373" t="s">
        <v>493</v>
      </c>
      <c r="G5" s="374"/>
      <c r="H5" s="373" t="s">
        <v>494</v>
      </c>
      <c r="I5" s="374"/>
      <c r="J5" s="373" t="s">
        <v>417</v>
      </c>
      <c r="K5" s="374"/>
      <c r="L5" s="476" t="s">
        <v>453</v>
      </c>
      <c r="M5" s="477"/>
    </row>
    <row r="6" spans="1:15" ht="18" customHeight="1" x14ac:dyDescent="0.2">
      <c r="A6" s="371"/>
      <c r="B6" s="371"/>
      <c r="C6" s="372"/>
      <c r="D6" s="108" t="s">
        <v>278</v>
      </c>
      <c r="E6" s="108" t="s">
        <v>277</v>
      </c>
      <c r="F6" s="108" t="s">
        <v>278</v>
      </c>
      <c r="G6" s="108" t="s">
        <v>277</v>
      </c>
      <c r="H6" s="108" t="s">
        <v>278</v>
      </c>
      <c r="I6" s="108" t="s">
        <v>277</v>
      </c>
      <c r="J6" s="108" t="s">
        <v>278</v>
      </c>
      <c r="K6" s="108" t="s">
        <v>277</v>
      </c>
      <c r="L6" s="108" t="s">
        <v>278</v>
      </c>
      <c r="M6" s="108" t="s">
        <v>277</v>
      </c>
    </row>
    <row r="7" spans="1:15" ht="7.5" customHeight="1" x14ac:dyDescent="0.2">
      <c r="A7" s="68"/>
      <c r="B7" s="68"/>
      <c r="C7" s="69"/>
    </row>
    <row r="8" spans="1:15" s="83" customFormat="1" ht="13.5" customHeight="1" x14ac:dyDescent="0.2">
      <c r="A8" s="473" t="s">
        <v>1</v>
      </c>
      <c r="B8" s="473"/>
      <c r="C8" s="474"/>
      <c r="D8" s="47">
        <v>340</v>
      </c>
      <c r="E8" s="201">
        <v>462103</v>
      </c>
      <c r="F8" s="47">
        <v>338</v>
      </c>
      <c r="G8" s="201">
        <v>562573</v>
      </c>
      <c r="H8" s="47">
        <v>331</v>
      </c>
      <c r="I8" s="201">
        <v>679998</v>
      </c>
      <c r="J8" s="47">
        <v>319</v>
      </c>
      <c r="K8" s="201">
        <v>639031</v>
      </c>
      <c r="L8" s="83">
        <v>331</v>
      </c>
      <c r="M8" s="308">
        <v>746161</v>
      </c>
    </row>
    <row r="9" spans="1:15" ht="7.5" customHeight="1" x14ac:dyDescent="0.2">
      <c r="C9" s="72"/>
      <c r="E9" s="201"/>
      <c r="G9" s="201"/>
      <c r="I9" s="201"/>
      <c r="K9" s="201"/>
      <c r="L9" s="83"/>
      <c r="M9" s="308"/>
    </row>
    <row r="10" spans="1:15" ht="13.5" customHeight="1" x14ac:dyDescent="0.2">
      <c r="B10" s="97" t="s">
        <v>431</v>
      </c>
      <c r="C10" s="309" t="s">
        <v>366</v>
      </c>
      <c r="D10" s="47">
        <v>27</v>
      </c>
      <c r="E10" s="201">
        <v>51581</v>
      </c>
      <c r="F10" s="47">
        <v>27</v>
      </c>
      <c r="G10" s="201">
        <v>36705</v>
      </c>
      <c r="H10" s="47">
        <v>33</v>
      </c>
      <c r="I10" s="201">
        <v>87225</v>
      </c>
      <c r="J10" s="47">
        <v>26</v>
      </c>
      <c r="K10" s="201">
        <v>124589</v>
      </c>
      <c r="L10" s="83">
        <v>27</v>
      </c>
      <c r="M10" s="308">
        <v>92516</v>
      </c>
    </row>
    <row r="11" spans="1:15" ht="13.5" customHeight="1" x14ac:dyDescent="0.2">
      <c r="B11" s="97" t="s">
        <v>380</v>
      </c>
      <c r="C11" s="309"/>
      <c r="D11" s="47">
        <v>26</v>
      </c>
      <c r="E11" s="201">
        <v>65265</v>
      </c>
      <c r="F11" s="47">
        <v>41</v>
      </c>
      <c r="G11" s="201">
        <v>41494</v>
      </c>
      <c r="H11" s="47">
        <v>19</v>
      </c>
      <c r="I11" s="201">
        <v>66151</v>
      </c>
      <c r="J11" s="47">
        <v>52</v>
      </c>
      <c r="K11" s="201">
        <v>16657</v>
      </c>
      <c r="L11" s="83">
        <v>41</v>
      </c>
      <c r="M11" s="308">
        <v>30744</v>
      </c>
    </row>
    <row r="12" spans="1:15" ht="13.5" customHeight="1" x14ac:dyDescent="0.2">
      <c r="B12" s="97" t="s">
        <v>432</v>
      </c>
      <c r="C12" s="309"/>
      <c r="D12" s="47">
        <v>33</v>
      </c>
      <c r="E12" s="201">
        <v>27043</v>
      </c>
      <c r="F12" s="47">
        <v>39</v>
      </c>
      <c r="G12" s="201">
        <v>93756</v>
      </c>
      <c r="H12" s="47">
        <v>19</v>
      </c>
      <c r="I12" s="201">
        <v>90451</v>
      </c>
      <c r="J12" s="47">
        <v>20</v>
      </c>
      <c r="K12" s="201">
        <v>27805</v>
      </c>
      <c r="L12" s="83">
        <v>19</v>
      </c>
      <c r="M12" s="308">
        <v>12303</v>
      </c>
    </row>
    <row r="13" spans="1:15" ht="13.5" customHeight="1" x14ac:dyDescent="0.2">
      <c r="B13" s="97" t="s">
        <v>422</v>
      </c>
      <c r="C13" s="309"/>
      <c r="D13" s="47">
        <v>23</v>
      </c>
      <c r="E13" s="201">
        <v>42054</v>
      </c>
      <c r="F13" s="47">
        <v>36</v>
      </c>
      <c r="G13" s="201">
        <v>27261</v>
      </c>
      <c r="H13" s="47">
        <v>31</v>
      </c>
      <c r="I13" s="201">
        <v>74365</v>
      </c>
      <c r="J13" s="47">
        <v>23</v>
      </c>
      <c r="K13" s="201">
        <v>32966</v>
      </c>
      <c r="L13" s="83">
        <v>48</v>
      </c>
      <c r="M13" s="308">
        <v>167970</v>
      </c>
    </row>
    <row r="14" spans="1:15" ht="13.5" customHeight="1" x14ac:dyDescent="0.2">
      <c r="B14" s="97" t="s">
        <v>433</v>
      </c>
      <c r="C14" s="309"/>
      <c r="D14" s="47">
        <v>44</v>
      </c>
      <c r="E14" s="201">
        <v>43785</v>
      </c>
      <c r="F14" s="47">
        <v>22</v>
      </c>
      <c r="G14" s="201">
        <v>36571</v>
      </c>
      <c r="H14" s="47">
        <v>62</v>
      </c>
      <c r="I14" s="201">
        <v>45824</v>
      </c>
      <c r="J14" s="47">
        <v>31</v>
      </c>
      <c r="K14" s="201">
        <v>55499</v>
      </c>
      <c r="L14" s="83">
        <v>27</v>
      </c>
      <c r="M14" s="308">
        <v>54275</v>
      </c>
    </row>
    <row r="15" spans="1:15" ht="13.5" customHeight="1" x14ac:dyDescent="0.2">
      <c r="B15" s="97" t="s">
        <v>423</v>
      </c>
      <c r="C15" s="309"/>
      <c r="D15" s="47">
        <v>50</v>
      </c>
      <c r="E15" s="201">
        <v>47381</v>
      </c>
      <c r="F15" s="47">
        <v>22</v>
      </c>
      <c r="G15" s="201">
        <v>6405</v>
      </c>
      <c r="H15" s="47">
        <v>49</v>
      </c>
      <c r="I15" s="201">
        <v>57140</v>
      </c>
      <c r="J15" s="47">
        <v>27</v>
      </c>
      <c r="K15" s="201">
        <v>7036</v>
      </c>
      <c r="L15" s="83">
        <v>25</v>
      </c>
      <c r="M15" s="308">
        <v>61773</v>
      </c>
    </row>
    <row r="16" spans="1:15" ht="13.5" customHeight="1" x14ac:dyDescent="0.2">
      <c r="B16" s="97" t="s">
        <v>434</v>
      </c>
      <c r="C16" s="309"/>
      <c r="D16" s="47">
        <v>24</v>
      </c>
      <c r="E16" s="201">
        <v>15049</v>
      </c>
      <c r="F16" s="47">
        <v>20</v>
      </c>
      <c r="G16" s="201">
        <v>15098</v>
      </c>
      <c r="H16" s="47">
        <v>15</v>
      </c>
      <c r="I16" s="201">
        <v>21742</v>
      </c>
      <c r="J16" s="47">
        <v>11</v>
      </c>
      <c r="K16" s="201">
        <v>86362</v>
      </c>
      <c r="L16" s="83">
        <v>19</v>
      </c>
      <c r="M16" s="308">
        <v>43405</v>
      </c>
    </row>
    <row r="17" spans="1:13" ht="13.5" customHeight="1" x14ac:dyDescent="0.2">
      <c r="B17" s="97" t="s">
        <v>424</v>
      </c>
      <c r="C17" s="309"/>
      <c r="D17" s="47">
        <v>36</v>
      </c>
      <c r="E17" s="201">
        <v>35881</v>
      </c>
      <c r="F17" s="47">
        <v>54</v>
      </c>
      <c r="G17" s="201">
        <v>88757</v>
      </c>
      <c r="H17" s="47">
        <v>20</v>
      </c>
      <c r="I17" s="201">
        <v>46393</v>
      </c>
      <c r="J17" s="47">
        <v>41</v>
      </c>
      <c r="K17" s="201">
        <v>52117</v>
      </c>
      <c r="L17" s="83">
        <v>29</v>
      </c>
      <c r="M17" s="308">
        <v>26796</v>
      </c>
    </row>
    <row r="18" spans="1:13" ht="13.5" customHeight="1" x14ac:dyDescent="0.2">
      <c r="B18" s="97" t="s">
        <v>435</v>
      </c>
      <c r="C18" s="309"/>
      <c r="D18" s="47">
        <v>20</v>
      </c>
      <c r="E18" s="201">
        <v>2408</v>
      </c>
      <c r="F18" s="47">
        <v>10</v>
      </c>
      <c r="G18" s="201">
        <v>39293</v>
      </c>
      <c r="H18" s="47">
        <v>22</v>
      </c>
      <c r="I18" s="201">
        <v>32425</v>
      </c>
      <c r="J18" s="47">
        <v>24</v>
      </c>
      <c r="K18" s="201">
        <v>14553</v>
      </c>
      <c r="L18" s="83">
        <v>8</v>
      </c>
      <c r="M18" s="308">
        <v>17923</v>
      </c>
    </row>
    <row r="19" spans="1:13" ht="13.5" customHeight="1" x14ac:dyDescent="0.2">
      <c r="B19" s="94">
        <v>10</v>
      </c>
      <c r="C19" s="309"/>
      <c r="D19" s="47">
        <v>12</v>
      </c>
      <c r="E19" s="201">
        <v>48192</v>
      </c>
      <c r="F19" s="47">
        <v>23</v>
      </c>
      <c r="G19" s="201">
        <v>39549</v>
      </c>
      <c r="H19" s="47">
        <v>21</v>
      </c>
      <c r="I19" s="201">
        <v>52284</v>
      </c>
      <c r="J19" s="47">
        <v>14</v>
      </c>
      <c r="K19" s="201">
        <v>79254</v>
      </c>
      <c r="L19" s="83">
        <v>32</v>
      </c>
      <c r="M19" s="308">
        <v>61027</v>
      </c>
    </row>
    <row r="20" spans="1:13" ht="13.5" customHeight="1" x14ac:dyDescent="0.2">
      <c r="B20" s="94">
        <v>11</v>
      </c>
      <c r="C20" s="309"/>
      <c r="D20" s="47">
        <v>13</v>
      </c>
      <c r="E20" s="201">
        <v>15071</v>
      </c>
      <c r="F20" s="47">
        <v>27</v>
      </c>
      <c r="G20" s="201">
        <v>103031</v>
      </c>
      <c r="H20" s="47">
        <v>20</v>
      </c>
      <c r="I20" s="201">
        <v>71842</v>
      </c>
      <c r="J20" s="47">
        <v>19</v>
      </c>
      <c r="K20" s="201">
        <v>47013</v>
      </c>
      <c r="L20" s="83">
        <v>19</v>
      </c>
      <c r="M20" s="308">
        <v>89757</v>
      </c>
    </row>
    <row r="21" spans="1:13" ht="13.5" customHeight="1" x14ac:dyDescent="0.2">
      <c r="B21" s="94">
        <v>12</v>
      </c>
      <c r="C21" s="309"/>
      <c r="D21" s="47">
        <v>32</v>
      </c>
      <c r="E21" s="201">
        <v>68393</v>
      </c>
      <c r="F21" s="47">
        <v>17</v>
      </c>
      <c r="G21" s="201">
        <v>34653</v>
      </c>
      <c r="H21" s="47">
        <v>20</v>
      </c>
      <c r="I21" s="201">
        <v>34156</v>
      </c>
      <c r="J21" s="47">
        <v>31</v>
      </c>
      <c r="K21" s="201">
        <v>95180</v>
      </c>
      <c r="L21" s="83">
        <v>37</v>
      </c>
      <c r="M21" s="308">
        <v>87672</v>
      </c>
    </row>
    <row r="22" spans="1:13" ht="7.5" customHeight="1" thickBot="1" x14ac:dyDescent="0.25">
      <c r="A22" s="84"/>
      <c r="B22" s="84"/>
      <c r="C22" s="85"/>
      <c r="D22" s="84"/>
      <c r="E22" s="310"/>
      <c r="F22" s="84"/>
      <c r="G22" s="310"/>
      <c r="H22" s="84"/>
      <c r="I22" s="310"/>
      <c r="J22" s="84"/>
      <c r="K22" s="310"/>
      <c r="L22" s="84"/>
      <c r="M22" s="310"/>
    </row>
    <row r="23" spans="1:13" ht="13.5" customHeight="1" x14ac:dyDescent="0.2">
      <c r="A23" s="47" t="s">
        <v>276</v>
      </c>
      <c r="L23" s="304"/>
      <c r="M23" s="304"/>
    </row>
  </sheetData>
  <mergeCells count="9">
    <mergeCell ref="A8:C8"/>
    <mergeCell ref="A3:M3"/>
    <mergeCell ref="L4:M4"/>
    <mergeCell ref="A5:C6"/>
    <mergeCell ref="D5:E5"/>
    <mergeCell ref="F5:G5"/>
    <mergeCell ref="H5:I5"/>
    <mergeCell ref="J5:K5"/>
    <mergeCell ref="L5:M5"/>
  </mergeCells>
  <phoneticPr fontId="9"/>
  <hyperlinks>
    <hyperlink ref="O1" location="災害・事故!A1" display="目次(項目一覧表)へ戻る"/>
  </hyperlinks>
  <printOptions horizontalCentered="1"/>
  <pageMargins left="0.59055118110236227" right="0.59055118110236227" top="0.51181102362204722" bottom="0.59055118110236227" header="0.51181102362204722" footer="0.51181102362204722"/>
  <pageSetup paperSize="9" scale="68" orientation="portrait" horizontalDpi="4294967292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IV15"/>
  <sheetViews>
    <sheetView showGridLines="0" defaultGridColor="0" colorId="22" zoomScaleNormal="100" zoomScaleSheetLayoutView="100" workbookViewId="0"/>
  </sheetViews>
  <sheetFormatPr defaultColWidth="10.69921875" defaultRowHeight="12" x14ac:dyDescent="0.2"/>
  <cols>
    <col min="1" max="1" width="5" style="47" customWidth="1"/>
    <col min="2" max="2" width="2.8984375" style="47" customWidth="1"/>
    <col min="3" max="3" width="3" style="47" customWidth="1"/>
    <col min="4" max="4" width="4.296875" style="47" customWidth="1"/>
    <col min="5" max="5" width="4.296875" style="47" bestFit="1" customWidth="1"/>
    <col min="6" max="29" width="4" style="47" customWidth="1"/>
    <col min="30" max="30" width="2.69921875" style="47" customWidth="1"/>
    <col min="31" max="31" width="24.69921875" style="47" customWidth="1"/>
    <col min="32" max="16384" width="10.69921875" style="47"/>
  </cols>
  <sheetData>
    <row r="1" spans="1:256" s="363" customFormat="1" ht="18" customHeight="1" x14ac:dyDescent="0.2">
      <c r="AE1" s="106" t="s">
        <v>477</v>
      </c>
    </row>
    <row r="2" spans="1:256" ht="13.5" customHeight="1" x14ac:dyDescent="0.2"/>
    <row r="3" spans="1:256" ht="21" customHeight="1" x14ac:dyDescent="0.2"/>
    <row r="4" spans="1:256" ht="30" customHeight="1" thickBot="1" x14ac:dyDescent="0.25">
      <c r="A4" s="191" t="s">
        <v>352</v>
      </c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  <c r="W4" s="192"/>
      <c r="X4" s="192"/>
      <c r="Y4" s="192"/>
      <c r="Z4" s="192"/>
      <c r="AA4" s="192"/>
      <c r="AB4" s="192"/>
      <c r="AC4" s="120" t="s">
        <v>106</v>
      </c>
    </row>
    <row r="5" spans="1:256" ht="15" customHeight="1" x14ac:dyDescent="0.2">
      <c r="A5" s="266"/>
      <c r="B5" s="266"/>
      <c r="C5" s="266"/>
      <c r="D5" s="311"/>
      <c r="E5" s="312" t="s">
        <v>421</v>
      </c>
      <c r="F5" s="312" t="s">
        <v>431</v>
      </c>
      <c r="G5" s="312" t="s">
        <v>380</v>
      </c>
      <c r="H5" s="312" t="s">
        <v>432</v>
      </c>
      <c r="I5" s="312" t="s">
        <v>422</v>
      </c>
      <c r="J5" s="312" t="s">
        <v>433</v>
      </c>
      <c r="K5" s="312" t="s">
        <v>423</v>
      </c>
      <c r="L5" s="312" t="s">
        <v>434</v>
      </c>
      <c r="M5" s="312" t="s">
        <v>424</v>
      </c>
      <c r="N5" s="312" t="s">
        <v>435</v>
      </c>
      <c r="O5" s="312">
        <v>10</v>
      </c>
      <c r="P5" s="312">
        <v>11</v>
      </c>
      <c r="Q5" s="312">
        <v>12</v>
      </c>
      <c r="R5" s="312">
        <v>13</v>
      </c>
      <c r="S5" s="312">
        <v>14</v>
      </c>
      <c r="T5" s="312">
        <v>15</v>
      </c>
      <c r="U5" s="312">
        <v>16</v>
      </c>
      <c r="V5" s="312">
        <v>17</v>
      </c>
      <c r="W5" s="312">
        <v>18</v>
      </c>
      <c r="X5" s="312">
        <v>19</v>
      </c>
      <c r="Y5" s="312">
        <v>20</v>
      </c>
      <c r="Z5" s="312">
        <v>21</v>
      </c>
      <c r="AA5" s="312">
        <v>22</v>
      </c>
      <c r="AB5" s="312">
        <v>23</v>
      </c>
      <c r="AC5" s="206" t="s">
        <v>291</v>
      </c>
    </row>
    <row r="6" spans="1:256" ht="15" customHeight="1" x14ac:dyDescent="0.2">
      <c r="A6" s="417" t="s">
        <v>290</v>
      </c>
      <c r="B6" s="417"/>
      <c r="C6" s="404"/>
      <c r="D6" s="195" t="s">
        <v>1</v>
      </c>
      <c r="E6" s="237" t="s">
        <v>243</v>
      </c>
      <c r="F6" s="237" t="s">
        <v>243</v>
      </c>
      <c r="G6" s="237" t="s">
        <v>243</v>
      </c>
      <c r="H6" s="237" t="s">
        <v>243</v>
      </c>
      <c r="I6" s="237" t="s">
        <v>243</v>
      </c>
      <c r="J6" s="237" t="s">
        <v>243</v>
      </c>
      <c r="K6" s="237" t="s">
        <v>243</v>
      </c>
      <c r="L6" s="237" t="s">
        <v>243</v>
      </c>
      <c r="M6" s="237" t="s">
        <v>243</v>
      </c>
      <c r="N6" s="237" t="s">
        <v>243</v>
      </c>
      <c r="O6" s="237" t="s">
        <v>243</v>
      </c>
      <c r="P6" s="237" t="s">
        <v>243</v>
      </c>
      <c r="Q6" s="237" t="s">
        <v>243</v>
      </c>
      <c r="R6" s="237" t="s">
        <v>243</v>
      </c>
      <c r="S6" s="237" t="s">
        <v>243</v>
      </c>
      <c r="T6" s="237" t="s">
        <v>243</v>
      </c>
      <c r="U6" s="237" t="s">
        <v>243</v>
      </c>
      <c r="V6" s="237" t="s">
        <v>243</v>
      </c>
      <c r="W6" s="237" t="s">
        <v>243</v>
      </c>
      <c r="X6" s="237" t="s">
        <v>243</v>
      </c>
      <c r="Y6" s="237" t="s">
        <v>243</v>
      </c>
      <c r="Z6" s="237" t="s">
        <v>243</v>
      </c>
      <c r="AA6" s="237" t="s">
        <v>243</v>
      </c>
      <c r="AB6" s="237" t="s">
        <v>243</v>
      </c>
      <c r="AC6" s="195"/>
    </row>
    <row r="7" spans="1:256" ht="15" customHeight="1" x14ac:dyDescent="0.2">
      <c r="A7" s="247"/>
      <c r="B7" s="247"/>
      <c r="C7" s="247"/>
      <c r="D7" s="248"/>
      <c r="E7" s="313" t="s">
        <v>436</v>
      </c>
      <c r="F7" s="314" t="s">
        <v>437</v>
      </c>
      <c r="G7" s="314" t="s">
        <v>438</v>
      </c>
      <c r="H7" s="314" t="s">
        <v>426</v>
      </c>
      <c r="I7" s="314" t="s">
        <v>439</v>
      </c>
      <c r="J7" s="314" t="s">
        <v>427</v>
      </c>
      <c r="K7" s="314" t="s">
        <v>440</v>
      </c>
      <c r="L7" s="314" t="s">
        <v>428</v>
      </c>
      <c r="M7" s="314" t="s">
        <v>441</v>
      </c>
      <c r="N7" s="314" t="s">
        <v>242</v>
      </c>
      <c r="O7" s="314" t="s">
        <v>289</v>
      </c>
      <c r="P7" s="314" t="s">
        <v>241</v>
      </c>
      <c r="Q7" s="314" t="s">
        <v>288</v>
      </c>
      <c r="R7" s="314" t="s">
        <v>240</v>
      </c>
      <c r="S7" s="314" t="s">
        <v>287</v>
      </c>
      <c r="T7" s="314" t="s">
        <v>239</v>
      </c>
      <c r="U7" s="314" t="s">
        <v>286</v>
      </c>
      <c r="V7" s="314" t="s">
        <v>238</v>
      </c>
      <c r="W7" s="314" t="s">
        <v>285</v>
      </c>
      <c r="X7" s="314" t="s">
        <v>237</v>
      </c>
      <c r="Y7" s="314" t="s">
        <v>284</v>
      </c>
      <c r="Z7" s="314" t="s">
        <v>236</v>
      </c>
      <c r="AA7" s="314" t="s">
        <v>283</v>
      </c>
      <c r="AB7" s="314" t="s">
        <v>235</v>
      </c>
      <c r="AC7" s="313" t="s">
        <v>282</v>
      </c>
    </row>
    <row r="8" spans="1:256" ht="6" customHeight="1" x14ac:dyDescent="0.2">
      <c r="A8" s="123"/>
      <c r="B8" s="123"/>
      <c r="C8" s="123"/>
      <c r="D8" s="245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</row>
    <row r="9" spans="1:256" ht="13.5" customHeight="1" x14ac:dyDescent="0.2">
      <c r="A9" s="119" t="s">
        <v>69</v>
      </c>
      <c r="B9" s="315">
        <v>29</v>
      </c>
      <c r="C9" s="123" t="s">
        <v>68</v>
      </c>
      <c r="D9" s="299">
        <v>340</v>
      </c>
      <c r="E9" s="301">
        <v>6</v>
      </c>
      <c r="F9" s="301">
        <v>8</v>
      </c>
      <c r="G9" s="301">
        <v>4</v>
      </c>
      <c r="H9" s="301">
        <v>5</v>
      </c>
      <c r="I9" s="301">
        <v>5</v>
      </c>
      <c r="J9" s="301">
        <v>4</v>
      </c>
      <c r="K9" s="301">
        <v>10</v>
      </c>
      <c r="L9" s="301">
        <v>5</v>
      </c>
      <c r="M9" s="301">
        <v>10</v>
      </c>
      <c r="N9" s="301">
        <v>27</v>
      </c>
      <c r="O9" s="301">
        <v>24</v>
      </c>
      <c r="P9" s="301">
        <v>32</v>
      </c>
      <c r="Q9" s="301">
        <v>19</v>
      </c>
      <c r="R9" s="301">
        <v>30</v>
      </c>
      <c r="S9" s="301">
        <v>33</v>
      </c>
      <c r="T9" s="301">
        <v>21</v>
      </c>
      <c r="U9" s="301">
        <v>20</v>
      </c>
      <c r="V9" s="301">
        <v>16</v>
      </c>
      <c r="W9" s="301">
        <v>11</v>
      </c>
      <c r="X9" s="301">
        <v>10</v>
      </c>
      <c r="Y9" s="301">
        <v>12</v>
      </c>
      <c r="Z9" s="301">
        <v>6</v>
      </c>
      <c r="AA9" s="301">
        <v>6</v>
      </c>
      <c r="AB9" s="301">
        <v>6</v>
      </c>
      <c r="AC9" s="301">
        <v>10</v>
      </c>
    </row>
    <row r="10" spans="1:256" ht="13.5" customHeight="1" x14ac:dyDescent="0.2">
      <c r="A10" s="119" t="s">
        <v>367</v>
      </c>
      <c r="B10" s="315">
        <v>30</v>
      </c>
      <c r="C10" s="316"/>
      <c r="D10" s="299">
        <v>338</v>
      </c>
      <c r="E10" s="301">
        <v>6</v>
      </c>
      <c r="F10" s="301">
        <v>3</v>
      </c>
      <c r="G10" s="301">
        <v>3</v>
      </c>
      <c r="H10" s="301">
        <v>3</v>
      </c>
      <c r="I10" s="301">
        <v>5</v>
      </c>
      <c r="J10" s="301">
        <v>8</v>
      </c>
      <c r="K10" s="301">
        <v>7</v>
      </c>
      <c r="L10" s="301">
        <v>14</v>
      </c>
      <c r="M10" s="301">
        <v>14</v>
      </c>
      <c r="N10" s="301">
        <v>19</v>
      </c>
      <c r="O10" s="301">
        <v>20</v>
      </c>
      <c r="P10" s="301">
        <v>25</v>
      </c>
      <c r="Q10" s="301">
        <v>23</v>
      </c>
      <c r="R10" s="301">
        <v>23</v>
      </c>
      <c r="S10" s="301">
        <v>23</v>
      </c>
      <c r="T10" s="301">
        <v>21</v>
      </c>
      <c r="U10" s="301">
        <v>23</v>
      </c>
      <c r="V10" s="301">
        <v>26</v>
      </c>
      <c r="W10" s="301">
        <v>21</v>
      </c>
      <c r="X10" s="301">
        <v>11</v>
      </c>
      <c r="Y10" s="301">
        <v>10</v>
      </c>
      <c r="Z10" s="301">
        <v>7</v>
      </c>
      <c r="AA10" s="301">
        <v>3</v>
      </c>
      <c r="AB10" s="301">
        <v>13</v>
      </c>
      <c r="AC10" s="301">
        <v>7</v>
      </c>
    </row>
    <row r="11" spans="1:256" ht="13.5" customHeight="1" x14ac:dyDescent="0.2">
      <c r="A11" s="119" t="s">
        <v>442</v>
      </c>
      <c r="B11" s="315" t="s">
        <v>443</v>
      </c>
      <c r="C11" s="316"/>
      <c r="D11" s="299">
        <v>331</v>
      </c>
      <c r="E11" s="301">
        <v>12</v>
      </c>
      <c r="F11" s="301">
        <v>6</v>
      </c>
      <c r="G11" s="301">
        <v>6</v>
      </c>
      <c r="H11" s="301">
        <v>3</v>
      </c>
      <c r="I11" s="301">
        <v>2</v>
      </c>
      <c r="J11" s="301">
        <v>4</v>
      </c>
      <c r="K11" s="301">
        <v>2</v>
      </c>
      <c r="L11" s="301">
        <v>13</v>
      </c>
      <c r="M11" s="301">
        <v>14</v>
      </c>
      <c r="N11" s="301">
        <v>19</v>
      </c>
      <c r="O11" s="301">
        <v>19</v>
      </c>
      <c r="P11" s="301">
        <v>28</v>
      </c>
      <c r="Q11" s="301">
        <v>19</v>
      </c>
      <c r="R11" s="301">
        <v>25</v>
      </c>
      <c r="S11" s="301">
        <v>32</v>
      </c>
      <c r="T11" s="301">
        <v>24</v>
      </c>
      <c r="U11" s="301">
        <v>26</v>
      </c>
      <c r="V11" s="301">
        <v>11</v>
      </c>
      <c r="W11" s="301">
        <v>15</v>
      </c>
      <c r="X11" s="301">
        <v>9</v>
      </c>
      <c r="Y11" s="301">
        <v>11</v>
      </c>
      <c r="Z11" s="301">
        <v>11</v>
      </c>
      <c r="AA11" s="301">
        <v>7</v>
      </c>
      <c r="AB11" s="301">
        <v>10</v>
      </c>
      <c r="AC11" s="301">
        <v>3</v>
      </c>
      <c r="AD11" s="123"/>
      <c r="AE11" s="123"/>
      <c r="AF11" s="123"/>
      <c r="AG11" s="123"/>
      <c r="AH11" s="123"/>
      <c r="AI11" s="123"/>
      <c r="AJ11" s="123"/>
      <c r="AK11" s="123"/>
      <c r="AL11" s="123"/>
      <c r="AM11" s="123"/>
      <c r="AN11" s="123"/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  <c r="BD11" s="123"/>
      <c r="BE11" s="123"/>
      <c r="BF11" s="123"/>
      <c r="BG11" s="123"/>
      <c r="BH11" s="123"/>
      <c r="BI11" s="123"/>
      <c r="BJ11" s="123"/>
      <c r="BK11" s="123"/>
      <c r="BL11" s="123"/>
      <c r="BM11" s="123"/>
      <c r="BN11" s="123"/>
      <c r="BO11" s="123"/>
      <c r="BP11" s="123"/>
      <c r="BQ11" s="123"/>
      <c r="BR11" s="123"/>
      <c r="BS11" s="123"/>
      <c r="BT11" s="123"/>
      <c r="BU11" s="123"/>
      <c r="BV11" s="123"/>
      <c r="BW11" s="123"/>
      <c r="BX11" s="123"/>
      <c r="BY11" s="123"/>
      <c r="BZ11" s="123"/>
      <c r="CA11" s="123"/>
      <c r="CB11" s="123"/>
      <c r="CC11" s="123"/>
      <c r="CD11" s="123"/>
      <c r="CE11" s="123"/>
      <c r="CF11" s="123"/>
      <c r="CG11" s="123"/>
      <c r="CH11" s="123"/>
      <c r="CI11" s="123"/>
      <c r="CJ11" s="123"/>
      <c r="CK11" s="123"/>
      <c r="CL11" s="123"/>
      <c r="CM11" s="123"/>
      <c r="CN11" s="123"/>
      <c r="CO11" s="123"/>
      <c r="CP11" s="123"/>
      <c r="CQ11" s="123"/>
      <c r="CR11" s="123"/>
      <c r="CS11" s="123"/>
      <c r="CT11" s="123"/>
      <c r="CU11" s="123"/>
      <c r="CV11" s="123"/>
      <c r="CW11" s="123"/>
      <c r="CX11" s="123"/>
      <c r="CY11" s="123"/>
      <c r="CZ11" s="123"/>
      <c r="DA11" s="123"/>
      <c r="DB11" s="123"/>
      <c r="DC11" s="123"/>
      <c r="DD11" s="123"/>
      <c r="DE11" s="123"/>
      <c r="DF11" s="123"/>
      <c r="DG11" s="123"/>
      <c r="DH11" s="123"/>
      <c r="DI11" s="123"/>
      <c r="DJ11" s="123"/>
      <c r="DK11" s="123"/>
      <c r="DL11" s="123"/>
      <c r="DM11" s="123"/>
      <c r="DN11" s="123"/>
      <c r="DO11" s="123"/>
      <c r="DP11" s="123"/>
      <c r="DQ11" s="123"/>
      <c r="DR11" s="123"/>
      <c r="DS11" s="123"/>
      <c r="DT11" s="123"/>
      <c r="DU11" s="123"/>
      <c r="DV11" s="123"/>
      <c r="DW11" s="123"/>
      <c r="DX11" s="123"/>
      <c r="DY11" s="123"/>
      <c r="DZ11" s="123"/>
      <c r="EA11" s="123"/>
      <c r="EB11" s="123"/>
      <c r="EC11" s="123"/>
      <c r="ED11" s="123"/>
      <c r="EE11" s="123"/>
      <c r="EF11" s="123"/>
      <c r="EG11" s="123"/>
      <c r="EH11" s="123"/>
      <c r="EI11" s="123"/>
      <c r="EJ11" s="123"/>
      <c r="EK11" s="123"/>
      <c r="EL11" s="123"/>
      <c r="EM11" s="123"/>
      <c r="EN11" s="123"/>
      <c r="EO11" s="123"/>
      <c r="EP11" s="123"/>
      <c r="EQ11" s="123"/>
      <c r="ER11" s="123"/>
      <c r="ES11" s="123"/>
      <c r="ET11" s="123"/>
      <c r="EU11" s="123"/>
      <c r="EV11" s="123"/>
      <c r="EW11" s="123"/>
      <c r="EX11" s="123"/>
      <c r="EY11" s="123"/>
      <c r="EZ11" s="123"/>
      <c r="FA11" s="123"/>
      <c r="FB11" s="123"/>
      <c r="FC11" s="123"/>
      <c r="FD11" s="123"/>
      <c r="FE11" s="123"/>
      <c r="FF11" s="123"/>
      <c r="FG11" s="123"/>
      <c r="FH11" s="123"/>
      <c r="FI11" s="123"/>
      <c r="FJ11" s="123"/>
      <c r="FK11" s="123"/>
      <c r="FL11" s="123"/>
      <c r="FM11" s="123"/>
      <c r="FN11" s="123"/>
      <c r="FO11" s="123"/>
      <c r="FP11" s="123"/>
      <c r="FQ11" s="123"/>
      <c r="FR11" s="123"/>
      <c r="FS11" s="123"/>
      <c r="FT11" s="123"/>
      <c r="FU11" s="123"/>
      <c r="FV11" s="123"/>
      <c r="FW11" s="123"/>
      <c r="FX11" s="123"/>
      <c r="FY11" s="123"/>
      <c r="FZ11" s="123"/>
      <c r="GA11" s="123"/>
      <c r="GB11" s="123"/>
      <c r="GC11" s="123"/>
      <c r="GD11" s="123"/>
      <c r="GE11" s="123"/>
      <c r="GF11" s="123"/>
      <c r="GG11" s="123"/>
      <c r="GH11" s="123"/>
      <c r="GI11" s="123"/>
      <c r="GJ11" s="123"/>
      <c r="GK11" s="123"/>
      <c r="GL11" s="123"/>
      <c r="GM11" s="123"/>
      <c r="GN11" s="123"/>
      <c r="GO11" s="123"/>
      <c r="GP11" s="123"/>
      <c r="GQ11" s="123"/>
      <c r="GR11" s="123"/>
      <c r="GS11" s="123"/>
      <c r="GT11" s="123"/>
      <c r="GU11" s="123"/>
      <c r="GV11" s="123"/>
      <c r="GW11" s="123"/>
      <c r="GX11" s="123"/>
      <c r="GY11" s="123"/>
      <c r="GZ11" s="123"/>
      <c r="HA11" s="123"/>
      <c r="HB11" s="123"/>
      <c r="HC11" s="123"/>
      <c r="HD11" s="123"/>
      <c r="HE11" s="123"/>
      <c r="HF11" s="123"/>
      <c r="HG11" s="123"/>
      <c r="HH11" s="123"/>
      <c r="HI11" s="123"/>
      <c r="HJ11" s="123"/>
      <c r="HK11" s="123"/>
      <c r="HL11" s="123"/>
      <c r="HM11" s="123"/>
      <c r="HN11" s="123"/>
      <c r="HO11" s="123"/>
      <c r="HP11" s="123"/>
      <c r="HQ11" s="123"/>
      <c r="HR11" s="123"/>
      <c r="HS11" s="123"/>
      <c r="HT11" s="123"/>
      <c r="HU11" s="123"/>
      <c r="HV11" s="123"/>
      <c r="HW11" s="123"/>
      <c r="HX11" s="123"/>
      <c r="HY11" s="123"/>
      <c r="HZ11" s="123"/>
      <c r="IA11" s="123"/>
      <c r="IB11" s="123"/>
      <c r="IC11" s="123"/>
      <c r="ID11" s="123"/>
      <c r="IE11" s="123"/>
      <c r="IF11" s="123"/>
      <c r="IG11" s="123"/>
      <c r="IH11" s="123"/>
      <c r="II11" s="123"/>
      <c r="IJ11" s="123"/>
      <c r="IK11" s="123"/>
      <c r="IL11" s="123"/>
      <c r="IM11" s="123"/>
      <c r="IN11" s="123"/>
      <c r="IO11" s="123"/>
      <c r="IP11" s="123"/>
      <c r="IQ11" s="123"/>
      <c r="IR11" s="123"/>
      <c r="IS11" s="123"/>
      <c r="IT11" s="123"/>
      <c r="IU11" s="123"/>
      <c r="IV11" s="123"/>
    </row>
    <row r="12" spans="1:256" ht="13.5" customHeight="1" x14ac:dyDescent="0.2">
      <c r="A12" s="119"/>
      <c r="B12" s="315" t="s">
        <v>445</v>
      </c>
      <c r="C12" s="316"/>
      <c r="D12" s="299">
        <v>319</v>
      </c>
      <c r="E12" s="301">
        <v>5</v>
      </c>
      <c r="F12" s="301">
        <v>2</v>
      </c>
      <c r="G12" s="301">
        <v>9</v>
      </c>
      <c r="H12" s="301">
        <v>3</v>
      </c>
      <c r="I12" s="301">
        <v>6</v>
      </c>
      <c r="J12" s="301">
        <v>5</v>
      </c>
      <c r="K12" s="301">
        <v>4</v>
      </c>
      <c r="L12" s="301">
        <v>5</v>
      </c>
      <c r="M12" s="301">
        <v>10</v>
      </c>
      <c r="N12" s="301">
        <v>15</v>
      </c>
      <c r="O12" s="301">
        <v>23</v>
      </c>
      <c r="P12" s="301">
        <v>27</v>
      </c>
      <c r="Q12" s="301">
        <v>24</v>
      </c>
      <c r="R12" s="301">
        <v>36</v>
      </c>
      <c r="S12" s="301">
        <v>32</v>
      </c>
      <c r="T12" s="301">
        <v>17</v>
      </c>
      <c r="U12" s="301">
        <v>18</v>
      </c>
      <c r="V12" s="301">
        <v>23</v>
      </c>
      <c r="W12" s="301">
        <v>13</v>
      </c>
      <c r="X12" s="301">
        <v>10</v>
      </c>
      <c r="Y12" s="301">
        <v>8</v>
      </c>
      <c r="Z12" s="301">
        <v>8</v>
      </c>
      <c r="AA12" s="301">
        <v>4</v>
      </c>
      <c r="AB12" s="301">
        <v>8</v>
      </c>
      <c r="AC12" s="301">
        <v>4</v>
      </c>
      <c r="AD12" s="123"/>
      <c r="AE12" s="123"/>
      <c r="AF12" s="123"/>
      <c r="AG12" s="123"/>
      <c r="AH12" s="123"/>
      <c r="AI12" s="123"/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3"/>
      <c r="BB12" s="123"/>
      <c r="BC12" s="123"/>
      <c r="BD12" s="123"/>
      <c r="BE12" s="123"/>
      <c r="BF12" s="123"/>
      <c r="BG12" s="123"/>
      <c r="BH12" s="123"/>
      <c r="BI12" s="123"/>
      <c r="BJ12" s="123"/>
      <c r="BK12" s="123"/>
      <c r="BL12" s="123"/>
      <c r="BM12" s="123"/>
      <c r="BN12" s="123"/>
      <c r="BO12" s="123"/>
      <c r="BP12" s="123"/>
      <c r="BQ12" s="123"/>
      <c r="BR12" s="123"/>
      <c r="BS12" s="123"/>
      <c r="BT12" s="123"/>
      <c r="BU12" s="123"/>
      <c r="BV12" s="123"/>
      <c r="BW12" s="123"/>
      <c r="BX12" s="123"/>
      <c r="BY12" s="123"/>
      <c r="BZ12" s="123"/>
      <c r="CA12" s="123"/>
      <c r="CB12" s="123"/>
      <c r="CC12" s="123"/>
      <c r="CD12" s="123"/>
      <c r="CE12" s="123"/>
      <c r="CF12" s="123"/>
      <c r="CG12" s="123"/>
      <c r="CH12" s="123"/>
      <c r="CI12" s="123"/>
      <c r="CJ12" s="123"/>
      <c r="CK12" s="123"/>
      <c r="CL12" s="123"/>
      <c r="CM12" s="123"/>
      <c r="CN12" s="123"/>
      <c r="CO12" s="123"/>
      <c r="CP12" s="123"/>
      <c r="CQ12" s="123"/>
      <c r="CR12" s="123"/>
      <c r="CS12" s="123"/>
      <c r="CT12" s="123"/>
      <c r="CU12" s="123"/>
      <c r="CV12" s="123"/>
      <c r="CW12" s="123"/>
      <c r="CX12" s="123"/>
      <c r="CY12" s="123"/>
      <c r="CZ12" s="123"/>
      <c r="DA12" s="123"/>
      <c r="DB12" s="123"/>
      <c r="DC12" s="123"/>
      <c r="DD12" s="123"/>
      <c r="DE12" s="123"/>
      <c r="DF12" s="123"/>
      <c r="DG12" s="123"/>
      <c r="DH12" s="123"/>
      <c r="DI12" s="123"/>
      <c r="DJ12" s="123"/>
      <c r="DK12" s="123"/>
      <c r="DL12" s="123"/>
      <c r="DM12" s="123"/>
      <c r="DN12" s="123"/>
      <c r="DO12" s="123"/>
      <c r="DP12" s="123"/>
      <c r="DQ12" s="123"/>
      <c r="DR12" s="123"/>
      <c r="DS12" s="123"/>
      <c r="DT12" s="123"/>
      <c r="DU12" s="123"/>
      <c r="DV12" s="123"/>
      <c r="DW12" s="123"/>
      <c r="DX12" s="123"/>
      <c r="DY12" s="123"/>
      <c r="DZ12" s="123"/>
      <c r="EA12" s="123"/>
      <c r="EB12" s="123"/>
      <c r="EC12" s="123"/>
      <c r="ED12" s="123"/>
      <c r="EE12" s="123"/>
      <c r="EF12" s="123"/>
      <c r="EG12" s="123"/>
      <c r="EH12" s="123"/>
      <c r="EI12" s="123"/>
      <c r="EJ12" s="123"/>
      <c r="EK12" s="123"/>
      <c r="EL12" s="123"/>
      <c r="EM12" s="123"/>
      <c r="EN12" s="123"/>
      <c r="EO12" s="123"/>
      <c r="EP12" s="123"/>
      <c r="EQ12" s="123"/>
      <c r="ER12" s="123"/>
      <c r="ES12" s="123"/>
      <c r="ET12" s="123"/>
      <c r="EU12" s="123"/>
      <c r="EV12" s="123"/>
      <c r="EW12" s="123"/>
      <c r="EX12" s="123"/>
      <c r="EY12" s="123"/>
      <c r="EZ12" s="123"/>
      <c r="FA12" s="123"/>
      <c r="FB12" s="123"/>
      <c r="FC12" s="123"/>
      <c r="FD12" s="123"/>
      <c r="FE12" s="123"/>
      <c r="FF12" s="123"/>
      <c r="FG12" s="123"/>
      <c r="FH12" s="123"/>
      <c r="FI12" s="123"/>
      <c r="FJ12" s="123"/>
      <c r="FK12" s="123"/>
      <c r="FL12" s="123"/>
      <c r="FM12" s="123"/>
      <c r="FN12" s="123"/>
      <c r="FO12" s="123"/>
      <c r="FP12" s="123"/>
      <c r="FQ12" s="123"/>
      <c r="FR12" s="123"/>
      <c r="FS12" s="123"/>
      <c r="FT12" s="123"/>
      <c r="FU12" s="123"/>
      <c r="FV12" s="123"/>
      <c r="FW12" s="123"/>
      <c r="FX12" s="123"/>
      <c r="FY12" s="123"/>
      <c r="FZ12" s="123"/>
      <c r="GA12" s="123"/>
      <c r="GB12" s="123"/>
      <c r="GC12" s="123"/>
      <c r="GD12" s="123"/>
      <c r="GE12" s="123"/>
      <c r="GF12" s="123"/>
      <c r="GG12" s="123"/>
      <c r="GH12" s="123"/>
      <c r="GI12" s="123"/>
      <c r="GJ12" s="123"/>
      <c r="GK12" s="123"/>
      <c r="GL12" s="123"/>
      <c r="GM12" s="123"/>
      <c r="GN12" s="123"/>
      <c r="GO12" s="123"/>
      <c r="GP12" s="123"/>
      <c r="GQ12" s="123"/>
      <c r="GR12" s="123"/>
      <c r="GS12" s="123"/>
      <c r="GT12" s="123"/>
      <c r="GU12" s="123"/>
      <c r="GV12" s="123"/>
      <c r="GW12" s="123"/>
      <c r="GX12" s="123"/>
      <c r="GY12" s="123"/>
      <c r="GZ12" s="123"/>
      <c r="HA12" s="123"/>
      <c r="HB12" s="123"/>
      <c r="HC12" s="123"/>
      <c r="HD12" s="123"/>
      <c r="HE12" s="123"/>
      <c r="HF12" s="123"/>
      <c r="HG12" s="123"/>
      <c r="HH12" s="123"/>
      <c r="HI12" s="123"/>
      <c r="HJ12" s="123"/>
      <c r="HK12" s="123"/>
      <c r="HL12" s="123"/>
      <c r="HM12" s="123"/>
      <c r="HN12" s="123"/>
      <c r="HO12" s="123"/>
      <c r="HP12" s="123"/>
      <c r="HQ12" s="123"/>
      <c r="HR12" s="123"/>
      <c r="HS12" s="123"/>
      <c r="HT12" s="123"/>
      <c r="HU12" s="123"/>
      <c r="HV12" s="123"/>
      <c r="HW12" s="123"/>
      <c r="HX12" s="123"/>
      <c r="HY12" s="123"/>
      <c r="HZ12" s="123"/>
      <c r="IA12" s="123"/>
      <c r="IB12" s="123"/>
      <c r="IC12" s="123"/>
      <c r="ID12" s="123"/>
      <c r="IE12" s="123"/>
      <c r="IF12" s="123"/>
      <c r="IG12" s="123"/>
      <c r="IH12" s="123"/>
      <c r="II12" s="123"/>
      <c r="IJ12" s="123"/>
      <c r="IK12" s="123"/>
      <c r="IL12" s="123"/>
      <c r="IM12" s="123"/>
      <c r="IN12" s="123"/>
      <c r="IO12" s="123"/>
      <c r="IP12" s="123"/>
      <c r="IQ12" s="123"/>
      <c r="IR12" s="123"/>
      <c r="IS12" s="123"/>
      <c r="IT12" s="123"/>
      <c r="IU12" s="123"/>
      <c r="IV12" s="123"/>
    </row>
    <row r="13" spans="1:256" s="83" customFormat="1" ht="13.5" customHeight="1" x14ac:dyDescent="0.2">
      <c r="A13" s="317"/>
      <c r="B13" s="318" t="s">
        <v>495</v>
      </c>
      <c r="C13" s="319"/>
      <c r="D13" s="320">
        <v>331</v>
      </c>
      <c r="E13" s="321">
        <v>10</v>
      </c>
      <c r="F13" s="321">
        <v>4</v>
      </c>
      <c r="G13" s="321">
        <v>6</v>
      </c>
      <c r="H13" s="321">
        <v>2</v>
      </c>
      <c r="I13" s="321">
        <v>3</v>
      </c>
      <c r="J13" s="321">
        <v>9</v>
      </c>
      <c r="K13" s="321">
        <v>6</v>
      </c>
      <c r="L13" s="321">
        <v>2</v>
      </c>
      <c r="M13" s="321">
        <v>13</v>
      </c>
      <c r="N13" s="321">
        <v>21</v>
      </c>
      <c r="O13" s="321">
        <v>24</v>
      </c>
      <c r="P13" s="321">
        <v>25</v>
      </c>
      <c r="Q13" s="321">
        <v>18</v>
      </c>
      <c r="R13" s="321">
        <v>34</v>
      </c>
      <c r="S13" s="321">
        <v>28</v>
      </c>
      <c r="T13" s="321">
        <v>26</v>
      </c>
      <c r="U13" s="321">
        <v>20</v>
      </c>
      <c r="V13" s="321">
        <v>28</v>
      </c>
      <c r="W13" s="321">
        <v>12</v>
      </c>
      <c r="X13" s="321">
        <v>10</v>
      </c>
      <c r="Y13" s="321">
        <v>6</v>
      </c>
      <c r="Z13" s="321">
        <v>6</v>
      </c>
      <c r="AA13" s="321">
        <v>8</v>
      </c>
      <c r="AB13" s="321">
        <v>3</v>
      </c>
      <c r="AC13" s="321">
        <v>7</v>
      </c>
      <c r="AD13" s="322"/>
      <c r="AE13" s="125"/>
      <c r="AF13" s="125"/>
      <c r="AG13" s="125"/>
      <c r="AH13" s="125"/>
      <c r="AI13" s="125"/>
      <c r="AJ13" s="125"/>
      <c r="AK13" s="125"/>
      <c r="AL13" s="125"/>
      <c r="AM13" s="125"/>
      <c r="AN13" s="125"/>
      <c r="AO13" s="125"/>
      <c r="AP13" s="125"/>
      <c r="AQ13" s="125"/>
      <c r="AR13" s="125"/>
      <c r="AS13" s="125"/>
      <c r="AT13" s="125"/>
      <c r="AU13" s="125"/>
      <c r="AV13" s="125"/>
      <c r="AW13" s="125"/>
      <c r="AX13" s="125"/>
      <c r="AY13" s="125"/>
      <c r="AZ13" s="125"/>
      <c r="BA13" s="125"/>
      <c r="BB13" s="125"/>
      <c r="BC13" s="125"/>
      <c r="BD13" s="125"/>
      <c r="BE13" s="125"/>
      <c r="BF13" s="125"/>
      <c r="BG13" s="125"/>
      <c r="BH13" s="125"/>
      <c r="BI13" s="125"/>
      <c r="BJ13" s="125"/>
      <c r="BK13" s="125"/>
      <c r="BL13" s="125"/>
      <c r="BM13" s="125"/>
      <c r="BN13" s="125"/>
      <c r="BO13" s="125"/>
      <c r="BP13" s="125"/>
      <c r="BQ13" s="125"/>
      <c r="BR13" s="125"/>
      <c r="BS13" s="125"/>
      <c r="BT13" s="125"/>
      <c r="BU13" s="125"/>
      <c r="BV13" s="125"/>
      <c r="BW13" s="125"/>
      <c r="BX13" s="125"/>
      <c r="BY13" s="125"/>
      <c r="BZ13" s="125"/>
      <c r="CA13" s="125"/>
      <c r="CB13" s="125"/>
      <c r="CC13" s="125"/>
      <c r="CD13" s="125"/>
      <c r="CE13" s="125"/>
      <c r="CF13" s="125"/>
      <c r="CG13" s="125"/>
      <c r="CH13" s="125"/>
      <c r="CI13" s="125"/>
      <c r="CJ13" s="125"/>
      <c r="CK13" s="125"/>
      <c r="CL13" s="125"/>
      <c r="CM13" s="125"/>
      <c r="CN13" s="125"/>
      <c r="CO13" s="125"/>
      <c r="CP13" s="125"/>
      <c r="CQ13" s="125"/>
      <c r="CR13" s="125"/>
      <c r="CS13" s="125"/>
      <c r="CT13" s="125"/>
      <c r="CU13" s="125"/>
      <c r="CV13" s="125"/>
      <c r="CW13" s="125"/>
      <c r="CX13" s="125"/>
      <c r="CY13" s="125"/>
      <c r="CZ13" s="125"/>
      <c r="DA13" s="125"/>
      <c r="DB13" s="125"/>
      <c r="DC13" s="125"/>
      <c r="DD13" s="125"/>
      <c r="DE13" s="125"/>
      <c r="DF13" s="125"/>
      <c r="DG13" s="125"/>
      <c r="DH13" s="125"/>
      <c r="DI13" s="125"/>
      <c r="DJ13" s="125"/>
      <c r="DK13" s="125"/>
      <c r="DL13" s="125"/>
      <c r="DM13" s="125"/>
      <c r="DN13" s="125"/>
      <c r="DO13" s="125"/>
      <c r="DP13" s="125"/>
      <c r="DQ13" s="125"/>
      <c r="DR13" s="125"/>
      <c r="DS13" s="125"/>
      <c r="DT13" s="125"/>
      <c r="DU13" s="125"/>
      <c r="DV13" s="125"/>
      <c r="DW13" s="125"/>
      <c r="DX13" s="125"/>
      <c r="DY13" s="125"/>
      <c r="DZ13" s="125"/>
      <c r="EA13" s="125"/>
      <c r="EB13" s="125"/>
      <c r="EC13" s="125"/>
      <c r="ED13" s="125"/>
      <c r="EE13" s="125"/>
      <c r="EF13" s="125"/>
      <c r="EG13" s="125"/>
      <c r="EH13" s="125"/>
      <c r="EI13" s="125"/>
      <c r="EJ13" s="125"/>
      <c r="EK13" s="125"/>
      <c r="EL13" s="125"/>
      <c r="EM13" s="125"/>
      <c r="EN13" s="125"/>
      <c r="EO13" s="125"/>
      <c r="EP13" s="125"/>
      <c r="EQ13" s="125"/>
      <c r="ER13" s="125"/>
      <c r="ES13" s="125"/>
      <c r="ET13" s="125"/>
      <c r="EU13" s="125"/>
      <c r="EV13" s="125"/>
      <c r="EW13" s="125"/>
      <c r="EX13" s="125"/>
      <c r="EY13" s="125"/>
      <c r="EZ13" s="125"/>
      <c r="FA13" s="125"/>
      <c r="FB13" s="125"/>
      <c r="FC13" s="125"/>
      <c r="FD13" s="125"/>
      <c r="FE13" s="125"/>
      <c r="FF13" s="125"/>
      <c r="FG13" s="125"/>
      <c r="FH13" s="125"/>
      <c r="FI13" s="125"/>
      <c r="FJ13" s="125"/>
      <c r="FK13" s="125"/>
      <c r="FL13" s="125"/>
      <c r="FM13" s="125"/>
      <c r="FN13" s="125"/>
      <c r="FO13" s="125"/>
      <c r="FP13" s="125"/>
      <c r="FQ13" s="125"/>
      <c r="FR13" s="125"/>
      <c r="FS13" s="125"/>
      <c r="FT13" s="125"/>
      <c r="FU13" s="125"/>
      <c r="FV13" s="125"/>
      <c r="FW13" s="125"/>
      <c r="FX13" s="125"/>
      <c r="FY13" s="125"/>
      <c r="FZ13" s="125"/>
      <c r="GA13" s="125"/>
      <c r="GB13" s="125"/>
      <c r="GC13" s="125"/>
      <c r="GD13" s="125"/>
      <c r="GE13" s="125"/>
      <c r="GF13" s="125"/>
      <c r="GG13" s="125"/>
      <c r="GH13" s="125"/>
      <c r="GI13" s="125"/>
      <c r="GJ13" s="125"/>
      <c r="GK13" s="125"/>
      <c r="GL13" s="125"/>
      <c r="GM13" s="125"/>
      <c r="GN13" s="125"/>
      <c r="GO13" s="125"/>
      <c r="GP13" s="125"/>
      <c r="GQ13" s="125"/>
      <c r="GR13" s="125"/>
      <c r="GS13" s="125"/>
      <c r="GT13" s="125"/>
      <c r="GU13" s="125"/>
      <c r="GV13" s="125"/>
      <c r="GW13" s="125"/>
      <c r="GX13" s="125"/>
      <c r="GY13" s="125"/>
      <c r="GZ13" s="125"/>
      <c r="HA13" s="125"/>
      <c r="HB13" s="125"/>
      <c r="HC13" s="125"/>
      <c r="HD13" s="125"/>
      <c r="HE13" s="125"/>
      <c r="HF13" s="125"/>
      <c r="HG13" s="125"/>
      <c r="HH13" s="125"/>
      <c r="HI13" s="125"/>
      <c r="HJ13" s="125"/>
      <c r="HK13" s="125"/>
      <c r="HL13" s="125"/>
      <c r="HM13" s="125"/>
      <c r="HN13" s="125"/>
      <c r="HO13" s="125"/>
      <c r="HP13" s="125"/>
      <c r="HQ13" s="125"/>
      <c r="HR13" s="125"/>
      <c r="HS13" s="125"/>
      <c r="HT13" s="125"/>
      <c r="HU13" s="125"/>
      <c r="HV13" s="125"/>
      <c r="HW13" s="125"/>
      <c r="HX13" s="125"/>
      <c r="HY13" s="125"/>
      <c r="HZ13" s="125"/>
      <c r="IA13" s="125"/>
      <c r="IB13" s="125"/>
      <c r="IC13" s="125"/>
      <c r="ID13" s="125"/>
      <c r="IE13" s="125"/>
      <c r="IF13" s="125"/>
      <c r="IG13" s="125"/>
      <c r="IH13" s="125"/>
      <c r="II13" s="125"/>
      <c r="IJ13" s="125"/>
      <c r="IK13" s="125"/>
      <c r="IL13" s="125"/>
      <c r="IM13" s="125"/>
      <c r="IN13" s="125"/>
      <c r="IO13" s="125"/>
      <c r="IP13" s="125"/>
      <c r="IQ13" s="125"/>
      <c r="IR13" s="125"/>
      <c r="IS13" s="125"/>
      <c r="IT13" s="125"/>
      <c r="IU13" s="125"/>
      <c r="IV13" s="125"/>
    </row>
    <row r="14" spans="1:256" ht="6" customHeight="1" thickBot="1" x14ac:dyDescent="0.25">
      <c r="A14" s="287"/>
      <c r="B14" s="323"/>
      <c r="C14" s="287"/>
      <c r="D14" s="324"/>
      <c r="E14" s="325"/>
      <c r="F14" s="325"/>
      <c r="G14" s="325"/>
      <c r="H14" s="325"/>
      <c r="I14" s="325"/>
      <c r="J14" s="325"/>
      <c r="K14" s="325"/>
      <c r="L14" s="325"/>
      <c r="M14" s="325"/>
      <c r="N14" s="325"/>
      <c r="O14" s="325"/>
      <c r="P14" s="325"/>
      <c r="Q14" s="325"/>
      <c r="R14" s="325"/>
      <c r="S14" s="325"/>
      <c r="T14" s="325"/>
      <c r="U14" s="325"/>
      <c r="V14" s="325"/>
      <c r="W14" s="325"/>
      <c r="X14" s="325"/>
      <c r="Y14" s="325"/>
      <c r="Z14" s="325"/>
      <c r="AA14" s="325"/>
      <c r="AB14" s="325"/>
      <c r="AC14" s="325"/>
    </row>
    <row r="15" spans="1:256" ht="13.5" customHeight="1" x14ac:dyDescent="0.2">
      <c r="A15" s="47" t="s">
        <v>276</v>
      </c>
    </row>
  </sheetData>
  <mergeCells count="1">
    <mergeCell ref="A6:C6"/>
  </mergeCells>
  <phoneticPr fontId="9"/>
  <hyperlinks>
    <hyperlink ref="AE1" location="災害・事故!A1" display="目次(項目一覧表)へ戻る"/>
  </hyperlinks>
  <printOptions horizontalCentered="1"/>
  <pageMargins left="0.59055118110236227" right="0.59055118110236227" top="0.51181102362204722" bottom="0.59055118110236227" header="0.51181102362204722" footer="0.51181102362204722"/>
  <pageSetup paperSize="9" scale="67" orientation="portrait" horizontalDpi="4294967292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R30"/>
  <sheetViews>
    <sheetView showGridLines="0" defaultGridColor="0" colorId="22" zoomScaleNormal="100" zoomScaleSheetLayoutView="100" workbookViewId="0"/>
  </sheetViews>
  <sheetFormatPr defaultColWidth="10.69921875" defaultRowHeight="12" x14ac:dyDescent="0.2"/>
  <cols>
    <col min="1" max="1" width="1.69921875" style="328" customWidth="1"/>
    <col min="2" max="2" width="11.69921875" style="328" customWidth="1"/>
    <col min="3" max="3" width="1.59765625" style="328" customWidth="1"/>
    <col min="4" max="6" width="5.69921875" style="328" customWidth="1"/>
    <col min="7" max="7" width="6.69921875" style="328" customWidth="1"/>
    <col min="8" max="9" width="7.69921875" style="328" customWidth="1"/>
    <col min="10" max="12" width="6.69921875" style="328" customWidth="1"/>
    <col min="13" max="14" width="9.69921875" style="328" customWidth="1"/>
    <col min="15" max="16" width="9.09765625" style="328" customWidth="1"/>
    <col min="17" max="17" width="2.69921875" style="328" customWidth="1"/>
    <col min="18" max="18" width="24.69921875" style="328" customWidth="1"/>
    <col min="19" max="16384" width="10.69921875" style="328"/>
  </cols>
  <sheetData>
    <row r="1" spans="1:18" ht="18" customHeight="1" x14ac:dyDescent="0.2">
      <c r="R1" s="350" t="s">
        <v>477</v>
      </c>
    </row>
    <row r="2" spans="1:18" ht="13.5" customHeight="1" x14ac:dyDescent="0.2"/>
    <row r="3" spans="1:18" ht="21" customHeight="1" x14ac:dyDescent="0.2">
      <c r="A3" s="326"/>
      <c r="B3" s="327"/>
      <c r="C3" s="327"/>
      <c r="G3" s="329"/>
      <c r="H3" s="329"/>
    </row>
    <row r="4" spans="1:18" ht="30" customHeight="1" thickBot="1" x14ac:dyDescent="0.25">
      <c r="A4" s="326" t="s">
        <v>496</v>
      </c>
      <c r="C4" s="330"/>
      <c r="D4" s="331"/>
      <c r="E4" s="331"/>
      <c r="F4" s="331"/>
      <c r="G4" s="331"/>
      <c r="H4" s="331"/>
      <c r="I4" s="331"/>
      <c r="J4" s="331"/>
      <c r="K4" s="331"/>
      <c r="L4" s="331"/>
      <c r="M4" s="331"/>
      <c r="N4" s="331"/>
      <c r="O4" s="331"/>
      <c r="P4" s="331"/>
    </row>
    <row r="5" spans="1:18" ht="15" customHeight="1" x14ac:dyDescent="0.2">
      <c r="A5" s="482" t="s">
        <v>311</v>
      </c>
      <c r="B5" s="482"/>
      <c r="C5" s="483"/>
      <c r="D5" s="332" t="s">
        <v>310</v>
      </c>
      <c r="E5" s="333"/>
      <c r="F5" s="333"/>
      <c r="G5" s="333"/>
      <c r="H5" s="332" t="s">
        <v>309</v>
      </c>
      <c r="I5" s="333"/>
      <c r="J5" s="488" t="s">
        <v>459</v>
      </c>
      <c r="K5" s="491" t="s">
        <v>460</v>
      </c>
      <c r="L5" s="488" t="s">
        <v>461</v>
      </c>
      <c r="M5" s="332" t="s">
        <v>308</v>
      </c>
      <c r="N5" s="333"/>
      <c r="O5" s="333"/>
      <c r="P5" s="333"/>
    </row>
    <row r="6" spans="1:18" ht="15" customHeight="1" x14ac:dyDescent="0.2">
      <c r="A6" s="484"/>
      <c r="B6" s="484"/>
      <c r="C6" s="485"/>
      <c r="D6" s="478" t="s">
        <v>1</v>
      </c>
      <c r="E6" s="478" t="s">
        <v>307</v>
      </c>
      <c r="F6" s="478" t="s">
        <v>306</v>
      </c>
      <c r="G6" s="478" t="s">
        <v>33</v>
      </c>
      <c r="H6" s="334" t="s">
        <v>462</v>
      </c>
      <c r="I6" s="334" t="s">
        <v>306</v>
      </c>
      <c r="J6" s="489"/>
      <c r="K6" s="492"/>
      <c r="L6" s="489"/>
      <c r="M6" s="478" t="s">
        <v>1</v>
      </c>
      <c r="N6" s="478" t="s">
        <v>305</v>
      </c>
      <c r="O6" s="478" t="s">
        <v>304</v>
      </c>
      <c r="P6" s="480" t="s">
        <v>33</v>
      </c>
    </row>
    <row r="7" spans="1:18" ht="12" customHeight="1" x14ac:dyDescent="0.2">
      <c r="A7" s="486"/>
      <c r="B7" s="486"/>
      <c r="C7" s="487"/>
      <c r="D7" s="479"/>
      <c r="E7" s="479"/>
      <c r="F7" s="479"/>
      <c r="G7" s="479"/>
      <c r="H7" s="335" t="s">
        <v>303</v>
      </c>
      <c r="I7" s="335" t="s">
        <v>302</v>
      </c>
      <c r="J7" s="490"/>
      <c r="K7" s="493"/>
      <c r="L7" s="490"/>
      <c r="M7" s="479"/>
      <c r="N7" s="479"/>
      <c r="O7" s="479"/>
      <c r="P7" s="481"/>
    </row>
    <row r="8" spans="1:18" ht="6" customHeight="1" x14ac:dyDescent="0.2">
      <c r="C8" s="336"/>
      <c r="D8" s="337"/>
      <c r="E8" s="338"/>
      <c r="F8" s="338"/>
      <c r="G8" s="338"/>
      <c r="H8" s="338"/>
      <c r="I8" s="338"/>
      <c r="J8" s="338"/>
      <c r="K8" s="338"/>
      <c r="L8" s="338"/>
      <c r="M8" s="338"/>
      <c r="N8" s="338"/>
      <c r="O8" s="338"/>
    </row>
    <row r="9" spans="1:18" s="339" customFormat="1" ht="13.5" customHeight="1" x14ac:dyDescent="0.2">
      <c r="B9" s="340" t="s">
        <v>1</v>
      </c>
      <c r="C9" s="341"/>
      <c r="D9" s="41">
        <v>331</v>
      </c>
      <c r="E9" s="42">
        <v>158</v>
      </c>
      <c r="F9" s="42">
        <v>27</v>
      </c>
      <c r="G9" s="42">
        <f>D9-E9-F9</f>
        <v>146</v>
      </c>
      <c r="H9" s="42">
        <v>13905</v>
      </c>
      <c r="I9" s="42">
        <v>190</v>
      </c>
      <c r="J9" s="42">
        <v>237</v>
      </c>
      <c r="K9" s="42">
        <v>126</v>
      </c>
      <c r="L9" s="42">
        <v>67</v>
      </c>
      <c r="M9" s="42">
        <v>746161</v>
      </c>
      <c r="N9" s="42">
        <v>721000</v>
      </c>
      <c r="O9" s="42">
        <v>66</v>
      </c>
      <c r="P9" s="42">
        <f>M9-N9-O9</f>
        <v>25095</v>
      </c>
      <c r="Q9" s="342"/>
    </row>
    <row r="10" spans="1:18" ht="9" customHeight="1" x14ac:dyDescent="0.2">
      <c r="B10" s="341"/>
      <c r="C10" s="336"/>
      <c r="D10" s="43"/>
      <c r="E10" s="44"/>
      <c r="F10" s="44"/>
      <c r="G10" s="42"/>
      <c r="H10" s="44"/>
      <c r="I10" s="44"/>
      <c r="J10" s="44"/>
      <c r="K10" s="44"/>
      <c r="L10" s="44"/>
      <c r="M10" s="44"/>
      <c r="N10" s="44"/>
      <c r="O10" s="44"/>
      <c r="P10" s="42"/>
      <c r="Q10" s="339"/>
    </row>
    <row r="11" spans="1:18" ht="13.5" customHeight="1" x14ac:dyDescent="0.2">
      <c r="B11" s="343" t="s">
        <v>20</v>
      </c>
      <c r="C11" s="344"/>
      <c r="D11" s="45">
        <v>120</v>
      </c>
      <c r="E11" s="46">
        <v>57</v>
      </c>
      <c r="F11" s="46">
        <v>4</v>
      </c>
      <c r="G11" s="46">
        <f t="shared" ref="G11:G27" si="0">D11-E11-F11</f>
        <v>59</v>
      </c>
      <c r="H11" s="46">
        <v>3562</v>
      </c>
      <c r="I11" s="46">
        <v>20</v>
      </c>
      <c r="J11" s="46">
        <v>83</v>
      </c>
      <c r="K11" s="46">
        <v>42</v>
      </c>
      <c r="L11" s="46">
        <v>24</v>
      </c>
      <c r="M11" s="46">
        <v>316260</v>
      </c>
      <c r="N11" s="56">
        <v>308785</v>
      </c>
      <c r="O11" s="46">
        <v>0</v>
      </c>
      <c r="P11" s="46">
        <f t="shared" ref="P11:P27" si="1">M11-N11-O11</f>
        <v>7475</v>
      </c>
      <c r="Q11" s="342"/>
    </row>
    <row r="12" spans="1:18" ht="13.5" customHeight="1" x14ac:dyDescent="0.2">
      <c r="B12" s="343" t="s">
        <v>19</v>
      </c>
      <c r="C12" s="344"/>
      <c r="D12" s="45">
        <v>39</v>
      </c>
      <c r="E12" s="46">
        <v>17</v>
      </c>
      <c r="F12" s="46">
        <v>1</v>
      </c>
      <c r="G12" s="46">
        <f t="shared" si="0"/>
        <v>21</v>
      </c>
      <c r="H12" s="46">
        <v>1530</v>
      </c>
      <c r="I12" s="46">
        <v>3</v>
      </c>
      <c r="J12" s="46">
        <v>28</v>
      </c>
      <c r="K12" s="46">
        <v>19</v>
      </c>
      <c r="L12" s="46">
        <v>13</v>
      </c>
      <c r="M12" s="46">
        <v>49015</v>
      </c>
      <c r="N12" s="56">
        <v>47170</v>
      </c>
      <c r="O12" s="46">
        <v>0</v>
      </c>
      <c r="P12" s="46">
        <f t="shared" si="1"/>
        <v>1845</v>
      </c>
      <c r="Q12" s="339"/>
    </row>
    <row r="13" spans="1:18" ht="13.5" customHeight="1" x14ac:dyDescent="0.2">
      <c r="B13" s="343" t="s">
        <v>18</v>
      </c>
      <c r="C13" s="344"/>
      <c r="D13" s="45">
        <v>13</v>
      </c>
      <c r="E13" s="46">
        <v>9</v>
      </c>
      <c r="F13" s="46">
        <v>1</v>
      </c>
      <c r="G13" s="46">
        <f t="shared" si="0"/>
        <v>3</v>
      </c>
      <c r="H13" s="46">
        <v>301</v>
      </c>
      <c r="I13" s="46">
        <v>1</v>
      </c>
      <c r="J13" s="46">
        <v>10</v>
      </c>
      <c r="K13" s="46">
        <v>5</v>
      </c>
      <c r="L13" s="46" t="s">
        <v>471</v>
      </c>
      <c r="M13" s="46">
        <v>16835</v>
      </c>
      <c r="N13" s="56">
        <v>16775</v>
      </c>
      <c r="O13" s="46">
        <v>0</v>
      </c>
      <c r="P13" s="46">
        <f t="shared" si="1"/>
        <v>60</v>
      </c>
      <c r="Q13" s="339"/>
    </row>
    <row r="14" spans="1:18" ht="13.5" customHeight="1" x14ac:dyDescent="0.2">
      <c r="B14" s="343" t="s">
        <v>17</v>
      </c>
      <c r="C14" s="344"/>
      <c r="D14" s="45">
        <v>7</v>
      </c>
      <c r="E14" s="46">
        <v>4</v>
      </c>
      <c r="F14" s="46">
        <v>0</v>
      </c>
      <c r="G14" s="46">
        <f t="shared" si="0"/>
        <v>3</v>
      </c>
      <c r="H14" s="46">
        <v>264</v>
      </c>
      <c r="I14" s="46">
        <v>0</v>
      </c>
      <c r="J14" s="46">
        <v>4</v>
      </c>
      <c r="K14" s="46">
        <v>2</v>
      </c>
      <c r="L14" s="46" t="s">
        <v>471</v>
      </c>
      <c r="M14" s="46">
        <v>2109</v>
      </c>
      <c r="N14" s="56">
        <v>1974</v>
      </c>
      <c r="O14" s="46">
        <v>0</v>
      </c>
      <c r="P14" s="46">
        <f t="shared" si="1"/>
        <v>135</v>
      </c>
      <c r="Q14" s="339"/>
    </row>
    <row r="15" spans="1:18" ht="13.5" customHeight="1" x14ac:dyDescent="0.2">
      <c r="B15" s="343" t="s">
        <v>16</v>
      </c>
      <c r="C15" s="344"/>
      <c r="D15" s="45">
        <v>29</v>
      </c>
      <c r="E15" s="46">
        <v>15</v>
      </c>
      <c r="F15" s="46" t="s">
        <v>471</v>
      </c>
      <c r="G15" s="46">
        <f t="shared" si="0"/>
        <v>14</v>
      </c>
      <c r="H15" s="46">
        <v>1032</v>
      </c>
      <c r="I15" s="46" t="s">
        <v>471</v>
      </c>
      <c r="J15" s="46">
        <v>24</v>
      </c>
      <c r="K15" s="46">
        <v>18</v>
      </c>
      <c r="L15" s="46">
        <v>10</v>
      </c>
      <c r="M15" s="46">
        <v>44931</v>
      </c>
      <c r="N15" s="56">
        <v>39131</v>
      </c>
      <c r="O15" s="46">
        <v>0</v>
      </c>
      <c r="P15" s="46">
        <f>M15-N15-O15</f>
        <v>5800</v>
      </c>
      <c r="Q15" s="339"/>
    </row>
    <row r="16" spans="1:18" ht="13.5" customHeight="1" x14ac:dyDescent="0.2">
      <c r="B16" s="343" t="s">
        <v>15</v>
      </c>
      <c r="C16" s="343"/>
      <c r="D16" s="45">
        <v>19</v>
      </c>
      <c r="E16" s="46">
        <v>10</v>
      </c>
      <c r="F16" s="46">
        <v>5</v>
      </c>
      <c r="G16" s="46">
        <f t="shared" si="0"/>
        <v>4</v>
      </c>
      <c r="H16" s="46">
        <v>625</v>
      </c>
      <c r="I16" s="46">
        <v>28</v>
      </c>
      <c r="J16" s="46">
        <v>10</v>
      </c>
      <c r="K16" s="46">
        <v>4</v>
      </c>
      <c r="L16" s="46">
        <v>4</v>
      </c>
      <c r="M16" s="46">
        <v>39487</v>
      </c>
      <c r="N16" s="56">
        <v>38581</v>
      </c>
      <c r="O16" s="46">
        <v>66</v>
      </c>
      <c r="P16" s="46">
        <f>M16-N16-O16</f>
        <v>840</v>
      </c>
      <c r="Q16" s="339"/>
    </row>
    <row r="17" spans="1:17" ht="13.5" customHeight="1" x14ac:dyDescent="0.2">
      <c r="B17" s="343" t="s">
        <v>14</v>
      </c>
      <c r="C17" s="343"/>
      <c r="D17" s="45">
        <v>16</v>
      </c>
      <c r="E17" s="46">
        <v>10</v>
      </c>
      <c r="F17" s="46">
        <v>1</v>
      </c>
      <c r="G17" s="46">
        <f t="shared" si="0"/>
        <v>5</v>
      </c>
      <c r="H17" s="46">
        <v>1382</v>
      </c>
      <c r="I17" s="46">
        <v>15</v>
      </c>
      <c r="J17" s="46">
        <v>17</v>
      </c>
      <c r="K17" s="46">
        <v>8</v>
      </c>
      <c r="L17" s="46">
        <v>2</v>
      </c>
      <c r="M17" s="46">
        <v>92383</v>
      </c>
      <c r="N17" s="56">
        <v>92375</v>
      </c>
      <c r="O17" s="46">
        <v>0</v>
      </c>
      <c r="P17" s="46">
        <f t="shared" si="1"/>
        <v>8</v>
      </c>
      <c r="Q17" s="342"/>
    </row>
    <row r="18" spans="1:17" ht="13.5" customHeight="1" x14ac:dyDescent="0.2">
      <c r="B18" s="343" t="s">
        <v>301</v>
      </c>
      <c r="C18" s="343"/>
      <c r="D18" s="45">
        <v>23</v>
      </c>
      <c r="E18" s="46">
        <v>14</v>
      </c>
      <c r="F18" s="46">
        <v>1</v>
      </c>
      <c r="G18" s="46">
        <f t="shared" si="0"/>
        <v>8</v>
      </c>
      <c r="H18" s="46">
        <v>2117</v>
      </c>
      <c r="I18" s="46">
        <v>49</v>
      </c>
      <c r="J18" s="46">
        <v>26</v>
      </c>
      <c r="K18" s="46">
        <v>11</v>
      </c>
      <c r="L18" s="46">
        <v>7</v>
      </c>
      <c r="M18" s="46">
        <v>88810</v>
      </c>
      <c r="N18" s="56">
        <v>87424</v>
      </c>
      <c r="O18" s="46">
        <v>0</v>
      </c>
      <c r="P18" s="46">
        <f t="shared" si="1"/>
        <v>1386</v>
      </c>
      <c r="Q18" s="339"/>
    </row>
    <row r="19" spans="1:17" ht="13.5" customHeight="1" x14ac:dyDescent="0.2">
      <c r="B19" s="343" t="s">
        <v>300</v>
      </c>
      <c r="C19" s="336"/>
      <c r="D19" s="45">
        <v>2</v>
      </c>
      <c r="E19" s="46">
        <v>2</v>
      </c>
      <c r="F19" s="46">
        <v>0</v>
      </c>
      <c r="G19" s="46">
        <f t="shared" si="0"/>
        <v>0</v>
      </c>
      <c r="H19" s="46">
        <v>23</v>
      </c>
      <c r="I19" s="46">
        <v>0</v>
      </c>
      <c r="J19" s="46">
        <v>2</v>
      </c>
      <c r="K19" s="46">
        <v>2</v>
      </c>
      <c r="L19" s="46">
        <v>0</v>
      </c>
      <c r="M19" s="46">
        <v>237</v>
      </c>
      <c r="N19" s="56">
        <v>237</v>
      </c>
      <c r="O19" s="46">
        <v>0</v>
      </c>
      <c r="P19" s="46">
        <f t="shared" si="1"/>
        <v>0</v>
      </c>
      <c r="Q19" s="339"/>
    </row>
    <row r="20" spans="1:17" ht="13.5" customHeight="1" x14ac:dyDescent="0.2">
      <c r="B20" s="343" t="s">
        <v>299</v>
      </c>
      <c r="C20" s="336"/>
      <c r="D20" s="45">
        <v>6</v>
      </c>
      <c r="E20" s="46">
        <v>4</v>
      </c>
      <c r="F20" s="46" t="s">
        <v>471</v>
      </c>
      <c r="G20" s="46">
        <f t="shared" si="0"/>
        <v>2</v>
      </c>
      <c r="H20" s="46">
        <v>193</v>
      </c>
      <c r="I20" s="46" t="s">
        <v>471</v>
      </c>
      <c r="J20" s="46">
        <v>4</v>
      </c>
      <c r="K20" s="46">
        <v>4</v>
      </c>
      <c r="L20" s="46">
        <v>4</v>
      </c>
      <c r="M20" s="46">
        <v>8199</v>
      </c>
      <c r="N20" s="56">
        <v>8199</v>
      </c>
      <c r="O20" s="46">
        <v>0</v>
      </c>
      <c r="P20" s="46">
        <f t="shared" si="1"/>
        <v>0</v>
      </c>
      <c r="Q20" s="339"/>
    </row>
    <row r="21" spans="1:17" ht="13.5" customHeight="1" x14ac:dyDescent="0.2">
      <c r="B21" s="343" t="s">
        <v>298</v>
      </c>
      <c r="C21" s="336"/>
      <c r="D21" s="45">
        <v>11</v>
      </c>
      <c r="E21" s="46">
        <v>4</v>
      </c>
      <c r="F21" s="46">
        <v>4</v>
      </c>
      <c r="G21" s="46">
        <f t="shared" si="0"/>
        <v>3</v>
      </c>
      <c r="H21" s="46">
        <v>406</v>
      </c>
      <c r="I21" s="46">
        <v>28</v>
      </c>
      <c r="J21" s="46">
        <v>6</v>
      </c>
      <c r="K21" s="46" t="s">
        <v>471</v>
      </c>
      <c r="L21" s="46">
        <v>1</v>
      </c>
      <c r="M21" s="46">
        <v>9920</v>
      </c>
      <c r="N21" s="56">
        <v>9618</v>
      </c>
      <c r="O21" s="46">
        <v>0</v>
      </c>
      <c r="P21" s="46">
        <f t="shared" si="1"/>
        <v>302</v>
      </c>
      <c r="Q21" s="339"/>
    </row>
    <row r="22" spans="1:17" ht="13.5" customHeight="1" x14ac:dyDescent="0.2">
      <c r="B22" s="343" t="s">
        <v>297</v>
      </c>
      <c r="C22" s="336"/>
      <c r="D22" s="45">
        <v>5</v>
      </c>
      <c r="E22" s="46">
        <v>0</v>
      </c>
      <c r="F22" s="46">
        <v>2</v>
      </c>
      <c r="G22" s="46">
        <f t="shared" si="0"/>
        <v>3</v>
      </c>
      <c r="H22" s="46">
        <v>0</v>
      </c>
      <c r="I22" s="46">
        <v>1</v>
      </c>
      <c r="J22" s="46">
        <v>0</v>
      </c>
      <c r="K22" s="46">
        <v>0</v>
      </c>
      <c r="L22" s="46">
        <v>0</v>
      </c>
      <c r="M22" s="46">
        <v>6925</v>
      </c>
      <c r="N22" s="46">
        <v>0</v>
      </c>
      <c r="O22" s="46">
        <v>0</v>
      </c>
      <c r="P22" s="46">
        <f t="shared" si="1"/>
        <v>6925</v>
      </c>
      <c r="Q22" s="339"/>
    </row>
    <row r="23" spans="1:17" ht="13.5" customHeight="1" x14ac:dyDescent="0.2">
      <c r="B23" s="343" t="s">
        <v>296</v>
      </c>
      <c r="C23" s="336"/>
      <c r="D23" s="45">
        <v>2</v>
      </c>
      <c r="E23" s="46">
        <v>0</v>
      </c>
      <c r="F23" s="46">
        <v>0</v>
      </c>
      <c r="G23" s="46">
        <f t="shared" si="0"/>
        <v>2</v>
      </c>
      <c r="H23" s="46" t="s">
        <v>471</v>
      </c>
      <c r="I23" s="46">
        <v>0</v>
      </c>
      <c r="J23" s="46" t="s">
        <v>471</v>
      </c>
      <c r="K23" s="46" t="s">
        <v>471</v>
      </c>
      <c r="L23" s="46" t="s">
        <v>471</v>
      </c>
      <c r="M23" s="46">
        <v>9</v>
      </c>
      <c r="N23" s="46">
        <v>0</v>
      </c>
      <c r="O23" s="46">
        <v>0</v>
      </c>
      <c r="P23" s="46">
        <f t="shared" si="1"/>
        <v>9</v>
      </c>
      <c r="Q23" s="339"/>
    </row>
    <row r="24" spans="1:17" ht="13.5" customHeight="1" x14ac:dyDescent="0.2">
      <c r="B24" s="343" t="s">
        <v>295</v>
      </c>
      <c r="C24" s="336"/>
      <c r="D24" s="45">
        <v>19</v>
      </c>
      <c r="E24" s="46">
        <v>4</v>
      </c>
      <c r="F24" s="46">
        <v>7</v>
      </c>
      <c r="G24" s="46">
        <f t="shared" si="0"/>
        <v>8</v>
      </c>
      <c r="H24" s="46">
        <v>814</v>
      </c>
      <c r="I24" s="46">
        <v>43</v>
      </c>
      <c r="J24" s="46">
        <v>8</v>
      </c>
      <c r="K24" s="46">
        <v>3</v>
      </c>
      <c r="L24" s="46">
        <v>1</v>
      </c>
      <c r="M24" s="46">
        <v>48412</v>
      </c>
      <c r="N24" s="56">
        <v>48368</v>
      </c>
      <c r="O24" s="46">
        <v>0</v>
      </c>
      <c r="P24" s="46">
        <f t="shared" si="1"/>
        <v>44</v>
      </c>
      <c r="Q24" s="339"/>
    </row>
    <row r="25" spans="1:17" ht="13.5" customHeight="1" x14ac:dyDescent="0.2">
      <c r="B25" s="343" t="s">
        <v>294</v>
      </c>
      <c r="C25" s="336"/>
      <c r="D25" s="45">
        <v>3</v>
      </c>
      <c r="E25" s="46">
        <v>0</v>
      </c>
      <c r="F25" s="46">
        <v>0</v>
      </c>
      <c r="G25" s="46">
        <f t="shared" si="0"/>
        <v>3</v>
      </c>
      <c r="H25" s="46" t="s">
        <v>471</v>
      </c>
      <c r="I25" s="46">
        <v>0</v>
      </c>
      <c r="J25" s="46" t="s">
        <v>471</v>
      </c>
      <c r="K25" s="46" t="s">
        <v>471</v>
      </c>
      <c r="L25" s="46" t="s">
        <v>471</v>
      </c>
      <c r="M25" s="46">
        <v>36</v>
      </c>
      <c r="N25" s="46">
        <v>0</v>
      </c>
      <c r="O25" s="46">
        <v>0</v>
      </c>
      <c r="P25" s="46">
        <f t="shared" si="1"/>
        <v>36</v>
      </c>
      <c r="Q25" s="339"/>
    </row>
    <row r="26" spans="1:17" ht="13.5" customHeight="1" x14ac:dyDescent="0.2">
      <c r="B26" s="343" t="s">
        <v>293</v>
      </c>
      <c r="C26" s="336"/>
      <c r="D26" s="45">
        <v>5</v>
      </c>
      <c r="E26" s="46">
        <v>1</v>
      </c>
      <c r="F26" s="46" t="s">
        <v>471</v>
      </c>
      <c r="G26" s="46">
        <f t="shared" si="0"/>
        <v>4</v>
      </c>
      <c r="H26" s="46">
        <v>96</v>
      </c>
      <c r="I26" s="46" t="s">
        <v>471</v>
      </c>
      <c r="J26" s="46">
        <v>1</v>
      </c>
      <c r="K26" s="46">
        <v>1</v>
      </c>
      <c r="L26" s="46">
        <v>1</v>
      </c>
      <c r="M26" s="46">
        <v>4790</v>
      </c>
      <c r="N26" s="56">
        <v>4790</v>
      </c>
      <c r="O26" s="46">
        <v>0</v>
      </c>
      <c r="P26" s="46">
        <f t="shared" si="1"/>
        <v>0</v>
      </c>
      <c r="Q26" s="339"/>
    </row>
    <row r="27" spans="1:17" ht="13.5" customHeight="1" x14ac:dyDescent="0.2">
      <c r="B27" s="343" t="s">
        <v>292</v>
      </c>
      <c r="C27" s="336"/>
      <c r="D27" s="45">
        <v>12</v>
      </c>
      <c r="E27" s="46">
        <v>7</v>
      </c>
      <c r="F27" s="46">
        <v>1</v>
      </c>
      <c r="G27" s="46">
        <f t="shared" si="0"/>
        <v>4</v>
      </c>
      <c r="H27" s="46">
        <v>750</v>
      </c>
      <c r="I27" s="46">
        <v>2</v>
      </c>
      <c r="J27" s="46">
        <v>14</v>
      </c>
      <c r="K27" s="46">
        <v>7</v>
      </c>
      <c r="L27" s="46" t="s">
        <v>471</v>
      </c>
      <c r="M27" s="46">
        <v>17803</v>
      </c>
      <c r="N27" s="56">
        <v>17573</v>
      </c>
      <c r="O27" s="46">
        <v>0</v>
      </c>
      <c r="P27" s="46">
        <f t="shared" si="1"/>
        <v>230</v>
      </c>
      <c r="Q27" s="339"/>
    </row>
    <row r="28" spans="1:17" ht="6" customHeight="1" thickBot="1" x14ac:dyDescent="0.25">
      <c r="A28" s="345"/>
      <c r="B28" s="345"/>
      <c r="C28" s="346"/>
      <c r="D28" s="347"/>
      <c r="E28" s="348"/>
      <c r="F28" s="348"/>
      <c r="G28" s="348"/>
      <c r="H28" s="348"/>
      <c r="I28" s="348"/>
      <c r="J28" s="348"/>
      <c r="K28" s="348"/>
      <c r="L28" s="348"/>
      <c r="M28" s="348"/>
      <c r="N28" s="348"/>
      <c r="O28" s="348"/>
      <c r="P28" s="348"/>
    </row>
    <row r="29" spans="1:17" ht="13.5" customHeight="1" x14ac:dyDescent="0.2">
      <c r="A29" s="328" t="s">
        <v>497</v>
      </c>
      <c r="P29" s="349"/>
      <c r="Q29" s="349"/>
    </row>
    <row r="30" spans="1:17" ht="13.5" customHeight="1" x14ac:dyDescent="0.2">
      <c r="A30" s="328" t="s">
        <v>368</v>
      </c>
    </row>
  </sheetData>
  <mergeCells count="12">
    <mergeCell ref="M6:M7"/>
    <mergeCell ref="N6:N7"/>
    <mergeCell ref="O6:O7"/>
    <mergeCell ref="P6:P7"/>
    <mergeCell ref="A5:C7"/>
    <mergeCell ref="J5:J7"/>
    <mergeCell ref="K5:K7"/>
    <mergeCell ref="L5:L7"/>
    <mergeCell ref="D6:D7"/>
    <mergeCell ref="E6:E7"/>
    <mergeCell ref="F6:F7"/>
    <mergeCell ref="G6:G7"/>
  </mergeCells>
  <phoneticPr fontId="9"/>
  <hyperlinks>
    <hyperlink ref="R1" location="災害・事故!A1" display="目次(項目一覧表)へ戻る"/>
  </hyperlinks>
  <printOptions horizontalCentered="1"/>
  <pageMargins left="0.59055118110236227" right="0.59055118110236227" top="0.51181102362204722" bottom="0.59055118110236227" header="0.51181102362204722" footer="0.51181102362204722"/>
  <pageSetup paperSize="9" scale="68" fitToHeight="0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IV37"/>
  <sheetViews>
    <sheetView showGridLines="0" defaultGridColor="0" colorId="22" zoomScaleNormal="100" zoomScaleSheetLayoutView="100" workbookViewId="0"/>
  </sheetViews>
  <sheetFormatPr defaultColWidth="10.69921875" defaultRowHeight="12" x14ac:dyDescent="0.2"/>
  <cols>
    <col min="1" max="1" width="1.69921875" style="47" customWidth="1"/>
    <col min="2" max="2" width="2.69921875" style="47" customWidth="1"/>
    <col min="3" max="3" width="37" style="47" customWidth="1"/>
    <col min="4" max="4" width="1.69921875" style="47" customWidth="1"/>
    <col min="5" max="14" width="6.8984375" style="47" customWidth="1"/>
    <col min="15" max="15" width="2.69921875" style="47" customWidth="1"/>
    <col min="16" max="16" width="24.69921875" style="47" customWidth="1"/>
    <col min="17" max="16384" width="10.69921875" style="47"/>
  </cols>
  <sheetData>
    <row r="1" spans="1:256" s="363" customFormat="1" ht="18" customHeight="1" x14ac:dyDescent="0.2">
      <c r="P1" s="106" t="s">
        <v>477</v>
      </c>
    </row>
    <row r="2" spans="1:256" ht="13.5" customHeight="1" x14ac:dyDescent="0.2"/>
    <row r="3" spans="1:256" ht="21" customHeight="1" x14ac:dyDescent="0.2">
      <c r="A3" s="387" t="s">
        <v>328</v>
      </c>
      <c r="B3" s="387"/>
      <c r="C3" s="387"/>
      <c r="D3" s="387"/>
      <c r="E3" s="387"/>
      <c r="F3" s="387"/>
      <c r="G3" s="387"/>
      <c r="H3" s="387"/>
      <c r="I3" s="387"/>
      <c r="J3" s="387"/>
      <c r="K3" s="387"/>
      <c r="L3" s="387"/>
      <c r="M3" s="387"/>
      <c r="N3" s="387"/>
    </row>
    <row r="4" spans="1:256" ht="30" customHeight="1" thickBot="1" x14ac:dyDescent="0.25">
      <c r="A4" s="192"/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20" t="s">
        <v>262</v>
      </c>
    </row>
    <row r="5" spans="1:256" ht="27" customHeight="1" x14ac:dyDescent="0.2">
      <c r="A5" s="388" t="s">
        <v>327</v>
      </c>
      <c r="B5" s="388"/>
      <c r="C5" s="388"/>
      <c r="D5" s="494"/>
      <c r="E5" s="495" t="s">
        <v>498</v>
      </c>
      <c r="F5" s="494"/>
      <c r="G5" s="495" t="s">
        <v>379</v>
      </c>
      <c r="H5" s="494"/>
      <c r="I5" s="495" t="s">
        <v>444</v>
      </c>
      <c r="J5" s="494"/>
      <c r="K5" s="495" t="s">
        <v>463</v>
      </c>
      <c r="L5" s="494"/>
      <c r="M5" s="495" t="s">
        <v>499</v>
      </c>
      <c r="N5" s="388"/>
    </row>
    <row r="6" spans="1:256" ht="6" customHeight="1" x14ac:dyDescent="0.2">
      <c r="A6" s="123"/>
      <c r="B6" s="123"/>
      <c r="C6" s="123"/>
      <c r="D6" s="123"/>
      <c r="E6" s="351"/>
      <c r="F6" s="119"/>
      <c r="G6" s="119"/>
      <c r="H6" s="119"/>
      <c r="I6" s="119"/>
      <c r="J6" s="119"/>
      <c r="K6" s="119"/>
      <c r="L6" s="119"/>
      <c r="M6" s="119"/>
      <c r="N6" s="119"/>
    </row>
    <row r="7" spans="1:256" s="83" customFormat="1" ht="31.5" customHeight="1" x14ac:dyDescent="0.2">
      <c r="A7" s="352"/>
      <c r="B7" s="436" t="s">
        <v>1</v>
      </c>
      <c r="C7" s="436"/>
      <c r="D7" s="353"/>
      <c r="E7" s="354">
        <v>8</v>
      </c>
      <c r="F7" s="216">
        <v>1238</v>
      </c>
      <c r="G7" s="355">
        <v>6</v>
      </c>
      <c r="H7" s="216">
        <v>1233</v>
      </c>
      <c r="I7" s="355">
        <v>12</v>
      </c>
      <c r="J7" s="216">
        <v>1253</v>
      </c>
      <c r="K7" s="355">
        <v>11</v>
      </c>
      <c r="L7" s="216">
        <v>1326</v>
      </c>
      <c r="M7" s="355">
        <v>6</v>
      </c>
      <c r="N7" s="216">
        <v>2309</v>
      </c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25"/>
      <c r="AI7" s="125"/>
      <c r="AJ7" s="125"/>
      <c r="AK7" s="125"/>
      <c r="AL7" s="125"/>
      <c r="AM7" s="125"/>
      <c r="AN7" s="125"/>
      <c r="AO7" s="125"/>
      <c r="AP7" s="125"/>
      <c r="AQ7" s="125"/>
      <c r="AR7" s="125"/>
      <c r="AS7" s="125"/>
      <c r="AT7" s="125"/>
      <c r="AU7" s="125"/>
      <c r="AV7" s="125"/>
      <c r="AW7" s="125"/>
      <c r="AX7" s="125"/>
      <c r="AY7" s="125"/>
      <c r="AZ7" s="125"/>
      <c r="BA7" s="125"/>
      <c r="BB7" s="125"/>
      <c r="BC7" s="125"/>
      <c r="BD7" s="125"/>
      <c r="BE7" s="125"/>
      <c r="BF7" s="125"/>
      <c r="BG7" s="125"/>
      <c r="BH7" s="125"/>
      <c r="BI7" s="125"/>
      <c r="BJ7" s="125"/>
      <c r="BK7" s="125"/>
      <c r="BL7" s="125"/>
      <c r="BM7" s="125"/>
      <c r="BN7" s="125"/>
      <c r="BO7" s="125"/>
      <c r="BP7" s="125"/>
      <c r="BQ7" s="125"/>
      <c r="BR7" s="125"/>
      <c r="BS7" s="125"/>
      <c r="BT7" s="125"/>
      <c r="BU7" s="125"/>
      <c r="BV7" s="125"/>
      <c r="BW7" s="125"/>
      <c r="BX7" s="125"/>
      <c r="BY7" s="125"/>
      <c r="BZ7" s="125"/>
      <c r="CA7" s="125"/>
      <c r="CB7" s="125"/>
      <c r="CC7" s="125"/>
      <c r="CD7" s="125"/>
      <c r="CE7" s="125"/>
      <c r="CF7" s="125"/>
      <c r="CG7" s="125"/>
      <c r="CH7" s="125"/>
      <c r="CI7" s="125"/>
      <c r="CJ7" s="125"/>
      <c r="CK7" s="125"/>
      <c r="CL7" s="125"/>
      <c r="CM7" s="125"/>
      <c r="CN7" s="125"/>
      <c r="CO7" s="125"/>
      <c r="CP7" s="125"/>
      <c r="CQ7" s="125"/>
      <c r="CR7" s="125"/>
      <c r="CS7" s="125"/>
      <c r="CT7" s="125"/>
      <c r="CU7" s="125"/>
      <c r="CV7" s="125"/>
      <c r="CW7" s="125"/>
      <c r="CX7" s="125"/>
      <c r="CY7" s="125"/>
      <c r="CZ7" s="125"/>
      <c r="DA7" s="125"/>
      <c r="DB7" s="125"/>
      <c r="DC7" s="125"/>
      <c r="DD7" s="125"/>
      <c r="DE7" s="125"/>
      <c r="DF7" s="125"/>
      <c r="DG7" s="125"/>
      <c r="DH7" s="125"/>
      <c r="DI7" s="125"/>
      <c r="DJ7" s="125"/>
      <c r="DK7" s="125"/>
      <c r="DL7" s="125"/>
      <c r="DM7" s="125"/>
      <c r="DN7" s="125"/>
      <c r="DO7" s="125"/>
      <c r="DP7" s="125"/>
      <c r="DQ7" s="125"/>
      <c r="DR7" s="125"/>
      <c r="DS7" s="125"/>
      <c r="DT7" s="125"/>
      <c r="DU7" s="125"/>
      <c r="DV7" s="125"/>
      <c r="DW7" s="125"/>
      <c r="DX7" s="125"/>
      <c r="DY7" s="125"/>
      <c r="DZ7" s="125"/>
      <c r="EA7" s="125"/>
      <c r="EB7" s="125"/>
      <c r="EC7" s="125"/>
      <c r="ED7" s="125"/>
      <c r="EE7" s="125"/>
      <c r="EF7" s="125"/>
      <c r="EG7" s="125"/>
      <c r="EH7" s="125"/>
      <c r="EI7" s="125"/>
      <c r="EJ7" s="125"/>
      <c r="EK7" s="125"/>
      <c r="EL7" s="125"/>
      <c r="EM7" s="125"/>
      <c r="EN7" s="125"/>
      <c r="EO7" s="125"/>
      <c r="EP7" s="125"/>
      <c r="EQ7" s="125"/>
      <c r="ER7" s="125"/>
      <c r="ES7" s="125"/>
      <c r="ET7" s="125"/>
      <c r="EU7" s="125"/>
      <c r="EV7" s="125"/>
      <c r="EW7" s="125"/>
      <c r="EX7" s="125"/>
      <c r="EY7" s="125"/>
      <c r="EZ7" s="125"/>
      <c r="FA7" s="125"/>
      <c r="FB7" s="125"/>
      <c r="FC7" s="125"/>
      <c r="FD7" s="125"/>
      <c r="FE7" s="125"/>
      <c r="FF7" s="125"/>
      <c r="FG7" s="125"/>
      <c r="FH7" s="125"/>
      <c r="FI7" s="125"/>
      <c r="FJ7" s="125"/>
      <c r="FK7" s="125"/>
      <c r="FL7" s="125"/>
      <c r="FM7" s="125"/>
      <c r="FN7" s="125"/>
      <c r="FO7" s="125"/>
      <c r="FP7" s="125"/>
      <c r="FQ7" s="125"/>
      <c r="FR7" s="125"/>
      <c r="FS7" s="125"/>
      <c r="FT7" s="125"/>
      <c r="FU7" s="125"/>
      <c r="FV7" s="125"/>
      <c r="FW7" s="125"/>
      <c r="FX7" s="125"/>
      <c r="FY7" s="125"/>
      <c r="FZ7" s="125"/>
      <c r="GA7" s="125"/>
      <c r="GB7" s="125"/>
      <c r="GC7" s="125"/>
      <c r="GD7" s="125"/>
      <c r="GE7" s="125"/>
      <c r="GF7" s="125"/>
      <c r="GG7" s="125"/>
      <c r="GH7" s="125"/>
      <c r="GI7" s="125"/>
      <c r="GJ7" s="125"/>
      <c r="GK7" s="125"/>
      <c r="GL7" s="125"/>
      <c r="GM7" s="125"/>
      <c r="GN7" s="125"/>
      <c r="GO7" s="125"/>
      <c r="GP7" s="125"/>
      <c r="GQ7" s="125"/>
      <c r="GR7" s="125"/>
      <c r="GS7" s="125"/>
      <c r="GT7" s="125"/>
      <c r="GU7" s="125"/>
      <c r="GV7" s="125"/>
      <c r="GW7" s="125"/>
      <c r="GX7" s="125"/>
      <c r="GY7" s="125"/>
      <c r="GZ7" s="125"/>
      <c r="HA7" s="125"/>
      <c r="HB7" s="125"/>
      <c r="HC7" s="125"/>
      <c r="HD7" s="125"/>
      <c r="HE7" s="125"/>
      <c r="HF7" s="125"/>
      <c r="HG7" s="125"/>
      <c r="HH7" s="125"/>
      <c r="HI7" s="125"/>
      <c r="HJ7" s="125"/>
      <c r="HK7" s="125"/>
      <c r="HL7" s="125"/>
      <c r="HM7" s="125"/>
      <c r="HN7" s="125"/>
      <c r="HO7" s="125"/>
      <c r="HP7" s="125"/>
      <c r="HQ7" s="125"/>
      <c r="HR7" s="125"/>
      <c r="HS7" s="125"/>
      <c r="HT7" s="125"/>
      <c r="HU7" s="125"/>
      <c r="HV7" s="125"/>
      <c r="HW7" s="125"/>
      <c r="HX7" s="125"/>
      <c r="HY7" s="125"/>
      <c r="HZ7" s="125"/>
      <c r="IA7" s="125"/>
      <c r="IB7" s="125"/>
      <c r="IC7" s="125"/>
      <c r="ID7" s="125"/>
      <c r="IE7" s="125"/>
      <c r="IF7" s="125"/>
      <c r="IG7" s="125"/>
      <c r="IH7" s="125"/>
      <c r="II7" s="125"/>
      <c r="IJ7" s="125"/>
      <c r="IK7" s="125"/>
      <c r="IL7" s="125"/>
      <c r="IM7" s="125"/>
      <c r="IN7" s="125"/>
      <c r="IO7" s="125"/>
      <c r="IP7" s="125"/>
      <c r="IQ7" s="125"/>
      <c r="IR7" s="125"/>
      <c r="IS7" s="125"/>
      <c r="IT7" s="125"/>
      <c r="IU7" s="125"/>
      <c r="IV7" s="125"/>
    </row>
    <row r="8" spans="1:256" ht="16.5" customHeight="1" x14ac:dyDescent="0.2">
      <c r="A8" s="123"/>
      <c r="B8" s="123"/>
      <c r="C8" s="123"/>
      <c r="D8" s="123"/>
      <c r="E8" s="356"/>
      <c r="F8" s="119"/>
      <c r="G8" s="357"/>
      <c r="H8" s="119"/>
      <c r="I8" s="357"/>
      <c r="J8" s="119"/>
      <c r="K8" s="357"/>
      <c r="L8" s="119"/>
      <c r="M8" s="357"/>
      <c r="N8" s="75"/>
    </row>
    <row r="9" spans="1:256" ht="31.5" customHeight="1" x14ac:dyDescent="0.2">
      <c r="A9" s="283"/>
      <c r="B9" s="436" t="s">
        <v>326</v>
      </c>
      <c r="C9" s="436"/>
      <c r="D9" s="353"/>
      <c r="E9" s="354"/>
      <c r="F9" s="216">
        <v>368</v>
      </c>
      <c r="G9" s="355">
        <v>1</v>
      </c>
      <c r="H9" s="216">
        <v>352</v>
      </c>
      <c r="I9" s="355">
        <v>5</v>
      </c>
      <c r="J9" s="216">
        <v>319</v>
      </c>
      <c r="K9" s="355">
        <v>3</v>
      </c>
      <c r="L9" s="216">
        <v>354</v>
      </c>
      <c r="M9" s="355">
        <v>2</v>
      </c>
      <c r="N9" s="216">
        <v>421</v>
      </c>
      <c r="Q9" s="200"/>
    </row>
    <row r="10" spans="1:256" ht="31.5" customHeight="1" x14ac:dyDescent="0.2">
      <c r="A10" s="358"/>
      <c r="B10" s="358"/>
      <c r="C10" s="358" t="s">
        <v>31</v>
      </c>
      <c r="D10" s="283"/>
      <c r="E10" s="356"/>
      <c r="F10" s="199">
        <v>106</v>
      </c>
      <c r="G10" s="357">
        <v>1</v>
      </c>
      <c r="H10" s="199">
        <v>105</v>
      </c>
      <c r="I10" s="357"/>
      <c r="J10" s="199">
        <v>87</v>
      </c>
      <c r="K10" s="357"/>
      <c r="L10" s="199">
        <v>132</v>
      </c>
      <c r="M10" s="357"/>
      <c r="N10" s="199">
        <v>184</v>
      </c>
    </row>
    <row r="11" spans="1:256" ht="31.5" customHeight="1" x14ac:dyDescent="0.2">
      <c r="A11" s="359"/>
      <c r="B11" s="358"/>
      <c r="C11" s="358" t="s">
        <v>325</v>
      </c>
      <c r="D11" s="360"/>
      <c r="E11" s="356"/>
      <c r="F11" s="199">
        <v>5</v>
      </c>
      <c r="G11" s="357"/>
      <c r="H11" s="199">
        <v>8</v>
      </c>
      <c r="I11" s="357"/>
      <c r="J11" s="199">
        <v>8</v>
      </c>
      <c r="K11" s="357"/>
      <c r="L11" s="199">
        <v>2</v>
      </c>
      <c r="M11" s="357"/>
      <c r="N11" s="199">
        <v>4</v>
      </c>
    </row>
    <row r="12" spans="1:256" ht="31.5" customHeight="1" x14ac:dyDescent="0.2">
      <c r="A12" s="358"/>
      <c r="B12" s="358"/>
      <c r="C12" s="358" t="s">
        <v>324</v>
      </c>
      <c r="D12" s="283"/>
      <c r="E12" s="356"/>
      <c r="F12" s="199">
        <v>19</v>
      </c>
      <c r="G12" s="357"/>
      <c r="H12" s="199">
        <v>16</v>
      </c>
      <c r="I12" s="357"/>
      <c r="J12" s="199">
        <v>9</v>
      </c>
      <c r="K12" s="357"/>
      <c r="L12" s="199">
        <v>14</v>
      </c>
      <c r="M12" s="357"/>
      <c r="N12" s="199">
        <v>10</v>
      </c>
    </row>
    <row r="13" spans="1:256" ht="31.5" customHeight="1" x14ac:dyDescent="0.2">
      <c r="A13" s="358"/>
      <c r="B13" s="358"/>
      <c r="C13" s="358" t="s">
        <v>323</v>
      </c>
      <c r="D13" s="283"/>
      <c r="E13" s="356"/>
      <c r="F13" s="199">
        <v>14</v>
      </c>
      <c r="G13" s="357"/>
      <c r="H13" s="199">
        <v>16</v>
      </c>
      <c r="I13" s="357"/>
      <c r="J13" s="199">
        <v>18</v>
      </c>
      <c r="K13" s="357"/>
      <c r="L13" s="199">
        <v>19</v>
      </c>
      <c r="M13" s="357">
        <v>1</v>
      </c>
      <c r="N13" s="199">
        <v>20</v>
      </c>
    </row>
    <row r="14" spans="1:256" ht="31.5" customHeight="1" x14ac:dyDescent="0.2">
      <c r="A14" s="358"/>
      <c r="B14" s="358"/>
      <c r="C14" s="358" t="s">
        <v>322</v>
      </c>
      <c r="D14" s="283"/>
      <c r="E14" s="356"/>
      <c r="F14" s="199">
        <v>9</v>
      </c>
      <c r="G14" s="357"/>
      <c r="H14" s="199">
        <v>6</v>
      </c>
      <c r="I14" s="357">
        <v>1</v>
      </c>
      <c r="J14" s="199">
        <v>9</v>
      </c>
      <c r="K14" s="357"/>
      <c r="L14" s="199">
        <v>10</v>
      </c>
      <c r="M14" s="357"/>
      <c r="N14" s="199">
        <v>5</v>
      </c>
    </row>
    <row r="15" spans="1:256" ht="31.5" customHeight="1" x14ac:dyDescent="0.2">
      <c r="A15" s="358"/>
      <c r="B15" s="358"/>
      <c r="C15" s="358" t="s">
        <v>30</v>
      </c>
      <c r="D15" s="283"/>
      <c r="E15" s="356"/>
      <c r="F15" s="199">
        <v>38</v>
      </c>
      <c r="G15" s="357"/>
      <c r="H15" s="199">
        <v>26</v>
      </c>
      <c r="I15" s="357"/>
      <c r="J15" s="199">
        <v>23</v>
      </c>
      <c r="K15" s="357">
        <v>1</v>
      </c>
      <c r="L15" s="199">
        <v>27</v>
      </c>
      <c r="M15" s="357"/>
      <c r="N15" s="199">
        <v>24</v>
      </c>
    </row>
    <row r="16" spans="1:256" ht="31.5" customHeight="1" x14ac:dyDescent="0.2">
      <c r="A16" s="358"/>
      <c r="B16" s="358"/>
      <c r="C16" s="358" t="s">
        <v>321</v>
      </c>
      <c r="D16" s="283"/>
      <c r="E16" s="356"/>
      <c r="F16" s="199">
        <v>17</v>
      </c>
      <c r="G16" s="357"/>
      <c r="H16" s="199">
        <v>12</v>
      </c>
      <c r="I16" s="357">
        <v>1</v>
      </c>
      <c r="J16" s="199">
        <v>25</v>
      </c>
      <c r="K16" s="357"/>
      <c r="L16" s="199">
        <v>15</v>
      </c>
      <c r="M16" s="357"/>
      <c r="N16" s="199">
        <v>20</v>
      </c>
    </row>
    <row r="17" spans="1:14" ht="31.5" customHeight="1" x14ac:dyDescent="0.2">
      <c r="A17" s="358"/>
      <c r="B17" s="358"/>
      <c r="C17" s="358" t="s">
        <v>29</v>
      </c>
      <c r="D17" s="283"/>
      <c r="E17" s="356"/>
      <c r="F17" s="199">
        <v>0</v>
      </c>
      <c r="G17" s="357"/>
      <c r="H17" s="199">
        <v>6</v>
      </c>
      <c r="I17" s="357"/>
      <c r="J17" s="199">
        <v>4</v>
      </c>
      <c r="K17" s="357"/>
      <c r="L17" s="199">
        <v>4</v>
      </c>
      <c r="M17" s="357"/>
      <c r="N17" s="199">
        <v>3</v>
      </c>
    </row>
    <row r="18" spans="1:14" ht="31.5" customHeight="1" x14ac:dyDescent="0.2">
      <c r="A18" s="358"/>
      <c r="B18" s="358"/>
      <c r="C18" s="358" t="s">
        <v>28</v>
      </c>
      <c r="D18" s="283"/>
      <c r="E18" s="356"/>
      <c r="F18" s="199">
        <v>3</v>
      </c>
      <c r="G18" s="357"/>
      <c r="H18" s="199">
        <v>0</v>
      </c>
      <c r="I18" s="357"/>
      <c r="J18" s="199">
        <v>2</v>
      </c>
      <c r="K18" s="357"/>
      <c r="L18" s="199">
        <v>1</v>
      </c>
      <c r="M18" s="357"/>
      <c r="N18" s="199">
        <v>3</v>
      </c>
    </row>
    <row r="19" spans="1:14" ht="31.5" customHeight="1" x14ac:dyDescent="0.2">
      <c r="A19" s="358"/>
      <c r="B19" s="358"/>
      <c r="C19" s="358" t="s">
        <v>27</v>
      </c>
      <c r="D19" s="283"/>
      <c r="E19" s="356"/>
      <c r="F19" s="199">
        <v>63</v>
      </c>
      <c r="G19" s="357"/>
      <c r="H19" s="199">
        <v>75</v>
      </c>
      <c r="I19" s="357"/>
      <c r="J19" s="199">
        <v>59</v>
      </c>
      <c r="K19" s="357"/>
      <c r="L19" s="199">
        <v>56</v>
      </c>
      <c r="M19" s="357"/>
      <c r="N19" s="199">
        <v>58</v>
      </c>
    </row>
    <row r="20" spans="1:14" ht="31.5" customHeight="1" x14ac:dyDescent="0.2">
      <c r="A20" s="358"/>
      <c r="B20" s="358"/>
      <c r="C20" s="358" t="s">
        <v>320</v>
      </c>
      <c r="D20" s="283"/>
      <c r="E20" s="356"/>
      <c r="F20" s="199">
        <v>36</v>
      </c>
      <c r="G20" s="357"/>
      <c r="H20" s="199">
        <v>26</v>
      </c>
      <c r="I20" s="357"/>
      <c r="J20" s="199">
        <v>17</v>
      </c>
      <c r="K20" s="357"/>
      <c r="L20" s="199">
        <v>22</v>
      </c>
      <c r="M20" s="357">
        <v>1</v>
      </c>
      <c r="N20" s="199">
        <v>30</v>
      </c>
    </row>
    <row r="21" spans="1:14" ht="31.5" customHeight="1" x14ac:dyDescent="0.2">
      <c r="A21" s="358"/>
      <c r="B21" s="358"/>
      <c r="C21" s="358" t="s">
        <v>26</v>
      </c>
      <c r="D21" s="283"/>
      <c r="E21" s="356"/>
      <c r="F21" s="199">
        <v>7</v>
      </c>
      <c r="G21" s="357"/>
      <c r="H21" s="199">
        <v>6</v>
      </c>
      <c r="I21" s="357"/>
      <c r="J21" s="199">
        <v>6</v>
      </c>
      <c r="K21" s="357"/>
      <c r="L21" s="199">
        <v>9</v>
      </c>
      <c r="M21" s="357"/>
      <c r="N21" s="199">
        <v>6</v>
      </c>
    </row>
    <row r="22" spans="1:14" ht="31.5" customHeight="1" x14ac:dyDescent="0.2">
      <c r="A22" s="358"/>
      <c r="B22" s="358"/>
      <c r="C22" s="358" t="s">
        <v>25</v>
      </c>
      <c r="D22" s="283"/>
      <c r="E22" s="356"/>
      <c r="F22" s="199">
        <v>26</v>
      </c>
      <c r="G22" s="357"/>
      <c r="H22" s="199">
        <v>27</v>
      </c>
      <c r="I22" s="357">
        <v>3</v>
      </c>
      <c r="J22" s="199">
        <v>29</v>
      </c>
      <c r="K22" s="357">
        <v>1</v>
      </c>
      <c r="L22" s="199">
        <v>22</v>
      </c>
      <c r="M22" s="357"/>
      <c r="N22" s="199">
        <v>28</v>
      </c>
    </row>
    <row r="23" spans="1:14" ht="31.5" customHeight="1" x14ac:dyDescent="0.2">
      <c r="A23" s="358"/>
      <c r="B23" s="358"/>
      <c r="C23" s="358" t="s">
        <v>319</v>
      </c>
      <c r="D23" s="283"/>
      <c r="E23" s="356"/>
      <c r="F23" s="199">
        <v>1</v>
      </c>
      <c r="G23" s="357"/>
      <c r="H23" s="199">
        <v>2</v>
      </c>
      <c r="I23" s="357"/>
      <c r="J23" s="199">
        <v>1</v>
      </c>
      <c r="K23" s="357"/>
      <c r="L23" s="199">
        <v>1</v>
      </c>
      <c r="M23" s="357"/>
      <c r="N23" s="199">
        <v>2</v>
      </c>
    </row>
    <row r="24" spans="1:14" ht="31.5" customHeight="1" x14ac:dyDescent="0.2">
      <c r="A24" s="358"/>
      <c r="B24" s="358"/>
      <c r="C24" s="358" t="s">
        <v>24</v>
      </c>
      <c r="D24" s="283"/>
      <c r="E24" s="356"/>
      <c r="F24" s="199">
        <v>24</v>
      </c>
      <c r="G24" s="357"/>
      <c r="H24" s="199">
        <v>21</v>
      </c>
      <c r="I24" s="357"/>
      <c r="J24" s="199">
        <v>22</v>
      </c>
      <c r="K24" s="357">
        <v>1</v>
      </c>
      <c r="L24" s="199">
        <v>20</v>
      </c>
      <c r="M24" s="357"/>
      <c r="N24" s="199">
        <v>24</v>
      </c>
    </row>
    <row r="25" spans="1:14" ht="31.5" customHeight="1" x14ac:dyDescent="0.2">
      <c r="A25" s="283"/>
      <c r="B25" s="436" t="s">
        <v>318</v>
      </c>
      <c r="C25" s="436"/>
      <c r="D25" s="353"/>
      <c r="E25" s="354"/>
      <c r="F25" s="216">
        <v>3</v>
      </c>
      <c r="G25" s="355"/>
      <c r="H25" s="216">
        <v>4</v>
      </c>
      <c r="I25" s="355"/>
      <c r="J25" s="216">
        <v>3</v>
      </c>
      <c r="K25" s="355"/>
      <c r="L25" s="216">
        <v>1</v>
      </c>
      <c r="M25" s="355"/>
      <c r="N25" s="216">
        <v>1</v>
      </c>
    </row>
    <row r="26" spans="1:14" ht="31.5" customHeight="1" x14ac:dyDescent="0.2">
      <c r="A26" s="283"/>
      <c r="B26" s="436" t="s">
        <v>317</v>
      </c>
      <c r="C26" s="436"/>
      <c r="D26" s="353"/>
      <c r="E26" s="354">
        <v>2</v>
      </c>
      <c r="F26" s="216">
        <v>154</v>
      </c>
      <c r="G26" s="355"/>
      <c r="H26" s="216">
        <v>137</v>
      </c>
      <c r="I26" s="355">
        <v>2</v>
      </c>
      <c r="J26" s="216">
        <v>107</v>
      </c>
      <c r="K26" s="355">
        <v>3</v>
      </c>
      <c r="L26" s="216">
        <v>156</v>
      </c>
      <c r="M26" s="355">
        <v>2</v>
      </c>
      <c r="N26" s="216">
        <v>138</v>
      </c>
    </row>
    <row r="27" spans="1:14" ht="31.5" customHeight="1" x14ac:dyDescent="0.2">
      <c r="A27" s="283"/>
      <c r="B27" s="436" t="s">
        <v>316</v>
      </c>
      <c r="C27" s="436"/>
      <c r="D27" s="353"/>
      <c r="E27" s="354">
        <v>3</v>
      </c>
      <c r="F27" s="216">
        <v>161</v>
      </c>
      <c r="G27" s="355">
        <v>3</v>
      </c>
      <c r="H27" s="216">
        <v>157</v>
      </c>
      <c r="I27" s="355"/>
      <c r="J27" s="216">
        <v>156</v>
      </c>
      <c r="K27" s="355">
        <v>3</v>
      </c>
      <c r="L27" s="216">
        <v>179</v>
      </c>
      <c r="M27" s="355"/>
      <c r="N27" s="216">
        <v>164</v>
      </c>
    </row>
    <row r="28" spans="1:14" ht="31.5" customHeight="1" x14ac:dyDescent="0.2">
      <c r="A28" s="283"/>
      <c r="B28" s="436" t="s">
        <v>315</v>
      </c>
      <c r="C28" s="436"/>
      <c r="D28" s="353"/>
      <c r="E28" s="354"/>
      <c r="F28" s="216">
        <v>16</v>
      </c>
      <c r="G28" s="355"/>
      <c r="H28" s="216">
        <v>25</v>
      </c>
      <c r="I28" s="355"/>
      <c r="J28" s="216">
        <v>15</v>
      </c>
      <c r="K28" s="355"/>
      <c r="L28" s="216">
        <v>15</v>
      </c>
      <c r="M28" s="355"/>
      <c r="N28" s="216">
        <v>29</v>
      </c>
    </row>
    <row r="29" spans="1:14" ht="31.5" customHeight="1" x14ac:dyDescent="0.2">
      <c r="A29" s="283"/>
      <c r="B29" s="436" t="s">
        <v>314</v>
      </c>
      <c r="C29" s="436"/>
      <c r="D29" s="353"/>
      <c r="E29" s="354"/>
      <c r="F29" s="216">
        <v>27</v>
      </c>
      <c r="G29" s="355"/>
      <c r="H29" s="216">
        <v>21</v>
      </c>
      <c r="I29" s="355"/>
      <c r="J29" s="216">
        <v>27</v>
      </c>
      <c r="K29" s="355"/>
      <c r="L29" s="216">
        <v>17</v>
      </c>
      <c r="M29" s="355"/>
      <c r="N29" s="216">
        <v>21</v>
      </c>
    </row>
    <row r="30" spans="1:14" ht="31.5" customHeight="1" x14ac:dyDescent="0.2">
      <c r="A30" s="283"/>
      <c r="B30" s="436" t="s">
        <v>313</v>
      </c>
      <c r="C30" s="436"/>
      <c r="D30" s="353"/>
      <c r="E30" s="354"/>
      <c r="F30" s="216">
        <v>16</v>
      </c>
      <c r="G30" s="355"/>
      <c r="H30" s="216">
        <v>5</v>
      </c>
      <c r="I30" s="355"/>
      <c r="J30" s="216">
        <v>17</v>
      </c>
      <c r="K30" s="355">
        <v>1</v>
      </c>
      <c r="L30" s="216">
        <v>8</v>
      </c>
      <c r="M30" s="355">
        <v>1</v>
      </c>
      <c r="N30" s="216">
        <v>15</v>
      </c>
    </row>
    <row r="31" spans="1:14" ht="31.5" customHeight="1" x14ac:dyDescent="0.2">
      <c r="A31" s="283"/>
      <c r="B31" s="436" t="s">
        <v>312</v>
      </c>
      <c r="C31" s="436"/>
      <c r="D31" s="353"/>
      <c r="E31" s="354">
        <v>3</v>
      </c>
      <c r="F31" s="216">
        <v>493</v>
      </c>
      <c r="G31" s="355">
        <v>2</v>
      </c>
      <c r="H31" s="216">
        <v>532</v>
      </c>
      <c r="I31" s="355">
        <v>5</v>
      </c>
      <c r="J31" s="216">
        <v>609</v>
      </c>
      <c r="K31" s="355">
        <v>1</v>
      </c>
      <c r="L31" s="216">
        <v>596</v>
      </c>
      <c r="M31" s="355">
        <v>1</v>
      </c>
      <c r="N31" s="216">
        <v>1520</v>
      </c>
    </row>
    <row r="32" spans="1:14" ht="6" customHeight="1" thickBot="1" x14ac:dyDescent="0.25">
      <c r="A32" s="287"/>
      <c r="B32" s="287"/>
      <c r="C32" s="287"/>
      <c r="D32" s="287"/>
      <c r="E32" s="361"/>
      <c r="F32" s="290"/>
      <c r="G32" s="290"/>
      <c r="H32" s="290"/>
      <c r="I32" s="290"/>
      <c r="J32" s="290"/>
      <c r="K32" s="290"/>
      <c r="L32" s="290"/>
      <c r="M32" s="290"/>
      <c r="N32" s="290"/>
    </row>
    <row r="33" spans="1:14" ht="13.5" customHeight="1" x14ac:dyDescent="0.2">
      <c r="A33" s="47" t="s">
        <v>500</v>
      </c>
      <c r="E33" s="304"/>
      <c r="F33" s="304"/>
      <c r="G33" s="304"/>
      <c r="H33" s="304"/>
      <c r="I33" s="304"/>
      <c r="J33" s="304"/>
      <c r="K33" s="304"/>
      <c r="L33" s="304"/>
      <c r="M33" s="304"/>
      <c r="N33" s="304"/>
    </row>
    <row r="34" spans="1:14" ht="13.5" customHeight="1" x14ac:dyDescent="0.2">
      <c r="A34" s="47" t="s">
        <v>501</v>
      </c>
      <c r="L34" s="304"/>
      <c r="M34" s="304"/>
      <c r="N34" s="304"/>
    </row>
    <row r="37" spans="1:14" ht="19" x14ac:dyDescent="0.2">
      <c r="A37" s="362"/>
    </row>
  </sheetData>
  <mergeCells count="16">
    <mergeCell ref="B29:C29"/>
    <mergeCell ref="B30:C30"/>
    <mergeCell ref="B31:C31"/>
    <mergeCell ref="B7:C7"/>
    <mergeCell ref="B9:C9"/>
    <mergeCell ref="B25:C25"/>
    <mergeCell ref="B26:C26"/>
    <mergeCell ref="B27:C27"/>
    <mergeCell ref="B28:C28"/>
    <mergeCell ref="A3:N3"/>
    <mergeCell ref="A5:D5"/>
    <mergeCell ref="E5:F5"/>
    <mergeCell ref="G5:H5"/>
    <mergeCell ref="I5:J5"/>
    <mergeCell ref="K5:L5"/>
    <mergeCell ref="M5:N5"/>
  </mergeCells>
  <phoneticPr fontId="9"/>
  <hyperlinks>
    <hyperlink ref="P1" location="災害・事故!A1" display="目次(項目一覧表)へ戻る"/>
  </hyperlinks>
  <printOptions horizontalCentered="1"/>
  <pageMargins left="0.59055118110236227" right="0.59055118110236227" top="0.51181102362204722" bottom="0.59055118110236227" header="0.51181102362204722" footer="0.51181102362204722"/>
  <pageSetup paperSize="9" scale="6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S41"/>
  <sheetViews>
    <sheetView showGridLines="0" defaultGridColor="0" colorId="22" zoomScaleNormal="100" zoomScaleSheetLayoutView="100" workbookViewId="0"/>
  </sheetViews>
  <sheetFormatPr defaultColWidth="10.69921875" defaultRowHeight="12" x14ac:dyDescent="0.2"/>
  <cols>
    <col min="1" max="1" width="5.296875" style="47" customWidth="1"/>
    <col min="2" max="2" width="2.8984375" style="47" customWidth="1"/>
    <col min="3" max="3" width="4.69921875" style="47" customWidth="1"/>
    <col min="4" max="15" width="8.296875" style="47" customWidth="1"/>
    <col min="16" max="16" width="2.69921875" style="47" customWidth="1"/>
    <col min="17" max="17" width="24.69921875" style="47" customWidth="1"/>
    <col min="18" max="19" width="7.09765625" style="47" customWidth="1"/>
    <col min="20" max="16384" width="10.69921875" style="47"/>
  </cols>
  <sheetData>
    <row r="1" spans="1:19" s="363" customFormat="1" ht="18" customHeight="1" x14ac:dyDescent="0.2">
      <c r="Q1" s="106" t="s">
        <v>468</v>
      </c>
    </row>
    <row r="2" spans="1:19" ht="13.5" customHeight="1" x14ac:dyDescent="0.2"/>
    <row r="3" spans="1:19" ht="21" customHeight="1" x14ac:dyDescent="0.2">
      <c r="A3" s="366" t="s">
        <v>464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  <c r="O3" s="366"/>
      <c r="P3" s="60"/>
      <c r="Q3" s="60"/>
      <c r="R3" s="60"/>
      <c r="S3" s="60"/>
    </row>
    <row r="4" spans="1:19" ht="30" customHeight="1" thickBot="1" x14ac:dyDescent="0.25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2"/>
      <c r="P4" s="61"/>
      <c r="Q4" s="63"/>
      <c r="R4" s="61"/>
      <c r="S4" s="62"/>
    </row>
    <row r="5" spans="1:19" ht="18" customHeight="1" x14ac:dyDescent="0.2">
      <c r="A5" s="367" t="s">
        <v>329</v>
      </c>
      <c r="B5" s="367"/>
      <c r="C5" s="368"/>
      <c r="D5" s="373" t="s">
        <v>87</v>
      </c>
      <c r="E5" s="374"/>
      <c r="F5" s="374"/>
      <c r="G5" s="374"/>
      <c r="H5" s="374"/>
      <c r="I5" s="374"/>
      <c r="J5" s="374"/>
      <c r="K5" s="374"/>
      <c r="L5" s="374"/>
      <c r="M5" s="374"/>
      <c r="N5" s="374"/>
      <c r="O5" s="375"/>
    </row>
    <row r="6" spans="1:19" ht="18" customHeight="1" x14ac:dyDescent="0.2">
      <c r="A6" s="369"/>
      <c r="B6" s="369"/>
      <c r="C6" s="370"/>
      <c r="D6" s="376" t="s">
        <v>81</v>
      </c>
      <c r="E6" s="377"/>
      <c r="F6" s="376" t="s">
        <v>86</v>
      </c>
      <c r="G6" s="377"/>
      <c r="H6" s="376" t="s">
        <v>85</v>
      </c>
      <c r="I6" s="377"/>
      <c r="J6" s="376" t="s">
        <v>84</v>
      </c>
      <c r="K6" s="377"/>
      <c r="L6" s="376" t="s">
        <v>82</v>
      </c>
      <c r="M6" s="377"/>
      <c r="N6" s="376" t="s">
        <v>72</v>
      </c>
      <c r="O6" s="377"/>
    </row>
    <row r="7" spans="1:19" ht="27" customHeight="1" x14ac:dyDescent="0.2">
      <c r="A7" s="371"/>
      <c r="B7" s="371"/>
      <c r="C7" s="372"/>
      <c r="D7" s="64" t="s">
        <v>71</v>
      </c>
      <c r="E7" s="65" t="s">
        <v>70</v>
      </c>
      <c r="F7" s="64" t="s">
        <v>71</v>
      </c>
      <c r="G7" s="65" t="s">
        <v>70</v>
      </c>
      <c r="H7" s="64" t="s">
        <v>71</v>
      </c>
      <c r="I7" s="65" t="s">
        <v>70</v>
      </c>
      <c r="J7" s="64" t="s">
        <v>71</v>
      </c>
      <c r="K7" s="65" t="s">
        <v>70</v>
      </c>
      <c r="L7" s="66" t="s">
        <v>71</v>
      </c>
      <c r="M7" s="67" t="s">
        <v>70</v>
      </c>
      <c r="N7" s="64" t="s">
        <v>71</v>
      </c>
      <c r="O7" s="65" t="s">
        <v>70</v>
      </c>
    </row>
    <row r="8" spans="1:19" ht="12" customHeight="1" x14ac:dyDescent="0.2">
      <c r="A8" s="68"/>
      <c r="B8" s="68"/>
      <c r="C8" s="69"/>
      <c r="D8" s="63" t="s">
        <v>381</v>
      </c>
      <c r="E8" s="63" t="s">
        <v>382</v>
      </c>
      <c r="F8" s="63" t="s">
        <v>381</v>
      </c>
      <c r="G8" s="63" t="s">
        <v>382</v>
      </c>
      <c r="H8" s="63" t="s">
        <v>381</v>
      </c>
      <c r="I8" s="63" t="s">
        <v>382</v>
      </c>
      <c r="J8" s="63" t="s">
        <v>381</v>
      </c>
      <c r="K8" s="63" t="s">
        <v>382</v>
      </c>
      <c r="L8" s="70" t="s">
        <v>381</v>
      </c>
      <c r="M8" s="63" t="s">
        <v>382</v>
      </c>
      <c r="N8" s="63" t="s">
        <v>381</v>
      </c>
      <c r="O8" s="63" t="s">
        <v>382</v>
      </c>
    </row>
    <row r="9" spans="1:19" ht="6" customHeight="1" x14ac:dyDescent="0.2">
      <c r="A9" s="71"/>
      <c r="B9" s="71"/>
      <c r="C9" s="72"/>
      <c r="L9" s="71"/>
    </row>
    <row r="10" spans="1:19" ht="18" customHeight="1" x14ac:dyDescent="0.2">
      <c r="A10" s="73" t="s">
        <v>69</v>
      </c>
      <c r="B10" s="74">
        <v>30</v>
      </c>
      <c r="C10" s="72" t="s">
        <v>330</v>
      </c>
      <c r="D10" s="75" t="s">
        <v>331</v>
      </c>
      <c r="E10" s="75" t="s">
        <v>331</v>
      </c>
      <c r="F10" s="75" t="s">
        <v>331</v>
      </c>
      <c r="G10" s="75" t="s">
        <v>331</v>
      </c>
      <c r="H10" s="75" t="s">
        <v>331</v>
      </c>
      <c r="I10" s="75" t="s">
        <v>331</v>
      </c>
      <c r="J10" s="75">
        <v>9250</v>
      </c>
      <c r="K10" s="75">
        <v>3100</v>
      </c>
      <c r="L10" s="76">
        <v>3750</v>
      </c>
      <c r="M10" s="75">
        <v>93</v>
      </c>
      <c r="N10" s="75" t="s">
        <v>331</v>
      </c>
      <c r="O10" s="75" t="s">
        <v>331</v>
      </c>
    </row>
    <row r="11" spans="1:19" ht="18" customHeight="1" x14ac:dyDescent="0.2">
      <c r="A11" s="73" t="s">
        <v>372</v>
      </c>
      <c r="B11" s="74" t="s">
        <v>369</v>
      </c>
      <c r="C11" s="72" t="s">
        <v>67</v>
      </c>
      <c r="D11" s="75" t="s">
        <v>331</v>
      </c>
      <c r="E11" s="75" t="s">
        <v>331</v>
      </c>
      <c r="F11" s="75" t="s">
        <v>331</v>
      </c>
      <c r="G11" s="75" t="s">
        <v>331</v>
      </c>
      <c r="H11" s="75" t="s">
        <v>331</v>
      </c>
      <c r="I11" s="75" t="s">
        <v>331</v>
      </c>
      <c r="J11" s="75">
        <v>12000</v>
      </c>
      <c r="K11" s="75">
        <v>3500</v>
      </c>
      <c r="L11" s="76">
        <v>6000</v>
      </c>
      <c r="M11" s="75">
        <v>93</v>
      </c>
      <c r="N11" s="75" t="s">
        <v>331</v>
      </c>
      <c r="O11" s="75" t="s">
        <v>331</v>
      </c>
    </row>
    <row r="12" spans="1:19" ht="18" customHeight="1" x14ac:dyDescent="0.2">
      <c r="A12" s="73"/>
      <c r="B12" s="74" t="s">
        <v>445</v>
      </c>
      <c r="C12" s="72" t="s">
        <v>67</v>
      </c>
      <c r="D12" s="75" t="s">
        <v>331</v>
      </c>
      <c r="E12" s="75" t="s">
        <v>331</v>
      </c>
      <c r="F12" s="75" t="s">
        <v>331</v>
      </c>
      <c r="G12" s="75" t="s">
        <v>331</v>
      </c>
      <c r="H12" s="75" t="s">
        <v>331</v>
      </c>
      <c r="I12" s="75" t="s">
        <v>331</v>
      </c>
      <c r="J12" s="75">
        <v>8550</v>
      </c>
      <c r="K12" s="75">
        <v>19000</v>
      </c>
      <c r="L12" s="76">
        <v>6350</v>
      </c>
      <c r="M12" s="75">
        <v>850</v>
      </c>
      <c r="N12" s="75" t="s">
        <v>331</v>
      </c>
      <c r="O12" s="75" t="s">
        <v>331</v>
      </c>
    </row>
    <row r="13" spans="1:19" ht="18" customHeight="1" x14ac:dyDescent="0.2">
      <c r="A13" s="73"/>
      <c r="B13" s="77" t="s">
        <v>432</v>
      </c>
      <c r="C13" s="72" t="s">
        <v>67</v>
      </c>
      <c r="D13" s="75" t="s">
        <v>331</v>
      </c>
      <c r="E13" s="75" t="s">
        <v>331</v>
      </c>
      <c r="F13" s="75" t="s">
        <v>331</v>
      </c>
      <c r="G13" s="75" t="s">
        <v>331</v>
      </c>
      <c r="H13" s="75" t="s">
        <v>331</v>
      </c>
      <c r="I13" s="75" t="s">
        <v>331</v>
      </c>
      <c r="J13" s="75">
        <v>11300</v>
      </c>
      <c r="K13" s="75">
        <v>2800</v>
      </c>
      <c r="L13" s="76">
        <v>2800</v>
      </c>
      <c r="M13" s="75">
        <v>85</v>
      </c>
      <c r="N13" s="75" t="s">
        <v>331</v>
      </c>
      <c r="O13" s="75" t="s">
        <v>331</v>
      </c>
    </row>
    <row r="14" spans="1:19" s="83" customFormat="1" ht="18" customHeight="1" x14ac:dyDescent="0.2">
      <c r="A14" s="78"/>
      <c r="B14" s="79" t="s">
        <v>465</v>
      </c>
      <c r="C14" s="80" t="s">
        <v>67</v>
      </c>
      <c r="D14" s="81" t="s">
        <v>331</v>
      </c>
      <c r="E14" s="81" t="s">
        <v>331</v>
      </c>
      <c r="F14" s="81" t="s">
        <v>331</v>
      </c>
      <c r="G14" s="81" t="s">
        <v>331</v>
      </c>
      <c r="H14" s="81" t="s">
        <v>331</v>
      </c>
      <c r="I14" s="81" t="s">
        <v>331</v>
      </c>
      <c r="J14" s="81">
        <v>4000</v>
      </c>
      <c r="K14" s="81">
        <v>1100</v>
      </c>
      <c r="L14" s="82">
        <v>4400</v>
      </c>
      <c r="M14" s="81">
        <v>700</v>
      </c>
      <c r="N14" s="81" t="s">
        <v>331</v>
      </c>
      <c r="O14" s="81" t="s">
        <v>331</v>
      </c>
    </row>
    <row r="15" spans="1:19" ht="6" customHeight="1" thickBot="1" x14ac:dyDescent="0.25">
      <c r="A15" s="84"/>
      <c r="B15" s="84"/>
      <c r="C15" s="85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</row>
    <row r="16" spans="1:19" ht="18" customHeight="1" thickBot="1" x14ac:dyDescent="0.25">
      <c r="L16" s="75"/>
    </row>
    <row r="17" spans="1:15" ht="18" customHeight="1" x14ac:dyDescent="0.2">
      <c r="A17" s="367" t="s">
        <v>329</v>
      </c>
      <c r="B17" s="367"/>
      <c r="C17" s="368"/>
      <c r="D17" s="378" t="s">
        <v>83</v>
      </c>
      <c r="E17" s="379"/>
      <c r="F17" s="379"/>
      <c r="G17" s="379"/>
      <c r="H17" s="379"/>
      <c r="I17" s="379"/>
      <c r="J17" s="379"/>
      <c r="K17" s="380"/>
    </row>
    <row r="18" spans="1:15" ht="18" customHeight="1" x14ac:dyDescent="0.2">
      <c r="A18" s="369"/>
      <c r="B18" s="369"/>
      <c r="C18" s="370"/>
      <c r="D18" s="86" t="s">
        <v>81</v>
      </c>
      <c r="E18" s="87"/>
      <c r="F18" s="88" t="s">
        <v>80</v>
      </c>
      <c r="G18" s="87"/>
      <c r="H18" s="86" t="s">
        <v>79</v>
      </c>
      <c r="I18" s="87"/>
      <c r="J18" s="88" t="s">
        <v>72</v>
      </c>
      <c r="K18" s="87"/>
    </row>
    <row r="19" spans="1:15" ht="25.15" customHeight="1" x14ac:dyDescent="0.2">
      <c r="A19" s="371"/>
      <c r="B19" s="371"/>
      <c r="C19" s="372"/>
      <c r="D19" s="89" t="s">
        <v>71</v>
      </c>
      <c r="E19" s="65" t="s">
        <v>70</v>
      </c>
      <c r="F19" s="64" t="s">
        <v>71</v>
      </c>
      <c r="G19" s="65" t="s">
        <v>70</v>
      </c>
      <c r="H19" s="90" t="s">
        <v>71</v>
      </c>
      <c r="I19" s="67" t="s">
        <v>70</v>
      </c>
      <c r="J19" s="66" t="s">
        <v>71</v>
      </c>
      <c r="K19" s="67" t="s">
        <v>70</v>
      </c>
    </row>
    <row r="20" spans="1:15" ht="12" customHeight="1" x14ac:dyDescent="0.2">
      <c r="C20" s="68"/>
      <c r="D20" s="91" t="s">
        <v>381</v>
      </c>
      <c r="E20" s="73" t="s">
        <v>382</v>
      </c>
      <c r="F20" s="73" t="s">
        <v>381</v>
      </c>
      <c r="G20" s="73" t="s">
        <v>382</v>
      </c>
      <c r="H20" s="73" t="s">
        <v>381</v>
      </c>
      <c r="I20" s="73" t="s">
        <v>382</v>
      </c>
      <c r="J20" s="73" t="s">
        <v>381</v>
      </c>
      <c r="K20" s="92" t="s">
        <v>382</v>
      </c>
    </row>
    <row r="21" spans="1:15" ht="6" customHeight="1" x14ac:dyDescent="0.2">
      <c r="C21" s="71"/>
      <c r="D21" s="93"/>
      <c r="E21" s="71"/>
      <c r="F21" s="71"/>
      <c r="G21" s="71"/>
      <c r="H21" s="71"/>
      <c r="I21" s="71"/>
      <c r="J21" s="71"/>
      <c r="K21" s="72"/>
    </row>
    <row r="22" spans="1:15" ht="18" customHeight="1" x14ac:dyDescent="0.2">
      <c r="A22" s="63" t="s">
        <v>69</v>
      </c>
      <c r="B22" s="94">
        <v>30</v>
      </c>
      <c r="C22" s="47" t="s">
        <v>330</v>
      </c>
      <c r="D22" s="95" t="s">
        <v>331</v>
      </c>
      <c r="E22" s="76" t="s">
        <v>331</v>
      </c>
      <c r="F22" s="76">
        <v>4000</v>
      </c>
      <c r="G22" s="76">
        <v>900</v>
      </c>
      <c r="H22" s="76" t="s">
        <v>331</v>
      </c>
      <c r="I22" s="76" t="s">
        <v>331</v>
      </c>
      <c r="J22" s="76" t="s">
        <v>331</v>
      </c>
      <c r="K22" s="96" t="s">
        <v>331</v>
      </c>
    </row>
    <row r="23" spans="1:15" ht="18" customHeight="1" x14ac:dyDescent="0.2">
      <c r="A23" s="63" t="s">
        <v>372</v>
      </c>
      <c r="B23" s="94" t="s">
        <v>369</v>
      </c>
      <c r="C23" s="47" t="s">
        <v>67</v>
      </c>
      <c r="D23" s="95" t="s">
        <v>331</v>
      </c>
      <c r="E23" s="76" t="s">
        <v>331</v>
      </c>
      <c r="F23" s="76">
        <v>3850</v>
      </c>
      <c r="G23" s="76">
        <v>1000</v>
      </c>
      <c r="H23" s="76" t="s">
        <v>331</v>
      </c>
      <c r="I23" s="76" t="s">
        <v>331</v>
      </c>
      <c r="J23" s="76" t="s">
        <v>331</v>
      </c>
      <c r="K23" s="96" t="s">
        <v>331</v>
      </c>
    </row>
    <row r="24" spans="1:15" ht="18" customHeight="1" x14ac:dyDescent="0.2">
      <c r="A24" s="63"/>
      <c r="B24" s="94" t="s">
        <v>445</v>
      </c>
      <c r="C24" s="47" t="s">
        <v>67</v>
      </c>
      <c r="D24" s="95" t="s">
        <v>331</v>
      </c>
      <c r="E24" s="76" t="s">
        <v>331</v>
      </c>
      <c r="F24" s="76">
        <v>3650</v>
      </c>
      <c r="G24" s="76">
        <v>840</v>
      </c>
      <c r="H24" s="76" t="s">
        <v>331</v>
      </c>
      <c r="I24" s="76" t="s">
        <v>331</v>
      </c>
      <c r="J24" s="76" t="s">
        <v>331</v>
      </c>
      <c r="K24" s="96" t="s">
        <v>331</v>
      </c>
    </row>
    <row r="25" spans="1:15" ht="18" customHeight="1" x14ac:dyDescent="0.2">
      <c r="A25" s="63"/>
      <c r="B25" s="97" t="s">
        <v>432</v>
      </c>
      <c r="C25" s="47" t="s">
        <v>67</v>
      </c>
      <c r="D25" s="95" t="s">
        <v>331</v>
      </c>
      <c r="E25" s="76" t="s">
        <v>331</v>
      </c>
      <c r="F25" s="76">
        <v>3700</v>
      </c>
      <c r="G25" s="76">
        <v>780</v>
      </c>
      <c r="H25" s="76" t="s">
        <v>331</v>
      </c>
      <c r="I25" s="76" t="s">
        <v>331</v>
      </c>
      <c r="J25" s="76" t="s">
        <v>331</v>
      </c>
      <c r="K25" s="96" t="s">
        <v>331</v>
      </c>
    </row>
    <row r="26" spans="1:15" s="83" customFormat="1" ht="18" customHeight="1" x14ac:dyDescent="0.2">
      <c r="A26" s="98"/>
      <c r="B26" s="99" t="s">
        <v>465</v>
      </c>
      <c r="C26" s="83" t="s">
        <v>67</v>
      </c>
      <c r="D26" s="100" t="s">
        <v>331</v>
      </c>
      <c r="E26" s="82" t="s">
        <v>331</v>
      </c>
      <c r="F26" s="82">
        <v>3000</v>
      </c>
      <c r="G26" s="82">
        <v>590</v>
      </c>
      <c r="H26" s="82" t="s">
        <v>331</v>
      </c>
      <c r="I26" s="82" t="s">
        <v>331</v>
      </c>
      <c r="J26" s="82" t="s">
        <v>331</v>
      </c>
      <c r="K26" s="101" t="s">
        <v>331</v>
      </c>
    </row>
    <row r="27" spans="1:15" ht="6" customHeight="1" thickBot="1" x14ac:dyDescent="0.25">
      <c r="A27" s="84"/>
      <c r="B27" s="84"/>
      <c r="C27" s="84"/>
      <c r="D27" s="102"/>
      <c r="E27" s="84"/>
      <c r="F27" s="84"/>
      <c r="G27" s="84"/>
      <c r="H27" s="84"/>
      <c r="I27" s="84"/>
      <c r="J27" s="84"/>
      <c r="K27" s="85"/>
    </row>
    <row r="28" spans="1:15" ht="18" customHeight="1" thickBot="1" x14ac:dyDescent="0.25">
      <c r="L28" s="75"/>
    </row>
    <row r="29" spans="1:15" ht="18" customHeight="1" x14ac:dyDescent="0.2">
      <c r="A29" s="367" t="s">
        <v>329</v>
      </c>
      <c r="B29" s="367"/>
      <c r="C29" s="368"/>
      <c r="D29" s="103" t="s">
        <v>78</v>
      </c>
      <c r="E29" s="103"/>
      <c r="F29" s="103"/>
      <c r="G29" s="103"/>
      <c r="H29" s="103"/>
      <c r="I29" s="103"/>
      <c r="J29" s="103"/>
      <c r="K29" s="103"/>
      <c r="L29" s="103"/>
      <c r="M29" s="104"/>
      <c r="N29" s="381" t="s">
        <v>77</v>
      </c>
      <c r="O29" s="367"/>
    </row>
    <row r="30" spans="1:15" ht="18" customHeight="1" x14ac:dyDescent="0.2">
      <c r="A30" s="369"/>
      <c r="B30" s="369"/>
      <c r="C30" s="370"/>
      <c r="D30" s="88" t="s">
        <v>76</v>
      </c>
      <c r="E30" s="87"/>
      <c r="F30" s="376" t="s">
        <v>75</v>
      </c>
      <c r="G30" s="377"/>
      <c r="H30" s="88" t="s">
        <v>74</v>
      </c>
      <c r="I30" s="87"/>
      <c r="J30" s="376" t="s">
        <v>73</v>
      </c>
      <c r="K30" s="377"/>
      <c r="L30" s="88" t="s">
        <v>72</v>
      </c>
      <c r="M30" s="87"/>
      <c r="N30" s="382"/>
      <c r="O30" s="371"/>
    </row>
    <row r="31" spans="1:15" ht="25.15" customHeight="1" x14ac:dyDescent="0.2">
      <c r="A31" s="371"/>
      <c r="B31" s="371"/>
      <c r="C31" s="372"/>
      <c r="D31" s="66" t="s">
        <v>71</v>
      </c>
      <c r="E31" s="67" t="s">
        <v>70</v>
      </c>
      <c r="F31" s="66" t="s">
        <v>71</v>
      </c>
      <c r="G31" s="67" t="s">
        <v>70</v>
      </c>
      <c r="H31" s="66" t="s">
        <v>71</v>
      </c>
      <c r="I31" s="67" t="s">
        <v>70</v>
      </c>
      <c r="J31" s="66" t="s">
        <v>71</v>
      </c>
      <c r="K31" s="67" t="s">
        <v>70</v>
      </c>
      <c r="L31" s="66" t="s">
        <v>71</v>
      </c>
      <c r="M31" s="67" t="s">
        <v>70</v>
      </c>
      <c r="N31" s="66" t="s">
        <v>71</v>
      </c>
      <c r="O31" s="105" t="s">
        <v>70</v>
      </c>
    </row>
    <row r="32" spans="1:15" ht="12" customHeight="1" x14ac:dyDescent="0.2">
      <c r="C32" s="68"/>
      <c r="D32" s="91" t="s">
        <v>381</v>
      </c>
      <c r="E32" s="63" t="s">
        <v>382</v>
      </c>
      <c r="F32" s="63" t="s">
        <v>381</v>
      </c>
      <c r="G32" s="63" t="s">
        <v>382</v>
      </c>
      <c r="H32" s="63" t="s">
        <v>381</v>
      </c>
      <c r="I32" s="63" t="s">
        <v>382</v>
      </c>
      <c r="J32" s="63" t="s">
        <v>381</v>
      </c>
      <c r="K32" s="63" t="s">
        <v>382</v>
      </c>
      <c r="L32" s="63" t="s">
        <v>381</v>
      </c>
      <c r="M32" s="63" t="s">
        <v>382</v>
      </c>
      <c r="N32" s="63" t="s">
        <v>381</v>
      </c>
      <c r="O32" s="63" t="s">
        <v>382</v>
      </c>
    </row>
    <row r="33" spans="1:15" ht="6" customHeight="1" x14ac:dyDescent="0.2">
      <c r="C33" s="71"/>
      <c r="D33" s="93"/>
    </row>
    <row r="34" spans="1:15" ht="18" customHeight="1" x14ac:dyDescent="0.2">
      <c r="A34" s="63" t="s">
        <v>69</v>
      </c>
      <c r="B34" s="94">
        <v>30</v>
      </c>
      <c r="C34" s="47" t="s">
        <v>330</v>
      </c>
      <c r="D34" s="95" t="s">
        <v>331</v>
      </c>
      <c r="E34" s="75" t="s">
        <v>331</v>
      </c>
      <c r="F34" s="75" t="s">
        <v>331</v>
      </c>
      <c r="G34" s="75" t="s">
        <v>331</v>
      </c>
      <c r="H34" s="75">
        <v>2000</v>
      </c>
      <c r="I34" s="75">
        <v>160</v>
      </c>
      <c r="J34" s="75">
        <v>2300</v>
      </c>
      <c r="K34" s="75">
        <v>140</v>
      </c>
      <c r="L34" s="75" t="s">
        <v>331</v>
      </c>
      <c r="M34" s="75" t="s">
        <v>331</v>
      </c>
      <c r="N34" s="75" t="s">
        <v>331</v>
      </c>
      <c r="O34" s="75" t="s">
        <v>331</v>
      </c>
    </row>
    <row r="35" spans="1:15" ht="18" customHeight="1" x14ac:dyDescent="0.2">
      <c r="A35" s="63" t="s">
        <v>372</v>
      </c>
      <c r="B35" s="94" t="s">
        <v>369</v>
      </c>
      <c r="C35" s="47" t="s">
        <v>67</v>
      </c>
      <c r="D35" s="95" t="s">
        <v>331</v>
      </c>
      <c r="E35" s="75" t="s">
        <v>331</v>
      </c>
      <c r="F35" s="75" t="s">
        <v>331</v>
      </c>
      <c r="G35" s="75" t="s">
        <v>331</v>
      </c>
      <c r="H35" s="75">
        <v>2100</v>
      </c>
      <c r="I35" s="75">
        <v>230</v>
      </c>
      <c r="J35" s="75">
        <v>2500</v>
      </c>
      <c r="K35" s="75">
        <v>150</v>
      </c>
      <c r="L35" s="75" t="s">
        <v>331</v>
      </c>
      <c r="M35" s="75" t="s">
        <v>331</v>
      </c>
      <c r="N35" s="75" t="s">
        <v>331</v>
      </c>
      <c r="O35" s="75" t="s">
        <v>331</v>
      </c>
    </row>
    <row r="36" spans="1:15" ht="18" customHeight="1" x14ac:dyDescent="0.2">
      <c r="A36" s="63"/>
      <c r="B36" s="94" t="s">
        <v>445</v>
      </c>
      <c r="C36" s="47" t="s">
        <v>67</v>
      </c>
      <c r="D36" s="95" t="s">
        <v>331</v>
      </c>
      <c r="E36" s="75" t="s">
        <v>331</v>
      </c>
      <c r="F36" s="75" t="s">
        <v>331</v>
      </c>
      <c r="G36" s="75" t="s">
        <v>331</v>
      </c>
      <c r="H36" s="75">
        <v>4540</v>
      </c>
      <c r="I36" s="75">
        <v>470</v>
      </c>
      <c r="J36" s="75">
        <v>2400</v>
      </c>
      <c r="K36" s="75">
        <v>150</v>
      </c>
      <c r="L36" s="75" t="s">
        <v>331</v>
      </c>
      <c r="M36" s="75" t="s">
        <v>331</v>
      </c>
      <c r="N36" s="75" t="s">
        <v>331</v>
      </c>
      <c r="O36" s="75" t="s">
        <v>331</v>
      </c>
    </row>
    <row r="37" spans="1:15" ht="18" customHeight="1" x14ac:dyDescent="0.2">
      <c r="A37" s="63"/>
      <c r="B37" s="97" t="s">
        <v>432</v>
      </c>
      <c r="C37" s="47" t="s">
        <v>67</v>
      </c>
      <c r="D37" s="95" t="s">
        <v>331</v>
      </c>
      <c r="E37" s="75" t="s">
        <v>331</v>
      </c>
      <c r="F37" s="75" t="s">
        <v>331</v>
      </c>
      <c r="G37" s="75" t="s">
        <v>331</v>
      </c>
      <c r="H37" s="75">
        <v>1900</v>
      </c>
      <c r="I37" s="75">
        <v>130</v>
      </c>
      <c r="J37" s="75">
        <v>2100</v>
      </c>
      <c r="K37" s="75">
        <v>130</v>
      </c>
      <c r="L37" s="75" t="s">
        <v>331</v>
      </c>
      <c r="M37" s="75" t="s">
        <v>331</v>
      </c>
      <c r="N37" s="75" t="s">
        <v>331</v>
      </c>
      <c r="O37" s="75" t="s">
        <v>331</v>
      </c>
    </row>
    <row r="38" spans="1:15" s="83" customFormat="1" ht="18" customHeight="1" x14ac:dyDescent="0.2">
      <c r="A38" s="98"/>
      <c r="B38" s="99" t="s">
        <v>465</v>
      </c>
      <c r="C38" s="83" t="s">
        <v>67</v>
      </c>
      <c r="D38" s="100" t="s">
        <v>331</v>
      </c>
      <c r="E38" s="81" t="s">
        <v>331</v>
      </c>
      <c r="F38" s="81" t="s">
        <v>331</v>
      </c>
      <c r="G38" s="81" t="s">
        <v>331</v>
      </c>
      <c r="H38" s="81">
        <v>1700</v>
      </c>
      <c r="I38" s="81">
        <v>120</v>
      </c>
      <c r="J38" s="81">
        <v>1700</v>
      </c>
      <c r="K38" s="81">
        <v>90</v>
      </c>
      <c r="L38" s="81" t="s">
        <v>331</v>
      </c>
      <c r="M38" s="81" t="s">
        <v>331</v>
      </c>
      <c r="N38" s="81" t="s">
        <v>331</v>
      </c>
      <c r="O38" s="81" t="s">
        <v>331</v>
      </c>
    </row>
    <row r="39" spans="1:15" ht="6" customHeight="1" thickBot="1" x14ac:dyDescent="0.25">
      <c r="A39" s="84"/>
      <c r="B39" s="84"/>
      <c r="C39" s="84"/>
      <c r="D39" s="102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</row>
    <row r="40" spans="1:15" x14ac:dyDescent="0.2">
      <c r="A40" s="47" t="s">
        <v>466</v>
      </c>
    </row>
    <row r="41" spans="1:15" x14ac:dyDescent="0.2">
      <c r="A41" s="47" t="s">
        <v>467</v>
      </c>
    </row>
  </sheetData>
  <mergeCells count="15">
    <mergeCell ref="A17:C19"/>
    <mergeCell ref="D17:K17"/>
    <mergeCell ref="A29:C31"/>
    <mergeCell ref="N29:O30"/>
    <mergeCell ref="F30:G30"/>
    <mergeCell ref="J30:K30"/>
    <mergeCell ref="A3:O3"/>
    <mergeCell ref="A5:C7"/>
    <mergeCell ref="D5:O5"/>
    <mergeCell ref="D6:E6"/>
    <mergeCell ref="F6:G6"/>
    <mergeCell ref="H6:I6"/>
    <mergeCell ref="J6:K6"/>
    <mergeCell ref="L6:M6"/>
    <mergeCell ref="N6:O6"/>
  </mergeCells>
  <phoneticPr fontId="9"/>
  <hyperlinks>
    <hyperlink ref="Q1" location="災害・事故!A1" display="災害・事故!A1"/>
  </hyperlinks>
  <printOptions horizontalCentered="1"/>
  <pageMargins left="0.59055118110236227" right="0.59055118110236227" top="0.51181102362204722" bottom="0.59055118110236227" header="0.51181102362204722" footer="0.51181102362204722"/>
  <pageSetup paperSize="9" scale="68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O17"/>
  <sheetViews>
    <sheetView showGridLines="0" defaultGridColor="0" colorId="22" zoomScaleNormal="100" zoomScaleSheetLayoutView="100" workbookViewId="0"/>
  </sheetViews>
  <sheetFormatPr defaultColWidth="10.69921875" defaultRowHeight="12" x14ac:dyDescent="0.2"/>
  <cols>
    <col min="1" max="1" width="5.69921875" style="47" customWidth="1"/>
    <col min="2" max="2" width="2.8984375" style="47" customWidth="1"/>
    <col min="3" max="3" width="5.69921875" style="47" customWidth="1"/>
    <col min="4" max="13" width="9.69921875" style="47" customWidth="1"/>
    <col min="14" max="14" width="2.69921875" style="47" customWidth="1"/>
    <col min="15" max="15" width="24.69921875" style="47" customWidth="1"/>
    <col min="16" max="16384" width="10.69921875" style="47"/>
  </cols>
  <sheetData>
    <row r="1" spans="1:15" s="363" customFormat="1" ht="18" customHeight="1" x14ac:dyDescent="0.2">
      <c r="O1" s="106" t="s">
        <v>473</v>
      </c>
    </row>
    <row r="2" spans="1:15" ht="13.5" customHeight="1" x14ac:dyDescent="0.2"/>
    <row r="3" spans="1:15" ht="21" customHeight="1" x14ac:dyDescent="0.2">
      <c r="A3" s="366" t="s">
        <v>97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</row>
    <row r="4" spans="1:15" ht="18" customHeight="1" x14ac:dyDescent="0.2"/>
    <row r="5" spans="1:15" ht="13.5" customHeight="1" thickBot="1" x14ac:dyDescent="0.25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3" t="s">
        <v>96</v>
      </c>
    </row>
    <row r="6" spans="1:15" ht="18" customHeight="1" x14ac:dyDescent="0.2">
      <c r="A6" s="367" t="s">
        <v>95</v>
      </c>
      <c r="B6" s="367"/>
      <c r="C6" s="368"/>
      <c r="D6" s="107" t="s">
        <v>94</v>
      </c>
      <c r="E6" s="103"/>
      <c r="F6" s="107" t="s">
        <v>93</v>
      </c>
      <c r="G6" s="103"/>
      <c r="H6" s="107" t="s">
        <v>92</v>
      </c>
      <c r="I6" s="103"/>
      <c r="J6" s="103"/>
      <c r="K6" s="103"/>
      <c r="L6" s="103"/>
      <c r="M6" s="103"/>
    </row>
    <row r="7" spans="1:15" ht="18" customHeight="1" x14ac:dyDescent="0.2">
      <c r="A7" s="369"/>
      <c r="B7" s="369"/>
      <c r="C7" s="370"/>
      <c r="D7" s="383" t="s">
        <v>89</v>
      </c>
      <c r="E7" s="383" t="s">
        <v>88</v>
      </c>
      <c r="F7" s="383" t="s">
        <v>89</v>
      </c>
      <c r="G7" s="383" t="s">
        <v>88</v>
      </c>
      <c r="H7" s="86" t="s">
        <v>1</v>
      </c>
      <c r="I7" s="88"/>
      <c r="J7" s="86" t="s">
        <v>91</v>
      </c>
      <c r="K7" s="88"/>
      <c r="L7" s="86" t="s">
        <v>90</v>
      </c>
      <c r="M7" s="88"/>
    </row>
    <row r="8" spans="1:15" ht="18" customHeight="1" x14ac:dyDescent="0.2">
      <c r="A8" s="371"/>
      <c r="B8" s="371"/>
      <c r="C8" s="372"/>
      <c r="D8" s="384"/>
      <c r="E8" s="384"/>
      <c r="F8" s="384"/>
      <c r="G8" s="384"/>
      <c r="H8" s="108" t="s">
        <v>89</v>
      </c>
      <c r="I8" s="108" t="s">
        <v>88</v>
      </c>
      <c r="J8" s="108" t="s">
        <v>89</v>
      </c>
      <c r="K8" s="108" t="s">
        <v>88</v>
      </c>
      <c r="L8" s="108" t="s">
        <v>89</v>
      </c>
      <c r="M8" s="108" t="s">
        <v>88</v>
      </c>
    </row>
    <row r="9" spans="1:15" ht="6" customHeight="1" x14ac:dyDescent="0.2">
      <c r="D9" s="93"/>
    </row>
    <row r="10" spans="1:15" ht="18" customHeight="1" x14ac:dyDescent="0.2">
      <c r="A10" s="63" t="s">
        <v>469</v>
      </c>
      <c r="B10" s="109">
        <v>28</v>
      </c>
      <c r="C10" s="110" t="s">
        <v>470</v>
      </c>
      <c r="D10" s="111">
        <v>20385</v>
      </c>
      <c r="E10" s="112">
        <v>407700</v>
      </c>
      <c r="F10" s="112">
        <v>0</v>
      </c>
      <c r="G10" s="112">
        <v>0</v>
      </c>
      <c r="H10" s="113">
        <v>0.25</v>
      </c>
      <c r="I10" s="112">
        <v>0</v>
      </c>
      <c r="J10" s="113">
        <v>0.21</v>
      </c>
      <c r="K10" s="112">
        <v>0</v>
      </c>
      <c r="L10" s="113">
        <v>0.04</v>
      </c>
      <c r="M10" s="112">
        <v>0</v>
      </c>
      <c r="N10" s="112"/>
    </row>
    <row r="11" spans="1:15" ht="18" customHeight="1" x14ac:dyDescent="0.2">
      <c r="A11" s="63"/>
      <c r="B11" s="109">
        <v>29</v>
      </c>
      <c r="C11" s="110"/>
      <c r="D11" s="111">
        <v>10740</v>
      </c>
      <c r="E11" s="112">
        <v>214800</v>
      </c>
      <c r="F11" s="112">
        <v>0</v>
      </c>
      <c r="G11" s="112">
        <v>0</v>
      </c>
      <c r="H11" s="113">
        <v>1.83</v>
      </c>
      <c r="I11" s="112">
        <v>0</v>
      </c>
      <c r="J11" s="113">
        <v>1.48</v>
      </c>
      <c r="K11" s="112">
        <v>0</v>
      </c>
      <c r="L11" s="113">
        <v>0.35</v>
      </c>
      <c r="M11" s="112">
        <v>0</v>
      </c>
    </row>
    <row r="12" spans="1:15" ht="18" customHeight="1" x14ac:dyDescent="0.2">
      <c r="A12" s="63"/>
      <c r="B12" s="109">
        <v>30</v>
      </c>
      <c r="C12" s="110"/>
      <c r="D12" s="111">
        <v>10673</v>
      </c>
      <c r="E12" s="112">
        <v>213400</v>
      </c>
      <c r="F12" s="112">
        <v>0</v>
      </c>
      <c r="G12" s="112">
        <v>0</v>
      </c>
      <c r="H12" s="113">
        <v>1.94</v>
      </c>
      <c r="I12" s="112">
        <v>0</v>
      </c>
      <c r="J12" s="113">
        <v>1.49</v>
      </c>
      <c r="K12" s="112">
        <v>0</v>
      </c>
      <c r="L12" s="113">
        <v>0.45</v>
      </c>
      <c r="M12" s="112">
        <v>0</v>
      </c>
    </row>
    <row r="13" spans="1:15" ht="18" customHeight="1" x14ac:dyDescent="0.2">
      <c r="A13" s="63" t="s">
        <v>383</v>
      </c>
      <c r="B13" s="109" t="s">
        <v>369</v>
      </c>
      <c r="C13" s="110"/>
      <c r="D13" s="111">
        <v>10930</v>
      </c>
      <c r="E13" s="112">
        <v>214840</v>
      </c>
      <c r="F13" s="112">
        <v>0</v>
      </c>
      <c r="G13" s="112">
        <v>0</v>
      </c>
      <c r="H13" s="113">
        <v>1.48</v>
      </c>
      <c r="I13" s="112">
        <v>0</v>
      </c>
      <c r="J13" s="113">
        <v>1.38</v>
      </c>
      <c r="K13" s="112">
        <v>0</v>
      </c>
      <c r="L13" s="113">
        <v>0.1</v>
      </c>
      <c r="M13" s="112">
        <v>0</v>
      </c>
    </row>
    <row r="14" spans="1:15" ht="18" customHeight="1" x14ac:dyDescent="0.2">
      <c r="A14" s="63"/>
      <c r="B14" s="94" t="s">
        <v>445</v>
      </c>
      <c r="C14" s="110"/>
      <c r="D14" s="111">
        <v>11969</v>
      </c>
      <c r="E14" s="112">
        <v>214520</v>
      </c>
      <c r="F14" s="112">
        <v>0</v>
      </c>
      <c r="G14" s="112">
        <v>0</v>
      </c>
      <c r="H14" s="113">
        <v>1.6600000000000001</v>
      </c>
      <c r="I14" s="112">
        <v>0</v>
      </c>
      <c r="J14" s="113">
        <v>1.33</v>
      </c>
      <c r="K14" s="112">
        <v>0</v>
      </c>
      <c r="L14" s="113">
        <v>0.33</v>
      </c>
      <c r="M14" s="112">
        <v>0</v>
      </c>
    </row>
    <row r="15" spans="1:15" s="83" customFormat="1" ht="18" customHeight="1" x14ac:dyDescent="0.2">
      <c r="A15" s="98"/>
      <c r="B15" s="99" t="s">
        <v>432</v>
      </c>
      <c r="C15" s="114"/>
      <c r="D15" s="115">
        <v>15610</v>
      </c>
      <c r="E15" s="116">
        <v>214520</v>
      </c>
      <c r="F15" s="116" t="s">
        <v>471</v>
      </c>
      <c r="G15" s="116" t="s">
        <v>471</v>
      </c>
      <c r="H15" s="117">
        <v>1.86</v>
      </c>
      <c r="I15" s="116" t="s">
        <v>471</v>
      </c>
      <c r="J15" s="117">
        <v>1.8</v>
      </c>
      <c r="K15" s="116" t="s">
        <v>471</v>
      </c>
      <c r="L15" s="117">
        <v>0.06</v>
      </c>
      <c r="M15" s="116" t="s">
        <v>471</v>
      </c>
    </row>
    <row r="16" spans="1:15" ht="6" customHeight="1" thickBot="1" x14ac:dyDescent="0.25">
      <c r="A16" s="84"/>
      <c r="B16" s="84"/>
      <c r="C16" s="84"/>
      <c r="D16" s="102"/>
      <c r="E16" s="84"/>
      <c r="F16" s="84"/>
      <c r="G16" s="84"/>
      <c r="H16" s="84"/>
      <c r="I16" s="84"/>
      <c r="J16" s="84"/>
      <c r="K16" s="84"/>
      <c r="L16" s="84"/>
      <c r="M16" s="84"/>
    </row>
    <row r="17" spans="1:1" ht="17.25" customHeight="1" x14ac:dyDescent="0.2">
      <c r="A17" s="47" t="s">
        <v>472</v>
      </c>
    </row>
  </sheetData>
  <mergeCells count="6">
    <mergeCell ref="A3:M3"/>
    <mergeCell ref="A6:C8"/>
    <mergeCell ref="D7:D8"/>
    <mergeCell ref="E7:E8"/>
    <mergeCell ref="F7:F8"/>
    <mergeCell ref="G7:G8"/>
  </mergeCells>
  <phoneticPr fontId="9"/>
  <hyperlinks>
    <hyperlink ref="O1" location="災害・事故!A1" display="目次(項目一覧表)へ戻る"/>
  </hyperlinks>
  <printOptions horizontalCentered="1"/>
  <pageMargins left="0.59055118110236227" right="0.59055118110236227" top="0.51181102362204722" bottom="0.59055118110236227" header="0.51181102362204722" footer="0.51181102362204722"/>
  <pageSetup paperSize="9" scale="9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R54"/>
  <sheetViews>
    <sheetView showGridLines="0" defaultGridColor="0" colorId="22" zoomScaleNormal="100" zoomScaleSheetLayoutView="100" workbookViewId="0"/>
  </sheetViews>
  <sheetFormatPr defaultColWidth="10.69921875" defaultRowHeight="12" x14ac:dyDescent="0.2"/>
  <cols>
    <col min="1" max="1" width="1.69921875" style="47" customWidth="1"/>
    <col min="2" max="2" width="2.69921875" style="47" customWidth="1"/>
    <col min="3" max="3" width="35.296875" style="47" customWidth="1"/>
    <col min="4" max="4" width="1.69921875" style="47" customWidth="1"/>
    <col min="5" max="10" width="10.69921875" style="47" customWidth="1"/>
    <col min="11" max="11" width="2.69921875" style="47" customWidth="1"/>
    <col min="12" max="12" width="24.69921875" style="47" customWidth="1"/>
    <col min="13" max="16384" width="10.69921875" style="47"/>
  </cols>
  <sheetData>
    <row r="1" spans="1:12" s="363" customFormat="1" ht="18" customHeight="1" x14ac:dyDescent="0.2">
      <c r="L1" s="106" t="s">
        <v>477</v>
      </c>
    </row>
    <row r="2" spans="1:12" ht="13.5" customHeight="1" x14ac:dyDescent="0.2"/>
    <row r="3" spans="1:12" ht="21" customHeight="1" x14ac:dyDescent="0.2">
      <c r="A3" s="387" t="s">
        <v>107</v>
      </c>
      <c r="B3" s="387"/>
      <c r="C3" s="387"/>
      <c r="D3" s="387"/>
      <c r="E3" s="387"/>
      <c r="F3" s="387"/>
      <c r="G3" s="387"/>
      <c r="H3" s="387"/>
      <c r="I3" s="387"/>
      <c r="J3" s="387"/>
    </row>
    <row r="4" spans="1:12" ht="30" customHeight="1" thickBot="1" x14ac:dyDescent="0.25">
      <c r="A4" s="118"/>
      <c r="B4" s="118"/>
      <c r="C4" s="118"/>
      <c r="D4" s="118"/>
      <c r="E4" s="118"/>
      <c r="F4" s="118"/>
      <c r="G4" s="118"/>
      <c r="H4" s="118"/>
      <c r="I4" s="119"/>
      <c r="J4" s="120" t="s">
        <v>106</v>
      </c>
    </row>
    <row r="5" spans="1:12" ht="30" customHeight="1" x14ac:dyDescent="0.2">
      <c r="A5" s="121"/>
      <c r="B5" s="388" t="s">
        <v>105</v>
      </c>
      <c r="C5" s="388"/>
      <c r="D5" s="121"/>
      <c r="E5" s="122" t="s">
        <v>353</v>
      </c>
      <c r="F5" s="122" t="s">
        <v>370</v>
      </c>
      <c r="G5" s="122" t="s">
        <v>384</v>
      </c>
      <c r="H5" s="122" t="s">
        <v>385</v>
      </c>
      <c r="I5" s="122" t="s">
        <v>446</v>
      </c>
      <c r="J5" s="122" t="s">
        <v>474</v>
      </c>
    </row>
    <row r="6" spans="1:12" ht="6" customHeight="1" x14ac:dyDescent="0.2">
      <c r="A6" s="123"/>
      <c r="B6" s="123"/>
      <c r="C6" s="123"/>
      <c r="D6" s="123"/>
      <c r="E6" s="124"/>
      <c r="F6" s="123"/>
      <c r="G6" s="123"/>
      <c r="H6" s="123"/>
      <c r="I6" s="123"/>
      <c r="J6" s="125"/>
    </row>
    <row r="7" spans="1:12" s="127" customFormat="1" ht="15.75" customHeight="1" x14ac:dyDescent="0.2">
      <c r="A7" s="126"/>
      <c r="B7" s="389" t="s">
        <v>386</v>
      </c>
      <c r="C7" s="389"/>
      <c r="D7" s="126"/>
      <c r="E7" s="45">
        <f t="shared" ref="E7:I7" si="0">E10+E18</f>
        <v>447</v>
      </c>
      <c r="F7" s="46">
        <f t="shared" si="0"/>
        <v>374</v>
      </c>
      <c r="G7" s="46">
        <f t="shared" si="0"/>
        <v>505</v>
      </c>
      <c r="H7" s="46">
        <f t="shared" si="0"/>
        <v>563</v>
      </c>
      <c r="I7" s="46">
        <f t="shared" si="0"/>
        <v>644</v>
      </c>
      <c r="J7" s="42">
        <v>544</v>
      </c>
    </row>
    <row r="8" spans="1:12" s="130" customFormat="1" ht="7.5" customHeight="1" x14ac:dyDescent="0.2">
      <c r="A8" s="128"/>
      <c r="B8" s="129"/>
      <c r="C8" s="129"/>
      <c r="D8" s="128"/>
      <c r="E8" s="41"/>
      <c r="F8" s="42"/>
      <c r="G8" s="42"/>
      <c r="H8" s="42"/>
      <c r="I8" s="42"/>
      <c r="J8" s="42"/>
    </row>
    <row r="9" spans="1:12" s="127" customFormat="1" ht="18" customHeight="1" x14ac:dyDescent="0.2">
      <c r="A9" s="131"/>
      <c r="B9" s="385" t="s">
        <v>387</v>
      </c>
      <c r="C9" s="390"/>
      <c r="D9" s="131"/>
      <c r="E9" s="132"/>
      <c r="F9" s="133"/>
      <c r="G9" s="133"/>
      <c r="H9" s="133"/>
      <c r="I9" s="134"/>
      <c r="J9" s="134"/>
    </row>
    <row r="10" spans="1:12" s="127" customFormat="1" ht="16.149999999999999" customHeight="1" x14ac:dyDescent="0.2">
      <c r="A10" s="126"/>
      <c r="B10" s="389" t="s">
        <v>388</v>
      </c>
      <c r="C10" s="389"/>
      <c r="D10" s="128"/>
      <c r="E10" s="41">
        <f t="shared" ref="E10:I10" si="1">SUM(E11:E17)</f>
        <v>341</v>
      </c>
      <c r="F10" s="42">
        <f t="shared" si="1"/>
        <v>281</v>
      </c>
      <c r="G10" s="42">
        <f t="shared" si="1"/>
        <v>402</v>
      </c>
      <c r="H10" s="42">
        <f t="shared" si="1"/>
        <v>457</v>
      </c>
      <c r="I10" s="42">
        <f t="shared" si="1"/>
        <v>514</v>
      </c>
      <c r="J10" s="42">
        <v>400</v>
      </c>
    </row>
    <row r="11" spans="1:12" s="127" customFormat="1" ht="16.149999999999999" customHeight="1" x14ac:dyDescent="0.2">
      <c r="A11" s="126"/>
      <c r="B11" s="126"/>
      <c r="C11" s="135" t="s">
        <v>104</v>
      </c>
      <c r="D11" s="126"/>
      <c r="E11" s="136">
        <v>82</v>
      </c>
      <c r="F11" s="137">
        <v>71</v>
      </c>
      <c r="G11" s="137">
        <v>134</v>
      </c>
      <c r="H11" s="137">
        <v>120</v>
      </c>
      <c r="I11" s="137">
        <v>139</v>
      </c>
      <c r="J11" s="137">
        <v>150</v>
      </c>
    </row>
    <row r="12" spans="1:12" s="127" customFormat="1" ht="16.149999999999999" customHeight="1" x14ac:dyDescent="0.2">
      <c r="A12" s="126"/>
      <c r="B12" s="126"/>
      <c r="C12" s="135" t="s">
        <v>103</v>
      </c>
      <c r="D12" s="126"/>
      <c r="E12" s="136">
        <v>89</v>
      </c>
      <c r="F12" s="137">
        <v>76</v>
      </c>
      <c r="G12" s="137">
        <v>95</v>
      </c>
      <c r="H12" s="137">
        <v>122</v>
      </c>
      <c r="I12" s="137">
        <v>146</v>
      </c>
      <c r="J12" s="137">
        <v>101</v>
      </c>
    </row>
    <row r="13" spans="1:12" s="127" customFormat="1" ht="16.149999999999999" customHeight="1" x14ac:dyDescent="0.2">
      <c r="A13" s="126"/>
      <c r="B13" s="126"/>
      <c r="C13" s="135" t="s">
        <v>102</v>
      </c>
      <c r="D13" s="126"/>
      <c r="E13" s="136">
        <v>1</v>
      </c>
      <c r="F13" s="137" t="s">
        <v>0</v>
      </c>
      <c r="G13" s="137">
        <v>1</v>
      </c>
      <c r="H13" s="137">
        <v>0</v>
      </c>
      <c r="I13" s="137">
        <v>3</v>
      </c>
      <c r="J13" s="137">
        <v>0</v>
      </c>
    </row>
    <row r="14" spans="1:12" s="127" customFormat="1" ht="16.149999999999999" customHeight="1" x14ac:dyDescent="0.2">
      <c r="A14" s="126"/>
      <c r="B14" s="126"/>
      <c r="C14" s="135" t="s">
        <v>101</v>
      </c>
      <c r="D14" s="126"/>
      <c r="E14" s="136">
        <v>72</v>
      </c>
      <c r="F14" s="137">
        <v>62</v>
      </c>
      <c r="G14" s="137">
        <v>74</v>
      </c>
      <c r="H14" s="137">
        <v>68</v>
      </c>
      <c r="I14" s="137">
        <v>96</v>
      </c>
      <c r="J14" s="137">
        <v>79</v>
      </c>
    </row>
    <row r="15" spans="1:12" s="127" customFormat="1" ht="16.149999999999999" customHeight="1" x14ac:dyDescent="0.2">
      <c r="A15" s="126"/>
      <c r="B15" s="126"/>
      <c r="C15" s="135" t="s">
        <v>100</v>
      </c>
      <c r="D15" s="126"/>
      <c r="E15" s="136">
        <v>6</v>
      </c>
      <c r="F15" s="137">
        <v>3</v>
      </c>
      <c r="G15" s="138">
        <v>3</v>
      </c>
      <c r="H15" s="137">
        <v>2</v>
      </c>
      <c r="I15" s="137">
        <v>0</v>
      </c>
      <c r="J15" s="137">
        <v>0</v>
      </c>
    </row>
    <row r="16" spans="1:12" s="127" customFormat="1" ht="16.149999999999999" customHeight="1" x14ac:dyDescent="0.2">
      <c r="A16" s="126"/>
      <c r="B16" s="126"/>
      <c r="C16" s="135" t="s">
        <v>99</v>
      </c>
      <c r="D16" s="126"/>
      <c r="E16" s="136" t="s">
        <v>0</v>
      </c>
      <c r="F16" s="138" t="s">
        <v>0</v>
      </c>
      <c r="G16" s="138" t="s">
        <v>0</v>
      </c>
      <c r="H16" s="137">
        <v>0</v>
      </c>
      <c r="I16" s="137">
        <v>0</v>
      </c>
      <c r="J16" s="137">
        <v>0</v>
      </c>
    </row>
    <row r="17" spans="1:11" s="127" customFormat="1" ht="16.149999999999999" customHeight="1" x14ac:dyDescent="0.2">
      <c r="A17" s="126"/>
      <c r="B17" s="126"/>
      <c r="C17" s="135" t="s">
        <v>98</v>
      </c>
      <c r="D17" s="126"/>
      <c r="E17" s="136">
        <v>91</v>
      </c>
      <c r="F17" s="137">
        <v>69</v>
      </c>
      <c r="G17" s="137">
        <v>95</v>
      </c>
      <c r="H17" s="137">
        <v>145</v>
      </c>
      <c r="I17" s="137">
        <v>130</v>
      </c>
      <c r="J17" s="137">
        <v>70</v>
      </c>
    </row>
    <row r="18" spans="1:11" s="127" customFormat="1" ht="16.149999999999999" customHeight="1" x14ac:dyDescent="0.2">
      <c r="A18" s="126"/>
      <c r="B18" s="389" t="s">
        <v>389</v>
      </c>
      <c r="C18" s="389"/>
      <c r="D18" s="128"/>
      <c r="E18" s="139">
        <v>106</v>
      </c>
      <c r="F18" s="140">
        <v>93</v>
      </c>
      <c r="G18" s="140">
        <v>103</v>
      </c>
      <c r="H18" s="140">
        <v>106</v>
      </c>
      <c r="I18" s="140">
        <v>130</v>
      </c>
      <c r="J18" s="140">
        <v>144</v>
      </c>
    </row>
    <row r="19" spans="1:11" s="127" customFormat="1" ht="10.5" customHeight="1" x14ac:dyDescent="0.2">
      <c r="A19" s="126"/>
      <c r="B19" s="135"/>
      <c r="C19" s="135"/>
      <c r="D19" s="126"/>
      <c r="E19" s="136"/>
      <c r="F19" s="137"/>
      <c r="G19" s="137"/>
      <c r="H19" s="137"/>
      <c r="I19" s="137"/>
      <c r="J19" s="140"/>
    </row>
    <row r="20" spans="1:11" s="127" customFormat="1" ht="18" customHeight="1" x14ac:dyDescent="0.2">
      <c r="A20" s="126"/>
      <c r="B20" s="385" t="s">
        <v>390</v>
      </c>
      <c r="C20" s="390"/>
      <c r="D20" s="126"/>
      <c r="E20" s="141"/>
      <c r="F20" s="142"/>
      <c r="G20" s="142"/>
      <c r="H20" s="142"/>
      <c r="I20" s="143"/>
      <c r="J20" s="143"/>
    </row>
    <row r="21" spans="1:11" s="127" customFormat="1" ht="16.149999999999999" customHeight="1" x14ac:dyDescent="0.2">
      <c r="A21" s="126"/>
      <c r="B21" s="391" t="s">
        <v>391</v>
      </c>
      <c r="C21" s="391"/>
      <c r="D21" s="128"/>
      <c r="E21" s="139">
        <f t="shared" ref="E21:J21" si="2">SUM(E22:E41)</f>
        <v>168</v>
      </c>
      <c r="F21" s="140">
        <f t="shared" si="2"/>
        <v>191</v>
      </c>
      <c r="G21" s="140">
        <f t="shared" si="2"/>
        <v>240</v>
      </c>
      <c r="H21" s="140">
        <f t="shared" si="2"/>
        <v>219</v>
      </c>
      <c r="I21" s="144">
        <f t="shared" si="2"/>
        <v>250</v>
      </c>
      <c r="J21" s="144">
        <f t="shared" si="2"/>
        <v>208</v>
      </c>
    </row>
    <row r="22" spans="1:11" s="127" customFormat="1" ht="16.149999999999999" customHeight="1" x14ac:dyDescent="0.2">
      <c r="A22" s="126"/>
      <c r="B22" s="145"/>
      <c r="C22" s="145" t="s">
        <v>392</v>
      </c>
      <c r="D22" s="126"/>
      <c r="E22" s="136">
        <v>21</v>
      </c>
      <c r="F22" s="137">
        <v>28</v>
      </c>
      <c r="G22" s="137">
        <v>30</v>
      </c>
      <c r="H22" s="137">
        <v>27</v>
      </c>
      <c r="I22" s="146">
        <v>34</v>
      </c>
      <c r="J22" s="146">
        <v>27</v>
      </c>
    </row>
    <row r="23" spans="1:11" s="127" customFormat="1" ht="16.149999999999999" customHeight="1" x14ac:dyDescent="0.2">
      <c r="A23" s="126"/>
      <c r="B23" s="145"/>
      <c r="C23" s="145" t="s">
        <v>393</v>
      </c>
      <c r="D23" s="126"/>
      <c r="E23" s="136" t="s">
        <v>0</v>
      </c>
      <c r="F23" s="137">
        <v>1</v>
      </c>
      <c r="G23" s="137">
        <v>1</v>
      </c>
      <c r="H23" s="137">
        <v>2</v>
      </c>
      <c r="I23" s="137">
        <v>1</v>
      </c>
      <c r="J23" s="137">
        <v>2</v>
      </c>
    </row>
    <row r="24" spans="1:11" s="127" customFormat="1" ht="16.149999999999999" customHeight="1" x14ac:dyDescent="0.2">
      <c r="A24" s="126"/>
      <c r="B24" s="145"/>
      <c r="C24" s="145" t="s">
        <v>394</v>
      </c>
      <c r="D24" s="126"/>
      <c r="E24" s="136">
        <v>1</v>
      </c>
      <c r="F24" s="137">
        <v>2</v>
      </c>
      <c r="G24" s="137">
        <v>7</v>
      </c>
      <c r="H24" s="137">
        <v>2</v>
      </c>
      <c r="I24" s="137">
        <v>1</v>
      </c>
      <c r="J24" s="137">
        <v>9</v>
      </c>
    </row>
    <row r="25" spans="1:11" s="127" customFormat="1" ht="16.149999999999999" customHeight="1" x14ac:dyDescent="0.2">
      <c r="A25" s="126"/>
      <c r="B25" s="145"/>
      <c r="C25" s="145" t="s">
        <v>395</v>
      </c>
      <c r="D25" s="126"/>
      <c r="E25" s="136">
        <v>31</v>
      </c>
      <c r="F25" s="137">
        <v>51</v>
      </c>
      <c r="G25" s="137">
        <v>47</v>
      </c>
      <c r="H25" s="137">
        <v>46</v>
      </c>
      <c r="I25" s="137">
        <v>51</v>
      </c>
      <c r="J25" s="137">
        <v>62</v>
      </c>
    </row>
    <row r="26" spans="1:11" s="127" customFormat="1" ht="16.149999999999999" customHeight="1" x14ac:dyDescent="0.2">
      <c r="A26" s="126"/>
      <c r="B26" s="145"/>
      <c r="C26" s="145" t="s">
        <v>396</v>
      </c>
      <c r="D26" s="126"/>
      <c r="E26" s="136">
        <v>40</v>
      </c>
      <c r="F26" s="137">
        <v>45</v>
      </c>
      <c r="G26" s="137">
        <v>62</v>
      </c>
      <c r="H26" s="137">
        <v>45</v>
      </c>
      <c r="I26" s="137">
        <v>54</v>
      </c>
      <c r="J26" s="137">
        <v>42</v>
      </c>
    </row>
    <row r="27" spans="1:11" s="127" customFormat="1" ht="16.149999999999999" customHeight="1" x14ac:dyDescent="0.2">
      <c r="A27" s="126"/>
      <c r="B27" s="145"/>
      <c r="C27" s="145" t="s">
        <v>397</v>
      </c>
      <c r="D27" s="126"/>
      <c r="E27" s="136" t="s">
        <v>0</v>
      </c>
      <c r="F27" s="137">
        <v>2</v>
      </c>
      <c r="G27" s="137">
        <v>2</v>
      </c>
      <c r="H27" s="137">
        <v>3</v>
      </c>
      <c r="I27" s="137">
        <v>1</v>
      </c>
      <c r="J27" s="137">
        <v>2</v>
      </c>
    </row>
    <row r="28" spans="1:11" s="127" customFormat="1" ht="16.149999999999999" customHeight="1" x14ac:dyDescent="0.2">
      <c r="A28" s="126"/>
      <c r="B28" s="145"/>
      <c r="C28" s="145" t="s">
        <v>398</v>
      </c>
      <c r="D28" s="126"/>
      <c r="E28" s="136">
        <v>0</v>
      </c>
      <c r="F28" s="137">
        <v>0</v>
      </c>
      <c r="G28" s="137">
        <v>0</v>
      </c>
      <c r="H28" s="137">
        <v>0</v>
      </c>
      <c r="I28" s="137">
        <v>0</v>
      </c>
      <c r="J28" s="137">
        <v>0</v>
      </c>
    </row>
    <row r="29" spans="1:11" s="127" customFormat="1" ht="16.149999999999999" customHeight="1" x14ac:dyDescent="0.2">
      <c r="A29" s="126"/>
      <c r="B29" s="145"/>
      <c r="C29" s="145" t="s">
        <v>399</v>
      </c>
      <c r="D29" s="126"/>
      <c r="E29" s="136">
        <v>5</v>
      </c>
      <c r="F29" s="137">
        <v>10</v>
      </c>
      <c r="G29" s="137">
        <v>5</v>
      </c>
      <c r="H29" s="137">
        <v>5</v>
      </c>
      <c r="I29" s="137">
        <v>9</v>
      </c>
      <c r="J29" s="137">
        <v>9</v>
      </c>
      <c r="K29" s="147"/>
    </row>
    <row r="30" spans="1:11" s="127" customFormat="1" ht="16.149999999999999" customHeight="1" x14ac:dyDescent="0.2">
      <c r="A30" s="126"/>
      <c r="B30" s="145"/>
      <c r="C30" s="145" t="s">
        <v>400</v>
      </c>
      <c r="D30" s="126"/>
      <c r="E30" s="136">
        <v>6</v>
      </c>
      <c r="F30" s="137">
        <v>10</v>
      </c>
      <c r="G30" s="137">
        <v>11</v>
      </c>
      <c r="H30" s="137">
        <v>1</v>
      </c>
      <c r="I30" s="137">
        <v>8</v>
      </c>
      <c r="J30" s="137">
        <v>7</v>
      </c>
    </row>
    <row r="31" spans="1:11" s="127" customFormat="1" ht="16.149999999999999" customHeight="1" x14ac:dyDescent="0.2">
      <c r="A31" s="126"/>
      <c r="B31" s="145"/>
      <c r="C31" s="145" t="s">
        <v>401</v>
      </c>
      <c r="D31" s="126"/>
      <c r="E31" s="136">
        <v>1</v>
      </c>
      <c r="F31" s="137">
        <v>0</v>
      </c>
      <c r="G31" s="137">
        <v>0</v>
      </c>
      <c r="H31" s="137">
        <v>0</v>
      </c>
      <c r="I31" s="137">
        <v>2</v>
      </c>
      <c r="J31" s="137">
        <v>1</v>
      </c>
    </row>
    <row r="32" spans="1:11" s="127" customFormat="1" ht="16.149999999999999" customHeight="1" x14ac:dyDescent="0.2">
      <c r="A32" s="126"/>
      <c r="B32" s="145"/>
      <c r="C32" s="145" t="s">
        <v>402</v>
      </c>
      <c r="D32" s="126"/>
      <c r="E32" s="136">
        <v>0</v>
      </c>
      <c r="F32" s="137">
        <v>1</v>
      </c>
      <c r="G32" s="137">
        <v>1</v>
      </c>
      <c r="H32" s="137">
        <v>2</v>
      </c>
      <c r="I32" s="137">
        <v>3</v>
      </c>
      <c r="J32" s="137">
        <v>2</v>
      </c>
    </row>
    <row r="33" spans="1:10" s="127" customFormat="1" ht="16.149999999999999" customHeight="1" x14ac:dyDescent="0.2">
      <c r="A33" s="126"/>
      <c r="B33" s="145"/>
      <c r="C33" s="145" t="s">
        <v>403</v>
      </c>
      <c r="D33" s="126"/>
      <c r="E33" s="136" t="s">
        <v>331</v>
      </c>
      <c r="F33" s="137" t="s">
        <v>331</v>
      </c>
      <c r="G33" s="137" t="s">
        <v>331</v>
      </c>
      <c r="H33" s="137">
        <v>0</v>
      </c>
      <c r="I33" s="137">
        <v>2</v>
      </c>
      <c r="J33" s="137">
        <v>1</v>
      </c>
    </row>
    <row r="34" spans="1:10" s="127" customFormat="1" ht="16.149999999999999" customHeight="1" x14ac:dyDescent="0.2">
      <c r="A34" s="126"/>
      <c r="B34" s="145"/>
      <c r="C34" s="145" t="s">
        <v>404</v>
      </c>
      <c r="D34" s="126"/>
      <c r="E34" s="136">
        <v>16</v>
      </c>
      <c r="F34" s="138">
        <v>10</v>
      </c>
      <c r="G34" s="138">
        <v>12</v>
      </c>
      <c r="H34" s="137">
        <v>29</v>
      </c>
      <c r="I34" s="137">
        <v>16</v>
      </c>
      <c r="J34" s="137">
        <v>11</v>
      </c>
    </row>
    <row r="35" spans="1:10" s="127" customFormat="1" ht="16.149999999999999" customHeight="1" x14ac:dyDescent="0.2">
      <c r="A35" s="131"/>
      <c r="B35" s="145"/>
      <c r="C35" s="145" t="s">
        <v>405</v>
      </c>
      <c r="D35" s="131"/>
      <c r="E35" s="136" t="s">
        <v>331</v>
      </c>
      <c r="F35" s="138" t="s">
        <v>331</v>
      </c>
      <c r="G35" s="138" t="s">
        <v>331</v>
      </c>
      <c r="H35" s="137">
        <v>8</v>
      </c>
      <c r="I35" s="137">
        <v>7</v>
      </c>
      <c r="J35" s="137">
        <v>3</v>
      </c>
    </row>
    <row r="36" spans="1:10" s="127" customFormat="1" ht="16.149999999999999" customHeight="1" x14ac:dyDescent="0.2">
      <c r="A36" s="131"/>
      <c r="B36" s="145"/>
      <c r="C36" s="145" t="s">
        <v>406</v>
      </c>
      <c r="D36" s="131"/>
      <c r="E36" s="136">
        <v>1</v>
      </c>
      <c r="F36" s="138">
        <v>0</v>
      </c>
      <c r="G36" s="138">
        <v>1</v>
      </c>
      <c r="H36" s="137">
        <v>0</v>
      </c>
      <c r="I36" s="137">
        <v>3</v>
      </c>
      <c r="J36" s="137">
        <v>4</v>
      </c>
    </row>
    <row r="37" spans="1:10" s="127" customFormat="1" ht="16.149999999999999" customHeight="1" x14ac:dyDescent="0.2">
      <c r="A37" s="131"/>
      <c r="B37" s="145"/>
      <c r="C37" s="145" t="s">
        <v>407</v>
      </c>
      <c r="D37" s="131"/>
      <c r="E37" s="136">
        <v>1</v>
      </c>
      <c r="F37" s="138">
        <v>3</v>
      </c>
      <c r="G37" s="138">
        <v>3</v>
      </c>
      <c r="H37" s="137">
        <v>2</v>
      </c>
      <c r="I37" s="137">
        <v>4</v>
      </c>
      <c r="J37" s="137">
        <v>2</v>
      </c>
    </row>
    <row r="38" spans="1:10" s="127" customFormat="1" ht="16.149999999999999" customHeight="1" x14ac:dyDescent="0.2">
      <c r="A38" s="131"/>
      <c r="B38" s="145"/>
      <c r="C38" s="145" t="s">
        <v>408</v>
      </c>
      <c r="D38" s="131"/>
      <c r="E38" s="136">
        <v>0</v>
      </c>
      <c r="F38" s="138">
        <v>1</v>
      </c>
      <c r="G38" s="138">
        <v>5</v>
      </c>
      <c r="H38" s="137">
        <v>1</v>
      </c>
      <c r="I38" s="137">
        <v>0</v>
      </c>
      <c r="J38" s="137">
        <v>1</v>
      </c>
    </row>
    <row r="39" spans="1:10" s="127" customFormat="1" ht="16.149999999999999" customHeight="1" x14ac:dyDescent="0.2">
      <c r="A39" s="131"/>
      <c r="B39" s="145"/>
      <c r="C39" s="145" t="s">
        <v>409</v>
      </c>
      <c r="D39" s="131"/>
      <c r="E39" s="136">
        <v>28</v>
      </c>
      <c r="F39" s="146">
        <v>13</v>
      </c>
      <c r="G39" s="146">
        <v>32</v>
      </c>
      <c r="H39" s="146">
        <v>37</v>
      </c>
      <c r="I39" s="146">
        <v>23</v>
      </c>
      <c r="J39" s="146">
        <v>20</v>
      </c>
    </row>
    <row r="40" spans="1:10" s="127" customFormat="1" ht="16.149999999999999" customHeight="1" x14ac:dyDescent="0.2">
      <c r="A40" s="131"/>
      <c r="B40" s="145"/>
      <c r="C40" s="145" t="s">
        <v>410</v>
      </c>
      <c r="D40" s="131"/>
      <c r="E40" s="136">
        <v>1</v>
      </c>
      <c r="F40" s="146">
        <v>4</v>
      </c>
      <c r="G40" s="146">
        <v>0</v>
      </c>
      <c r="H40" s="146">
        <v>2</v>
      </c>
      <c r="I40" s="146">
        <v>5</v>
      </c>
      <c r="J40" s="146">
        <v>2</v>
      </c>
    </row>
    <row r="41" spans="1:10" s="127" customFormat="1" ht="16.149999999999999" customHeight="1" x14ac:dyDescent="0.2">
      <c r="A41" s="131"/>
      <c r="B41" s="148"/>
      <c r="C41" s="145" t="s">
        <v>411</v>
      </c>
      <c r="D41" s="131"/>
      <c r="E41" s="136">
        <v>16</v>
      </c>
      <c r="F41" s="146">
        <v>10</v>
      </c>
      <c r="G41" s="146">
        <v>21</v>
      </c>
      <c r="H41" s="146">
        <v>7</v>
      </c>
      <c r="I41" s="146">
        <v>26</v>
      </c>
      <c r="J41" s="146">
        <v>1</v>
      </c>
    </row>
    <row r="42" spans="1:10" s="127" customFormat="1" ht="16.149999999999999" customHeight="1" x14ac:dyDescent="0.2">
      <c r="A42" s="131"/>
      <c r="B42" s="391" t="s">
        <v>412</v>
      </c>
      <c r="C42" s="391"/>
      <c r="D42" s="149"/>
      <c r="E42" s="139">
        <v>146</v>
      </c>
      <c r="F42" s="144">
        <v>117</v>
      </c>
      <c r="G42" s="144">
        <v>152</v>
      </c>
      <c r="H42" s="144">
        <v>234</v>
      </c>
      <c r="I42" s="144">
        <v>232</v>
      </c>
      <c r="J42" s="144">
        <v>221</v>
      </c>
    </row>
    <row r="43" spans="1:10" s="127" customFormat="1" ht="16.149999999999999" customHeight="1" x14ac:dyDescent="0.2">
      <c r="A43" s="131"/>
      <c r="B43" s="391" t="s">
        <v>413</v>
      </c>
      <c r="C43" s="391"/>
      <c r="D43" s="149"/>
      <c r="E43" s="139">
        <v>60</v>
      </c>
      <c r="F43" s="144">
        <v>19</v>
      </c>
      <c r="G43" s="144">
        <v>45</v>
      </c>
      <c r="H43" s="144">
        <v>27</v>
      </c>
      <c r="I43" s="144">
        <v>43</v>
      </c>
      <c r="J43" s="144">
        <v>33</v>
      </c>
    </row>
    <row r="44" spans="1:10" s="127" customFormat="1" ht="16.149999999999999" customHeight="1" x14ac:dyDescent="0.2">
      <c r="A44" s="131"/>
      <c r="B44" s="391" t="s">
        <v>414</v>
      </c>
      <c r="C44" s="391"/>
      <c r="D44" s="149"/>
      <c r="E44" s="139">
        <v>73</v>
      </c>
      <c r="F44" s="144">
        <v>47</v>
      </c>
      <c r="G44" s="144">
        <v>68</v>
      </c>
      <c r="H44" s="144">
        <v>83</v>
      </c>
      <c r="I44" s="144">
        <v>119</v>
      </c>
      <c r="J44" s="144">
        <v>82</v>
      </c>
    </row>
    <row r="45" spans="1:10" s="127" customFormat="1" ht="7.5" customHeight="1" x14ac:dyDescent="0.2">
      <c r="A45" s="131"/>
      <c r="B45" s="145"/>
      <c r="C45" s="145"/>
      <c r="D45" s="131"/>
      <c r="E45" s="136"/>
      <c r="F45" s="146"/>
      <c r="G45" s="146"/>
      <c r="H45" s="146"/>
      <c r="I45" s="146"/>
      <c r="J45" s="144"/>
    </row>
    <row r="46" spans="1:10" s="127" customFormat="1" ht="18" customHeight="1" x14ac:dyDescent="0.2">
      <c r="A46" s="131"/>
      <c r="B46" s="385" t="s">
        <v>447</v>
      </c>
      <c r="C46" s="386"/>
      <c r="D46" s="131"/>
      <c r="E46" s="141"/>
      <c r="F46" s="142"/>
      <c r="G46" s="142"/>
      <c r="H46" s="142"/>
      <c r="I46" s="143"/>
      <c r="J46" s="143"/>
    </row>
    <row r="47" spans="1:10" s="127" customFormat="1" ht="16.149999999999999" customHeight="1" x14ac:dyDescent="0.2">
      <c r="A47" s="126"/>
      <c r="B47" s="389" t="s">
        <v>448</v>
      </c>
      <c r="C47" s="389"/>
      <c r="D47" s="128"/>
      <c r="E47" s="139">
        <v>41</v>
      </c>
      <c r="F47" s="140">
        <v>35</v>
      </c>
      <c r="G47" s="140">
        <v>29</v>
      </c>
      <c r="H47" s="140">
        <v>9</v>
      </c>
      <c r="I47" s="140">
        <v>23</v>
      </c>
      <c r="J47" s="140">
        <v>33</v>
      </c>
    </row>
    <row r="48" spans="1:10" s="127" customFormat="1" ht="16.149999999999999" customHeight="1" x14ac:dyDescent="0.2">
      <c r="A48" s="126"/>
      <c r="B48" s="389" t="s">
        <v>449</v>
      </c>
      <c r="C48" s="389"/>
      <c r="D48" s="128"/>
      <c r="E48" s="139">
        <v>26</v>
      </c>
      <c r="F48" s="140">
        <v>7</v>
      </c>
      <c r="G48" s="140">
        <v>17</v>
      </c>
      <c r="H48" s="140">
        <v>8</v>
      </c>
      <c r="I48" s="140">
        <v>12</v>
      </c>
      <c r="J48" s="140">
        <v>12</v>
      </c>
    </row>
    <row r="49" spans="1:18" s="127" customFormat="1" ht="16.149999999999999" customHeight="1" x14ac:dyDescent="0.2">
      <c r="A49" s="126"/>
      <c r="B49" s="389" t="s">
        <v>450</v>
      </c>
      <c r="C49" s="389"/>
      <c r="D49" s="128"/>
      <c r="E49" s="139">
        <v>7</v>
      </c>
      <c r="F49" s="140">
        <v>41</v>
      </c>
      <c r="G49" s="140">
        <v>2</v>
      </c>
      <c r="H49" s="140" t="s">
        <v>331</v>
      </c>
      <c r="I49" s="140" t="s">
        <v>331</v>
      </c>
      <c r="J49" s="140" t="s">
        <v>331</v>
      </c>
      <c r="K49" s="147"/>
    </row>
    <row r="50" spans="1:18" s="127" customFormat="1" ht="16.149999999999999" customHeight="1" x14ac:dyDescent="0.2">
      <c r="A50" s="126"/>
      <c r="B50" s="389" t="s">
        <v>451</v>
      </c>
      <c r="C50" s="389"/>
      <c r="D50" s="128"/>
      <c r="E50" s="139">
        <v>339</v>
      </c>
      <c r="F50" s="140">
        <v>240</v>
      </c>
      <c r="G50" s="140">
        <v>421</v>
      </c>
      <c r="H50" s="140">
        <v>497</v>
      </c>
      <c r="I50" s="140">
        <v>549</v>
      </c>
      <c r="J50" s="140">
        <v>435</v>
      </c>
    </row>
    <row r="51" spans="1:18" s="127" customFormat="1" ht="16.149999999999999" customHeight="1" x14ac:dyDescent="0.2">
      <c r="A51" s="126"/>
      <c r="B51" s="389" t="s">
        <v>33</v>
      </c>
      <c r="C51" s="389"/>
      <c r="D51" s="128"/>
      <c r="E51" s="139">
        <v>34</v>
      </c>
      <c r="F51" s="140">
        <v>51</v>
      </c>
      <c r="G51" s="140">
        <v>36</v>
      </c>
      <c r="H51" s="140">
        <v>49</v>
      </c>
      <c r="I51" s="140">
        <v>60</v>
      </c>
      <c r="J51" s="140">
        <v>64</v>
      </c>
    </row>
    <row r="52" spans="1:18" s="127" customFormat="1" ht="5.25" customHeight="1" thickBot="1" x14ac:dyDescent="0.25">
      <c r="A52" s="150"/>
      <c r="B52" s="150"/>
      <c r="C52" s="150"/>
      <c r="D52" s="150"/>
      <c r="E52" s="151"/>
      <c r="F52" s="150"/>
      <c r="G52" s="150"/>
      <c r="H52" s="150"/>
      <c r="I52" s="150"/>
      <c r="J52" s="150"/>
    </row>
    <row r="53" spans="1:18" ht="13.5" customHeight="1" x14ac:dyDescent="0.2">
      <c r="A53" s="123" t="s">
        <v>475</v>
      </c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</row>
    <row r="54" spans="1:18" x14ac:dyDescent="0.2">
      <c r="A54" s="47" t="s">
        <v>476</v>
      </c>
    </row>
  </sheetData>
  <mergeCells count="17">
    <mergeCell ref="B47:C47"/>
    <mergeCell ref="B48:C48"/>
    <mergeCell ref="B49:C49"/>
    <mergeCell ref="B50:C50"/>
    <mergeCell ref="B51:C51"/>
    <mergeCell ref="B46:C46"/>
    <mergeCell ref="A3:J3"/>
    <mergeCell ref="B5:C5"/>
    <mergeCell ref="B7:C7"/>
    <mergeCell ref="B9:C9"/>
    <mergeCell ref="B10:C10"/>
    <mergeCell ref="B18:C18"/>
    <mergeCell ref="B20:C20"/>
    <mergeCell ref="B21:C21"/>
    <mergeCell ref="B42:C42"/>
    <mergeCell ref="B43:C43"/>
    <mergeCell ref="B44:C44"/>
  </mergeCells>
  <phoneticPr fontId="9"/>
  <hyperlinks>
    <hyperlink ref="L1" location="災害・事故!A1" display="目次(項目一覧表)へ戻る"/>
  </hyperlinks>
  <printOptions horizontalCentered="1"/>
  <pageMargins left="0.59055118110236227" right="0.59055118110236227" top="0.51181102362204722" bottom="0.59055118110236227" header="0.51181102362204722" footer="0.51181102362204722"/>
  <pageSetup paperSize="9" scale="9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Q36"/>
  <sheetViews>
    <sheetView showGridLines="0" defaultGridColor="0" colorId="22" zoomScaleNormal="100" zoomScaleSheetLayoutView="100" workbookViewId="0"/>
  </sheetViews>
  <sheetFormatPr defaultColWidth="10.69921875" defaultRowHeight="12" x14ac:dyDescent="0.2"/>
  <cols>
    <col min="1" max="1" width="1.69921875" style="153" customWidth="1"/>
    <col min="2" max="2" width="11.69921875" style="153" customWidth="1"/>
    <col min="3" max="3" width="1.3984375" style="153" customWidth="1"/>
    <col min="4" max="13" width="8.69921875" style="153" customWidth="1"/>
    <col min="14" max="14" width="9.3984375" style="153" customWidth="1"/>
    <col min="15" max="15" width="2.69921875" style="153" customWidth="1"/>
    <col min="16" max="16" width="24.69921875" style="153" customWidth="1"/>
    <col min="17" max="16384" width="10.69921875" style="153"/>
  </cols>
  <sheetData>
    <row r="1" spans="1:17" ht="18" customHeight="1" x14ac:dyDescent="0.2">
      <c r="P1" s="190" t="s">
        <v>473</v>
      </c>
    </row>
    <row r="2" spans="1:17" ht="13.5" customHeight="1" x14ac:dyDescent="0.2"/>
    <row r="3" spans="1:17" ht="21" customHeight="1" x14ac:dyDescent="0.2">
      <c r="A3" s="392" t="s">
        <v>118</v>
      </c>
      <c r="B3" s="392"/>
      <c r="C3" s="392"/>
      <c r="D3" s="392"/>
      <c r="E3" s="392"/>
      <c r="F3" s="392"/>
      <c r="G3" s="392"/>
      <c r="H3" s="392"/>
      <c r="I3" s="392"/>
      <c r="J3" s="392"/>
      <c r="K3" s="392"/>
      <c r="L3" s="392"/>
      <c r="M3" s="392"/>
      <c r="N3" s="392"/>
      <c r="O3" s="152"/>
    </row>
    <row r="4" spans="1:17" ht="30" customHeight="1" thickBot="1" x14ac:dyDescent="0.25">
      <c r="A4" s="154" t="s">
        <v>117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6" t="s">
        <v>116</v>
      </c>
      <c r="O4" s="156"/>
    </row>
    <row r="5" spans="1:17" ht="9" customHeight="1" x14ac:dyDescent="0.2">
      <c r="A5" s="393" t="s">
        <v>22</v>
      </c>
      <c r="B5" s="393"/>
      <c r="C5" s="394"/>
      <c r="D5" s="399" t="s">
        <v>415</v>
      </c>
      <c r="E5" s="393"/>
      <c r="F5" s="394"/>
      <c r="G5" s="399" t="s">
        <v>452</v>
      </c>
      <c r="H5" s="393"/>
      <c r="I5" s="394"/>
      <c r="J5" s="399" t="s">
        <v>478</v>
      </c>
      <c r="K5" s="393"/>
      <c r="L5" s="393"/>
      <c r="M5" s="157"/>
      <c r="N5" s="157"/>
      <c r="O5" s="158"/>
    </row>
    <row r="6" spans="1:17" ht="27" customHeight="1" x14ac:dyDescent="0.2">
      <c r="A6" s="395"/>
      <c r="B6" s="395"/>
      <c r="C6" s="396"/>
      <c r="D6" s="400"/>
      <c r="E6" s="397"/>
      <c r="F6" s="398"/>
      <c r="G6" s="400"/>
      <c r="H6" s="397"/>
      <c r="I6" s="398"/>
      <c r="J6" s="400"/>
      <c r="K6" s="397"/>
      <c r="L6" s="397"/>
      <c r="M6" s="401" t="s">
        <v>115</v>
      </c>
      <c r="N6" s="402"/>
      <c r="O6" s="159"/>
    </row>
    <row r="7" spans="1:17" ht="18" customHeight="1" x14ac:dyDescent="0.2">
      <c r="A7" s="397"/>
      <c r="B7" s="397"/>
      <c r="C7" s="398"/>
      <c r="D7" s="160" t="s">
        <v>114</v>
      </c>
      <c r="E7" s="160" t="s">
        <v>113</v>
      </c>
      <c r="F7" s="160" t="s">
        <v>111</v>
      </c>
      <c r="G7" s="160" t="s">
        <v>114</v>
      </c>
      <c r="H7" s="160" t="s">
        <v>113</v>
      </c>
      <c r="I7" s="160" t="s">
        <v>111</v>
      </c>
      <c r="J7" s="160" t="s">
        <v>114</v>
      </c>
      <c r="K7" s="160" t="s">
        <v>113</v>
      </c>
      <c r="L7" s="160" t="s">
        <v>111</v>
      </c>
      <c r="M7" s="160" t="s">
        <v>112</v>
      </c>
      <c r="N7" s="160" t="s">
        <v>111</v>
      </c>
      <c r="O7" s="161"/>
    </row>
    <row r="8" spans="1:17" ht="5.25" customHeight="1" x14ac:dyDescent="0.2">
      <c r="A8" s="162"/>
      <c r="B8" s="162"/>
      <c r="C8" s="162"/>
      <c r="D8" s="163"/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</row>
    <row r="9" spans="1:17" s="170" customFormat="1" ht="34.5" customHeight="1" x14ac:dyDescent="0.2">
      <c r="A9" s="164"/>
      <c r="B9" s="165" t="s">
        <v>23</v>
      </c>
      <c r="C9" s="164"/>
      <c r="D9" s="166">
        <v>3722</v>
      </c>
      <c r="E9" s="167">
        <v>59</v>
      </c>
      <c r="F9" s="167">
        <v>4514</v>
      </c>
      <c r="G9" s="167">
        <v>3287</v>
      </c>
      <c r="H9" s="167">
        <v>37</v>
      </c>
      <c r="I9" s="167">
        <v>3957</v>
      </c>
      <c r="J9" s="167">
        <v>3144</v>
      </c>
      <c r="K9" s="167">
        <v>35</v>
      </c>
      <c r="L9" s="167">
        <v>3730</v>
      </c>
      <c r="M9" s="168">
        <v>3.6832645089050811</v>
      </c>
      <c r="N9" s="169">
        <v>392.53076052045577</v>
      </c>
      <c r="O9" s="169"/>
    </row>
    <row r="10" spans="1:17" ht="9" customHeight="1" x14ac:dyDescent="0.2">
      <c r="A10" s="164"/>
      <c r="B10" s="171"/>
      <c r="C10" s="164"/>
      <c r="D10" s="166"/>
      <c r="E10" s="172"/>
      <c r="F10" s="172"/>
      <c r="G10" s="172"/>
      <c r="H10" s="172"/>
      <c r="I10" s="172"/>
      <c r="J10" s="172"/>
      <c r="K10" s="172"/>
      <c r="L10" s="172"/>
      <c r="M10" s="168"/>
      <c r="N10" s="173"/>
      <c r="O10" s="173"/>
      <c r="Q10" s="170"/>
    </row>
    <row r="11" spans="1:17" s="170" customFormat="1" ht="34.5" customHeight="1" x14ac:dyDescent="0.2">
      <c r="A11" s="164"/>
      <c r="B11" s="165" t="s">
        <v>21</v>
      </c>
      <c r="C11" s="164"/>
      <c r="D11" s="166">
        <v>3299</v>
      </c>
      <c r="E11" s="167">
        <v>51</v>
      </c>
      <c r="F11" s="167">
        <v>3993</v>
      </c>
      <c r="G11" s="167">
        <v>2888</v>
      </c>
      <c r="H11" s="167">
        <v>32</v>
      </c>
      <c r="I11" s="167">
        <v>3473</v>
      </c>
      <c r="J11" s="167">
        <f>SUM(J14:J21)</f>
        <v>2733</v>
      </c>
      <c r="K11" s="167">
        <f>SUM(K14:K21)</f>
        <v>25</v>
      </c>
      <c r="L11" s="167">
        <f>SUM(L14:L21)</f>
        <v>3248</v>
      </c>
      <c r="M11" s="168">
        <v>3.1100677870374862</v>
      </c>
      <c r="N11" s="169">
        <v>404.06000689191023</v>
      </c>
      <c r="O11" s="169"/>
      <c r="Q11" s="153"/>
    </row>
    <row r="12" spans="1:17" s="170" customFormat="1" ht="34.5" customHeight="1" x14ac:dyDescent="0.2">
      <c r="A12" s="164"/>
      <c r="B12" s="165" t="s">
        <v>110</v>
      </c>
      <c r="C12" s="164"/>
      <c r="D12" s="166">
        <v>410</v>
      </c>
      <c r="E12" s="167">
        <v>5</v>
      </c>
      <c r="F12" s="167">
        <v>506</v>
      </c>
      <c r="G12" s="167">
        <v>376</v>
      </c>
      <c r="H12" s="167">
        <v>3</v>
      </c>
      <c r="I12" s="167">
        <v>451</v>
      </c>
      <c r="J12" s="167">
        <f>SUM(J22:J30)</f>
        <v>388</v>
      </c>
      <c r="K12" s="167">
        <f>SUM(K22:K30)</f>
        <v>8</v>
      </c>
      <c r="L12" s="167">
        <f t="shared" ref="L12" si="0">SUM(L22:L30)</f>
        <v>453</v>
      </c>
      <c r="M12" s="168">
        <v>5.4643688995444082</v>
      </c>
      <c r="N12" s="169">
        <v>309.41988893670214</v>
      </c>
      <c r="O12" s="169"/>
    </row>
    <row r="13" spans="1:17" ht="9" customHeight="1" x14ac:dyDescent="0.2">
      <c r="A13" s="162"/>
      <c r="B13" s="155"/>
      <c r="C13" s="162"/>
      <c r="D13" s="174"/>
      <c r="E13" s="175"/>
      <c r="F13" s="175"/>
      <c r="G13" s="175"/>
      <c r="H13" s="175"/>
      <c r="I13" s="175"/>
      <c r="J13" s="175"/>
      <c r="K13" s="175"/>
      <c r="L13" s="175"/>
      <c r="M13" s="168"/>
      <c r="N13" s="176"/>
      <c r="O13" s="176"/>
      <c r="Q13" s="170"/>
    </row>
    <row r="14" spans="1:17" ht="34.5" customHeight="1" x14ac:dyDescent="0.2">
      <c r="A14" s="162"/>
      <c r="B14" s="177" t="s">
        <v>20</v>
      </c>
      <c r="C14" s="162"/>
      <c r="D14" s="174">
        <v>2051</v>
      </c>
      <c r="E14" s="178">
        <v>18</v>
      </c>
      <c r="F14" s="178">
        <v>2473</v>
      </c>
      <c r="G14" s="178">
        <v>1737</v>
      </c>
      <c r="H14" s="178">
        <v>10</v>
      </c>
      <c r="I14" s="178">
        <v>2111</v>
      </c>
      <c r="J14" s="178">
        <v>1575</v>
      </c>
      <c r="K14" s="178">
        <v>15</v>
      </c>
      <c r="L14" s="178">
        <v>1858</v>
      </c>
      <c r="M14" s="179">
        <v>3.5928487937608984</v>
      </c>
      <c r="N14" s="180">
        <v>445.03420392051663</v>
      </c>
      <c r="O14" s="180"/>
      <c r="Q14" s="170"/>
    </row>
    <row r="15" spans="1:17" ht="34.5" customHeight="1" x14ac:dyDescent="0.2">
      <c r="A15" s="162"/>
      <c r="B15" s="177" t="s">
        <v>19</v>
      </c>
      <c r="C15" s="162"/>
      <c r="D15" s="174">
        <v>468</v>
      </c>
      <c r="E15" s="178">
        <v>9</v>
      </c>
      <c r="F15" s="178">
        <v>567</v>
      </c>
      <c r="G15" s="178">
        <v>424</v>
      </c>
      <c r="H15" s="178">
        <v>5</v>
      </c>
      <c r="I15" s="178">
        <v>511</v>
      </c>
      <c r="J15" s="178">
        <v>439</v>
      </c>
      <c r="K15" s="178">
        <v>2</v>
      </c>
      <c r="L15" s="178">
        <v>528</v>
      </c>
      <c r="M15" s="179">
        <v>1.8262672011542009</v>
      </c>
      <c r="N15" s="180">
        <v>482.134541104709</v>
      </c>
      <c r="O15" s="180"/>
    </row>
    <row r="16" spans="1:17" ht="34.5" customHeight="1" x14ac:dyDescent="0.2">
      <c r="A16" s="162"/>
      <c r="B16" s="177" t="s">
        <v>18</v>
      </c>
      <c r="C16" s="162"/>
      <c r="D16" s="174">
        <v>207</v>
      </c>
      <c r="E16" s="178">
        <v>5</v>
      </c>
      <c r="F16" s="178">
        <v>254</v>
      </c>
      <c r="G16" s="178">
        <v>196</v>
      </c>
      <c r="H16" s="178">
        <v>4</v>
      </c>
      <c r="I16" s="178">
        <v>233</v>
      </c>
      <c r="J16" s="178">
        <v>192</v>
      </c>
      <c r="K16" s="178">
        <v>4</v>
      </c>
      <c r="L16" s="178">
        <v>209</v>
      </c>
      <c r="M16" s="179">
        <v>7.9013906447534774</v>
      </c>
      <c r="N16" s="180">
        <v>412.8476611883691</v>
      </c>
      <c r="O16" s="180"/>
    </row>
    <row r="17" spans="1:17" ht="34.5" customHeight="1" x14ac:dyDescent="0.2">
      <c r="A17" s="162"/>
      <c r="B17" s="177" t="s">
        <v>17</v>
      </c>
      <c r="C17" s="162"/>
      <c r="D17" s="174">
        <v>98</v>
      </c>
      <c r="E17" s="178">
        <v>1</v>
      </c>
      <c r="F17" s="178">
        <v>122</v>
      </c>
      <c r="G17" s="178">
        <v>119</v>
      </c>
      <c r="H17" s="178">
        <v>0</v>
      </c>
      <c r="I17" s="178">
        <v>141</v>
      </c>
      <c r="J17" s="178">
        <v>117</v>
      </c>
      <c r="K17" s="178">
        <v>1</v>
      </c>
      <c r="L17" s="178">
        <v>138</v>
      </c>
      <c r="M17" s="179">
        <v>3.1614555341279127</v>
      </c>
      <c r="N17" s="180">
        <v>436.2808637096519</v>
      </c>
      <c r="O17" s="180"/>
    </row>
    <row r="18" spans="1:17" ht="34.5" customHeight="1" x14ac:dyDescent="0.2">
      <c r="A18" s="162"/>
      <c r="B18" s="177" t="s">
        <v>16</v>
      </c>
      <c r="C18" s="162"/>
      <c r="D18" s="174">
        <v>132</v>
      </c>
      <c r="E18" s="178">
        <v>6</v>
      </c>
      <c r="F18" s="178">
        <v>151</v>
      </c>
      <c r="G18" s="178">
        <v>105</v>
      </c>
      <c r="H18" s="178">
        <v>4</v>
      </c>
      <c r="I18" s="178">
        <v>121</v>
      </c>
      <c r="J18" s="178">
        <v>118</v>
      </c>
      <c r="K18" s="178">
        <v>1</v>
      </c>
      <c r="L18" s="178">
        <v>149</v>
      </c>
      <c r="M18" s="179">
        <v>1.741007695254013</v>
      </c>
      <c r="N18" s="180">
        <v>259.41014659284798</v>
      </c>
      <c r="O18" s="180"/>
    </row>
    <row r="19" spans="1:17" ht="34.5" customHeight="1" x14ac:dyDescent="0.2">
      <c r="A19" s="162"/>
      <c r="B19" s="177" t="s">
        <v>15</v>
      </c>
      <c r="C19" s="162"/>
      <c r="D19" s="174">
        <v>109</v>
      </c>
      <c r="E19" s="178">
        <v>0</v>
      </c>
      <c r="F19" s="178">
        <v>128</v>
      </c>
      <c r="G19" s="178">
        <v>99</v>
      </c>
      <c r="H19" s="178">
        <v>2</v>
      </c>
      <c r="I19" s="178">
        <v>113</v>
      </c>
      <c r="J19" s="178">
        <v>104</v>
      </c>
      <c r="K19" s="178">
        <v>0</v>
      </c>
      <c r="L19" s="178">
        <v>128</v>
      </c>
      <c r="M19" s="179">
        <v>0</v>
      </c>
      <c r="N19" s="180">
        <v>272.32304321000788</v>
      </c>
      <c r="O19" s="180"/>
    </row>
    <row r="20" spans="1:17" ht="34.5" customHeight="1" x14ac:dyDescent="0.2">
      <c r="A20" s="162"/>
      <c r="B20" s="177" t="s">
        <v>14</v>
      </c>
      <c r="C20" s="162"/>
      <c r="D20" s="174">
        <v>90</v>
      </c>
      <c r="E20" s="178">
        <v>5</v>
      </c>
      <c r="F20" s="178">
        <v>107</v>
      </c>
      <c r="G20" s="178">
        <v>91</v>
      </c>
      <c r="H20" s="178">
        <v>1</v>
      </c>
      <c r="I20" s="178">
        <v>111</v>
      </c>
      <c r="J20" s="178">
        <v>107</v>
      </c>
      <c r="K20" s="178">
        <v>0</v>
      </c>
      <c r="L20" s="178">
        <v>142</v>
      </c>
      <c r="M20" s="179">
        <v>0</v>
      </c>
      <c r="N20" s="180">
        <v>502.13939672548531</v>
      </c>
      <c r="O20" s="180"/>
    </row>
    <row r="21" spans="1:17" ht="34.5" customHeight="1" x14ac:dyDescent="0.2">
      <c r="A21" s="162"/>
      <c r="B21" s="177" t="s">
        <v>13</v>
      </c>
      <c r="C21" s="162"/>
      <c r="D21" s="174">
        <v>144</v>
      </c>
      <c r="E21" s="178">
        <v>7</v>
      </c>
      <c r="F21" s="178">
        <v>191</v>
      </c>
      <c r="G21" s="178">
        <v>117</v>
      </c>
      <c r="H21" s="178">
        <v>6</v>
      </c>
      <c r="I21" s="178">
        <v>132</v>
      </c>
      <c r="J21" s="178">
        <v>81</v>
      </c>
      <c r="K21" s="178">
        <v>2</v>
      </c>
      <c r="L21" s="178">
        <v>96</v>
      </c>
      <c r="M21" s="179">
        <v>3.2332638181612428</v>
      </c>
      <c r="N21" s="180">
        <v>155.19666327173965</v>
      </c>
      <c r="O21" s="180"/>
    </row>
    <row r="22" spans="1:17" ht="34.5" customHeight="1" x14ac:dyDescent="0.2">
      <c r="A22" s="162"/>
      <c r="B22" s="177" t="s">
        <v>12</v>
      </c>
      <c r="C22" s="162"/>
      <c r="D22" s="174">
        <v>7</v>
      </c>
      <c r="E22" s="178">
        <v>0</v>
      </c>
      <c r="F22" s="178">
        <v>7</v>
      </c>
      <c r="G22" s="178">
        <v>8</v>
      </c>
      <c r="H22" s="178">
        <v>0</v>
      </c>
      <c r="I22" s="178">
        <v>9</v>
      </c>
      <c r="J22" s="178">
        <v>14</v>
      </c>
      <c r="K22" s="178">
        <v>0</v>
      </c>
      <c r="L22" s="178">
        <v>14</v>
      </c>
      <c r="M22" s="179">
        <v>0</v>
      </c>
      <c r="N22" s="180">
        <v>108.98334111785771</v>
      </c>
      <c r="O22" s="180"/>
    </row>
    <row r="23" spans="1:17" ht="34.5" customHeight="1" x14ac:dyDescent="0.2">
      <c r="A23" s="162"/>
      <c r="B23" s="177" t="s">
        <v>11</v>
      </c>
      <c r="C23" s="162"/>
      <c r="D23" s="174">
        <v>14</v>
      </c>
      <c r="E23" s="178">
        <v>1</v>
      </c>
      <c r="F23" s="178">
        <v>16</v>
      </c>
      <c r="G23" s="178">
        <v>14</v>
      </c>
      <c r="H23" s="178">
        <v>0</v>
      </c>
      <c r="I23" s="178">
        <v>15</v>
      </c>
      <c r="J23" s="178">
        <v>32</v>
      </c>
      <c r="K23" s="178">
        <v>0</v>
      </c>
      <c r="L23" s="178">
        <v>40</v>
      </c>
      <c r="M23" s="179">
        <v>0</v>
      </c>
      <c r="N23" s="180">
        <v>288.3922134102379</v>
      </c>
      <c r="O23" s="180"/>
    </row>
    <row r="24" spans="1:17" ht="34.5" customHeight="1" x14ac:dyDescent="0.2">
      <c r="A24" s="162"/>
      <c r="B24" s="177" t="s">
        <v>10</v>
      </c>
      <c r="C24" s="162"/>
      <c r="D24" s="174">
        <v>91</v>
      </c>
      <c r="E24" s="178">
        <v>0</v>
      </c>
      <c r="F24" s="178">
        <v>105</v>
      </c>
      <c r="G24" s="178">
        <v>97</v>
      </c>
      <c r="H24" s="178">
        <v>1</v>
      </c>
      <c r="I24" s="178">
        <v>122</v>
      </c>
      <c r="J24" s="178">
        <v>79</v>
      </c>
      <c r="K24" s="181">
        <v>0</v>
      </c>
      <c r="L24" s="178">
        <v>89</v>
      </c>
      <c r="M24" s="179">
        <v>0</v>
      </c>
      <c r="N24" s="180">
        <v>331.12582781456956</v>
      </c>
      <c r="O24" s="180"/>
    </row>
    <row r="25" spans="1:17" ht="34.5" customHeight="1" x14ac:dyDescent="0.2">
      <c r="A25" s="162"/>
      <c r="B25" s="177" t="s">
        <v>9</v>
      </c>
      <c r="C25" s="162"/>
      <c r="D25" s="174">
        <v>1</v>
      </c>
      <c r="E25" s="178">
        <v>0</v>
      </c>
      <c r="F25" s="178">
        <v>1</v>
      </c>
      <c r="G25" s="178">
        <v>1</v>
      </c>
      <c r="H25" s="178">
        <v>0</v>
      </c>
      <c r="I25" s="178">
        <v>1</v>
      </c>
      <c r="J25" s="178">
        <v>2</v>
      </c>
      <c r="K25" s="181">
        <v>0</v>
      </c>
      <c r="L25" s="178">
        <v>3</v>
      </c>
      <c r="M25" s="179">
        <v>0</v>
      </c>
      <c r="N25" s="182">
        <v>96.680631646793429</v>
      </c>
      <c r="O25" s="182"/>
    </row>
    <row r="26" spans="1:17" ht="34.5" customHeight="1" x14ac:dyDescent="0.2">
      <c r="A26" s="162"/>
      <c r="B26" s="177" t="s">
        <v>8</v>
      </c>
      <c r="C26" s="162"/>
      <c r="D26" s="174">
        <v>88</v>
      </c>
      <c r="E26" s="178">
        <v>0</v>
      </c>
      <c r="F26" s="178">
        <v>113</v>
      </c>
      <c r="G26" s="178">
        <v>80</v>
      </c>
      <c r="H26" s="178">
        <v>0</v>
      </c>
      <c r="I26" s="178">
        <v>92</v>
      </c>
      <c r="J26" s="178">
        <v>62</v>
      </c>
      <c r="K26" s="181">
        <v>1</v>
      </c>
      <c r="L26" s="178">
        <v>77</v>
      </c>
      <c r="M26" s="179">
        <v>5.3478795657521792</v>
      </c>
      <c r="N26" s="180">
        <v>411.78672656291781</v>
      </c>
      <c r="O26" s="180"/>
    </row>
    <row r="27" spans="1:17" ht="34.5" customHeight="1" x14ac:dyDescent="0.2">
      <c r="A27" s="162"/>
      <c r="B27" s="177" t="s">
        <v>7</v>
      </c>
      <c r="C27" s="162"/>
      <c r="D27" s="174">
        <v>78</v>
      </c>
      <c r="E27" s="178">
        <v>1</v>
      </c>
      <c r="F27" s="178">
        <v>109</v>
      </c>
      <c r="G27" s="178">
        <v>60</v>
      </c>
      <c r="H27" s="178">
        <v>0</v>
      </c>
      <c r="I27" s="178">
        <v>73</v>
      </c>
      <c r="J27" s="178">
        <v>59</v>
      </c>
      <c r="K27" s="178">
        <v>2</v>
      </c>
      <c r="L27" s="178">
        <v>72</v>
      </c>
      <c r="M27" s="179">
        <v>8.8132904419865152</v>
      </c>
      <c r="N27" s="180">
        <v>317.27845591151458</v>
      </c>
      <c r="O27" s="180"/>
    </row>
    <row r="28" spans="1:17" ht="34.5" customHeight="1" x14ac:dyDescent="0.2">
      <c r="A28" s="162"/>
      <c r="B28" s="177" t="s">
        <v>6</v>
      </c>
      <c r="C28" s="162"/>
      <c r="D28" s="174">
        <v>21</v>
      </c>
      <c r="E28" s="178">
        <v>1</v>
      </c>
      <c r="F28" s="178">
        <v>25</v>
      </c>
      <c r="G28" s="178">
        <v>23</v>
      </c>
      <c r="H28" s="178">
        <v>0</v>
      </c>
      <c r="I28" s="178">
        <v>29</v>
      </c>
      <c r="J28" s="178">
        <v>31</v>
      </c>
      <c r="K28" s="178">
        <v>0</v>
      </c>
      <c r="L28" s="178">
        <v>35</v>
      </c>
      <c r="M28" s="179">
        <v>0</v>
      </c>
      <c r="N28" s="180">
        <v>413.32073689182801</v>
      </c>
      <c r="O28" s="180"/>
    </row>
    <row r="29" spans="1:17" ht="34.5" customHeight="1" x14ac:dyDescent="0.2">
      <c r="A29" s="162"/>
      <c r="B29" s="177" t="s">
        <v>5</v>
      </c>
      <c r="C29" s="162"/>
      <c r="D29" s="174">
        <v>58</v>
      </c>
      <c r="E29" s="178">
        <v>0</v>
      </c>
      <c r="F29" s="178">
        <v>69</v>
      </c>
      <c r="G29" s="178">
        <v>46</v>
      </c>
      <c r="H29" s="178">
        <v>1</v>
      </c>
      <c r="I29" s="178">
        <v>53</v>
      </c>
      <c r="J29" s="178">
        <v>54</v>
      </c>
      <c r="K29" s="178">
        <v>0</v>
      </c>
      <c r="L29" s="178">
        <v>62</v>
      </c>
      <c r="M29" s="179">
        <v>0</v>
      </c>
      <c r="N29" s="180">
        <v>276.23078636667407</v>
      </c>
      <c r="O29" s="180"/>
    </row>
    <row r="30" spans="1:17" ht="34.5" customHeight="1" x14ac:dyDescent="0.2">
      <c r="A30" s="162"/>
      <c r="B30" s="177" t="s">
        <v>4</v>
      </c>
      <c r="C30" s="162"/>
      <c r="D30" s="174">
        <v>52</v>
      </c>
      <c r="E30" s="178">
        <v>2</v>
      </c>
      <c r="F30" s="178">
        <v>61</v>
      </c>
      <c r="G30" s="178">
        <v>47</v>
      </c>
      <c r="H30" s="178">
        <v>1</v>
      </c>
      <c r="I30" s="178">
        <v>57</v>
      </c>
      <c r="J30" s="178">
        <v>55</v>
      </c>
      <c r="K30" s="178">
        <v>5</v>
      </c>
      <c r="L30" s="178">
        <v>61</v>
      </c>
      <c r="M30" s="179">
        <v>28.733980805700821</v>
      </c>
      <c r="N30" s="180">
        <v>350.55456582955003</v>
      </c>
      <c r="O30" s="180"/>
    </row>
    <row r="31" spans="1:17" ht="9" customHeight="1" x14ac:dyDescent="0.2">
      <c r="A31" s="162"/>
      <c r="B31" s="155"/>
      <c r="C31" s="162"/>
      <c r="D31" s="174"/>
      <c r="E31" s="175"/>
      <c r="F31" s="175"/>
      <c r="G31" s="175"/>
      <c r="H31" s="175"/>
      <c r="I31" s="175"/>
      <c r="J31" s="175"/>
      <c r="K31" s="175"/>
      <c r="L31" s="175"/>
      <c r="M31" s="179"/>
      <c r="N31" s="180"/>
      <c r="O31" s="180"/>
    </row>
    <row r="32" spans="1:17" s="170" customFormat="1" ht="34.5" customHeight="1" x14ac:dyDescent="0.2">
      <c r="A32" s="164"/>
      <c r="B32" s="165" t="s">
        <v>109</v>
      </c>
      <c r="C32" s="164"/>
      <c r="D32" s="166">
        <v>13</v>
      </c>
      <c r="E32" s="167">
        <v>3</v>
      </c>
      <c r="F32" s="167">
        <v>15</v>
      </c>
      <c r="G32" s="167">
        <v>23</v>
      </c>
      <c r="H32" s="167">
        <v>2</v>
      </c>
      <c r="I32" s="167">
        <v>33</v>
      </c>
      <c r="J32" s="183">
        <v>23</v>
      </c>
      <c r="K32" s="184">
        <v>2</v>
      </c>
      <c r="L32" s="185">
        <v>29</v>
      </c>
      <c r="M32" s="186">
        <v>0</v>
      </c>
      <c r="N32" s="187">
        <v>0</v>
      </c>
      <c r="O32" s="187"/>
      <c r="Q32" s="153"/>
    </row>
    <row r="33" spans="1:17" ht="5.25" customHeight="1" thickBot="1" x14ac:dyDescent="0.25">
      <c r="A33" s="188"/>
      <c r="B33" s="188"/>
      <c r="C33" s="188"/>
      <c r="D33" s="189"/>
      <c r="E33" s="188"/>
      <c r="F33" s="188"/>
      <c r="G33" s="188"/>
      <c r="H33" s="188"/>
      <c r="I33" s="188"/>
      <c r="J33" s="188"/>
      <c r="K33" s="188"/>
      <c r="L33" s="188"/>
      <c r="M33" s="188"/>
      <c r="N33" s="188"/>
      <c r="O33" s="158"/>
    </row>
    <row r="34" spans="1:17" ht="13.5" customHeight="1" x14ac:dyDescent="0.2">
      <c r="A34" s="153" t="s">
        <v>108</v>
      </c>
      <c r="B34" s="158"/>
      <c r="C34" s="158"/>
      <c r="D34" s="158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Q34" s="170"/>
    </row>
    <row r="35" spans="1:17" ht="13.5" customHeight="1" x14ac:dyDescent="0.2">
      <c r="A35" s="153" t="s">
        <v>371</v>
      </c>
      <c r="B35" s="158"/>
      <c r="C35" s="158"/>
      <c r="D35" s="158"/>
      <c r="E35" s="158"/>
      <c r="F35" s="158"/>
      <c r="G35" s="158"/>
      <c r="H35" s="158"/>
      <c r="I35" s="158"/>
      <c r="J35" s="158"/>
      <c r="K35" s="158"/>
      <c r="L35" s="158"/>
      <c r="M35" s="158"/>
      <c r="N35" s="158"/>
      <c r="O35" s="158"/>
    </row>
    <row r="36" spans="1:17" ht="13.5" customHeight="1" x14ac:dyDescent="0.2"/>
  </sheetData>
  <mergeCells count="6">
    <mergeCell ref="A3:N3"/>
    <mergeCell ref="A5:C7"/>
    <mergeCell ref="D5:F6"/>
    <mergeCell ref="G5:I6"/>
    <mergeCell ref="J5:L6"/>
    <mergeCell ref="M6:N6"/>
  </mergeCells>
  <phoneticPr fontId="9"/>
  <hyperlinks>
    <hyperlink ref="P1" location="災害・事故!A1" display="目次(項目一覧表)へ戻る"/>
  </hyperlinks>
  <printOptions horizontalCentered="1"/>
  <pageMargins left="0.59055118110236227" right="0.59055118110236227" top="0.51181102362204722" bottom="0.59055118110236227" header="0.51181102362204722" footer="0.51181102362204722"/>
  <pageSetup paperSize="9" scale="9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IV21"/>
  <sheetViews>
    <sheetView showGridLines="0" defaultGridColor="0" colorId="22" zoomScaleNormal="100" zoomScaleSheetLayoutView="100" workbookViewId="0"/>
  </sheetViews>
  <sheetFormatPr defaultColWidth="10.69921875" defaultRowHeight="12" x14ac:dyDescent="0.2"/>
  <cols>
    <col min="1" max="1" width="10.3984375" style="47" customWidth="1"/>
    <col min="2" max="2" width="7.09765625" style="47" customWidth="1"/>
    <col min="3" max="3" width="8" style="47" customWidth="1"/>
    <col min="4" max="15" width="7.296875" style="47" customWidth="1"/>
    <col min="16" max="16" width="2.69921875" style="47" customWidth="1"/>
    <col min="17" max="17" width="24.69921875" style="47" customWidth="1"/>
    <col min="18" max="16384" width="10.69921875" style="47"/>
  </cols>
  <sheetData>
    <row r="1" spans="1:17" s="363" customFormat="1" ht="18" customHeight="1" x14ac:dyDescent="0.2">
      <c r="Q1" s="106" t="s">
        <v>473</v>
      </c>
    </row>
    <row r="2" spans="1:17" ht="13.5" customHeight="1" x14ac:dyDescent="0.2"/>
    <row r="3" spans="1:17" ht="21" customHeight="1" x14ac:dyDescent="0.2"/>
    <row r="4" spans="1:17" ht="30" customHeight="1" thickBot="1" x14ac:dyDescent="0.25">
      <c r="A4" s="191" t="s">
        <v>135</v>
      </c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20" t="s">
        <v>116</v>
      </c>
    </row>
    <row r="5" spans="1:17" ht="27" customHeight="1" x14ac:dyDescent="0.2">
      <c r="A5" s="406" t="s">
        <v>134</v>
      </c>
      <c r="B5" s="407"/>
      <c r="C5" s="193" t="s">
        <v>1</v>
      </c>
      <c r="D5" s="194" t="s">
        <v>133</v>
      </c>
      <c r="E5" s="194" t="s">
        <v>132</v>
      </c>
      <c r="F5" s="194" t="s">
        <v>131</v>
      </c>
      <c r="G5" s="194" t="s">
        <v>130</v>
      </c>
      <c r="H5" s="194" t="s">
        <v>129</v>
      </c>
      <c r="I5" s="194" t="s">
        <v>128</v>
      </c>
      <c r="J5" s="194" t="s">
        <v>127</v>
      </c>
      <c r="K5" s="194" t="s">
        <v>126</v>
      </c>
      <c r="L5" s="194" t="s">
        <v>125</v>
      </c>
      <c r="M5" s="194" t="s">
        <v>124</v>
      </c>
      <c r="N5" s="194" t="s">
        <v>123</v>
      </c>
      <c r="O5" s="194" t="s">
        <v>122</v>
      </c>
    </row>
    <row r="6" spans="1:17" ht="13.5" customHeight="1" x14ac:dyDescent="0.2">
      <c r="A6" s="404" t="s">
        <v>354</v>
      </c>
      <c r="B6" s="195" t="s">
        <v>121</v>
      </c>
      <c r="C6" s="196">
        <v>5168</v>
      </c>
      <c r="D6" s="197">
        <v>463</v>
      </c>
      <c r="E6" s="197">
        <v>419</v>
      </c>
      <c r="F6" s="197">
        <v>434</v>
      </c>
      <c r="G6" s="197">
        <v>401</v>
      </c>
      <c r="H6" s="197">
        <v>420</v>
      </c>
      <c r="I6" s="197">
        <v>382</v>
      </c>
      <c r="J6" s="197">
        <v>457</v>
      </c>
      <c r="K6" s="197">
        <v>448</v>
      </c>
      <c r="L6" s="197">
        <v>417</v>
      </c>
      <c r="M6" s="197">
        <v>466</v>
      </c>
      <c r="N6" s="197">
        <v>460</v>
      </c>
      <c r="O6" s="197">
        <v>401</v>
      </c>
    </row>
    <row r="7" spans="1:17" ht="13.5" customHeight="1" x14ac:dyDescent="0.2">
      <c r="A7" s="404"/>
      <c r="B7" s="195" t="s">
        <v>120</v>
      </c>
      <c r="C7" s="196">
        <v>44</v>
      </c>
      <c r="D7" s="197">
        <v>3</v>
      </c>
      <c r="E7" s="197">
        <v>6</v>
      </c>
      <c r="F7" s="197">
        <v>1</v>
      </c>
      <c r="G7" s="197">
        <v>5</v>
      </c>
      <c r="H7" s="197">
        <v>3</v>
      </c>
      <c r="I7" s="197">
        <v>1</v>
      </c>
      <c r="J7" s="197">
        <v>3</v>
      </c>
      <c r="K7" s="197">
        <v>4</v>
      </c>
      <c r="L7" s="197">
        <v>3</v>
      </c>
      <c r="M7" s="197">
        <v>4</v>
      </c>
      <c r="N7" s="197">
        <v>3</v>
      </c>
      <c r="O7" s="197">
        <v>8</v>
      </c>
    </row>
    <row r="8" spans="1:17" ht="13.5" customHeight="1" x14ac:dyDescent="0.2">
      <c r="A8" s="408"/>
      <c r="B8" s="198" t="s">
        <v>111</v>
      </c>
      <c r="C8" s="196">
        <v>6243</v>
      </c>
      <c r="D8" s="197">
        <v>565</v>
      </c>
      <c r="E8" s="197">
        <v>486</v>
      </c>
      <c r="F8" s="197">
        <v>525</v>
      </c>
      <c r="G8" s="197">
        <v>471</v>
      </c>
      <c r="H8" s="197">
        <v>503</v>
      </c>
      <c r="I8" s="197">
        <v>466</v>
      </c>
      <c r="J8" s="197">
        <v>537</v>
      </c>
      <c r="K8" s="197">
        <v>562</v>
      </c>
      <c r="L8" s="197">
        <v>498</v>
      </c>
      <c r="M8" s="197">
        <v>576</v>
      </c>
      <c r="N8" s="197">
        <v>569</v>
      </c>
      <c r="O8" s="197">
        <v>485</v>
      </c>
    </row>
    <row r="9" spans="1:17" ht="13.5" customHeight="1" x14ac:dyDescent="0.2">
      <c r="A9" s="409" t="s">
        <v>416</v>
      </c>
      <c r="B9" s="195" t="s">
        <v>121</v>
      </c>
      <c r="C9" s="196">
        <v>4537</v>
      </c>
      <c r="D9" s="197">
        <v>399</v>
      </c>
      <c r="E9" s="197">
        <v>334</v>
      </c>
      <c r="F9" s="197">
        <v>388</v>
      </c>
      <c r="G9" s="197">
        <v>384</v>
      </c>
      <c r="H9" s="197">
        <v>393</v>
      </c>
      <c r="I9" s="197">
        <v>350</v>
      </c>
      <c r="J9" s="197">
        <v>404</v>
      </c>
      <c r="K9" s="197">
        <v>371</v>
      </c>
      <c r="L9" s="197">
        <v>372</v>
      </c>
      <c r="M9" s="197">
        <v>393</v>
      </c>
      <c r="N9" s="197">
        <v>393</v>
      </c>
      <c r="O9" s="197">
        <v>356</v>
      </c>
    </row>
    <row r="10" spans="1:17" ht="13.5" customHeight="1" x14ac:dyDescent="0.2">
      <c r="A10" s="404"/>
      <c r="B10" s="195" t="s">
        <v>120</v>
      </c>
      <c r="C10" s="196">
        <v>47</v>
      </c>
      <c r="D10" s="197">
        <v>6</v>
      </c>
      <c r="E10" s="197">
        <v>3</v>
      </c>
      <c r="F10" s="197">
        <v>1</v>
      </c>
      <c r="G10" s="197">
        <v>3</v>
      </c>
      <c r="H10" s="197">
        <v>0</v>
      </c>
      <c r="I10" s="199">
        <v>6</v>
      </c>
      <c r="J10" s="199">
        <v>2</v>
      </c>
      <c r="K10" s="197">
        <v>4</v>
      </c>
      <c r="L10" s="197">
        <v>10</v>
      </c>
      <c r="M10" s="197">
        <v>6</v>
      </c>
      <c r="N10" s="197">
        <v>3</v>
      </c>
      <c r="O10" s="197">
        <v>3</v>
      </c>
    </row>
    <row r="11" spans="1:17" ht="13.5" customHeight="1" x14ac:dyDescent="0.2">
      <c r="A11" s="408"/>
      <c r="B11" s="198" t="s">
        <v>111</v>
      </c>
      <c r="C11" s="196">
        <v>5525</v>
      </c>
      <c r="D11" s="197">
        <v>479</v>
      </c>
      <c r="E11" s="197">
        <v>413</v>
      </c>
      <c r="F11" s="197">
        <v>481</v>
      </c>
      <c r="G11" s="197">
        <v>463</v>
      </c>
      <c r="H11" s="197">
        <v>507</v>
      </c>
      <c r="I11" s="197">
        <v>410</v>
      </c>
      <c r="J11" s="197">
        <v>479</v>
      </c>
      <c r="K11" s="197">
        <v>468</v>
      </c>
      <c r="L11" s="197">
        <v>458</v>
      </c>
      <c r="M11" s="197">
        <v>454</v>
      </c>
      <c r="N11" s="197">
        <v>491</v>
      </c>
      <c r="O11" s="197">
        <v>422</v>
      </c>
      <c r="Q11" s="200"/>
    </row>
    <row r="12" spans="1:17" ht="13.5" customHeight="1" x14ac:dyDescent="0.2">
      <c r="A12" s="409" t="s">
        <v>417</v>
      </c>
      <c r="B12" s="195" t="s">
        <v>121</v>
      </c>
      <c r="C12" s="196">
        <v>3722</v>
      </c>
      <c r="D12" s="197">
        <v>336</v>
      </c>
      <c r="E12" s="197">
        <v>327</v>
      </c>
      <c r="F12" s="197">
        <v>317</v>
      </c>
      <c r="G12" s="197">
        <v>258</v>
      </c>
      <c r="H12" s="197">
        <v>268</v>
      </c>
      <c r="I12" s="197">
        <v>301</v>
      </c>
      <c r="J12" s="197">
        <v>310</v>
      </c>
      <c r="K12" s="197">
        <v>290</v>
      </c>
      <c r="L12" s="197">
        <v>311</v>
      </c>
      <c r="M12" s="197">
        <v>338</v>
      </c>
      <c r="N12" s="197">
        <v>338</v>
      </c>
      <c r="O12" s="197">
        <v>328</v>
      </c>
    </row>
    <row r="13" spans="1:17" ht="13.5" customHeight="1" x14ac:dyDescent="0.2">
      <c r="A13" s="404"/>
      <c r="B13" s="195" t="s">
        <v>120</v>
      </c>
      <c r="C13" s="196">
        <v>59</v>
      </c>
      <c r="D13" s="197">
        <v>7</v>
      </c>
      <c r="E13" s="197">
        <v>3</v>
      </c>
      <c r="F13" s="197">
        <v>6</v>
      </c>
      <c r="G13" s="197">
        <v>7</v>
      </c>
      <c r="H13" s="197">
        <v>3</v>
      </c>
      <c r="I13" s="199">
        <v>2</v>
      </c>
      <c r="J13" s="199">
        <v>6</v>
      </c>
      <c r="K13" s="197">
        <v>3</v>
      </c>
      <c r="L13" s="197">
        <v>3</v>
      </c>
      <c r="M13" s="197">
        <v>9</v>
      </c>
      <c r="N13" s="197">
        <v>5</v>
      </c>
      <c r="O13" s="197">
        <v>5</v>
      </c>
    </row>
    <row r="14" spans="1:17" ht="13.5" customHeight="1" x14ac:dyDescent="0.2">
      <c r="A14" s="408"/>
      <c r="B14" s="198" t="s">
        <v>111</v>
      </c>
      <c r="C14" s="196">
        <v>4514</v>
      </c>
      <c r="D14" s="197">
        <v>400</v>
      </c>
      <c r="E14" s="197">
        <v>420</v>
      </c>
      <c r="F14" s="197">
        <v>400</v>
      </c>
      <c r="G14" s="197">
        <v>303</v>
      </c>
      <c r="H14" s="197">
        <v>342</v>
      </c>
      <c r="I14" s="197">
        <v>357</v>
      </c>
      <c r="J14" s="197">
        <v>377</v>
      </c>
      <c r="K14" s="197">
        <v>349</v>
      </c>
      <c r="L14" s="197">
        <v>385</v>
      </c>
      <c r="M14" s="197">
        <v>390</v>
      </c>
      <c r="N14" s="197">
        <v>396</v>
      </c>
      <c r="O14" s="197">
        <v>395</v>
      </c>
    </row>
    <row r="15" spans="1:17" ht="13.5" customHeight="1" x14ac:dyDescent="0.2">
      <c r="A15" s="409" t="s">
        <v>453</v>
      </c>
      <c r="B15" s="195" t="s">
        <v>121</v>
      </c>
      <c r="C15" s="196">
        <v>3287</v>
      </c>
      <c r="D15" s="197">
        <v>262</v>
      </c>
      <c r="E15" s="197">
        <v>234</v>
      </c>
      <c r="F15" s="197">
        <v>317</v>
      </c>
      <c r="G15" s="197">
        <v>276</v>
      </c>
      <c r="H15" s="197">
        <v>264</v>
      </c>
      <c r="I15" s="197">
        <v>239</v>
      </c>
      <c r="J15" s="197">
        <v>275</v>
      </c>
      <c r="K15" s="197">
        <v>282</v>
      </c>
      <c r="L15" s="197">
        <v>247</v>
      </c>
      <c r="M15" s="197">
        <v>269</v>
      </c>
      <c r="N15" s="197">
        <v>292</v>
      </c>
      <c r="O15" s="197">
        <v>330</v>
      </c>
    </row>
    <row r="16" spans="1:17" ht="13.5" customHeight="1" x14ac:dyDescent="0.2">
      <c r="A16" s="404"/>
      <c r="B16" s="195" t="s">
        <v>120</v>
      </c>
      <c r="C16" s="196">
        <v>37</v>
      </c>
      <c r="D16" s="197">
        <v>3</v>
      </c>
      <c r="E16" s="197">
        <v>3</v>
      </c>
      <c r="F16" s="197">
        <v>2</v>
      </c>
      <c r="G16" s="197">
        <v>4</v>
      </c>
      <c r="H16" s="197">
        <v>5</v>
      </c>
      <c r="I16" s="199">
        <v>1</v>
      </c>
      <c r="J16" s="199">
        <v>5</v>
      </c>
      <c r="K16" s="197">
        <v>4</v>
      </c>
      <c r="L16" s="197">
        <v>3</v>
      </c>
      <c r="M16" s="197">
        <v>3</v>
      </c>
      <c r="N16" s="197">
        <v>1</v>
      </c>
      <c r="O16" s="197">
        <v>3</v>
      </c>
    </row>
    <row r="17" spans="1:256" ht="13.5" customHeight="1" x14ac:dyDescent="0.2">
      <c r="A17" s="408"/>
      <c r="B17" s="198" t="s">
        <v>111</v>
      </c>
      <c r="C17" s="196">
        <v>3957</v>
      </c>
      <c r="D17" s="197">
        <v>315</v>
      </c>
      <c r="E17" s="197">
        <v>279</v>
      </c>
      <c r="F17" s="197">
        <v>385</v>
      </c>
      <c r="G17" s="197">
        <v>334</v>
      </c>
      <c r="H17" s="197">
        <v>306</v>
      </c>
      <c r="I17" s="197">
        <v>292</v>
      </c>
      <c r="J17" s="197">
        <v>337</v>
      </c>
      <c r="K17" s="197">
        <v>349</v>
      </c>
      <c r="L17" s="197">
        <v>285</v>
      </c>
      <c r="M17" s="197">
        <v>324</v>
      </c>
      <c r="N17" s="197">
        <v>364</v>
      </c>
      <c r="O17" s="197">
        <v>387</v>
      </c>
    </row>
    <row r="18" spans="1:256" ht="13.5" customHeight="1" x14ac:dyDescent="0.2">
      <c r="A18" s="403" t="s">
        <v>479</v>
      </c>
      <c r="B18" s="195" t="s">
        <v>121</v>
      </c>
      <c r="C18" s="196">
        <v>3144</v>
      </c>
      <c r="D18" s="197">
        <v>261</v>
      </c>
      <c r="E18" s="197">
        <v>209</v>
      </c>
      <c r="F18" s="197">
        <v>263</v>
      </c>
      <c r="G18" s="197">
        <v>243</v>
      </c>
      <c r="H18" s="197">
        <v>287</v>
      </c>
      <c r="I18" s="197">
        <v>257</v>
      </c>
      <c r="J18" s="197">
        <v>286</v>
      </c>
      <c r="K18" s="197">
        <v>277</v>
      </c>
      <c r="L18" s="197">
        <v>240</v>
      </c>
      <c r="M18" s="197">
        <v>252</v>
      </c>
      <c r="N18" s="197">
        <v>276</v>
      </c>
      <c r="O18" s="197">
        <v>293</v>
      </c>
      <c r="P18" s="201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3"/>
      <c r="AM18" s="123"/>
      <c r="AN18" s="123"/>
      <c r="AO18" s="123"/>
      <c r="AP18" s="123"/>
      <c r="AQ18" s="123"/>
      <c r="AR18" s="123"/>
      <c r="AS18" s="123"/>
      <c r="AT18" s="123"/>
      <c r="AU18" s="123"/>
      <c r="AV18" s="123"/>
      <c r="AW18" s="123"/>
      <c r="AX18" s="123"/>
      <c r="AY18" s="123"/>
      <c r="AZ18" s="123"/>
      <c r="BA18" s="123"/>
      <c r="BB18" s="123"/>
      <c r="BC18" s="123"/>
      <c r="BD18" s="123"/>
      <c r="BE18" s="123"/>
      <c r="BF18" s="123"/>
      <c r="BG18" s="123"/>
      <c r="BH18" s="123"/>
      <c r="BI18" s="123"/>
      <c r="BJ18" s="123"/>
      <c r="BK18" s="123"/>
      <c r="BL18" s="123"/>
      <c r="BM18" s="123"/>
      <c r="BN18" s="123"/>
      <c r="BO18" s="123"/>
      <c r="BP18" s="123"/>
      <c r="BQ18" s="123"/>
      <c r="BR18" s="123"/>
      <c r="BS18" s="123"/>
      <c r="BT18" s="123"/>
      <c r="BU18" s="123"/>
      <c r="BV18" s="123"/>
      <c r="BW18" s="123"/>
      <c r="BX18" s="123"/>
      <c r="BY18" s="123"/>
      <c r="BZ18" s="123"/>
      <c r="CA18" s="123"/>
      <c r="CB18" s="123"/>
      <c r="CC18" s="123"/>
      <c r="CD18" s="123"/>
      <c r="CE18" s="123"/>
      <c r="CF18" s="123"/>
      <c r="CG18" s="123"/>
      <c r="CH18" s="123"/>
      <c r="CI18" s="123"/>
      <c r="CJ18" s="123"/>
      <c r="CK18" s="123"/>
      <c r="CL18" s="123"/>
      <c r="CM18" s="123"/>
      <c r="CN18" s="123"/>
      <c r="CO18" s="123"/>
      <c r="CP18" s="123"/>
      <c r="CQ18" s="123"/>
      <c r="CR18" s="123"/>
      <c r="CS18" s="123"/>
      <c r="CT18" s="123"/>
      <c r="CU18" s="123"/>
      <c r="CV18" s="123"/>
      <c r="CW18" s="123"/>
      <c r="CX18" s="123"/>
      <c r="CY18" s="123"/>
      <c r="CZ18" s="123"/>
      <c r="DA18" s="123"/>
      <c r="DB18" s="123"/>
      <c r="DC18" s="123"/>
      <c r="DD18" s="123"/>
      <c r="DE18" s="123"/>
      <c r="DF18" s="123"/>
      <c r="DG18" s="123"/>
      <c r="DH18" s="123"/>
      <c r="DI18" s="123"/>
      <c r="DJ18" s="123"/>
      <c r="DK18" s="123"/>
      <c r="DL18" s="123"/>
      <c r="DM18" s="123"/>
      <c r="DN18" s="123"/>
      <c r="DO18" s="123"/>
      <c r="DP18" s="123"/>
      <c r="DQ18" s="123"/>
      <c r="DR18" s="123"/>
      <c r="DS18" s="123"/>
      <c r="DT18" s="123"/>
      <c r="DU18" s="123"/>
      <c r="DV18" s="123"/>
      <c r="DW18" s="123"/>
      <c r="DX18" s="123"/>
      <c r="DY18" s="123"/>
      <c r="DZ18" s="123"/>
      <c r="EA18" s="123"/>
      <c r="EB18" s="123"/>
      <c r="EC18" s="123"/>
      <c r="ED18" s="123"/>
      <c r="EE18" s="123"/>
      <c r="EF18" s="123"/>
      <c r="EG18" s="123"/>
      <c r="EH18" s="123"/>
      <c r="EI18" s="123"/>
      <c r="EJ18" s="123"/>
      <c r="EK18" s="123"/>
      <c r="EL18" s="123"/>
      <c r="EM18" s="123"/>
      <c r="EN18" s="123"/>
      <c r="EO18" s="123"/>
      <c r="EP18" s="123"/>
      <c r="EQ18" s="123"/>
      <c r="ER18" s="123"/>
      <c r="ES18" s="123"/>
      <c r="ET18" s="123"/>
      <c r="EU18" s="123"/>
      <c r="EV18" s="123"/>
      <c r="EW18" s="123"/>
      <c r="EX18" s="123"/>
      <c r="EY18" s="123"/>
      <c r="EZ18" s="123"/>
      <c r="FA18" s="123"/>
      <c r="FB18" s="123"/>
      <c r="FC18" s="123"/>
      <c r="FD18" s="123"/>
      <c r="FE18" s="123"/>
      <c r="FF18" s="123"/>
      <c r="FG18" s="123"/>
      <c r="FH18" s="123"/>
      <c r="FI18" s="123"/>
      <c r="FJ18" s="123"/>
      <c r="FK18" s="123"/>
      <c r="FL18" s="123"/>
      <c r="FM18" s="123"/>
      <c r="FN18" s="123"/>
      <c r="FO18" s="123"/>
      <c r="FP18" s="123"/>
      <c r="FQ18" s="123"/>
      <c r="FR18" s="123"/>
      <c r="FS18" s="123"/>
      <c r="FT18" s="123"/>
      <c r="FU18" s="123"/>
      <c r="FV18" s="123"/>
      <c r="FW18" s="123"/>
      <c r="FX18" s="123"/>
      <c r="FY18" s="123"/>
      <c r="FZ18" s="123"/>
      <c r="GA18" s="123"/>
      <c r="GB18" s="123"/>
      <c r="GC18" s="123"/>
      <c r="GD18" s="123"/>
      <c r="GE18" s="123"/>
      <c r="GF18" s="123"/>
      <c r="GG18" s="123"/>
      <c r="GH18" s="123"/>
      <c r="GI18" s="123"/>
      <c r="GJ18" s="123"/>
      <c r="GK18" s="123"/>
      <c r="GL18" s="123"/>
      <c r="GM18" s="123"/>
      <c r="GN18" s="123"/>
      <c r="GO18" s="123"/>
      <c r="GP18" s="123"/>
      <c r="GQ18" s="123"/>
      <c r="GR18" s="123"/>
      <c r="GS18" s="123"/>
      <c r="GT18" s="123"/>
      <c r="GU18" s="123"/>
      <c r="GV18" s="123"/>
      <c r="GW18" s="123"/>
      <c r="GX18" s="123"/>
      <c r="GY18" s="123"/>
      <c r="GZ18" s="123"/>
      <c r="HA18" s="123"/>
      <c r="HB18" s="123"/>
      <c r="HC18" s="123"/>
      <c r="HD18" s="123"/>
      <c r="HE18" s="123"/>
      <c r="HF18" s="123"/>
      <c r="HG18" s="123"/>
      <c r="HH18" s="123"/>
      <c r="HI18" s="123"/>
      <c r="HJ18" s="123"/>
      <c r="HK18" s="123"/>
      <c r="HL18" s="123"/>
      <c r="HM18" s="123"/>
      <c r="HN18" s="123"/>
      <c r="HO18" s="123"/>
      <c r="HP18" s="123"/>
      <c r="HQ18" s="123"/>
      <c r="HR18" s="123"/>
      <c r="HS18" s="123"/>
      <c r="HT18" s="123"/>
      <c r="HU18" s="123"/>
      <c r="HV18" s="123"/>
      <c r="HW18" s="123"/>
      <c r="HX18" s="123"/>
      <c r="HY18" s="123"/>
      <c r="HZ18" s="123"/>
      <c r="IA18" s="123"/>
      <c r="IB18" s="123"/>
      <c r="IC18" s="123"/>
      <c r="ID18" s="123"/>
      <c r="IE18" s="123"/>
      <c r="IF18" s="123"/>
      <c r="IG18" s="123"/>
      <c r="IH18" s="123"/>
      <c r="II18" s="123"/>
      <c r="IJ18" s="123"/>
      <c r="IK18" s="123"/>
      <c r="IL18" s="123"/>
      <c r="IM18" s="123"/>
      <c r="IN18" s="123"/>
      <c r="IO18" s="123"/>
      <c r="IP18" s="123"/>
      <c r="IQ18" s="123"/>
      <c r="IR18" s="123"/>
      <c r="IS18" s="123"/>
      <c r="IT18" s="123"/>
      <c r="IU18" s="123"/>
      <c r="IV18" s="123"/>
    </row>
    <row r="19" spans="1:256" ht="13.5" customHeight="1" x14ac:dyDescent="0.2">
      <c r="A19" s="404"/>
      <c r="B19" s="195" t="s">
        <v>120</v>
      </c>
      <c r="C19" s="196">
        <v>35</v>
      </c>
      <c r="D19" s="197">
        <v>2</v>
      </c>
      <c r="E19" s="197">
        <v>3</v>
      </c>
      <c r="F19" s="197">
        <v>5</v>
      </c>
      <c r="G19" s="197">
        <v>2</v>
      </c>
      <c r="H19" s="202">
        <v>2</v>
      </c>
      <c r="I19" s="197">
        <v>3</v>
      </c>
      <c r="J19" s="197">
        <v>3</v>
      </c>
      <c r="K19" s="200">
        <v>1</v>
      </c>
      <c r="L19" s="200">
        <v>3</v>
      </c>
      <c r="M19" s="197">
        <v>1</v>
      </c>
      <c r="N19" s="197">
        <v>1</v>
      </c>
      <c r="O19" s="197">
        <v>9</v>
      </c>
      <c r="P19" s="201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3"/>
      <c r="AJ19" s="123"/>
      <c r="AK19" s="123"/>
      <c r="AL19" s="123"/>
      <c r="AM19" s="123"/>
      <c r="AN19" s="123"/>
      <c r="AO19" s="123"/>
      <c r="AP19" s="123"/>
      <c r="AQ19" s="123"/>
      <c r="AR19" s="123"/>
      <c r="AS19" s="123"/>
      <c r="AT19" s="123"/>
      <c r="AU19" s="123"/>
      <c r="AV19" s="123"/>
      <c r="AW19" s="123"/>
      <c r="AX19" s="123"/>
      <c r="AY19" s="123"/>
      <c r="AZ19" s="123"/>
      <c r="BA19" s="123"/>
      <c r="BB19" s="123"/>
      <c r="BC19" s="123"/>
      <c r="BD19" s="123"/>
      <c r="BE19" s="123"/>
      <c r="BF19" s="123"/>
      <c r="BG19" s="123"/>
      <c r="BH19" s="123"/>
      <c r="BI19" s="123"/>
      <c r="BJ19" s="123"/>
      <c r="BK19" s="123"/>
      <c r="BL19" s="123"/>
      <c r="BM19" s="123"/>
      <c r="BN19" s="123"/>
      <c r="BO19" s="123"/>
      <c r="BP19" s="123"/>
      <c r="BQ19" s="123"/>
      <c r="BR19" s="123"/>
      <c r="BS19" s="123"/>
      <c r="BT19" s="123"/>
      <c r="BU19" s="123"/>
      <c r="BV19" s="123"/>
      <c r="BW19" s="123"/>
      <c r="BX19" s="123"/>
      <c r="BY19" s="123"/>
      <c r="BZ19" s="123"/>
      <c r="CA19" s="123"/>
      <c r="CB19" s="123"/>
      <c r="CC19" s="123"/>
      <c r="CD19" s="123"/>
      <c r="CE19" s="123"/>
      <c r="CF19" s="123"/>
      <c r="CG19" s="123"/>
      <c r="CH19" s="123"/>
      <c r="CI19" s="123"/>
      <c r="CJ19" s="123"/>
      <c r="CK19" s="123"/>
      <c r="CL19" s="123"/>
      <c r="CM19" s="123"/>
      <c r="CN19" s="123"/>
      <c r="CO19" s="123"/>
      <c r="CP19" s="123"/>
      <c r="CQ19" s="123"/>
      <c r="CR19" s="123"/>
      <c r="CS19" s="123"/>
      <c r="CT19" s="123"/>
      <c r="CU19" s="123"/>
      <c r="CV19" s="123"/>
      <c r="CW19" s="123"/>
      <c r="CX19" s="123"/>
      <c r="CY19" s="123"/>
      <c r="CZ19" s="123"/>
      <c r="DA19" s="123"/>
      <c r="DB19" s="123"/>
      <c r="DC19" s="123"/>
      <c r="DD19" s="123"/>
      <c r="DE19" s="123"/>
      <c r="DF19" s="123"/>
      <c r="DG19" s="123"/>
      <c r="DH19" s="123"/>
      <c r="DI19" s="123"/>
      <c r="DJ19" s="123"/>
      <c r="DK19" s="123"/>
      <c r="DL19" s="123"/>
      <c r="DM19" s="123"/>
      <c r="DN19" s="123"/>
      <c r="DO19" s="123"/>
      <c r="DP19" s="123"/>
      <c r="DQ19" s="123"/>
      <c r="DR19" s="123"/>
      <c r="DS19" s="123"/>
      <c r="DT19" s="123"/>
      <c r="DU19" s="123"/>
      <c r="DV19" s="123"/>
      <c r="DW19" s="123"/>
      <c r="DX19" s="123"/>
      <c r="DY19" s="123"/>
      <c r="DZ19" s="123"/>
      <c r="EA19" s="123"/>
      <c r="EB19" s="123"/>
      <c r="EC19" s="123"/>
      <c r="ED19" s="123"/>
      <c r="EE19" s="123"/>
      <c r="EF19" s="123"/>
      <c r="EG19" s="123"/>
      <c r="EH19" s="123"/>
      <c r="EI19" s="123"/>
      <c r="EJ19" s="123"/>
      <c r="EK19" s="123"/>
      <c r="EL19" s="123"/>
      <c r="EM19" s="123"/>
      <c r="EN19" s="123"/>
      <c r="EO19" s="123"/>
      <c r="EP19" s="123"/>
      <c r="EQ19" s="123"/>
      <c r="ER19" s="123"/>
      <c r="ES19" s="123"/>
      <c r="ET19" s="123"/>
      <c r="EU19" s="123"/>
      <c r="EV19" s="123"/>
      <c r="EW19" s="123"/>
      <c r="EX19" s="123"/>
      <c r="EY19" s="123"/>
      <c r="EZ19" s="123"/>
      <c r="FA19" s="123"/>
      <c r="FB19" s="123"/>
      <c r="FC19" s="123"/>
      <c r="FD19" s="123"/>
      <c r="FE19" s="123"/>
      <c r="FF19" s="123"/>
      <c r="FG19" s="123"/>
      <c r="FH19" s="123"/>
      <c r="FI19" s="123"/>
      <c r="FJ19" s="123"/>
      <c r="FK19" s="123"/>
      <c r="FL19" s="123"/>
      <c r="FM19" s="123"/>
      <c r="FN19" s="123"/>
      <c r="FO19" s="123"/>
      <c r="FP19" s="123"/>
      <c r="FQ19" s="123"/>
      <c r="FR19" s="123"/>
      <c r="FS19" s="123"/>
      <c r="FT19" s="123"/>
      <c r="FU19" s="123"/>
      <c r="FV19" s="123"/>
      <c r="FW19" s="123"/>
      <c r="FX19" s="123"/>
      <c r="FY19" s="123"/>
      <c r="FZ19" s="123"/>
      <c r="GA19" s="123"/>
      <c r="GB19" s="123"/>
      <c r="GC19" s="123"/>
      <c r="GD19" s="123"/>
      <c r="GE19" s="123"/>
      <c r="GF19" s="123"/>
      <c r="GG19" s="123"/>
      <c r="GH19" s="123"/>
      <c r="GI19" s="123"/>
      <c r="GJ19" s="123"/>
      <c r="GK19" s="123"/>
      <c r="GL19" s="123"/>
      <c r="GM19" s="123"/>
      <c r="GN19" s="123"/>
      <c r="GO19" s="123"/>
      <c r="GP19" s="123"/>
      <c r="GQ19" s="123"/>
      <c r="GR19" s="123"/>
      <c r="GS19" s="123"/>
      <c r="GT19" s="123"/>
      <c r="GU19" s="123"/>
      <c r="GV19" s="123"/>
      <c r="GW19" s="123"/>
      <c r="GX19" s="123"/>
      <c r="GY19" s="123"/>
      <c r="GZ19" s="123"/>
      <c r="HA19" s="123"/>
      <c r="HB19" s="123"/>
      <c r="HC19" s="123"/>
      <c r="HD19" s="123"/>
      <c r="HE19" s="123"/>
      <c r="HF19" s="123"/>
      <c r="HG19" s="123"/>
      <c r="HH19" s="123"/>
      <c r="HI19" s="123"/>
      <c r="HJ19" s="123"/>
      <c r="HK19" s="123"/>
      <c r="HL19" s="123"/>
      <c r="HM19" s="123"/>
      <c r="HN19" s="123"/>
      <c r="HO19" s="123"/>
      <c r="HP19" s="123"/>
      <c r="HQ19" s="123"/>
      <c r="HR19" s="123"/>
      <c r="HS19" s="123"/>
      <c r="HT19" s="123"/>
      <c r="HU19" s="123"/>
      <c r="HV19" s="123"/>
      <c r="HW19" s="123"/>
      <c r="HX19" s="123"/>
      <c r="HY19" s="123"/>
      <c r="HZ19" s="123"/>
      <c r="IA19" s="123"/>
      <c r="IB19" s="123"/>
      <c r="IC19" s="123"/>
      <c r="ID19" s="123"/>
      <c r="IE19" s="123"/>
      <c r="IF19" s="123"/>
      <c r="IG19" s="123"/>
      <c r="IH19" s="123"/>
      <c r="II19" s="123"/>
      <c r="IJ19" s="123"/>
      <c r="IK19" s="123"/>
      <c r="IL19" s="123"/>
      <c r="IM19" s="123"/>
      <c r="IN19" s="123"/>
      <c r="IO19" s="123"/>
      <c r="IP19" s="123"/>
      <c r="IQ19" s="123"/>
      <c r="IR19" s="123"/>
      <c r="IS19" s="123"/>
      <c r="IT19" s="123"/>
      <c r="IU19" s="123"/>
      <c r="IV19" s="123"/>
    </row>
    <row r="20" spans="1:256" ht="13.5" customHeight="1" thickBot="1" x14ac:dyDescent="0.25">
      <c r="A20" s="405"/>
      <c r="B20" s="203" t="s">
        <v>111</v>
      </c>
      <c r="C20" s="204">
        <v>3730</v>
      </c>
      <c r="D20" s="205">
        <v>308</v>
      </c>
      <c r="E20" s="205">
        <v>240</v>
      </c>
      <c r="F20" s="205">
        <v>312</v>
      </c>
      <c r="G20" s="205">
        <v>304</v>
      </c>
      <c r="H20" s="205">
        <v>341</v>
      </c>
      <c r="I20" s="205">
        <v>302</v>
      </c>
      <c r="J20" s="205">
        <v>337</v>
      </c>
      <c r="K20" s="205">
        <v>336</v>
      </c>
      <c r="L20" s="205">
        <v>281</v>
      </c>
      <c r="M20" s="205">
        <v>293</v>
      </c>
      <c r="N20" s="205">
        <v>318</v>
      </c>
      <c r="O20" s="205">
        <v>358</v>
      </c>
      <c r="P20" s="201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23"/>
      <c r="AG20" s="123"/>
      <c r="AH20" s="123"/>
      <c r="AI20" s="123"/>
      <c r="AJ20" s="123"/>
      <c r="AK20" s="123"/>
      <c r="AL20" s="123"/>
      <c r="AM20" s="123"/>
      <c r="AN20" s="123"/>
      <c r="AO20" s="123"/>
      <c r="AP20" s="123"/>
      <c r="AQ20" s="123"/>
      <c r="AR20" s="123"/>
      <c r="AS20" s="123"/>
      <c r="AT20" s="123"/>
      <c r="AU20" s="123"/>
      <c r="AV20" s="123"/>
      <c r="AW20" s="123"/>
      <c r="AX20" s="123"/>
      <c r="AY20" s="123"/>
      <c r="AZ20" s="123"/>
      <c r="BA20" s="123"/>
      <c r="BB20" s="123"/>
      <c r="BC20" s="123"/>
      <c r="BD20" s="123"/>
      <c r="BE20" s="123"/>
      <c r="BF20" s="123"/>
      <c r="BG20" s="123"/>
      <c r="BH20" s="123"/>
      <c r="BI20" s="123"/>
      <c r="BJ20" s="123"/>
      <c r="BK20" s="123"/>
      <c r="BL20" s="123"/>
      <c r="BM20" s="123"/>
      <c r="BN20" s="123"/>
      <c r="BO20" s="123"/>
      <c r="BP20" s="123"/>
      <c r="BQ20" s="123"/>
      <c r="BR20" s="123"/>
      <c r="BS20" s="123"/>
      <c r="BT20" s="123"/>
      <c r="BU20" s="123"/>
      <c r="BV20" s="123"/>
      <c r="BW20" s="123"/>
      <c r="BX20" s="123"/>
      <c r="BY20" s="123"/>
      <c r="BZ20" s="123"/>
      <c r="CA20" s="123"/>
      <c r="CB20" s="123"/>
      <c r="CC20" s="123"/>
      <c r="CD20" s="123"/>
      <c r="CE20" s="123"/>
      <c r="CF20" s="123"/>
      <c r="CG20" s="123"/>
      <c r="CH20" s="123"/>
      <c r="CI20" s="123"/>
      <c r="CJ20" s="123"/>
      <c r="CK20" s="123"/>
      <c r="CL20" s="123"/>
      <c r="CM20" s="123"/>
      <c r="CN20" s="123"/>
      <c r="CO20" s="123"/>
      <c r="CP20" s="123"/>
      <c r="CQ20" s="123"/>
      <c r="CR20" s="123"/>
      <c r="CS20" s="123"/>
      <c r="CT20" s="123"/>
      <c r="CU20" s="123"/>
      <c r="CV20" s="123"/>
      <c r="CW20" s="123"/>
      <c r="CX20" s="123"/>
      <c r="CY20" s="123"/>
      <c r="CZ20" s="123"/>
      <c r="DA20" s="123"/>
      <c r="DB20" s="123"/>
      <c r="DC20" s="123"/>
      <c r="DD20" s="123"/>
      <c r="DE20" s="123"/>
      <c r="DF20" s="123"/>
      <c r="DG20" s="123"/>
      <c r="DH20" s="123"/>
      <c r="DI20" s="123"/>
      <c r="DJ20" s="123"/>
      <c r="DK20" s="123"/>
      <c r="DL20" s="123"/>
      <c r="DM20" s="123"/>
      <c r="DN20" s="123"/>
      <c r="DO20" s="123"/>
      <c r="DP20" s="123"/>
      <c r="DQ20" s="123"/>
      <c r="DR20" s="123"/>
      <c r="DS20" s="123"/>
      <c r="DT20" s="123"/>
      <c r="DU20" s="123"/>
      <c r="DV20" s="123"/>
      <c r="DW20" s="123"/>
      <c r="DX20" s="123"/>
      <c r="DY20" s="123"/>
      <c r="DZ20" s="123"/>
      <c r="EA20" s="123"/>
      <c r="EB20" s="123"/>
      <c r="EC20" s="123"/>
      <c r="ED20" s="123"/>
      <c r="EE20" s="123"/>
      <c r="EF20" s="123"/>
      <c r="EG20" s="123"/>
      <c r="EH20" s="123"/>
      <c r="EI20" s="123"/>
      <c r="EJ20" s="123"/>
      <c r="EK20" s="123"/>
      <c r="EL20" s="123"/>
      <c r="EM20" s="123"/>
      <c r="EN20" s="123"/>
      <c r="EO20" s="123"/>
      <c r="EP20" s="123"/>
      <c r="EQ20" s="123"/>
      <c r="ER20" s="123"/>
      <c r="ES20" s="123"/>
      <c r="ET20" s="123"/>
      <c r="EU20" s="123"/>
      <c r="EV20" s="123"/>
      <c r="EW20" s="123"/>
      <c r="EX20" s="123"/>
      <c r="EY20" s="123"/>
      <c r="EZ20" s="123"/>
      <c r="FA20" s="123"/>
      <c r="FB20" s="123"/>
      <c r="FC20" s="123"/>
      <c r="FD20" s="123"/>
      <c r="FE20" s="123"/>
      <c r="FF20" s="123"/>
      <c r="FG20" s="123"/>
      <c r="FH20" s="123"/>
      <c r="FI20" s="123"/>
      <c r="FJ20" s="123"/>
      <c r="FK20" s="123"/>
      <c r="FL20" s="123"/>
      <c r="FM20" s="123"/>
      <c r="FN20" s="123"/>
      <c r="FO20" s="123"/>
      <c r="FP20" s="123"/>
      <c r="FQ20" s="123"/>
      <c r="FR20" s="123"/>
      <c r="FS20" s="123"/>
      <c r="FT20" s="123"/>
      <c r="FU20" s="123"/>
      <c r="FV20" s="123"/>
      <c r="FW20" s="123"/>
      <c r="FX20" s="123"/>
      <c r="FY20" s="123"/>
      <c r="FZ20" s="123"/>
      <c r="GA20" s="123"/>
      <c r="GB20" s="123"/>
      <c r="GC20" s="123"/>
      <c r="GD20" s="123"/>
      <c r="GE20" s="123"/>
      <c r="GF20" s="123"/>
      <c r="GG20" s="123"/>
      <c r="GH20" s="123"/>
      <c r="GI20" s="123"/>
      <c r="GJ20" s="123"/>
      <c r="GK20" s="123"/>
      <c r="GL20" s="123"/>
      <c r="GM20" s="123"/>
      <c r="GN20" s="123"/>
      <c r="GO20" s="123"/>
      <c r="GP20" s="123"/>
      <c r="GQ20" s="123"/>
      <c r="GR20" s="123"/>
      <c r="GS20" s="123"/>
      <c r="GT20" s="123"/>
      <c r="GU20" s="123"/>
      <c r="GV20" s="123"/>
      <c r="GW20" s="123"/>
      <c r="GX20" s="123"/>
      <c r="GY20" s="123"/>
      <c r="GZ20" s="123"/>
      <c r="HA20" s="123"/>
      <c r="HB20" s="123"/>
      <c r="HC20" s="123"/>
      <c r="HD20" s="123"/>
      <c r="HE20" s="123"/>
      <c r="HF20" s="123"/>
      <c r="HG20" s="123"/>
      <c r="HH20" s="123"/>
      <c r="HI20" s="123"/>
      <c r="HJ20" s="123"/>
      <c r="HK20" s="123"/>
      <c r="HL20" s="123"/>
      <c r="HM20" s="123"/>
      <c r="HN20" s="123"/>
      <c r="HO20" s="123"/>
      <c r="HP20" s="123"/>
      <c r="HQ20" s="123"/>
      <c r="HR20" s="123"/>
      <c r="HS20" s="123"/>
      <c r="HT20" s="123"/>
      <c r="HU20" s="123"/>
      <c r="HV20" s="123"/>
      <c r="HW20" s="123"/>
      <c r="HX20" s="123"/>
      <c r="HY20" s="123"/>
      <c r="HZ20" s="123"/>
      <c r="IA20" s="123"/>
      <c r="IB20" s="123"/>
      <c r="IC20" s="123"/>
      <c r="ID20" s="123"/>
      <c r="IE20" s="123"/>
      <c r="IF20" s="123"/>
      <c r="IG20" s="123"/>
      <c r="IH20" s="123"/>
      <c r="II20" s="123"/>
      <c r="IJ20" s="123"/>
      <c r="IK20" s="123"/>
      <c r="IL20" s="123"/>
      <c r="IM20" s="123"/>
      <c r="IN20" s="123"/>
      <c r="IO20" s="123"/>
      <c r="IP20" s="123"/>
      <c r="IQ20" s="123"/>
      <c r="IR20" s="123"/>
      <c r="IS20" s="123"/>
      <c r="IT20" s="123"/>
      <c r="IU20" s="123"/>
      <c r="IV20" s="123"/>
    </row>
    <row r="21" spans="1:256" ht="13.5" customHeight="1" x14ac:dyDescent="0.2">
      <c r="A21" s="47" t="s">
        <v>119</v>
      </c>
    </row>
  </sheetData>
  <mergeCells count="6">
    <mergeCell ref="A18:A20"/>
    <mergeCell ref="A5:B5"/>
    <mergeCell ref="A6:A8"/>
    <mergeCell ref="A9:A11"/>
    <mergeCell ref="A12:A14"/>
    <mergeCell ref="A15:A17"/>
  </mergeCells>
  <phoneticPr fontId="9"/>
  <hyperlinks>
    <hyperlink ref="Q1" location="災害・事故!A1" display="目次(項目一覧表)へ戻る"/>
  </hyperlinks>
  <printOptions horizontalCentered="1"/>
  <pageMargins left="0.59055118110236227" right="0.59055118110236227" top="0.51181102362204722" bottom="0.59055118110236227" header="0.51181102362204722" footer="0.51181102362204722"/>
  <pageSetup paperSize="9" scale="68" fitToHeight="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Q42"/>
  <sheetViews>
    <sheetView showGridLines="0" defaultGridColor="0" colorId="22" zoomScaleNormal="100" zoomScaleSheetLayoutView="100" workbookViewId="0"/>
  </sheetViews>
  <sheetFormatPr defaultColWidth="10.69921875" defaultRowHeight="12" x14ac:dyDescent="0.2"/>
  <cols>
    <col min="1" max="1" width="3.09765625" style="47" customWidth="1"/>
    <col min="2" max="2" width="1" style="47" customWidth="1"/>
    <col min="3" max="3" width="17.59765625" style="47" customWidth="1"/>
    <col min="4" max="4" width="1" style="47" customWidth="1"/>
    <col min="5" max="5" width="7.3984375" style="47" customWidth="1"/>
    <col min="6" max="14" width="8.09765625" style="47" customWidth="1"/>
    <col min="15" max="15" width="9" style="47" customWidth="1"/>
    <col min="16" max="16" width="2.69921875" style="47" customWidth="1"/>
    <col min="17" max="17" width="24.69921875" style="47" customWidth="1"/>
    <col min="18" max="16384" width="10.69921875" style="47"/>
  </cols>
  <sheetData>
    <row r="1" spans="1:17" s="363" customFormat="1" ht="18" customHeight="1" x14ac:dyDescent="0.2">
      <c r="Q1" s="106" t="s">
        <v>477</v>
      </c>
    </row>
    <row r="2" spans="1:17" ht="13.5" customHeight="1" x14ac:dyDescent="0.2"/>
    <row r="3" spans="1:17" ht="21" customHeight="1" x14ac:dyDescent="0.2"/>
    <row r="4" spans="1:17" ht="30" customHeight="1" thickBot="1" x14ac:dyDescent="0.25">
      <c r="A4" s="191" t="s">
        <v>152</v>
      </c>
      <c r="B4" s="191"/>
      <c r="O4" s="120" t="s">
        <v>116</v>
      </c>
    </row>
    <row r="5" spans="1:17" ht="15" customHeight="1" x14ac:dyDescent="0.2">
      <c r="A5" s="410" t="s">
        <v>151</v>
      </c>
      <c r="B5" s="410"/>
      <c r="C5" s="410"/>
      <c r="D5" s="410"/>
      <c r="E5" s="411"/>
      <c r="F5" s="206" t="s">
        <v>69</v>
      </c>
      <c r="G5" s="206" t="s">
        <v>69</v>
      </c>
      <c r="H5" s="206" t="s">
        <v>69</v>
      </c>
      <c r="I5" s="206" t="s">
        <v>69</v>
      </c>
      <c r="J5" s="206" t="s">
        <v>69</v>
      </c>
      <c r="K5" s="206" t="s">
        <v>69</v>
      </c>
      <c r="L5" s="206" t="s">
        <v>372</v>
      </c>
      <c r="M5" s="206" t="s">
        <v>372</v>
      </c>
      <c r="N5" s="206" t="s">
        <v>372</v>
      </c>
      <c r="O5" s="207" t="s">
        <v>372</v>
      </c>
    </row>
    <row r="6" spans="1:17" ht="21" customHeight="1" x14ac:dyDescent="0.2">
      <c r="A6" s="412"/>
      <c r="B6" s="412"/>
      <c r="C6" s="412"/>
      <c r="D6" s="412"/>
      <c r="E6" s="408"/>
      <c r="F6" s="198" t="s">
        <v>420</v>
      </c>
      <c r="G6" s="198" t="s">
        <v>355</v>
      </c>
      <c r="H6" s="198" t="s">
        <v>356</v>
      </c>
      <c r="I6" s="198" t="s">
        <v>357</v>
      </c>
      <c r="J6" s="198" t="s">
        <v>358</v>
      </c>
      <c r="K6" s="198" t="s">
        <v>359</v>
      </c>
      <c r="L6" s="198" t="s">
        <v>418</v>
      </c>
      <c r="M6" s="198" t="s">
        <v>419</v>
      </c>
      <c r="N6" s="208" t="s">
        <v>454</v>
      </c>
      <c r="O6" s="209" t="s">
        <v>480</v>
      </c>
    </row>
    <row r="7" spans="1:17" ht="6" customHeight="1" x14ac:dyDescent="0.2">
      <c r="A7" s="210"/>
      <c r="B7" s="211"/>
      <c r="C7" s="212"/>
      <c r="D7" s="210"/>
      <c r="E7" s="211"/>
      <c r="F7" s="195"/>
      <c r="G7" s="211"/>
      <c r="H7" s="211"/>
      <c r="I7" s="211"/>
      <c r="J7" s="211"/>
      <c r="K7" s="211"/>
      <c r="L7" s="211"/>
      <c r="M7" s="211"/>
      <c r="N7" s="211"/>
      <c r="O7" s="213"/>
    </row>
    <row r="8" spans="1:17" ht="13.5" customHeight="1" x14ac:dyDescent="0.2">
      <c r="A8" s="214"/>
      <c r="B8" s="118"/>
      <c r="C8" s="211"/>
      <c r="D8" s="214"/>
      <c r="E8" s="211" t="s">
        <v>121</v>
      </c>
      <c r="F8" s="215">
        <v>788</v>
      </c>
      <c r="G8" s="199">
        <v>793</v>
      </c>
      <c r="H8" s="199">
        <v>687</v>
      </c>
      <c r="I8" s="199">
        <v>707</v>
      </c>
      <c r="J8" s="199">
        <v>449</v>
      </c>
      <c r="K8" s="199">
        <v>313</v>
      </c>
      <c r="L8" s="199">
        <v>318</v>
      </c>
      <c r="M8" s="199">
        <v>291</v>
      </c>
      <c r="N8" s="199">
        <v>229</v>
      </c>
      <c r="O8" s="216">
        <v>267</v>
      </c>
    </row>
    <row r="9" spans="1:17" ht="13.5" customHeight="1" x14ac:dyDescent="0.2">
      <c r="A9" s="413" t="s">
        <v>150</v>
      </c>
      <c r="B9" s="118"/>
      <c r="C9" s="217" t="s">
        <v>149</v>
      </c>
      <c r="D9" s="214"/>
      <c r="E9" s="211" t="s">
        <v>120</v>
      </c>
      <c r="F9" s="215">
        <v>35</v>
      </c>
      <c r="G9" s="199">
        <v>42</v>
      </c>
      <c r="H9" s="199">
        <v>20</v>
      </c>
      <c r="I9" s="199">
        <v>24</v>
      </c>
      <c r="J9" s="199">
        <v>21</v>
      </c>
      <c r="K9" s="199">
        <v>12</v>
      </c>
      <c r="L9" s="199">
        <v>17</v>
      </c>
      <c r="M9" s="199">
        <v>20</v>
      </c>
      <c r="N9" s="199">
        <v>11</v>
      </c>
      <c r="O9" s="216">
        <v>15</v>
      </c>
    </row>
    <row r="10" spans="1:17" ht="13.5" customHeight="1" x14ac:dyDescent="0.2">
      <c r="A10" s="413"/>
      <c r="B10" s="198"/>
      <c r="C10" s="218"/>
      <c r="D10" s="219"/>
      <c r="E10" s="218" t="s">
        <v>111</v>
      </c>
      <c r="F10" s="215">
        <v>764</v>
      </c>
      <c r="G10" s="199">
        <v>782</v>
      </c>
      <c r="H10" s="199">
        <v>685</v>
      </c>
      <c r="I10" s="199">
        <v>709</v>
      </c>
      <c r="J10" s="199">
        <v>443</v>
      </c>
      <c r="K10" s="199">
        <v>320</v>
      </c>
      <c r="L10" s="199">
        <v>315</v>
      </c>
      <c r="M10" s="199">
        <v>287</v>
      </c>
      <c r="N10" s="199">
        <v>229</v>
      </c>
      <c r="O10" s="216">
        <v>261</v>
      </c>
      <c r="Q10" s="200"/>
    </row>
    <row r="11" spans="1:17" ht="13.5" customHeight="1" x14ac:dyDescent="0.2">
      <c r="A11" s="413"/>
      <c r="B11" s="220"/>
      <c r="C11" s="211"/>
      <c r="D11" s="214"/>
      <c r="E11" s="211" t="s">
        <v>121</v>
      </c>
      <c r="F11" s="215">
        <v>1482</v>
      </c>
      <c r="G11" s="199">
        <v>2175</v>
      </c>
      <c r="H11" s="199">
        <v>2432</v>
      </c>
      <c r="I11" s="199">
        <v>2045</v>
      </c>
      <c r="J11" s="199">
        <v>1194</v>
      </c>
      <c r="K11" s="199">
        <v>822</v>
      </c>
      <c r="L11" s="199">
        <v>808</v>
      </c>
      <c r="M11" s="199">
        <v>770</v>
      </c>
      <c r="N11" s="199">
        <v>656</v>
      </c>
      <c r="O11" s="216">
        <v>633</v>
      </c>
    </row>
    <row r="12" spans="1:17" ht="13.5" customHeight="1" x14ac:dyDescent="0.2">
      <c r="A12" s="413"/>
      <c r="B12" s="118"/>
      <c r="C12" s="217" t="s">
        <v>148</v>
      </c>
      <c r="D12" s="214"/>
      <c r="E12" s="211" t="s">
        <v>120</v>
      </c>
      <c r="F12" s="215">
        <v>19</v>
      </c>
      <c r="G12" s="199">
        <v>17</v>
      </c>
      <c r="H12" s="199">
        <v>14</v>
      </c>
      <c r="I12" s="199">
        <v>12</v>
      </c>
      <c r="J12" s="199">
        <v>8</v>
      </c>
      <c r="K12" s="199">
        <v>8</v>
      </c>
      <c r="L12" s="199">
        <v>7</v>
      </c>
      <c r="M12" s="199">
        <v>13</v>
      </c>
      <c r="N12" s="199">
        <v>9</v>
      </c>
      <c r="O12" s="216">
        <v>5</v>
      </c>
    </row>
    <row r="13" spans="1:17" ht="13.5" customHeight="1" x14ac:dyDescent="0.2">
      <c r="A13" s="413"/>
      <c r="B13" s="198"/>
      <c r="C13" s="218"/>
      <c r="D13" s="219"/>
      <c r="E13" s="218" t="s">
        <v>111</v>
      </c>
      <c r="F13" s="215">
        <v>1452</v>
      </c>
      <c r="G13" s="199">
        <v>2184</v>
      </c>
      <c r="H13" s="199">
        <v>2391</v>
      </c>
      <c r="I13" s="199">
        <v>2012</v>
      </c>
      <c r="J13" s="199">
        <v>1163</v>
      </c>
      <c r="K13" s="199">
        <v>794</v>
      </c>
      <c r="L13" s="199">
        <v>781</v>
      </c>
      <c r="M13" s="199">
        <v>733</v>
      </c>
      <c r="N13" s="199">
        <v>632</v>
      </c>
      <c r="O13" s="216">
        <v>604</v>
      </c>
    </row>
    <row r="14" spans="1:17" ht="13.5" customHeight="1" x14ac:dyDescent="0.2">
      <c r="A14" s="413"/>
      <c r="B14" s="220"/>
      <c r="C14" s="211"/>
      <c r="D14" s="214"/>
      <c r="E14" s="211" t="s">
        <v>121</v>
      </c>
      <c r="F14" s="215">
        <v>2115</v>
      </c>
      <c r="G14" s="199">
        <v>2678</v>
      </c>
      <c r="H14" s="199">
        <v>2588</v>
      </c>
      <c r="I14" s="199">
        <v>2060</v>
      </c>
      <c r="J14" s="199">
        <v>1040</v>
      </c>
      <c r="K14" s="199">
        <v>609</v>
      </c>
      <c r="L14" s="199">
        <v>598</v>
      </c>
      <c r="M14" s="199">
        <v>478</v>
      </c>
      <c r="N14" s="199">
        <v>415</v>
      </c>
      <c r="O14" s="216">
        <v>371</v>
      </c>
    </row>
    <row r="15" spans="1:17" ht="13.5" customHeight="1" x14ac:dyDescent="0.2">
      <c r="A15" s="413"/>
      <c r="B15" s="118"/>
      <c r="C15" s="217" t="s">
        <v>455</v>
      </c>
      <c r="D15" s="214"/>
      <c r="E15" s="211" t="s">
        <v>120</v>
      </c>
      <c r="F15" s="215">
        <v>27</v>
      </c>
      <c r="G15" s="199">
        <v>11</v>
      </c>
      <c r="H15" s="199">
        <v>15</v>
      </c>
      <c r="I15" s="199">
        <v>9</v>
      </c>
      <c r="J15" s="199">
        <v>4</v>
      </c>
      <c r="K15" s="199">
        <v>9</v>
      </c>
      <c r="L15" s="199">
        <v>8</v>
      </c>
      <c r="M15" s="199">
        <v>4</v>
      </c>
      <c r="N15" s="199">
        <v>7</v>
      </c>
      <c r="O15" s="216">
        <v>3</v>
      </c>
    </row>
    <row r="16" spans="1:17" ht="13.5" customHeight="1" x14ac:dyDescent="0.2">
      <c r="A16" s="219"/>
      <c r="B16" s="218"/>
      <c r="C16" s="218"/>
      <c r="D16" s="219"/>
      <c r="E16" s="218" t="s">
        <v>111</v>
      </c>
      <c r="F16" s="215">
        <v>1909</v>
      </c>
      <c r="G16" s="199">
        <v>2478</v>
      </c>
      <c r="H16" s="199">
        <v>2401</v>
      </c>
      <c r="I16" s="199">
        <v>1887</v>
      </c>
      <c r="J16" s="199">
        <v>943</v>
      </c>
      <c r="K16" s="199">
        <v>547</v>
      </c>
      <c r="L16" s="199">
        <v>533</v>
      </c>
      <c r="M16" s="199">
        <v>428</v>
      </c>
      <c r="N16" s="199">
        <v>365</v>
      </c>
      <c r="O16" s="216">
        <v>329</v>
      </c>
    </row>
    <row r="17" spans="1:15" ht="13.5" customHeight="1" x14ac:dyDescent="0.2">
      <c r="A17" s="214"/>
      <c r="B17" s="118"/>
      <c r="C17" s="211"/>
      <c r="D17" s="214"/>
      <c r="E17" s="211" t="s">
        <v>121</v>
      </c>
      <c r="F17" s="215">
        <v>592</v>
      </c>
      <c r="G17" s="199">
        <v>642</v>
      </c>
      <c r="H17" s="199">
        <v>619</v>
      </c>
      <c r="I17" s="199">
        <v>574</v>
      </c>
      <c r="J17" s="199">
        <v>293</v>
      </c>
      <c r="K17" s="199">
        <v>156</v>
      </c>
      <c r="L17" s="199">
        <v>163</v>
      </c>
      <c r="M17" s="199">
        <v>165</v>
      </c>
      <c r="N17" s="199">
        <v>148</v>
      </c>
      <c r="O17" s="216">
        <v>143</v>
      </c>
    </row>
    <row r="18" spans="1:15" ht="13.5" customHeight="1" x14ac:dyDescent="0.2">
      <c r="A18" s="413" t="s">
        <v>147</v>
      </c>
      <c r="B18" s="118"/>
      <c r="C18" s="217" t="s">
        <v>456</v>
      </c>
      <c r="D18" s="214"/>
      <c r="E18" s="211" t="s">
        <v>120</v>
      </c>
      <c r="F18" s="215">
        <v>5</v>
      </c>
      <c r="G18" s="199" t="s">
        <v>0</v>
      </c>
      <c r="H18" s="199">
        <v>1</v>
      </c>
      <c r="I18" s="199" t="s">
        <v>0</v>
      </c>
      <c r="J18" s="199" t="s">
        <v>0</v>
      </c>
      <c r="K18" s="199" t="s">
        <v>0</v>
      </c>
      <c r="L18" s="199">
        <v>1</v>
      </c>
      <c r="M18" s="199">
        <v>0</v>
      </c>
      <c r="N18" s="199">
        <v>0</v>
      </c>
      <c r="O18" s="216">
        <v>0</v>
      </c>
    </row>
    <row r="19" spans="1:15" ht="13.5" customHeight="1" x14ac:dyDescent="0.2">
      <c r="A19" s="413"/>
      <c r="B19" s="198"/>
      <c r="C19" s="218" t="s">
        <v>146</v>
      </c>
      <c r="D19" s="219"/>
      <c r="E19" s="218" t="s">
        <v>111</v>
      </c>
      <c r="F19" s="215">
        <v>674</v>
      </c>
      <c r="G19" s="199">
        <v>1120</v>
      </c>
      <c r="H19" s="199">
        <v>1268</v>
      </c>
      <c r="I19" s="199">
        <v>1051</v>
      </c>
      <c r="J19" s="199">
        <v>600</v>
      </c>
      <c r="K19" s="199">
        <v>356</v>
      </c>
      <c r="L19" s="199">
        <v>340</v>
      </c>
      <c r="M19" s="199">
        <v>299</v>
      </c>
      <c r="N19" s="199">
        <v>294</v>
      </c>
      <c r="O19" s="216">
        <v>246</v>
      </c>
    </row>
    <row r="20" spans="1:15" ht="13.5" customHeight="1" x14ac:dyDescent="0.2">
      <c r="A20" s="413"/>
      <c r="B20" s="220"/>
      <c r="C20" s="211"/>
      <c r="D20" s="214"/>
      <c r="E20" s="211" t="s">
        <v>121</v>
      </c>
      <c r="F20" s="215">
        <v>436</v>
      </c>
      <c r="G20" s="199">
        <v>591</v>
      </c>
      <c r="H20" s="199">
        <v>518</v>
      </c>
      <c r="I20" s="199">
        <v>428</v>
      </c>
      <c r="J20" s="199">
        <v>258</v>
      </c>
      <c r="K20" s="199">
        <v>161</v>
      </c>
      <c r="L20" s="199">
        <v>152</v>
      </c>
      <c r="M20" s="199">
        <v>161</v>
      </c>
      <c r="N20" s="199">
        <v>171</v>
      </c>
      <c r="O20" s="216">
        <v>146</v>
      </c>
    </row>
    <row r="21" spans="1:15" ht="13.5" customHeight="1" x14ac:dyDescent="0.2">
      <c r="A21" s="413"/>
      <c r="B21" s="118"/>
      <c r="C21" s="217" t="s">
        <v>145</v>
      </c>
      <c r="D21" s="214"/>
      <c r="E21" s="211" t="s">
        <v>120</v>
      </c>
      <c r="F21" s="215">
        <v>6</v>
      </c>
      <c r="G21" s="199">
        <v>2</v>
      </c>
      <c r="H21" s="199">
        <v>2</v>
      </c>
      <c r="I21" s="199">
        <v>1</v>
      </c>
      <c r="J21" s="199">
        <v>2</v>
      </c>
      <c r="K21" s="199" t="s">
        <v>0</v>
      </c>
      <c r="L21" s="199">
        <v>1</v>
      </c>
      <c r="M21" s="199">
        <v>2</v>
      </c>
      <c r="N21" s="199">
        <v>0</v>
      </c>
      <c r="O21" s="216">
        <v>0</v>
      </c>
    </row>
    <row r="22" spans="1:15" ht="13.5" customHeight="1" x14ac:dyDescent="0.2">
      <c r="A22" s="413"/>
      <c r="B22" s="198"/>
      <c r="C22" s="218"/>
      <c r="D22" s="219"/>
      <c r="E22" s="218" t="s">
        <v>111</v>
      </c>
      <c r="F22" s="215">
        <v>420</v>
      </c>
      <c r="G22" s="199">
        <v>662</v>
      </c>
      <c r="H22" s="199">
        <v>583</v>
      </c>
      <c r="I22" s="199">
        <v>476</v>
      </c>
      <c r="J22" s="199">
        <v>299</v>
      </c>
      <c r="K22" s="199">
        <v>188</v>
      </c>
      <c r="L22" s="199">
        <v>176</v>
      </c>
      <c r="M22" s="199">
        <v>188</v>
      </c>
      <c r="N22" s="199">
        <v>181</v>
      </c>
      <c r="O22" s="216">
        <v>156</v>
      </c>
    </row>
    <row r="23" spans="1:15" ht="13.5" customHeight="1" x14ac:dyDescent="0.2">
      <c r="A23" s="413"/>
      <c r="B23" s="220"/>
      <c r="C23" s="211"/>
      <c r="D23" s="214"/>
      <c r="E23" s="211" t="s">
        <v>121</v>
      </c>
      <c r="F23" s="215">
        <v>1409</v>
      </c>
      <c r="G23" s="199">
        <v>2732</v>
      </c>
      <c r="H23" s="199">
        <v>3557</v>
      </c>
      <c r="I23" s="199">
        <v>3712</v>
      </c>
      <c r="J23" s="199">
        <v>2880</v>
      </c>
      <c r="K23" s="199">
        <v>2088</v>
      </c>
      <c r="L23" s="199">
        <v>1831</v>
      </c>
      <c r="M23" s="199">
        <v>1594</v>
      </c>
      <c r="N23" s="199">
        <v>1384</v>
      </c>
      <c r="O23" s="216">
        <v>1439</v>
      </c>
    </row>
    <row r="24" spans="1:15" ht="13.5" customHeight="1" x14ac:dyDescent="0.2">
      <c r="A24" s="413"/>
      <c r="B24" s="118"/>
      <c r="C24" s="217" t="s">
        <v>144</v>
      </c>
      <c r="D24" s="214"/>
      <c r="E24" s="211" t="s">
        <v>120</v>
      </c>
      <c r="F24" s="215">
        <v>50</v>
      </c>
      <c r="G24" s="199">
        <v>53</v>
      </c>
      <c r="H24" s="199">
        <v>34</v>
      </c>
      <c r="I24" s="199">
        <v>45</v>
      </c>
      <c r="J24" s="199">
        <v>33</v>
      </c>
      <c r="K24" s="199">
        <v>28</v>
      </c>
      <c r="L24" s="199">
        <v>24</v>
      </c>
      <c r="M24" s="199">
        <v>44</v>
      </c>
      <c r="N24" s="199">
        <v>22</v>
      </c>
      <c r="O24" s="216">
        <v>24</v>
      </c>
    </row>
    <row r="25" spans="1:15" ht="13.5" customHeight="1" x14ac:dyDescent="0.2">
      <c r="A25" s="219"/>
      <c r="B25" s="218"/>
      <c r="C25" s="218" t="s">
        <v>143</v>
      </c>
      <c r="D25" s="219"/>
      <c r="E25" s="218" t="s">
        <v>111</v>
      </c>
      <c r="F25" s="215">
        <v>1122</v>
      </c>
      <c r="G25" s="199">
        <v>2067</v>
      </c>
      <c r="H25" s="199">
        <v>2423</v>
      </c>
      <c r="I25" s="199">
        <v>2375</v>
      </c>
      <c r="J25" s="199">
        <v>1594</v>
      </c>
      <c r="K25" s="199">
        <v>1065</v>
      </c>
      <c r="L25" s="199">
        <v>957</v>
      </c>
      <c r="M25" s="199">
        <v>802</v>
      </c>
      <c r="N25" s="199">
        <v>625</v>
      </c>
      <c r="O25" s="216">
        <v>700</v>
      </c>
    </row>
    <row r="26" spans="1:15" ht="13.5" customHeight="1" x14ac:dyDescent="0.2">
      <c r="A26" s="221"/>
      <c r="B26" s="222"/>
      <c r="C26" s="211"/>
      <c r="D26" s="214"/>
      <c r="E26" s="211" t="s">
        <v>121</v>
      </c>
      <c r="F26" s="215">
        <v>294</v>
      </c>
      <c r="G26" s="199">
        <v>373</v>
      </c>
      <c r="H26" s="199">
        <v>254</v>
      </c>
      <c r="I26" s="199">
        <v>99</v>
      </c>
      <c r="J26" s="199">
        <v>66</v>
      </c>
      <c r="K26" s="199">
        <v>59</v>
      </c>
      <c r="L26" s="199">
        <v>48</v>
      </c>
      <c r="M26" s="199">
        <v>46</v>
      </c>
      <c r="N26" s="199">
        <v>35</v>
      </c>
      <c r="O26" s="216">
        <v>30</v>
      </c>
    </row>
    <row r="27" spans="1:15" ht="13.5" customHeight="1" x14ac:dyDescent="0.2">
      <c r="A27" s="413" t="s">
        <v>142</v>
      </c>
      <c r="B27" s="211"/>
      <c r="C27" s="217" t="s">
        <v>141</v>
      </c>
      <c r="D27" s="214"/>
      <c r="E27" s="211" t="s">
        <v>120</v>
      </c>
      <c r="F27" s="215">
        <v>20</v>
      </c>
      <c r="G27" s="199">
        <v>19</v>
      </c>
      <c r="H27" s="199">
        <v>4</v>
      </c>
      <c r="I27" s="199">
        <v>4</v>
      </c>
      <c r="J27" s="199">
        <v>3</v>
      </c>
      <c r="K27" s="199">
        <v>6</v>
      </c>
      <c r="L27" s="199">
        <v>5</v>
      </c>
      <c r="M27" s="199">
        <v>11</v>
      </c>
      <c r="N27" s="199">
        <v>1</v>
      </c>
      <c r="O27" s="216">
        <v>2</v>
      </c>
    </row>
    <row r="28" spans="1:15" ht="13.5" customHeight="1" x14ac:dyDescent="0.2">
      <c r="A28" s="413"/>
      <c r="B28" s="198"/>
      <c r="C28" s="218"/>
      <c r="D28" s="219"/>
      <c r="E28" s="218" t="s">
        <v>111</v>
      </c>
      <c r="F28" s="215">
        <v>370</v>
      </c>
      <c r="G28" s="199">
        <v>515</v>
      </c>
      <c r="H28" s="199">
        <v>391</v>
      </c>
      <c r="I28" s="199">
        <v>135</v>
      </c>
      <c r="J28" s="199">
        <v>87</v>
      </c>
      <c r="K28" s="199">
        <v>70</v>
      </c>
      <c r="L28" s="199">
        <v>56</v>
      </c>
      <c r="M28" s="199">
        <v>52</v>
      </c>
      <c r="N28" s="199">
        <v>41</v>
      </c>
      <c r="O28" s="216">
        <v>33</v>
      </c>
    </row>
    <row r="29" spans="1:15" ht="13.5" customHeight="1" x14ac:dyDescent="0.2">
      <c r="A29" s="413"/>
      <c r="B29" s="220"/>
      <c r="C29" s="211"/>
      <c r="D29" s="214"/>
      <c r="E29" s="211" t="s">
        <v>121</v>
      </c>
      <c r="F29" s="215">
        <v>93</v>
      </c>
      <c r="G29" s="199">
        <v>75</v>
      </c>
      <c r="H29" s="199">
        <v>74</v>
      </c>
      <c r="I29" s="199">
        <v>46</v>
      </c>
      <c r="J29" s="199">
        <v>23</v>
      </c>
      <c r="K29" s="199">
        <v>27</v>
      </c>
      <c r="L29" s="199">
        <v>15</v>
      </c>
      <c r="M29" s="199">
        <v>16</v>
      </c>
      <c r="N29" s="199">
        <v>19</v>
      </c>
      <c r="O29" s="216">
        <v>17</v>
      </c>
    </row>
    <row r="30" spans="1:15" ht="13.5" customHeight="1" x14ac:dyDescent="0.2">
      <c r="A30" s="413"/>
      <c r="B30" s="211"/>
      <c r="C30" s="217" t="s">
        <v>140</v>
      </c>
      <c r="D30" s="214"/>
      <c r="E30" s="211" t="s">
        <v>120</v>
      </c>
      <c r="F30" s="215">
        <v>3</v>
      </c>
      <c r="G30" s="199">
        <v>5</v>
      </c>
      <c r="H30" s="199">
        <v>2</v>
      </c>
      <c r="I30" s="199">
        <v>2</v>
      </c>
      <c r="J30" s="199" t="s">
        <v>0</v>
      </c>
      <c r="K30" s="199" t="s">
        <v>0</v>
      </c>
      <c r="L30" s="199" t="s">
        <v>0</v>
      </c>
      <c r="M30" s="199">
        <v>2</v>
      </c>
      <c r="N30" s="199">
        <v>1</v>
      </c>
      <c r="O30" s="216">
        <v>0</v>
      </c>
    </row>
    <row r="31" spans="1:15" ht="13.5" customHeight="1" x14ac:dyDescent="0.2">
      <c r="A31" s="221"/>
      <c r="B31" s="218"/>
      <c r="C31" s="218"/>
      <c r="D31" s="219"/>
      <c r="E31" s="218" t="s">
        <v>111</v>
      </c>
      <c r="F31" s="215">
        <v>119</v>
      </c>
      <c r="G31" s="199">
        <v>106</v>
      </c>
      <c r="H31" s="199">
        <v>107</v>
      </c>
      <c r="I31" s="199">
        <v>62</v>
      </c>
      <c r="J31" s="199">
        <v>28</v>
      </c>
      <c r="K31" s="199">
        <v>29</v>
      </c>
      <c r="L31" s="199">
        <v>22</v>
      </c>
      <c r="M31" s="199">
        <v>22</v>
      </c>
      <c r="N31" s="199">
        <v>30</v>
      </c>
      <c r="O31" s="216">
        <v>18</v>
      </c>
    </row>
    <row r="32" spans="1:15" ht="13.5" customHeight="1" x14ac:dyDescent="0.2">
      <c r="A32" s="210"/>
      <c r="B32" s="220"/>
      <c r="C32" s="212"/>
      <c r="D32" s="210"/>
      <c r="E32" s="210" t="s">
        <v>121</v>
      </c>
      <c r="F32" s="215">
        <v>39</v>
      </c>
      <c r="G32" s="199">
        <v>36</v>
      </c>
      <c r="H32" s="199">
        <v>60</v>
      </c>
      <c r="I32" s="199">
        <v>79</v>
      </c>
      <c r="J32" s="199">
        <v>78</v>
      </c>
      <c r="K32" s="199">
        <v>58</v>
      </c>
      <c r="L32" s="199">
        <v>63</v>
      </c>
      <c r="M32" s="199">
        <v>64</v>
      </c>
      <c r="N32" s="199">
        <v>60</v>
      </c>
      <c r="O32" s="216">
        <v>63</v>
      </c>
    </row>
    <row r="33" spans="1:15" ht="13.5" customHeight="1" x14ac:dyDescent="0.2">
      <c r="A33" s="413" t="s">
        <v>139</v>
      </c>
      <c r="B33" s="222"/>
      <c r="C33" s="217" t="s">
        <v>138</v>
      </c>
      <c r="D33" s="223"/>
      <c r="E33" s="214" t="s">
        <v>120</v>
      </c>
      <c r="F33" s="215">
        <v>6</v>
      </c>
      <c r="G33" s="199">
        <v>5</v>
      </c>
      <c r="H33" s="199">
        <v>3</v>
      </c>
      <c r="I33" s="199">
        <v>4</v>
      </c>
      <c r="J33" s="199">
        <v>1</v>
      </c>
      <c r="K33" s="199">
        <v>2</v>
      </c>
      <c r="L33" s="199">
        <v>5</v>
      </c>
      <c r="M33" s="199">
        <v>2</v>
      </c>
      <c r="N33" s="199">
        <v>0</v>
      </c>
      <c r="O33" s="216">
        <v>1</v>
      </c>
    </row>
    <row r="34" spans="1:15" ht="13.5" customHeight="1" x14ac:dyDescent="0.2">
      <c r="A34" s="413"/>
      <c r="B34" s="198"/>
      <c r="C34" s="218"/>
      <c r="D34" s="219"/>
      <c r="E34" s="219" t="s">
        <v>111</v>
      </c>
      <c r="F34" s="215">
        <v>34</v>
      </c>
      <c r="G34" s="199">
        <v>32</v>
      </c>
      <c r="H34" s="199">
        <v>66</v>
      </c>
      <c r="I34" s="199">
        <v>89</v>
      </c>
      <c r="J34" s="199">
        <v>90</v>
      </c>
      <c r="K34" s="199">
        <v>57</v>
      </c>
      <c r="L34" s="199">
        <v>65</v>
      </c>
      <c r="M34" s="199">
        <v>63</v>
      </c>
      <c r="N34" s="199">
        <v>60</v>
      </c>
      <c r="O34" s="216">
        <v>66</v>
      </c>
    </row>
    <row r="35" spans="1:15" ht="13.5" customHeight="1" x14ac:dyDescent="0.2">
      <c r="A35" s="413"/>
      <c r="B35" s="220"/>
      <c r="C35" s="211"/>
      <c r="D35" s="214"/>
      <c r="E35" s="211" t="s">
        <v>121</v>
      </c>
      <c r="F35" s="215">
        <v>8</v>
      </c>
      <c r="G35" s="199">
        <v>4</v>
      </c>
      <c r="H35" s="199">
        <v>1</v>
      </c>
      <c r="I35" s="199">
        <v>2</v>
      </c>
      <c r="J35" s="199" t="s">
        <v>0</v>
      </c>
      <c r="K35" s="199">
        <v>3</v>
      </c>
      <c r="L35" s="199" t="s">
        <v>0</v>
      </c>
      <c r="M35" s="199">
        <v>3</v>
      </c>
      <c r="N35" s="199">
        <v>2</v>
      </c>
      <c r="O35" s="216">
        <v>2</v>
      </c>
    </row>
    <row r="36" spans="1:15" ht="13.5" customHeight="1" x14ac:dyDescent="0.2">
      <c r="A36" s="413"/>
      <c r="B36" s="211"/>
      <c r="C36" s="217" t="s">
        <v>137</v>
      </c>
      <c r="D36" s="223"/>
      <c r="E36" s="211" t="s">
        <v>120</v>
      </c>
      <c r="F36" s="215">
        <v>4</v>
      </c>
      <c r="G36" s="199" t="s">
        <v>0</v>
      </c>
      <c r="H36" s="199" t="s">
        <v>0</v>
      </c>
      <c r="I36" s="199">
        <v>1</v>
      </c>
      <c r="J36" s="199" t="s">
        <v>0</v>
      </c>
      <c r="K36" s="199" t="s">
        <v>0</v>
      </c>
      <c r="L36" s="199" t="s">
        <v>0</v>
      </c>
      <c r="M36" s="199">
        <v>1</v>
      </c>
      <c r="N36" s="199">
        <v>2</v>
      </c>
      <c r="O36" s="216">
        <v>2</v>
      </c>
    </row>
    <row r="37" spans="1:15" ht="13.5" customHeight="1" x14ac:dyDescent="0.2">
      <c r="A37" s="413"/>
      <c r="B37" s="198"/>
      <c r="C37" s="218"/>
      <c r="D37" s="219"/>
      <c r="E37" s="219" t="s">
        <v>111</v>
      </c>
      <c r="F37" s="215">
        <v>4</v>
      </c>
      <c r="G37" s="199">
        <v>4</v>
      </c>
      <c r="H37" s="199">
        <v>1</v>
      </c>
      <c r="I37" s="199">
        <v>1</v>
      </c>
      <c r="J37" s="199" t="s">
        <v>0</v>
      </c>
      <c r="K37" s="199">
        <v>4</v>
      </c>
      <c r="L37" s="199" t="s">
        <v>0</v>
      </c>
      <c r="M37" s="199">
        <v>2</v>
      </c>
      <c r="N37" s="199">
        <v>0</v>
      </c>
      <c r="O37" s="216">
        <v>0</v>
      </c>
    </row>
    <row r="38" spans="1:15" ht="13.5" customHeight="1" x14ac:dyDescent="0.2">
      <c r="A38" s="413"/>
      <c r="B38" s="220"/>
      <c r="C38" s="211"/>
      <c r="D38" s="214"/>
      <c r="E38" s="211" t="s">
        <v>121</v>
      </c>
      <c r="F38" s="215">
        <v>628</v>
      </c>
      <c r="G38" s="199">
        <v>890</v>
      </c>
      <c r="H38" s="199">
        <v>1046</v>
      </c>
      <c r="I38" s="199">
        <v>783</v>
      </c>
      <c r="J38" s="199">
        <v>307</v>
      </c>
      <c r="K38" s="199">
        <v>172</v>
      </c>
      <c r="L38" s="199">
        <v>129</v>
      </c>
      <c r="M38" s="199">
        <v>95</v>
      </c>
      <c r="N38" s="199">
        <v>74</v>
      </c>
      <c r="O38" s="216">
        <v>88</v>
      </c>
    </row>
    <row r="39" spans="1:15" ht="13.5" customHeight="1" x14ac:dyDescent="0.2">
      <c r="A39" s="413"/>
      <c r="B39" s="211"/>
      <c r="C39" s="217" t="s">
        <v>136</v>
      </c>
      <c r="D39" s="223"/>
      <c r="E39" s="211" t="s">
        <v>120</v>
      </c>
      <c r="F39" s="215">
        <v>40</v>
      </c>
      <c r="G39" s="199">
        <v>24</v>
      </c>
      <c r="H39" s="199">
        <v>19</v>
      </c>
      <c r="I39" s="199">
        <v>17</v>
      </c>
      <c r="J39" s="199">
        <v>17</v>
      </c>
      <c r="K39" s="199">
        <v>19</v>
      </c>
      <c r="L39" s="199">
        <v>14</v>
      </c>
      <c r="M39" s="199">
        <v>20</v>
      </c>
      <c r="N39" s="199">
        <v>10</v>
      </c>
      <c r="O39" s="216">
        <v>15</v>
      </c>
    </row>
    <row r="40" spans="1:15" ht="13.5" customHeight="1" x14ac:dyDescent="0.2">
      <c r="A40" s="214"/>
      <c r="B40" s="118"/>
      <c r="C40" s="211"/>
      <c r="D40" s="214"/>
      <c r="E40" s="211" t="s">
        <v>111</v>
      </c>
      <c r="F40" s="215">
        <v>715</v>
      </c>
      <c r="G40" s="199">
        <v>1009</v>
      </c>
      <c r="H40" s="199">
        <v>1129</v>
      </c>
      <c r="I40" s="199">
        <v>851</v>
      </c>
      <c r="J40" s="199">
        <v>318</v>
      </c>
      <c r="K40" s="199">
        <v>171</v>
      </c>
      <c r="L40" s="199">
        <v>141</v>
      </c>
      <c r="M40" s="199">
        <v>91</v>
      </c>
      <c r="N40" s="199">
        <v>73</v>
      </c>
      <c r="O40" s="216">
        <v>85</v>
      </c>
    </row>
    <row r="41" spans="1:15" ht="6" customHeight="1" thickBot="1" x14ac:dyDescent="0.25">
      <c r="A41" s="224"/>
      <c r="B41" s="225"/>
      <c r="C41" s="225"/>
      <c r="D41" s="224"/>
      <c r="E41" s="225"/>
      <c r="F41" s="226"/>
      <c r="G41" s="227"/>
      <c r="H41" s="227"/>
      <c r="I41" s="227"/>
      <c r="J41" s="227"/>
      <c r="K41" s="227"/>
      <c r="L41" s="227"/>
      <c r="M41" s="227"/>
      <c r="N41" s="227"/>
      <c r="O41" s="228"/>
    </row>
    <row r="42" spans="1:15" ht="14.25" customHeight="1" x14ac:dyDescent="0.2">
      <c r="A42" s="47" t="s">
        <v>119</v>
      </c>
    </row>
  </sheetData>
  <mergeCells count="5">
    <mergeCell ref="A5:E6"/>
    <mergeCell ref="A9:A15"/>
    <mergeCell ref="A18:A24"/>
    <mergeCell ref="A27:A30"/>
    <mergeCell ref="A33:A39"/>
  </mergeCells>
  <phoneticPr fontId="9"/>
  <hyperlinks>
    <hyperlink ref="Q1" location="災害・事故!A1" display="目次(項目一覧表)へ戻る"/>
  </hyperlinks>
  <printOptions horizontalCentered="1"/>
  <pageMargins left="0.59055118110236227" right="0.59055118110236227" top="0.51181102362204722" bottom="0.59055118110236227" header="0.51181102362204722" footer="0.51181102362204722"/>
  <pageSetup paperSize="9" scale="68" fitToHeight="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IR42"/>
  <sheetViews>
    <sheetView showGridLines="0" defaultGridColor="0" colorId="22" zoomScaleNormal="100" zoomScaleSheetLayoutView="100" workbookViewId="0"/>
  </sheetViews>
  <sheetFormatPr defaultColWidth="10.69921875" defaultRowHeight="12" x14ac:dyDescent="0.2"/>
  <cols>
    <col min="1" max="1" width="3.69921875" style="47" customWidth="1"/>
    <col min="2" max="2" width="7.3984375" style="47" customWidth="1"/>
    <col min="3" max="3" width="6.69921875" style="47" customWidth="1"/>
    <col min="4" max="4" width="6.8984375" style="47" customWidth="1"/>
    <col min="5" max="17" width="6.69921875" style="47" customWidth="1"/>
    <col min="18" max="18" width="2.69921875" style="47" customWidth="1"/>
    <col min="19" max="19" width="24.69921875" style="47" customWidth="1"/>
    <col min="20" max="16384" width="10.69921875" style="47"/>
  </cols>
  <sheetData>
    <row r="1" spans="1:252" s="363" customFormat="1" ht="18" customHeight="1" x14ac:dyDescent="0.2">
      <c r="S1" s="106" t="s">
        <v>477</v>
      </c>
    </row>
    <row r="2" spans="1:252" ht="13.5" customHeight="1" x14ac:dyDescent="0.2"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</row>
    <row r="3" spans="1:252" ht="21" customHeight="1" x14ac:dyDescent="0.2">
      <c r="A3" s="191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</row>
    <row r="4" spans="1:252" ht="30" customHeight="1" thickBot="1" x14ac:dyDescent="0.25">
      <c r="A4" s="191" t="s">
        <v>481</v>
      </c>
      <c r="Q4" s="120" t="s">
        <v>116</v>
      </c>
    </row>
    <row r="5" spans="1:252" ht="4.5" customHeight="1" x14ac:dyDescent="0.2">
      <c r="A5" s="410" t="s">
        <v>134</v>
      </c>
      <c r="B5" s="410"/>
      <c r="C5" s="410"/>
      <c r="D5" s="422" t="s">
        <v>1</v>
      </c>
      <c r="E5" s="425" t="s">
        <v>175</v>
      </c>
      <c r="F5" s="410"/>
      <c r="G5" s="410"/>
      <c r="H5" s="410"/>
      <c r="I5" s="410"/>
      <c r="J5" s="410"/>
      <c r="K5" s="410"/>
      <c r="L5" s="410"/>
      <c r="M5" s="410"/>
      <c r="N5" s="410"/>
      <c r="O5" s="410"/>
      <c r="P5" s="411"/>
      <c r="Q5" s="230"/>
    </row>
    <row r="6" spans="1:252" ht="15" customHeight="1" x14ac:dyDescent="0.2">
      <c r="A6" s="421"/>
      <c r="B6" s="421"/>
      <c r="C6" s="421"/>
      <c r="D6" s="423"/>
      <c r="E6" s="426"/>
      <c r="F6" s="412"/>
      <c r="G6" s="412"/>
      <c r="H6" s="412"/>
      <c r="I6" s="412"/>
      <c r="J6" s="412"/>
      <c r="K6" s="412"/>
      <c r="L6" s="412"/>
      <c r="M6" s="412"/>
      <c r="N6" s="412"/>
      <c r="O6" s="412"/>
      <c r="P6" s="408"/>
      <c r="Q6" s="414" t="s">
        <v>174</v>
      </c>
    </row>
    <row r="7" spans="1:252" ht="4.5" customHeight="1" x14ac:dyDescent="0.2">
      <c r="A7" s="421"/>
      <c r="B7" s="421"/>
      <c r="C7" s="421"/>
      <c r="D7" s="423"/>
      <c r="E7" s="231"/>
      <c r="F7" s="231"/>
      <c r="G7" s="231"/>
      <c r="H7" s="231"/>
      <c r="I7" s="231"/>
      <c r="J7" s="231"/>
      <c r="K7" s="231"/>
      <c r="L7" s="231"/>
      <c r="M7" s="231"/>
      <c r="N7" s="231"/>
      <c r="O7" s="231"/>
      <c r="P7" s="231"/>
      <c r="Q7" s="414"/>
    </row>
    <row r="8" spans="1:252" ht="51.75" customHeight="1" x14ac:dyDescent="0.2">
      <c r="A8" s="421"/>
      <c r="B8" s="421"/>
      <c r="C8" s="421"/>
      <c r="D8" s="423"/>
      <c r="E8" s="232" t="s">
        <v>173</v>
      </c>
      <c r="F8" s="233" t="s">
        <v>172</v>
      </c>
      <c r="G8" s="233" t="s">
        <v>171</v>
      </c>
      <c r="H8" s="233" t="s">
        <v>170</v>
      </c>
      <c r="I8" s="233" t="s">
        <v>169</v>
      </c>
      <c r="J8" s="233" t="s">
        <v>168</v>
      </c>
      <c r="K8" s="233" t="s">
        <v>167</v>
      </c>
      <c r="L8" s="233" t="s">
        <v>166</v>
      </c>
      <c r="M8" s="233" t="s">
        <v>165</v>
      </c>
      <c r="N8" s="233" t="s">
        <v>164</v>
      </c>
      <c r="O8" s="233" t="s">
        <v>163</v>
      </c>
      <c r="P8" s="233" t="s">
        <v>162</v>
      </c>
      <c r="Q8" s="414"/>
    </row>
    <row r="9" spans="1:252" ht="4.5" customHeight="1" x14ac:dyDescent="0.2">
      <c r="A9" s="412"/>
      <c r="B9" s="412"/>
      <c r="C9" s="412"/>
      <c r="D9" s="424"/>
      <c r="E9" s="234"/>
      <c r="F9" s="234"/>
      <c r="G9" s="234"/>
      <c r="H9" s="234"/>
      <c r="I9" s="234"/>
      <c r="J9" s="234"/>
      <c r="K9" s="234"/>
      <c r="L9" s="234"/>
      <c r="M9" s="234"/>
      <c r="N9" s="234"/>
      <c r="O9" s="234"/>
      <c r="P9" s="234"/>
      <c r="Q9" s="235"/>
    </row>
    <row r="10" spans="1:252" ht="6" customHeight="1" x14ac:dyDescent="0.2">
      <c r="A10" s="211"/>
      <c r="B10" s="210"/>
      <c r="C10" s="236"/>
      <c r="D10" s="237"/>
      <c r="E10" s="238"/>
      <c r="F10" s="238"/>
      <c r="G10" s="238"/>
      <c r="H10" s="238"/>
      <c r="I10" s="238"/>
      <c r="J10" s="238"/>
      <c r="K10" s="238"/>
      <c r="L10" s="238"/>
      <c r="M10" s="238"/>
      <c r="N10" s="238"/>
      <c r="O10" s="238"/>
      <c r="P10" s="238"/>
      <c r="Q10" s="239"/>
    </row>
    <row r="11" spans="1:252" s="83" customFormat="1" ht="14.25" customHeight="1" x14ac:dyDescent="0.2">
      <c r="A11" s="125"/>
      <c r="B11" s="125"/>
      <c r="C11" s="240" t="s">
        <v>121</v>
      </c>
      <c r="D11" s="115">
        <v>3144</v>
      </c>
      <c r="E11" s="241">
        <v>107</v>
      </c>
      <c r="F11" s="241">
        <v>104</v>
      </c>
      <c r="G11" s="241">
        <v>220</v>
      </c>
      <c r="H11" s="241">
        <v>46</v>
      </c>
      <c r="I11" s="241">
        <v>519</v>
      </c>
      <c r="J11" s="241">
        <v>835</v>
      </c>
      <c r="K11" s="241">
        <v>254</v>
      </c>
      <c r="L11" s="241">
        <v>141</v>
      </c>
      <c r="M11" s="241">
        <v>610</v>
      </c>
      <c r="N11" s="241">
        <v>86</v>
      </c>
      <c r="O11" s="241">
        <v>81</v>
      </c>
      <c r="P11" s="241">
        <v>118</v>
      </c>
      <c r="Q11" s="241">
        <v>23</v>
      </c>
      <c r="R11" s="242"/>
      <c r="S11" s="242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5"/>
      <c r="AH11" s="125"/>
      <c r="AI11" s="125"/>
      <c r="AJ11" s="125"/>
      <c r="AK11" s="125"/>
      <c r="AL11" s="125"/>
      <c r="AM11" s="125"/>
      <c r="AN11" s="125"/>
      <c r="AO11" s="125"/>
      <c r="AP11" s="125"/>
      <c r="AQ11" s="125"/>
      <c r="AR11" s="125"/>
      <c r="AS11" s="125"/>
      <c r="AT11" s="125"/>
      <c r="AU11" s="125"/>
      <c r="AV11" s="125"/>
      <c r="AW11" s="125"/>
      <c r="AX11" s="125"/>
      <c r="AY11" s="125"/>
      <c r="AZ11" s="125"/>
      <c r="BA11" s="125"/>
      <c r="BB11" s="125"/>
      <c r="BC11" s="125"/>
      <c r="BD11" s="125"/>
      <c r="BE11" s="125"/>
      <c r="BF11" s="125"/>
      <c r="BG11" s="125"/>
      <c r="BH11" s="125"/>
      <c r="BI11" s="125"/>
      <c r="BJ11" s="125"/>
      <c r="BK11" s="125"/>
      <c r="BL11" s="125"/>
      <c r="BM11" s="125"/>
      <c r="BN11" s="125"/>
      <c r="BO11" s="125"/>
      <c r="BP11" s="125"/>
      <c r="BQ11" s="125"/>
      <c r="BR11" s="125"/>
      <c r="BS11" s="125"/>
      <c r="BT11" s="125"/>
      <c r="BU11" s="125"/>
      <c r="BV11" s="125"/>
      <c r="BW11" s="125"/>
      <c r="BX11" s="125"/>
      <c r="BY11" s="125"/>
      <c r="BZ11" s="125"/>
      <c r="CA11" s="125"/>
      <c r="CB11" s="125"/>
      <c r="CC11" s="125"/>
      <c r="CD11" s="125"/>
      <c r="CE11" s="125"/>
      <c r="CF11" s="125"/>
      <c r="CG11" s="125"/>
      <c r="CH11" s="125"/>
      <c r="CI11" s="125"/>
      <c r="CJ11" s="125"/>
      <c r="CK11" s="125"/>
      <c r="CL11" s="125"/>
      <c r="CM11" s="125"/>
      <c r="CN11" s="125"/>
      <c r="CO11" s="125"/>
      <c r="CP11" s="125"/>
      <c r="CQ11" s="125"/>
      <c r="CR11" s="125"/>
      <c r="CS11" s="125"/>
      <c r="CT11" s="125"/>
      <c r="CU11" s="125"/>
      <c r="CV11" s="125"/>
      <c r="CW11" s="125"/>
      <c r="CX11" s="125"/>
      <c r="CY11" s="125"/>
      <c r="CZ11" s="125"/>
      <c r="DA11" s="125"/>
      <c r="DB11" s="125"/>
      <c r="DC11" s="125"/>
      <c r="DD11" s="125"/>
      <c r="DE11" s="125"/>
      <c r="DF11" s="125"/>
      <c r="DG11" s="125"/>
      <c r="DH11" s="125"/>
      <c r="DI11" s="125"/>
      <c r="DJ11" s="125"/>
      <c r="DK11" s="125"/>
      <c r="DL11" s="125"/>
      <c r="DM11" s="125"/>
      <c r="DN11" s="125"/>
      <c r="DO11" s="125"/>
      <c r="DP11" s="125"/>
      <c r="DQ11" s="125"/>
      <c r="DR11" s="125"/>
      <c r="DS11" s="125"/>
      <c r="DT11" s="125"/>
      <c r="DU11" s="125"/>
      <c r="DV11" s="125"/>
      <c r="DW11" s="125"/>
      <c r="DX11" s="125"/>
      <c r="DY11" s="125"/>
      <c r="DZ11" s="125"/>
      <c r="EA11" s="125"/>
      <c r="EB11" s="125"/>
      <c r="EC11" s="125"/>
      <c r="ED11" s="125"/>
      <c r="EE11" s="125"/>
      <c r="EF11" s="125"/>
      <c r="EG11" s="125"/>
      <c r="EH11" s="125"/>
      <c r="EI11" s="125"/>
      <c r="EJ11" s="125"/>
      <c r="EK11" s="125"/>
      <c r="EL11" s="125"/>
      <c r="EM11" s="125"/>
      <c r="EN11" s="125"/>
      <c r="EO11" s="125"/>
      <c r="EP11" s="125"/>
      <c r="EQ11" s="125"/>
      <c r="ER11" s="125"/>
      <c r="ES11" s="125"/>
      <c r="ET11" s="125"/>
      <c r="EU11" s="125"/>
      <c r="EV11" s="125"/>
      <c r="EW11" s="125"/>
      <c r="EX11" s="125"/>
      <c r="EY11" s="125"/>
      <c r="EZ11" s="125"/>
      <c r="FA11" s="125"/>
      <c r="FB11" s="125"/>
      <c r="FC11" s="125"/>
      <c r="FD11" s="125"/>
      <c r="FE11" s="125"/>
      <c r="FF11" s="125"/>
      <c r="FG11" s="125"/>
      <c r="FH11" s="125"/>
      <c r="FI11" s="125"/>
      <c r="FJ11" s="125"/>
      <c r="FK11" s="125"/>
      <c r="FL11" s="125"/>
      <c r="FM11" s="125"/>
      <c r="FN11" s="125"/>
      <c r="FO11" s="125"/>
      <c r="FP11" s="125"/>
      <c r="FQ11" s="125"/>
      <c r="FR11" s="125"/>
      <c r="FS11" s="125"/>
      <c r="FT11" s="125"/>
      <c r="FU11" s="125"/>
      <c r="FV11" s="125"/>
      <c r="FW11" s="125"/>
      <c r="FX11" s="125"/>
      <c r="FY11" s="125"/>
      <c r="FZ11" s="125"/>
      <c r="GA11" s="125"/>
      <c r="GB11" s="125"/>
      <c r="GC11" s="125"/>
      <c r="GD11" s="125"/>
      <c r="GE11" s="125"/>
      <c r="GF11" s="125"/>
      <c r="GG11" s="125"/>
      <c r="GH11" s="125"/>
      <c r="GI11" s="125"/>
      <c r="GJ11" s="125"/>
      <c r="GK11" s="125"/>
      <c r="GL11" s="125"/>
      <c r="GM11" s="125"/>
      <c r="GN11" s="125"/>
      <c r="GO11" s="125"/>
      <c r="GP11" s="125"/>
      <c r="GQ11" s="125"/>
      <c r="GR11" s="125"/>
      <c r="GS11" s="125"/>
      <c r="GT11" s="125"/>
      <c r="GU11" s="125"/>
      <c r="GV11" s="125"/>
      <c r="GW11" s="125"/>
      <c r="GX11" s="125"/>
      <c r="GY11" s="125"/>
      <c r="GZ11" s="125"/>
      <c r="HA11" s="125"/>
      <c r="HB11" s="125"/>
      <c r="HC11" s="125"/>
      <c r="HD11" s="125"/>
      <c r="HE11" s="125"/>
      <c r="HF11" s="125"/>
      <c r="HG11" s="125"/>
      <c r="HH11" s="125"/>
      <c r="HI11" s="125"/>
      <c r="HJ11" s="125"/>
      <c r="HK11" s="125"/>
      <c r="HL11" s="125"/>
      <c r="HM11" s="125"/>
      <c r="HN11" s="125"/>
      <c r="HO11" s="125"/>
      <c r="HP11" s="125"/>
      <c r="HQ11" s="125"/>
      <c r="HR11" s="125"/>
      <c r="HS11" s="125"/>
      <c r="HT11" s="125"/>
      <c r="HU11" s="125"/>
      <c r="HV11" s="125"/>
      <c r="HW11" s="125"/>
      <c r="HX11" s="125"/>
      <c r="HY11" s="125"/>
      <c r="HZ11" s="125"/>
      <c r="IA11" s="125"/>
      <c r="IB11" s="125"/>
      <c r="IC11" s="125"/>
      <c r="ID11" s="125"/>
      <c r="IE11" s="125"/>
      <c r="IF11" s="125"/>
      <c r="IG11" s="125"/>
      <c r="IH11" s="125"/>
      <c r="II11" s="125"/>
      <c r="IJ11" s="125"/>
      <c r="IK11" s="125"/>
      <c r="IL11" s="125"/>
      <c r="IM11" s="125"/>
      <c r="IN11" s="125"/>
      <c r="IO11" s="125"/>
      <c r="IP11" s="125"/>
      <c r="IQ11" s="125"/>
      <c r="IR11" s="125"/>
    </row>
    <row r="12" spans="1:252" s="83" customFormat="1" ht="14.25" customHeight="1" x14ac:dyDescent="0.2">
      <c r="A12" s="415" t="s">
        <v>1</v>
      </c>
      <c r="B12" s="416"/>
      <c r="C12" s="240" t="s">
        <v>120</v>
      </c>
      <c r="D12" s="115">
        <v>35</v>
      </c>
      <c r="E12" s="241">
        <v>0</v>
      </c>
      <c r="F12" s="241">
        <v>0</v>
      </c>
      <c r="G12" s="241">
        <v>2</v>
      </c>
      <c r="H12" s="241">
        <v>0</v>
      </c>
      <c r="I12" s="241">
        <v>6</v>
      </c>
      <c r="J12" s="241">
        <v>7</v>
      </c>
      <c r="K12" s="241">
        <v>5</v>
      </c>
      <c r="L12" s="241">
        <v>2</v>
      </c>
      <c r="M12" s="241">
        <v>3</v>
      </c>
      <c r="N12" s="241">
        <v>5</v>
      </c>
      <c r="O12" s="241">
        <v>2</v>
      </c>
      <c r="P12" s="241">
        <v>1</v>
      </c>
      <c r="Q12" s="241">
        <v>2</v>
      </c>
      <c r="R12" s="242"/>
      <c r="S12" s="242"/>
      <c r="T12" s="125"/>
      <c r="U12" s="125"/>
      <c r="V12" s="125"/>
      <c r="W12" s="125"/>
      <c r="X12" s="125"/>
      <c r="Y12" s="125"/>
      <c r="Z12" s="125"/>
      <c r="AA12" s="125"/>
      <c r="AB12" s="125"/>
      <c r="AC12" s="125"/>
      <c r="AD12" s="125"/>
      <c r="AE12" s="125"/>
      <c r="AF12" s="125"/>
      <c r="AG12" s="125"/>
      <c r="AH12" s="125"/>
      <c r="AI12" s="125"/>
      <c r="AJ12" s="125"/>
      <c r="AK12" s="125"/>
      <c r="AL12" s="125"/>
      <c r="AM12" s="125"/>
      <c r="AN12" s="125"/>
      <c r="AO12" s="125"/>
      <c r="AP12" s="125"/>
      <c r="AQ12" s="125"/>
      <c r="AR12" s="125"/>
      <c r="AS12" s="125"/>
      <c r="AT12" s="125"/>
      <c r="AU12" s="125"/>
      <c r="AV12" s="125"/>
      <c r="AW12" s="125"/>
      <c r="AX12" s="125"/>
      <c r="AY12" s="125"/>
      <c r="AZ12" s="125"/>
      <c r="BA12" s="125"/>
      <c r="BB12" s="125"/>
      <c r="BC12" s="125"/>
      <c r="BD12" s="125"/>
      <c r="BE12" s="125"/>
      <c r="BF12" s="125"/>
      <c r="BG12" s="125"/>
      <c r="BH12" s="125"/>
      <c r="BI12" s="125"/>
      <c r="BJ12" s="125"/>
      <c r="BK12" s="125"/>
      <c r="BL12" s="125"/>
      <c r="BM12" s="125"/>
      <c r="BN12" s="125"/>
      <c r="BO12" s="125"/>
      <c r="BP12" s="125"/>
      <c r="BQ12" s="125"/>
      <c r="BR12" s="125"/>
      <c r="BS12" s="125"/>
      <c r="BT12" s="125"/>
      <c r="BU12" s="125"/>
      <c r="BV12" s="125"/>
      <c r="BW12" s="125"/>
      <c r="BX12" s="125"/>
      <c r="BY12" s="125"/>
      <c r="BZ12" s="125"/>
      <c r="CA12" s="125"/>
      <c r="CB12" s="125"/>
      <c r="CC12" s="125"/>
      <c r="CD12" s="125"/>
      <c r="CE12" s="125"/>
      <c r="CF12" s="125"/>
      <c r="CG12" s="125"/>
      <c r="CH12" s="125"/>
      <c r="CI12" s="125"/>
      <c r="CJ12" s="125"/>
      <c r="CK12" s="125"/>
      <c r="CL12" s="125"/>
      <c r="CM12" s="125"/>
      <c r="CN12" s="125"/>
      <c r="CO12" s="125"/>
      <c r="CP12" s="125"/>
      <c r="CQ12" s="125"/>
      <c r="CR12" s="125"/>
      <c r="CS12" s="125"/>
      <c r="CT12" s="125"/>
      <c r="CU12" s="125"/>
      <c r="CV12" s="125"/>
      <c r="CW12" s="125"/>
      <c r="CX12" s="125"/>
      <c r="CY12" s="125"/>
      <c r="CZ12" s="125"/>
      <c r="DA12" s="125"/>
      <c r="DB12" s="125"/>
      <c r="DC12" s="125"/>
      <c r="DD12" s="125"/>
      <c r="DE12" s="125"/>
      <c r="DF12" s="125"/>
      <c r="DG12" s="125"/>
      <c r="DH12" s="125"/>
      <c r="DI12" s="125"/>
      <c r="DJ12" s="125"/>
      <c r="DK12" s="125"/>
      <c r="DL12" s="125"/>
      <c r="DM12" s="125"/>
      <c r="DN12" s="125"/>
      <c r="DO12" s="125"/>
      <c r="DP12" s="125"/>
      <c r="DQ12" s="125"/>
      <c r="DR12" s="125"/>
      <c r="DS12" s="125"/>
      <c r="DT12" s="125"/>
      <c r="DU12" s="125"/>
      <c r="DV12" s="125"/>
      <c r="DW12" s="125"/>
      <c r="DX12" s="125"/>
      <c r="DY12" s="125"/>
      <c r="DZ12" s="125"/>
      <c r="EA12" s="125"/>
      <c r="EB12" s="125"/>
      <c r="EC12" s="125"/>
      <c r="ED12" s="125"/>
      <c r="EE12" s="125"/>
      <c r="EF12" s="125"/>
      <c r="EG12" s="125"/>
      <c r="EH12" s="125"/>
      <c r="EI12" s="125"/>
      <c r="EJ12" s="125"/>
      <c r="EK12" s="125"/>
      <c r="EL12" s="125"/>
      <c r="EM12" s="125"/>
      <c r="EN12" s="125"/>
      <c r="EO12" s="125"/>
      <c r="EP12" s="125"/>
      <c r="EQ12" s="125"/>
      <c r="ER12" s="125"/>
      <c r="ES12" s="125"/>
      <c r="ET12" s="125"/>
      <c r="EU12" s="125"/>
      <c r="EV12" s="125"/>
      <c r="EW12" s="125"/>
      <c r="EX12" s="125"/>
      <c r="EY12" s="125"/>
      <c r="EZ12" s="125"/>
      <c r="FA12" s="125"/>
      <c r="FB12" s="125"/>
      <c r="FC12" s="125"/>
      <c r="FD12" s="125"/>
      <c r="FE12" s="125"/>
      <c r="FF12" s="125"/>
      <c r="FG12" s="125"/>
      <c r="FH12" s="125"/>
      <c r="FI12" s="125"/>
      <c r="FJ12" s="125"/>
      <c r="FK12" s="125"/>
      <c r="FL12" s="125"/>
      <c r="FM12" s="125"/>
      <c r="FN12" s="125"/>
      <c r="FO12" s="125"/>
      <c r="FP12" s="125"/>
      <c r="FQ12" s="125"/>
      <c r="FR12" s="125"/>
      <c r="FS12" s="125"/>
      <c r="FT12" s="125"/>
      <c r="FU12" s="125"/>
      <c r="FV12" s="125"/>
      <c r="FW12" s="125"/>
      <c r="FX12" s="125"/>
      <c r="FY12" s="125"/>
      <c r="FZ12" s="125"/>
      <c r="GA12" s="125"/>
      <c r="GB12" s="125"/>
      <c r="GC12" s="125"/>
      <c r="GD12" s="125"/>
      <c r="GE12" s="125"/>
      <c r="GF12" s="125"/>
      <c r="GG12" s="125"/>
      <c r="GH12" s="125"/>
      <c r="GI12" s="125"/>
      <c r="GJ12" s="125"/>
      <c r="GK12" s="125"/>
      <c r="GL12" s="125"/>
      <c r="GM12" s="125"/>
      <c r="GN12" s="125"/>
      <c r="GO12" s="125"/>
      <c r="GP12" s="125"/>
      <c r="GQ12" s="125"/>
      <c r="GR12" s="125"/>
      <c r="GS12" s="125"/>
      <c r="GT12" s="125"/>
      <c r="GU12" s="125"/>
      <c r="GV12" s="125"/>
      <c r="GW12" s="125"/>
      <c r="GX12" s="125"/>
      <c r="GY12" s="125"/>
      <c r="GZ12" s="125"/>
      <c r="HA12" s="125"/>
      <c r="HB12" s="125"/>
      <c r="HC12" s="125"/>
      <c r="HD12" s="125"/>
      <c r="HE12" s="125"/>
      <c r="HF12" s="125"/>
      <c r="HG12" s="125"/>
      <c r="HH12" s="125"/>
      <c r="HI12" s="125"/>
      <c r="HJ12" s="125"/>
      <c r="HK12" s="125"/>
      <c r="HL12" s="125"/>
      <c r="HM12" s="125"/>
      <c r="HN12" s="125"/>
      <c r="HO12" s="125"/>
      <c r="HP12" s="125"/>
      <c r="HQ12" s="125"/>
      <c r="HR12" s="125"/>
      <c r="HS12" s="125"/>
      <c r="HT12" s="125"/>
      <c r="HU12" s="125"/>
      <c r="HV12" s="125"/>
      <c r="HW12" s="125"/>
      <c r="HX12" s="125"/>
      <c r="HY12" s="125"/>
      <c r="HZ12" s="125"/>
      <c r="IA12" s="125"/>
      <c r="IB12" s="125"/>
      <c r="IC12" s="125"/>
      <c r="ID12" s="125"/>
      <c r="IE12" s="125"/>
      <c r="IF12" s="125"/>
      <c r="IG12" s="125"/>
      <c r="IH12" s="125"/>
      <c r="II12" s="125"/>
      <c r="IJ12" s="125"/>
      <c r="IK12" s="125"/>
      <c r="IL12" s="125"/>
      <c r="IM12" s="125"/>
      <c r="IN12" s="125"/>
      <c r="IO12" s="125"/>
      <c r="IP12" s="125"/>
      <c r="IQ12" s="125"/>
      <c r="IR12" s="125"/>
    </row>
    <row r="13" spans="1:252" s="83" customFormat="1" ht="14.25" customHeight="1" x14ac:dyDescent="0.2">
      <c r="A13" s="243"/>
      <c r="B13" s="243"/>
      <c r="C13" s="244" t="s">
        <v>111</v>
      </c>
      <c r="D13" s="115">
        <v>3730</v>
      </c>
      <c r="E13" s="241">
        <v>142</v>
      </c>
      <c r="F13" s="241">
        <v>128</v>
      </c>
      <c r="G13" s="241">
        <v>262</v>
      </c>
      <c r="H13" s="241">
        <v>54</v>
      </c>
      <c r="I13" s="241">
        <v>576</v>
      </c>
      <c r="J13" s="241">
        <v>1007</v>
      </c>
      <c r="K13" s="241">
        <v>286</v>
      </c>
      <c r="L13" s="241">
        <v>177</v>
      </c>
      <c r="M13" s="241">
        <v>728</v>
      </c>
      <c r="N13" s="241">
        <v>96</v>
      </c>
      <c r="O13" s="241">
        <v>96</v>
      </c>
      <c r="P13" s="241">
        <v>149</v>
      </c>
      <c r="Q13" s="241">
        <v>29</v>
      </c>
      <c r="R13" s="242"/>
      <c r="S13" s="242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G13" s="125"/>
      <c r="AH13" s="125"/>
      <c r="AI13" s="125"/>
      <c r="AJ13" s="125"/>
      <c r="AK13" s="125"/>
      <c r="AL13" s="125"/>
      <c r="AM13" s="125"/>
      <c r="AN13" s="125"/>
      <c r="AO13" s="125"/>
      <c r="AP13" s="125"/>
      <c r="AQ13" s="125"/>
      <c r="AR13" s="125"/>
      <c r="AS13" s="125"/>
      <c r="AT13" s="125"/>
      <c r="AU13" s="125"/>
      <c r="AV13" s="125"/>
      <c r="AW13" s="125"/>
      <c r="AX13" s="125"/>
      <c r="AY13" s="125"/>
      <c r="AZ13" s="125"/>
      <c r="BA13" s="125"/>
      <c r="BB13" s="125"/>
      <c r="BC13" s="125"/>
      <c r="BD13" s="125"/>
      <c r="BE13" s="125"/>
      <c r="BF13" s="125"/>
      <c r="BG13" s="125"/>
      <c r="BH13" s="125"/>
      <c r="BI13" s="125"/>
      <c r="BJ13" s="125"/>
      <c r="BK13" s="125"/>
      <c r="BL13" s="125"/>
      <c r="BM13" s="125"/>
      <c r="BN13" s="125"/>
      <c r="BO13" s="125"/>
      <c r="BP13" s="125"/>
      <c r="BQ13" s="125"/>
      <c r="BR13" s="125"/>
      <c r="BS13" s="125"/>
      <c r="BT13" s="125"/>
      <c r="BU13" s="125"/>
      <c r="BV13" s="125"/>
      <c r="BW13" s="125"/>
      <c r="BX13" s="125"/>
      <c r="BY13" s="125"/>
      <c r="BZ13" s="125"/>
      <c r="CA13" s="125"/>
      <c r="CB13" s="125"/>
      <c r="CC13" s="125"/>
      <c r="CD13" s="125"/>
      <c r="CE13" s="125"/>
      <c r="CF13" s="125"/>
      <c r="CG13" s="125"/>
      <c r="CH13" s="125"/>
      <c r="CI13" s="125"/>
      <c r="CJ13" s="125"/>
      <c r="CK13" s="125"/>
      <c r="CL13" s="125"/>
      <c r="CM13" s="125"/>
      <c r="CN13" s="125"/>
      <c r="CO13" s="125"/>
      <c r="CP13" s="125"/>
      <c r="CQ13" s="125"/>
      <c r="CR13" s="125"/>
      <c r="CS13" s="125"/>
      <c r="CT13" s="125"/>
      <c r="CU13" s="125"/>
      <c r="CV13" s="125"/>
      <c r="CW13" s="125"/>
      <c r="CX13" s="125"/>
      <c r="CY13" s="125"/>
      <c r="CZ13" s="125"/>
      <c r="DA13" s="125"/>
      <c r="DB13" s="125"/>
      <c r="DC13" s="125"/>
      <c r="DD13" s="125"/>
      <c r="DE13" s="125"/>
      <c r="DF13" s="125"/>
      <c r="DG13" s="125"/>
      <c r="DH13" s="125"/>
      <c r="DI13" s="125"/>
      <c r="DJ13" s="125"/>
      <c r="DK13" s="125"/>
      <c r="DL13" s="125"/>
      <c r="DM13" s="125"/>
      <c r="DN13" s="125"/>
      <c r="DO13" s="125"/>
      <c r="DP13" s="125"/>
      <c r="DQ13" s="125"/>
      <c r="DR13" s="125"/>
      <c r="DS13" s="125"/>
      <c r="DT13" s="125"/>
      <c r="DU13" s="125"/>
      <c r="DV13" s="125"/>
      <c r="DW13" s="125"/>
      <c r="DX13" s="125"/>
      <c r="DY13" s="125"/>
      <c r="DZ13" s="125"/>
      <c r="EA13" s="125"/>
      <c r="EB13" s="125"/>
      <c r="EC13" s="125"/>
      <c r="ED13" s="125"/>
      <c r="EE13" s="125"/>
      <c r="EF13" s="125"/>
      <c r="EG13" s="125"/>
      <c r="EH13" s="125"/>
      <c r="EI13" s="125"/>
      <c r="EJ13" s="125"/>
      <c r="EK13" s="125"/>
      <c r="EL13" s="125"/>
      <c r="EM13" s="125"/>
      <c r="EN13" s="125"/>
      <c r="EO13" s="125"/>
      <c r="EP13" s="125"/>
      <c r="EQ13" s="125"/>
      <c r="ER13" s="125"/>
      <c r="ES13" s="125"/>
      <c r="ET13" s="125"/>
      <c r="EU13" s="125"/>
      <c r="EV13" s="125"/>
      <c r="EW13" s="125"/>
      <c r="EX13" s="125"/>
      <c r="EY13" s="125"/>
      <c r="EZ13" s="125"/>
      <c r="FA13" s="125"/>
      <c r="FB13" s="125"/>
      <c r="FC13" s="125"/>
      <c r="FD13" s="125"/>
      <c r="FE13" s="125"/>
      <c r="FF13" s="125"/>
      <c r="FG13" s="125"/>
      <c r="FH13" s="125"/>
      <c r="FI13" s="125"/>
      <c r="FJ13" s="125"/>
      <c r="FK13" s="125"/>
      <c r="FL13" s="125"/>
      <c r="FM13" s="125"/>
      <c r="FN13" s="125"/>
      <c r="FO13" s="125"/>
      <c r="FP13" s="125"/>
      <c r="FQ13" s="125"/>
      <c r="FR13" s="125"/>
      <c r="FS13" s="125"/>
      <c r="FT13" s="125"/>
      <c r="FU13" s="125"/>
      <c r="FV13" s="125"/>
      <c r="FW13" s="125"/>
      <c r="FX13" s="125"/>
      <c r="FY13" s="125"/>
      <c r="FZ13" s="125"/>
      <c r="GA13" s="125"/>
      <c r="GB13" s="125"/>
      <c r="GC13" s="125"/>
      <c r="GD13" s="125"/>
      <c r="GE13" s="125"/>
      <c r="GF13" s="125"/>
      <c r="GG13" s="125"/>
      <c r="GH13" s="125"/>
      <c r="GI13" s="125"/>
      <c r="GJ13" s="125"/>
      <c r="GK13" s="125"/>
      <c r="GL13" s="125"/>
      <c r="GM13" s="125"/>
      <c r="GN13" s="125"/>
      <c r="GO13" s="125"/>
      <c r="GP13" s="125"/>
      <c r="GQ13" s="125"/>
      <c r="GR13" s="125"/>
      <c r="GS13" s="125"/>
      <c r="GT13" s="125"/>
      <c r="GU13" s="125"/>
      <c r="GV13" s="125"/>
      <c r="GW13" s="125"/>
      <c r="GX13" s="125"/>
      <c r="GY13" s="125"/>
      <c r="GZ13" s="125"/>
      <c r="HA13" s="125"/>
      <c r="HB13" s="125"/>
      <c r="HC13" s="125"/>
      <c r="HD13" s="125"/>
      <c r="HE13" s="125"/>
      <c r="HF13" s="125"/>
      <c r="HG13" s="125"/>
      <c r="HH13" s="125"/>
      <c r="HI13" s="125"/>
      <c r="HJ13" s="125"/>
      <c r="HK13" s="125"/>
      <c r="HL13" s="125"/>
      <c r="HM13" s="125"/>
      <c r="HN13" s="125"/>
      <c r="HO13" s="125"/>
      <c r="HP13" s="125"/>
      <c r="HQ13" s="125"/>
      <c r="HR13" s="125"/>
      <c r="HS13" s="125"/>
      <c r="HT13" s="125"/>
      <c r="HU13" s="125"/>
      <c r="HV13" s="125"/>
      <c r="HW13" s="125"/>
      <c r="HX13" s="125"/>
      <c r="HY13" s="125"/>
      <c r="HZ13" s="125"/>
      <c r="IA13" s="125"/>
      <c r="IB13" s="125"/>
      <c r="IC13" s="125"/>
      <c r="ID13" s="125"/>
      <c r="IE13" s="125"/>
      <c r="IF13" s="125"/>
      <c r="IG13" s="125"/>
      <c r="IH13" s="125"/>
      <c r="II13" s="125"/>
      <c r="IJ13" s="125"/>
      <c r="IK13" s="125"/>
      <c r="IL13" s="125"/>
      <c r="IM13" s="125"/>
      <c r="IN13" s="125"/>
      <c r="IO13" s="125"/>
      <c r="IP13" s="125"/>
      <c r="IQ13" s="125"/>
      <c r="IR13" s="125"/>
    </row>
    <row r="14" spans="1:252" ht="14.25" customHeight="1" x14ac:dyDescent="0.2">
      <c r="A14" s="123"/>
      <c r="B14" s="245"/>
      <c r="C14" s="195" t="s">
        <v>121</v>
      </c>
      <c r="D14" s="111">
        <f>SUM(E14:Q14)</f>
        <v>479</v>
      </c>
      <c r="E14" s="246">
        <v>51</v>
      </c>
      <c r="F14" s="246">
        <v>29</v>
      </c>
      <c r="G14" s="246">
        <v>20</v>
      </c>
      <c r="H14" s="246">
        <v>0</v>
      </c>
      <c r="I14" s="246">
        <v>75</v>
      </c>
      <c r="J14" s="246">
        <v>134</v>
      </c>
      <c r="K14" s="246">
        <v>35</v>
      </c>
      <c r="L14" s="246">
        <v>20</v>
      </c>
      <c r="M14" s="246">
        <v>76</v>
      </c>
      <c r="N14" s="246">
        <v>0</v>
      </c>
      <c r="O14" s="246">
        <v>16</v>
      </c>
      <c r="P14" s="246">
        <v>23</v>
      </c>
      <c r="Q14" s="246">
        <v>0</v>
      </c>
      <c r="R14" s="242"/>
      <c r="S14" s="242"/>
    </row>
    <row r="15" spans="1:252" ht="14.25" customHeight="1" x14ac:dyDescent="0.2">
      <c r="A15" s="123"/>
      <c r="B15" s="195" t="s">
        <v>161</v>
      </c>
      <c r="C15" s="195" t="s">
        <v>120</v>
      </c>
      <c r="D15" s="111">
        <f t="shared" ref="D15:D40" si="0">SUM(E15:Q15)</f>
        <v>1</v>
      </c>
      <c r="E15" s="246">
        <v>0</v>
      </c>
      <c r="F15" s="246">
        <v>0</v>
      </c>
      <c r="G15" s="246">
        <v>1</v>
      </c>
      <c r="H15" s="246">
        <v>0</v>
      </c>
      <c r="I15" s="246">
        <v>0</v>
      </c>
      <c r="J15" s="246">
        <v>0</v>
      </c>
      <c r="K15" s="246">
        <v>0</v>
      </c>
      <c r="L15" s="246">
        <v>0</v>
      </c>
      <c r="M15" s="246">
        <v>0</v>
      </c>
      <c r="N15" s="246">
        <v>0</v>
      </c>
      <c r="O15" s="246">
        <v>0</v>
      </c>
      <c r="P15" s="246">
        <v>0</v>
      </c>
      <c r="Q15" s="246">
        <v>0</v>
      </c>
      <c r="R15" s="242"/>
      <c r="S15" s="242"/>
    </row>
    <row r="16" spans="1:252" ht="14.25" customHeight="1" x14ac:dyDescent="0.2">
      <c r="A16" s="123"/>
      <c r="B16" s="198"/>
      <c r="C16" s="198" t="s">
        <v>111</v>
      </c>
      <c r="D16" s="111">
        <f t="shared" si="0"/>
        <v>591</v>
      </c>
      <c r="E16" s="246">
        <v>68</v>
      </c>
      <c r="F16" s="246">
        <v>32</v>
      </c>
      <c r="G16" s="246">
        <v>24</v>
      </c>
      <c r="H16" s="246">
        <v>0</v>
      </c>
      <c r="I16" s="246">
        <v>90</v>
      </c>
      <c r="J16" s="246">
        <v>166</v>
      </c>
      <c r="K16" s="246">
        <v>42</v>
      </c>
      <c r="L16" s="246">
        <v>25</v>
      </c>
      <c r="M16" s="246">
        <v>96</v>
      </c>
      <c r="N16" s="246">
        <v>0</v>
      </c>
      <c r="O16" s="246">
        <v>17</v>
      </c>
      <c r="P16" s="246">
        <v>31</v>
      </c>
      <c r="Q16" s="246">
        <v>0</v>
      </c>
      <c r="R16" s="242"/>
      <c r="S16" s="242"/>
    </row>
    <row r="17" spans="1:19" ht="14.25" customHeight="1" x14ac:dyDescent="0.2">
      <c r="A17" s="123"/>
      <c r="B17" s="195"/>
      <c r="C17" s="195" t="s">
        <v>121</v>
      </c>
      <c r="D17" s="111">
        <f t="shared" si="0"/>
        <v>12</v>
      </c>
      <c r="E17" s="246">
        <v>0</v>
      </c>
      <c r="F17" s="246">
        <v>0</v>
      </c>
      <c r="G17" s="246">
        <v>0</v>
      </c>
      <c r="H17" s="246">
        <v>0</v>
      </c>
      <c r="I17" s="246">
        <v>12</v>
      </c>
      <c r="J17" s="246">
        <v>0</v>
      </c>
      <c r="K17" s="246">
        <v>0</v>
      </c>
      <c r="L17" s="246">
        <v>0</v>
      </c>
      <c r="M17" s="246">
        <v>0</v>
      </c>
      <c r="N17" s="246">
        <v>0</v>
      </c>
      <c r="O17" s="246">
        <v>0</v>
      </c>
      <c r="P17" s="246">
        <v>0</v>
      </c>
      <c r="Q17" s="246">
        <v>0</v>
      </c>
      <c r="R17" s="242"/>
      <c r="S17" s="242"/>
    </row>
    <row r="18" spans="1:19" ht="14.25" customHeight="1" x14ac:dyDescent="0.2">
      <c r="A18" s="118" t="s">
        <v>160</v>
      </c>
      <c r="B18" s="195" t="s">
        <v>159</v>
      </c>
      <c r="C18" s="231" t="s">
        <v>120</v>
      </c>
      <c r="D18" s="111">
        <f t="shared" si="0"/>
        <v>0</v>
      </c>
      <c r="E18" s="246">
        <v>0</v>
      </c>
      <c r="F18" s="246">
        <v>0</v>
      </c>
      <c r="G18" s="246">
        <v>0</v>
      </c>
      <c r="H18" s="246">
        <v>0</v>
      </c>
      <c r="I18" s="246">
        <v>0</v>
      </c>
      <c r="J18" s="246">
        <v>0</v>
      </c>
      <c r="K18" s="246">
        <v>0</v>
      </c>
      <c r="L18" s="246">
        <v>0</v>
      </c>
      <c r="M18" s="246">
        <v>0</v>
      </c>
      <c r="N18" s="246">
        <v>0</v>
      </c>
      <c r="O18" s="246">
        <v>0</v>
      </c>
      <c r="P18" s="246">
        <v>0</v>
      </c>
      <c r="Q18" s="246">
        <v>0</v>
      </c>
      <c r="R18" s="242"/>
      <c r="S18" s="242"/>
    </row>
    <row r="19" spans="1:19" ht="14.25" customHeight="1" x14ac:dyDescent="0.2">
      <c r="A19" s="123"/>
      <c r="B19" s="198"/>
      <c r="C19" s="198" t="s">
        <v>111</v>
      </c>
      <c r="D19" s="111">
        <f t="shared" si="0"/>
        <v>17</v>
      </c>
      <c r="E19" s="246">
        <v>0</v>
      </c>
      <c r="F19" s="246">
        <v>0</v>
      </c>
      <c r="G19" s="246">
        <v>0</v>
      </c>
      <c r="H19" s="246">
        <v>0</v>
      </c>
      <c r="I19" s="246">
        <v>17</v>
      </c>
      <c r="J19" s="246">
        <v>0</v>
      </c>
      <c r="K19" s="246">
        <v>0</v>
      </c>
      <c r="L19" s="246">
        <v>0</v>
      </c>
      <c r="M19" s="246">
        <v>0</v>
      </c>
      <c r="N19" s="246">
        <v>0</v>
      </c>
      <c r="O19" s="246">
        <v>0</v>
      </c>
      <c r="P19" s="246">
        <v>0</v>
      </c>
      <c r="Q19" s="246">
        <v>0</v>
      </c>
      <c r="R19" s="242"/>
      <c r="S19" s="242"/>
    </row>
    <row r="20" spans="1:19" ht="14.25" customHeight="1" x14ac:dyDescent="0.2">
      <c r="A20" s="123"/>
      <c r="B20" s="195"/>
      <c r="C20" s="195" t="s">
        <v>121</v>
      </c>
      <c r="D20" s="111">
        <f t="shared" si="0"/>
        <v>80</v>
      </c>
      <c r="E20" s="246">
        <v>0</v>
      </c>
      <c r="F20" s="246">
        <v>0</v>
      </c>
      <c r="G20" s="246">
        <v>0</v>
      </c>
      <c r="H20" s="246">
        <v>0</v>
      </c>
      <c r="I20" s="246">
        <v>0</v>
      </c>
      <c r="J20" s="246">
        <v>28</v>
      </c>
      <c r="K20" s="246">
        <v>0</v>
      </c>
      <c r="L20" s="246">
        <v>24</v>
      </c>
      <c r="M20" s="246">
        <v>15</v>
      </c>
      <c r="N20" s="246">
        <v>12</v>
      </c>
      <c r="O20" s="246">
        <v>1</v>
      </c>
      <c r="P20" s="246">
        <v>0</v>
      </c>
      <c r="Q20" s="246">
        <v>0</v>
      </c>
      <c r="R20" s="242"/>
      <c r="S20" s="242"/>
    </row>
    <row r="21" spans="1:19" ht="14.25" customHeight="1" x14ac:dyDescent="0.2">
      <c r="A21" s="123"/>
      <c r="B21" s="195" t="s">
        <v>158</v>
      </c>
      <c r="C21" s="195" t="s">
        <v>120</v>
      </c>
      <c r="D21" s="111">
        <f t="shared" si="0"/>
        <v>1</v>
      </c>
      <c r="E21" s="246">
        <v>0</v>
      </c>
      <c r="F21" s="246">
        <v>0</v>
      </c>
      <c r="G21" s="246">
        <v>0</v>
      </c>
      <c r="H21" s="246">
        <v>0</v>
      </c>
      <c r="I21" s="246">
        <v>0</v>
      </c>
      <c r="J21" s="246">
        <v>0</v>
      </c>
      <c r="K21" s="246">
        <v>0</v>
      </c>
      <c r="L21" s="246">
        <v>0</v>
      </c>
      <c r="M21" s="246">
        <v>0</v>
      </c>
      <c r="N21" s="246">
        <v>1</v>
      </c>
      <c r="O21" s="246">
        <v>0</v>
      </c>
      <c r="P21" s="246">
        <v>0</v>
      </c>
      <c r="Q21" s="246">
        <v>0</v>
      </c>
      <c r="R21" s="242"/>
      <c r="S21" s="242"/>
    </row>
    <row r="22" spans="1:19" ht="14.25" customHeight="1" x14ac:dyDescent="0.2">
      <c r="A22" s="123"/>
      <c r="B22" s="198"/>
      <c r="C22" s="198" t="s">
        <v>111</v>
      </c>
      <c r="D22" s="111">
        <f t="shared" si="0"/>
        <v>103</v>
      </c>
      <c r="E22" s="246">
        <v>0</v>
      </c>
      <c r="F22" s="246">
        <v>0</v>
      </c>
      <c r="G22" s="246">
        <v>0</v>
      </c>
      <c r="H22" s="246">
        <v>0</v>
      </c>
      <c r="I22" s="246">
        <v>0</v>
      </c>
      <c r="J22" s="246">
        <v>33</v>
      </c>
      <c r="K22" s="246">
        <v>0</v>
      </c>
      <c r="L22" s="246">
        <v>32</v>
      </c>
      <c r="M22" s="246">
        <v>25</v>
      </c>
      <c r="N22" s="246">
        <v>12</v>
      </c>
      <c r="O22" s="246">
        <v>1</v>
      </c>
      <c r="P22" s="246">
        <v>0</v>
      </c>
      <c r="Q22" s="246">
        <v>0</v>
      </c>
      <c r="R22" s="242"/>
      <c r="S22" s="242"/>
    </row>
    <row r="23" spans="1:19" ht="14.25" customHeight="1" x14ac:dyDescent="0.2">
      <c r="A23" s="123"/>
      <c r="B23" s="195"/>
      <c r="C23" s="195" t="s">
        <v>121</v>
      </c>
      <c r="D23" s="111">
        <f t="shared" si="0"/>
        <v>56</v>
      </c>
      <c r="E23" s="246">
        <v>0</v>
      </c>
      <c r="F23" s="246">
        <v>0</v>
      </c>
      <c r="G23" s="246">
        <v>1</v>
      </c>
      <c r="H23" s="246">
        <v>0</v>
      </c>
      <c r="I23" s="246">
        <v>0</v>
      </c>
      <c r="J23" s="246">
        <v>55</v>
      </c>
      <c r="K23" s="246">
        <v>0</v>
      </c>
      <c r="L23" s="246">
        <v>0</v>
      </c>
      <c r="M23" s="246">
        <v>0</v>
      </c>
      <c r="N23" s="246">
        <v>0</v>
      </c>
      <c r="O23" s="246">
        <v>0</v>
      </c>
      <c r="P23" s="246">
        <v>0</v>
      </c>
      <c r="Q23" s="246">
        <v>0</v>
      </c>
      <c r="R23" s="242"/>
      <c r="S23" s="242"/>
    </row>
    <row r="24" spans="1:19" ht="14.25" customHeight="1" x14ac:dyDescent="0.2">
      <c r="A24" s="123"/>
      <c r="B24" s="195" t="s">
        <v>157</v>
      </c>
      <c r="C24" s="195" t="s">
        <v>120</v>
      </c>
      <c r="D24" s="111">
        <f t="shared" si="0"/>
        <v>2</v>
      </c>
      <c r="E24" s="246">
        <v>0</v>
      </c>
      <c r="F24" s="246">
        <v>0</v>
      </c>
      <c r="G24" s="246">
        <v>0</v>
      </c>
      <c r="H24" s="246">
        <v>0</v>
      </c>
      <c r="I24" s="246">
        <v>0</v>
      </c>
      <c r="J24" s="246">
        <v>2</v>
      </c>
      <c r="K24" s="246">
        <v>0</v>
      </c>
      <c r="L24" s="246">
        <v>0</v>
      </c>
      <c r="M24" s="246">
        <v>0</v>
      </c>
      <c r="N24" s="246">
        <v>0</v>
      </c>
      <c r="O24" s="246">
        <v>0</v>
      </c>
      <c r="P24" s="246">
        <v>0</v>
      </c>
      <c r="Q24" s="246">
        <v>0</v>
      </c>
      <c r="R24" s="242"/>
      <c r="S24" s="242"/>
    </row>
    <row r="25" spans="1:19" ht="14.25" customHeight="1" x14ac:dyDescent="0.2">
      <c r="A25" s="123"/>
      <c r="B25" s="198"/>
      <c r="C25" s="198" t="s">
        <v>111</v>
      </c>
      <c r="D25" s="111">
        <f t="shared" si="0"/>
        <v>78</v>
      </c>
      <c r="E25" s="246">
        <v>0</v>
      </c>
      <c r="F25" s="246">
        <v>0</v>
      </c>
      <c r="G25" s="246">
        <v>1</v>
      </c>
      <c r="H25" s="246">
        <v>0</v>
      </c>
      <c r="I25" s="246">
        <v>0</v>
      </c>
      <c r="J25" s="246">
        <v>77</v>
      </c>
      <c r="K25" s="246">
        <v>0</v>
      </c>
      <c r="L25" s="246">
        <v>0</v>
      </c>
      <c r="M25" s="246">
        <v>0</v>
      </c>
      <c r="N25" s="246">
        <v>0</v>
      </c>
      <c r="O25" s="246">
        <v>0</v>
      </c>
      <c r="P25" s="246">
        <v>0</v>
      </c>
      <c r="Q25" s="246">
        <v>0</v>
      </c>
      <c r="R25" s="242"/>
      <c r="S25" s="242"/>
    </row>
    <row r="26" spans="1:19" ht="14.25" customHeight="1" x14ac:dyDescent="0.2">
      <c r="A26" s="118"/>
      <c r="B26" s="195"/>
      <c r="C26" s="195" t="s">
        <v>121</v>
      </c>
      <c r="D26" s="111">
        <f t="shared" si="0"/>
        <v>22</v>
      </c>
      <c r="E26" s="246">
        <v>0</v>
      </c>
      <c r="F26" s="246">
        <v>0</v>
      </c>
      <c r="G26" s="246">
        <v>0</v>
      </c>
      <c r="H26" s="246">
        <v>0</v>
      </c>
      <c r="I26" s="246">
        <v>0</v>
      </c>
      <c r="J26" s="246">
        <v>0</v>
      </c>
      <c r="K26" s="246">
        <v>4</v>
      </c>
      <c r="L26" s="246">
        <v>0</v>
      </c>
      <c r="M26" s="246">
        <v>17</v>
      </c>
      <c r="N26" s="246">
        <v>1</v>
      </c>
      <c r="O26" s="246">
        <v>0</v>
      </c>
      <c r="P26" s="246">
        <v>0</v>
      </c>
      <c r="Q26" s="246">
        <v>0</v>
      </c>
      <c r="R26" s="242"/>
      <c r="S26" s="242"/>
    </row>
    <row r="27" spans="1:19" ht="14.25" customHeight="1" x14ac:dyDescent="0.2">
      <c r="A27" s="118" t="s">
        <v>156</v>
      </c>
      <c r="B27" s="195" t="s">
        <v>155</v>
      </c>
      <c r="C27" s="195" t="s">
        <v>120</v>
      </c>
      <c r="D27" s="111">
        <f t="shared" si="0"/>
        <v>0</v>
      </c>
      <c r="E27" s="246">
        <v>0</v>
      </c>
      <c r="F27" s="246">
        <v>0</v>
      </c>
      <c r="G27" s="246">
        <v>0</v>
      </c>
      <c r="H27" s="246">
        <v>0</v>
      </c>
      <c r="I27" s="246">
        <v>0</v>
      </c>
      <c r="J27" s="246">
        <v>0</v>
      </c>
      <c r="K27" s="246">
        <v>0</v>
      </c>
      <c r="L27" s="246">
        <v>0</v>
      </c>
      <c r="M27" s="246">
        <v>0</v>
      </c>
      <c r="N27" s="246">
        <v>0</v>
      </c>
      <c r="O27" s="246">
        <v>0</v>
      </c>
      <c r="P27" s="246">
        <v>0</v>
      </c>
      <c r="Q27" s="246">
        <v>0</v>
      </c>
      <c r="R27" s="242"/>
      <c r="S27" s="242"/>
    </row>
    <row r="28" spans="1:19" ht="14.25" customHeight="1" x14ac:dyDescent="0.2">
      <c r="A28" s="123"/>
      <c r="B28" s="198"/>
      <c r="C28" s="198" t="s">
        <v>111</v>
      </c>
      <c r="D28" s="111">
        <f t="shared" si="0"/>
        <v>25</v>
      </c>
      <c r="E28" s="246">
        <v>0</v>
      </c>
      <c r="F28" s="246">
        <v>0</v>
      </c>
      <c r="G28" s="246">
        <v>0</v>
      </c>
      <c r="H28" s="246">
        <v>0</v>
      </c>
      <c r="I28" s="246">
        <v>0</v>
      </c>
      <c r="J28" s="246">
        <v>0</v>
      </c>
      <c r="K28" s="246">
        <v>4</v>
      </c>
      <c r="L28" s="246">
        <v>0</v>
      </c>
      <c r="M28" s="246">
        <v>20</v>
      </c>
      <c r="N28" s="246">
        <v>1</v>
      </c>
      <c r="O28" s="246">
        <v>0</v>
      </c>
      <c r="P28" s="246">
        <v>0</v>
      </c>
      <c r="Q28" s="246">
        <v>0</v>
      </c>
      <c r="R28" s="242"/>
      <c r="S28" s="242"/>
    </row>
    <row r="29" spans="1:19" ht="14.25" customHeight="1" x14ac:dyDescent="0.2">
      <c r="A29" s="123"/>
      <c r="B29" s="195"/>
      <c r="C29" s="195" t="s">
        <v>121</v>
      </c>
      <c r="D29" s="111">
        <f t="shared" si="0"/>
        <v>62</v>
      </c>
      <c r="E29" s="246">
        <v>7</v>
      </c>
      <c r="F29" s="246">
        <v>1</v>
      </c>
      <c r="G29" s="246">
        <v>0</v>
      </c>
      <c r="H29" s="246">
        <v>20</v>
      </c>
      <c r="I29" s="246">
        <v>0</v>
      </c>
      <c r="J29" s="246">
        <v>0</v>
      </c>
      <c r="K29" s="246">
        <v>0</v>
      </c>
      <c r="L29" s="246">
        <v>3</v>
      </c>
      <c r="M29" s="246">
        <v>12</v>
      </c>
      <c r="N29" s="246">
        <v>12</v>
      </c>
      <c r="O29" s="246">
        <v>4</v>
      </c>
      <c r="P29" s="246">
        <v>3</v>
      </c>
      <c r="Q29" s="246">
        <v>0</v>
      </c>
      <c r="R29" s="242"/>
      <c r="S29" s="242"/>
    </row>
    <row r="30" spans="1:19" ht="14.25" customHeight="1" x14ac:dyDescent="0.2">
      <c r="A30" s="123"/>
      <c r="B30" s="195" t="s">
        <v>33</v>
      </c>
      <c r="C30" s="195" t="s">
        <v>120</v>
      </c>
      <c r="D30" s="111">
        <f t="shared" si="0"/>
        <v>2</v>
      </c>
      <c r="E30" s="246">
        <v>0</v>
      </c>
      <c r="F30" s="246">
        <v>0</v>
      </c>
      <c r="G30" s="246">
        <v>0</v>
      </c>
      <c r="H30" s="246">
        <v>0</v>
      </c>
      <c r="I30" s="246">
        <v>0</v>
      </c>
      <c r="J30" s="246">
        <v>0</v>
      </c>
      <c r="K30" s="246">
        <v>0</v>
      </c>
      <c r="L30" s="246">
        <v>0</v>
      </c>
      <c r="M30" s="246">
        <v>0</v>
      </c>
      <c r="N30" s="246">
        <v>2</v>
      </c>
      <c r="O30" s="246" t="s">
        <v>471</v>
      </c>
      <c r="P30" s="246">
        <v>0</v>
      </c>
      <c r="Q30" s="246">
        <v>0</v>
      </c>
      <c r="R30" s="242"/>
      <c r="S30" s="242"/>
    </row>
    <row r="31" spans="1:19" ht="14.25" customHeight="1" x14ac:dyDescent="0.2">
      <c r="A31" s="247"/>
      <c r="B31" s="248"/>
      <c r="C31" s="198" t="s">
        <v>111</v>
      </c>
      <c r="D31" s="111">
        <f t="shared" si="0"/>
        <v>77</v>
      </c>
      <c r="E31" s="246">
        <v>7</v>
      </c>
      <c r="F31" s="246">
        <v>1</v>
      </c>
      <c r="G31" s="246">
        <v>0</v>
      </c>
      <c r="H31" s="246">
        <v>27</v>
      </c>
      <c r="I31" s="246">
        <v>0</v>
      </c>
      <c r="J31" s="246">
        <v>0</v>
      </c>
      <c r="K31" s="246">
        <v>0</v>
      </c>
      <c r="L31" s="246">
        <v>6</v>
      </c>
      <c r="M31" s="246">
        <v>14</v>
      </c>
      <c r="N31" s="246">
        <v>13</v>
      </c>
      <c r="O31" s="246">
        <v>6</v>
      </c>
      <c r="P31" s="246">
        <v>3</v>
      </c>
      <c r="Q31" s="246">
        <v>0</v>
      </c>
      <c r="R31" s="242"/>
      <c r="S31" s="242"/>
    </row>
    <row r="32" spans="1:19" ht="14.25" customHeight="1" x14ac:dyDescent="0.2">
      <c r="A32" s="192"/>
      <c r="B32" s="192" t="s">
        <v>32</v>
      </c>
      <c r="C32" s="195" t="s">
        <v>121</v>
      </c>
      <c r="D32" s="111">
        <f t="shared" si="0"/>
        <v>656</v>
      </c>
      <c r="E32" s="246">
        <v>11</v>
      </c>
      <c r="F32" s="246">
        <v>26</v>
      </c>
      <c r="G32" s="246">
        <v>91</v>
      </c>
      <c r="H32" s="246">
        <v>3</v>
      </c>
      <c r="I32" s="246">
        <v>101</v>
      </c>
      <c r="J32" s="246">
        <v>92</v>
      </c>
      <c r="K32" s="246">
        <v>64</v>
      </c>
      <c r="L32" s="246">
        <v>36</v>
      </c>
      <c r="M32" s="246">
        <v>167</v>
      </c>
      <c r="N32" s="246">
        <v>13</v>
      </c>
      <c r="O32" s="246">
        <v>22</v>
      </c>
      <c r="P32" s="246">
        <v>30</v>
      </c>
      <c r="Q32" s="246">
        <v>0</v>
      </c>
      <c r="R32" s="242"/>
      <c r="S32" s="242"/>
    </row>
    <row r="33" spans="1:19" ht="14.25" customHeight="1" x14ac:dyDescent="0.2">
      <c r="A33" s="417" t="s">
        <v>154</v>
      </c>
      <c r="B33" s="404"/>
      <c r="C33" s="195" t="s">
        <v>120</v>
      </c>
      <c r="D33" s="111">
        <f t="shared" si="0"/>
        <v>4</v>
      </c>
      <c r="E33" s="246">
        <v>0</v>
      </c>
      <c r="F33" s="246">
        <v>0</v>
      </c>
      <c r="G33" s="246">
        <v>0</v>
      </c>
      <c r="H33" s="246">
        <v>0</v>
      </c>
      <c r="I33" s="246">
        <v>0</v>
      </c>
      <c r="J33" s="246">
        <v>2</v>
      </c>
      <c r="K33" s="246" t="s">
        <v>471</v>
      </c>
      <c r="L33" s="246">
        <v>0</v>
      </c>
      <c r="M33" s="246">
        <v>0</v>
      </c>
      <c r="N33" s="246">
        <v>1</v>
      </c>
      <c r="O33" s="246" t="s">
        <v>471</v>
      </c>
      <c r="P33" s="246">
        <v>1</v>
      </c>
      <c r="Q33" s="246">
        <v>0</v>
      </c>
      <c r="R33" s="242"/>
      <c r="S33" s="242"/>
    </row>
    <row r="34" spans="1:19" ht="14.25" customHeight="1" x14ac:dyDescent="0.2">
      <c r="A34" s="249"/>
      <c r="B34" s="249"/>
      <c r="C34" s="198" t="s">
        <v>111</v>
      </c>
      <c r="D34" s="111">
        <f t="shared" si="0"/>
        <v>778</v>
      </c>
      <c r="E34" s="246">
        <v>15</v>
      </c>
      <c r="F34" s="246">
        <v>39</v>
      </c>
      <c r="G34" s="246">
        <v>111</v>
      </c>
      <c r="H34" s="246">
        <v>4</v>
      </c>
      <c r="I34" s="246">
        <v>110</v>
      </c>
      <c r="J34" s="246">
        <v>110</v>
      </c>
      <c r="K34" s="246">
        <v>70</v>
      </c>
      <c r="L34" s="246">
        <v>50</v>
      </c>
      <c r="M34" s="246">
        <v>189</v>
      </c>
      <c r="N34" s="246">
        <v>14</v>
      </c>
      <c r="O34" s="246">
        <v>32</v>
      </c>
      <c r="P34" s="246">
        <v>34</v>
      </c>
      <c r="Q34" s="246">
        <v>0</v>
      </c>
      <c r="R34" s="242"/>
      <c r="S34" s="242"/>
    </row>
    <row r="35" spans="1:19" ht="14.25" customHeight="1" x14ac:dyDescent="0.2">
      <c r="A35" s="192"/>
      <c r="B35" s="192"/>
      <c r="C35" s="195" t="s">
        <v>121</v>
      </c>
      <c r="D35" s="111">
        <f t="shared" si="0"/>
        <v>515</v>
      </c>
      <c r="E35" s="246">
        <v>12</v>
      </c>
      <c r="F35" s="246">
        <v>18</v>
      </c>
      <c r="G35" s="246">
        <v>11</v>
      </c>
      <c r="H35" s="246">
        <v>7</v>
      </c>
      <c r="I35" s="246">
        <v>97</v>
      </c>
      <c r="J35" s="246">
        <v>166</v>
      </c>
      <c r="K35" s="246">
        <v>64</v>
      </c>
      <c r="L35" s="246">
        <v>15</v>
      </c>
      <c r="M35" s="246">
        <v>60</v>
      </c>
      <c r="N35" s="246">
        <v>25</v>
      </c>
      <c r="O35" s="246">
        <v>20</v>
      </c>
      <c r="P35" s="246">
        <v>20</v>
      </c>
      <c r="Q35" s="246">
        <v>0</v>
      </c>
      <c r="R35" s="242"/>
      <c r="S35" s="242"/>
    </row>
    <row r="36" spans="1:19" ht="14.25" customHeight="1" x14ac:dyDescent="0.2">
      <c r="A36" s="417" t="s">
        <v>153</v>
      </c>
      <c r="B36" s="404"/>
      <c r="C36" s="195" t="s">
        <v>120</v>
      </c>
      <c r="D36" s="111">
        <f t="shared" si="0"/>
        <v>8</v>
      </c>
      <c r="E36" s="246">
        <v>0</v>
      </c>
      <c r="F36" s="246">
        <v>0</v>
      </c>
      <c r="G36" s="246">
        <v>0</v>
      </c>
      <c r="H36" s="246">
        <v>0</v>
      </c>
      <c r="I36" s="246">
        <v>1</v>
      </c>
      <c r="J36" s="246">
        <v>0</v>
      </c>
      <c r="K36" s="246">
        <v>4</v>
      </c>
      <c r="L36" s="246">
        <v>0</v>
      </c>
      <c r="M36" s="246">
        <v>3</v>
      </c>
      <c r="N36" s="246">
        <v>0</v>
      </c>
      <c r="O36" s="246">
        <v>0</v>
      </c>
      <c r="P36" s="246">
        <v>0</v>
      </c>
      <c r="Q36" s="246">
        <v>0</v>
      </c>
      <c r="R36" s="242"/>
      <c r="S36" s="242"/>
    </row>
    <row r="37" spans="1:19" ht="14.25" customHeight="1" x14ac:dyDescent="0.2">
      <c r="A37" s="249"/>
      <c r="B37" s="249"/>
      <c r="C37" s="198" t="s">
        <v>111</v>
      </c>
      <c r="D37" s="111">
        <f t="shared" si="0"/>
        <v>601</v>
      </c>
      <c r="E37" s="246">
        <v>23</v>
      </c>
      <c r="F37" s="246">
        <v>21</v>
      </c>
      <c r="G37" s="246">
        <v>14</v>
      </c>
      <c r="H37" s="246">
        <v>7</v>
      </c>
      <c r="I37" s="246">
        <v>112</v>
      </c>
      <c r="J37" s="246">
        <v>187</v>
      </c>
      <c r="K37" s="246">
        <v>68</v>
      </c>
      <c r="L37" s="246">
        <v>17</v>
      </c>
      <c r="M37" s="246">
        <v>74</v>
      </c>
      <c r="N37" s="246">
        <v>30</v>
      </c>
      <c r="O37" s="246">
        <v>20</v>
      </c>
      <c r="P37" s="246">
        <v>28</v>
      </c>
      <c r="Q37" s="246">
        <v>0</v>
      </c>
      <c r="R37" s="242"/>
      <c r="S37" s="242"/>
    </row>
    <row r="38" spans="1:19" ht="14.25" customHeight="1" x14ac:dyDescent="0.2">
      <c r="A38" s="418" t="s">
        <v>482</v>
      </c>
      <c r="B38" s="403"/>
      <c r="C38" s="195" t="s">
        <v>121</v>
      </c>
      <c r="D38" s="111">
        <f t="shared" si="0"/>
        <v>1262</v>
      </c>
      <c r="E38" s="246">
        <v>26</v>
      </c>
      <c r="F38" s="246">
        <v>30</v>
      </c>
      <c r="G38" s="246">
        <v>97</v>
      </c>
      <c r="H38" s="246">
        <v>16</v>
      </c>
      <c r="I38" s="246">
        <v>234</v>
      </c>
      <c r="J38" s="246">
        <v>360</v>
      </c>
      <c r="K38" s="246">
        <v>87</v>
      </c>
      <c r="L38" s="246">
        <v>43</v>
      </c>
      <c r="M38" s="246">
        <v>263</v>
      </c>
      <c r="N38" s="246">
        <v>23</v>
      </c>
      <c r="O38" s="246">
        <v>18</v>
      </c>
      <c r="P38" s="246">
        <v>42</v>
      </c>
      <c r="Q38" s="246">
        <v>23</v>
      </c>
      <c r="R38" s="242"/>
      <c r="S38" s="242"/>
    </row>
    <row r="39" spans="1:19" ht="14.25" customHeight="1" x14ac:dyDescent="0.2">
      <c r="A39" s="419"/>
      <c r="B39" s="420"/>
      <c r="C39" s="195" t="s">
        <v>120</v>
      </c>
      <c r="D39" s="111">
        <f t="shared" si="0"/>
        <v>17</v>
      </c>
      <c r="E39" s="246">
        <v>0</v>
      </c>
      <c r="F39" s="246" t="s">
        <v>471</v>
      </c>
      <c r="G39" s="246">
        <v>1</v>
      </c>
      <c r="H39" s="246">
        <v>0</v>
      </c>
      <c r="I39" s="246">
        <v>5</v>
      </c>
      <c r="J39" s="246">
        <v>3</v>
      </c>
      <c r="K39" s="246">
        <v>1</v>
      </c>
      <c r="L39" s="246">
        <v>2</v>
      </c>
      <c r="M39" s="246">
        <v>0</v>
      </c>
      <c r="N39" s="246">
        <v>1</v>
      </c>
      <c r="O39" s="246">
        <v>2</v>
      </c>
      <c r="P39" s="246">
        <v>0</v>
      </c>
      <c r="Q39" s="246">
        <v>2</v>
      </c>
      <c r="R39" s="242"/>
      <c r="S39" s="242"/>
    </row>
    <row r="40" spans="1:19" ht="14.25" customHeight="1" x14ac:dyDescent="0.2">
      <c r="A40" s="419"/>
      <c r="B40" s="420"/>
      <c r="C40" s="195" t="s">
        <v>111</v>
      </c>
      <c r="D40" s="111">
        <f t="shared" si="0"/>
        <v>1460</v>
      </c>
      <c r="E40" s="246">
        <v>29</v>
      </c>
      <c r="F40" s="246">
        <v>35</v>
      </c>
      <c r="G40" s="246">
        <v>112</v>
      </c>
      <c r="H40" s="246">
        <v>16</v>
      </c>
      <c r="I40" s="246">
        <v>247</v>
      </c>
      <c r="J40" s="246">
        <v>434</v>
      </c>
      <c r="K40" s="246">
        <v>102</v>
      </c>
      <c r="L40" s="246">
        <v>47</v>
      </c>
      <c r="M40" s="246">
        <v>310</v>
      </c>
      <c r="N40" s="246">
        <v>26</v>
      </c>
      <c r="O40" s="246">
        <v>20</v>
      </c>
      <c r="P40" s="246">
        <v>53</v>
      </c>
      <c r="Q40" s="246">
        <v>29</v>
      </c>
      <c r="R40" s="242"/>
      <c r="S40" s="242"/>
    </row>
    <row r="41" spans="1:19" ht="6" customHeight="1" thickBot="1" x14ac:dyDescent="0.25">
      <c r="A41" s="250"/>
      <c r="B41" s="250"/>
      <c r="C41" s="251"/>
      <c r="D41" s="252"/>
      <c r="E41" s="253"/>
      <c r="F41" s="253"/>
      <c r="G41" s="253"/>
      <c r="H41" s="253"/>
      <c r="I41" s="253"/>
      <c r="J41" s="253"/>
      <c r="K41" s="253"/>
      <c r="L41" s="253"/>
      <c r="M41" s="253"/>
      <c r="N41" s="253"/>
      <c r="O41" s="253"/>
      <c r="P41" s="253"/>
      <c r="Q41" s="253"/>
    </row>
    <row r="42" spans="1:19" ht="14.25" customHeight="1" x14ac:dyDescent="0.2">
      <c r="A42" s="47" t="s">
        <v>119</v>
      </c>
    </row>
  </sheetData>
  <mergeCells count="8">
    <mergeCell ref="Q6:Q8"/>
    <mergeCell ref="A12:B12"/>
    <mergeCell ref="A33:B33"/>
    <mergeCell ref="A36:B36"/>
    <mergeCell ref="A38:B40"/>
    <mergeCell ref="A5:C9"/>
    <mergeCell ref="D5:D9"/>
    <mergeCell ref="E5:P6"/>
  </mergeCells>
  <phoneticPr fontId="9"/>
  <hyperlinks>
    <hyperlink ref="S1" location="災害・事故!A1" display="目次(項目一覧表)へ戻る"/>
  </hyperlinks>
  <printOptions horizontalCentered="1"/>
  <pageMargins left="0.59055118110236227" right="0.59055118110236227" top="0.51181102362204722" bottom="0.59055118110236227" header="0.51181102362204722" footer="0.51181102362204722"/>
  <pageSetup paperSize="9" scale="90" fitToHeight="0" orientation="portrait" horizontalDpi="4294967292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C21"/>
  <sheetViews>
    <sheetView showGridLines="0" zoomScaleNormal="100" zoomScaleSheetLayoutView="100" workbookViewId="0"/>
  </sheetViews>
  <sheetFormatPr defaultColWidth="10.69921875" defaultRowHeight="12" x14ac:dyDescent="0.2"/>
  <cols>
    <col min="1" max="1" width="16.09765625" style="25" customWidth="1"/>
    <col min="2" max="2" width="9.296875" style="25" customWidth="1"/>
    <col min="3" max="10" width="8.09765625" style="25" customWidth="1"/>
    <col min="11" max="11" width="11.09765625" style="25" customWidth="1"/>
    <col min="12" max="12" width="9.69921875" style="25" customWidth="1"/>
    <col min="13" max="13" width="2.69921875" style="25" customWidth="1"/>
    <col min="14" max="14" width="24.69921875" style="25" customWidth="1"/>
    <col min="15" max="16384" width="10.69921875" style="25"/>
  </cols>
  <sheetData>
    <row r="1" spans="1:211" ht="18" customHeight="1" x14ac:dyDescent="0.2">
      <c r="N1" s="59" t="s">
        <v>477</v>
      </c>
    </row>
    <row r="2" spans="1:211" ht="13.5" customHeight="1" x14ac:dyDescent="0.2"/>
    <row r="3" spans="1:211" ht="21" customHeight="1" x14ac:dyDescent="0.2"/>
    <row r="4" spans="1:211" ht="30" customHeight="1" thickBot="1" x14ac:dyDescent="0.25">
      <c r="A4" s="265" t="s">
        <v>484</v>
      </c>
    </row>
    <row r="5" spans="1:211" ht="19.5" customHeight="1" x14ac:dyDescent="0.2">
      <c r="A5" s="429" t="s">
        <v>189</v>
      </c>
      <c r="B5" s="431" t="s">
        <v>188</v>
      </c>
      <c r="C5" s="432" t="s">
        <v>187</v>
      </c>
      <c r="D5" s="432"/>
      <c r="E5" s="432"/>
      <c r="F5" s="432"/>
      <c r="G5" s="432"/>
      <c r="H5" s="432"/>
      <c r="I5" s="427" t="s">
        <v>360</v>
      </c>
      <c r="J5" s="427" t="s">
        <v>361</v>
      </c>
      <c r="K5" s="427" t="s">
        <v>483</v>
      </c>
      <c r="L5" s="254" t="s">
        <v>186</v>
      </c>
    </row>
    <row r="6" spans="1:211" ht="31.5" customHeight="1" x14ac:dyDescent="0.15">
      <c r="A6" s="430"/>
      <c r="B6" s="428"/>
      <c r="C6" s="255" t="s">
        <v>185</v>
      </c>
      <c r="D6" s="255" t="s">
        <v>184</v>
      </c>
      <c r="E6" s="255" t="s">
        <v>183</v>
      </c>
      <c r="F6" s="255" t="s">
        <v>157</v>
      </c>
      <c r="G6" s="255" t="s">
        <v>155</v>
      </c>
      <c r="H6" s="255" t="s">
        <v>33</v>
      </c>
      <c r="I6" s="433"/>
      <c r="J6" s="433"/>
      <c r="K6" s="428"/>
      <c r="L6" s="256" t="s">
        <v>182</v>
      </c>
    </row>
    <row r="7" spans="1:211" ht="6" customHeight="1" x14ac:dyDescent="0.2">
      <c r="A7" s="257"/>
      <c r="B7" s="258"/>
      <c r="C7" s="259"/>
      <c r="D7" s="259"/>
      <c r="E7" s="259"/>
      <c r="F7" s="259"/>
      <c r="G7" s="259"/>
      <c r="H7" s="259"/>
      <c r="I7" s="259"/>
      <c r="J7" s="259"/>
      <c r="K7" s="259"/>
      <c r="L7" s="258"/>
      <c r="M7" s="260"/>
      <c r="N7" s="260"/>
      <c r="O7" s="260"/>
      <c r="P7" s="260"/>
      <c r="Q7" s="260"/>
      <c r="R7" s="260"/>
      <c r="S7" s="260"/>
      <c r="T7" s="260"/>
      <c r="U7" s="260"/>
      <c r="V7" s="260"/>
      <c r="W7" s="260"/>
      <c r="X7" s="260"/>
      <c r="Y7" s="260"/>
      <c r="Z7" s="260"/>
      <c r="AA7" s="260"/>
      <c r="AB7" s="260"/>
      <c r="AC7" s="260"/>
      <c r="AD7" s="260"/>
      <c r="AE7" s="260"/>
      <c r="AF7" s="260"/>
      <c r="AG7" s="260"/>
      <c r="AH7" s="260"/>
      <c r="AI7" s="260"/>
      <c r="AJ7" s="260"/>
      <c r="AK7" s="260"/>
      <c r="AL7" s="260"/>
      <c r="AM7" s="260"/>
      <c r="AN7" s="260"/>
      <c r="AO7" s="260"/>
      <c r="AP7" s="260"/>
      <c r="AQ7" s="260"/>
      <c r="AR7" s="260"/>
      <c r="AS7" s="260"/>
      <c r="AT7" s="260"/>
      <c r="AU7" s="260"/>
      <c r="AV7" s="260"/>
      <c r="AW7" s="260"/>
      <c r="AX7" s="260"/>
      <c r="AY7" s="260"/>
      <c r="AZ7" s="260"/>
      <c r="BA7" s="260"/>
      <c r="BB7" s="260"/>
      <c r="BC7" s="260"/>
      <c r="BD7" s="260"/>
      <c r="BE7" s="260"/>
      <c r="BF7" s="260"/>
      <c r="BG7" s="260"/>
      <c r="BH7" s="260"/>
      <c r="BI7" s="260"/>
      <c r="BJ7" s="260"/>
      <c r="BK7" s="260"/>
      <c r="BL7" s="260"/>
      <c r="BM7" s="260"/>
      <c r="BN7" s="260"/>
      <c r="BO7" s="260"/>
      <c r="BP7" s="260"/>
      <c r="BQ7" s="260"/>
      <c r="BR7" s="260"/>
      <c r="BS7" s="260"/>
      <c r="BT7" s="260"/>
      <c r="BU7" s="260"/>
      <c r="BV7" s="260"/>
      <c r="BW7" s="260"/>
      <c r="BX7" s="260"/>
      <c r="BY7" s="260"/>
      <c r="BZ7" s="260"/>
      <c r="CA7" s="260"/>
      <c r="CB7" s="260"/>
      <c r="CC7" s="260"/>
      <c r="CD7" s="260"/>
      <c r="CE7" s="260"/>
      <c r="CF7" s="260"/>
      <c r="CG7" s="260"/>
      <c r="CH7" s="260"/>
      <c r="CI7" s="260"/>
      <c r="CJ7" s="260"/>
      <c r="CK7" s="260"/>
      <c r="CL7" s="260"/>
      <c r="CM7" s="260"/>
      <c r="CN7" s="260"/>
      <c r="CO7" s="260"/>
      <c r="CP7" s="260"/>
      <c r="CQ7" s="260"/>
      <c r="CR7" s="260"/>
      <c r="CS7" s="260"/>
      <c r="CT7" s="260"/>
      <c r="CU7" s="260"/>
      <c r="CV7" s="260"/>
      <c r="CW7" s="260"/>
      <c r="CX7" s="260"/>
      <c r="CY7" s="260"/>
      <c r="CZ7" s="260"/>
      <c r="DA7" s="260"/>
      <c r="DB7" s="260"/>
      <c r="DC7" s="260"/>
      <c r="DD7" s="260"/>
      <c r="DE7" s="260"/>
      <c r="DF7" s="260"/>
      <c r="DG7" s="260"/>
      <c r="DH7" s="260"/>
      <c r="DI7" s="260"/>
      <c r="DJ7" s="260"/>
      <c r="DK7" s="260"/>
      <c r="DL7" s="260"/>
      <c r="DM7" s="260"/>
      <c r="DN7" s="260"/>
      <c r="DO7" s="260"/>
      <c r="DP7" s="260"/>
      <c r="DQ7" s="260"/>
      <c r="DR7" s="260"/>
      <c r="DS7" s="260"/>
      <c r="DT7" s="260"/>
      <c r="DU7" s="260"/>
      <c r="DV7" s="260"/>
      <c r="DW7" s="260"/>
      <c r="DX7" s="260"/>
      <c r="DY7" s="260"/>
      <c r="DZ7" s="260"/>
      <c r="EA7" s="260"/>
      <c r="EB7" s="260"/>
      <c r="EC7" s="260"/>
      <c r="ED7" s="260"/>
      <c r="EE7" s="260"/>
      <c r="EF7" s="260"/>
      <c r="EG7" s="260"/>
      <c r="EH7" s="260"/>
      <c r="EI7" s="260"/>
      <c r="EJ7" s="260"/>
      <c r="EK7" s="260"/>
      <c r="EL7" s="260"/>
      <c r="EM7" s="260"/>
      <c r="EN7" s="260"/>
      <c r="EO7" s="260"/>
      <c r="EP7" s="260"/>
      <c r="EQ7" s="260"/>
      <c r="ER7" s="260"/>
      <c r="ES7" s="260"/>
      <c r="ET7" s="260"/>
      <c r="EU7" s="260"/>
      <c r="EV7" s="260"/>
      <c r="EW7" s="260"/>
      <c r="EX7" s="260"/>
      <c r="EY7" s="260"/>
      <c r="EZ7" s="260"/>
      <c r="FA7" s="260"/>
      <c r="FB7" s="260"/>
      <c r="FC7" s="260"/>
      <c r="FD7" s="260"/>
      <c r="FE7" s="260"/>
      <c r="FF7" s="260"/>
      <c r="FG7" s="260"/>
      <c r="FH7" s="260"/>
      <c r="FI7" s="260"/>
      <c r="FJ7" s="260"/>
      <c r="FK7" s="260"/>
      <c r="FL7" s="260"/>
      <c r="FM7" s="260"/>
      <c r="FN7" s="260"/>
      <c r="FO7" s="260"/>
      <c r="FP7" s="260"/>
      <c r="FQ7" s="260"/>
      <c r="FR7" s="260"/>
      <c r="FS7" s="260"/>
      <c r="FT7" s="260"/>
      <c r="FU7" s="260"/>
      <c r="FV7" s="260"/>
      <c r="FW7" s="260"/>
      <c r="FX7" s="260"/>
      <c r="FY7" s="260"/>
      <c r="FZ7" s="260"/>
      <c r="GA7" s="260"/>
      <c r="GB7" s="260"/>
      <c r="GC7" s="260"/>
      <c r="GD7" s="260"/>
      <c r="GE7" s="260"/>
      <c r="GF7" s="260"/>
      <c r="GG7" s="260"/>
      <c r="GH7" s="260"/>
      <c r="GI7" s="260"/>
      <c r="GJ7" s="260"/>
      <c r="GK7" s="260"/>
      <c r="GL7" s="260"/>
      <c r="GM7" s="260"/>
      <c r="GN7" s="260"/>
      <c r="GO7" s="260"/>
      <c r="GP7" s="260"/>
      <c r="GQ7" s="260"/>
      <c r="GR7" s="260"/>
      <c r="GS7" s="260"/>
      <c r="GT7" s="260"/>
      <c r="GU7" s="260"/>
      <c r="GV7" s="260"/>
      <c r="GW7" s="260"/>
      <c r="GX7" s="260"/>
      <c r="GY7" s="260"/>
      <c r="GZ7" s="260"/>
      <c r="HA7" s="260"/>
      <c r="HB7" s="260"/>
      <c r="HC7" s="260"/>
    </row>
    <row r="8" spans="1:211" ht="14.25" customHeight="1" x14ac:dyDescent="0.2">
      <c r="A8" s="261" t="s">
        <v>181</v>
      </c>
      <c r="B8" s="49">
        <v>10383.299999999999</v>
      </c>
      <c r="C8" s="26">
        <v>120.4</v>
      </c>
      <c r="D8" s="26">
        <v>1.6</v>
      </c>
      <c r="E8" s="26">
        <v>40.299999999999997</v>
      </c>
      <c r="F8" s="26">
        <v>29.9</v>
      </c>
      <c r="G8" s="26">
        <v>37.4</v>
      </c>
      <c r="H8" s="26">
        <v>110.9</v>
      </c>
      <c r="I8" s="26">
        <v>686.1</v>
      </c>
      <c r="J8" s="26">
        <v>928.1</v>
      </c>
      <c r="K8" s="49">
        <v>8309.2999999999993</v>
      </c>
      <c r="L8" s="26">
        <v>119.3</v>
      </c>
      <c r="M8" s="260"/>
      <c r="N8" s="260"/>
      <c r="O8" s="260"/>
      <c r="P8" s="260"/>
      <c r="Q8" s="260"/>
      <c r="R8" s="260"/>
      <c r="S8" s="260"/>
      <c r="T8" s="260"/>
      <c r="U8" s="260"/>
      <c r="V8" s="260"/>
      <c r="W8" s="260"/>
      <c r="X8" s="260"/>
      <c r="Y8" s="260"/>
      <c r="Z8" s="260"/>
      <c r="AA8" s="260"/>
      <c r="AB8" s="260"/>
      <c r="AC8" s="260"/>
      <c r="AD8" s="260"/>
      <c r="AE8" s="260"/>
      <c r="AF8" s="260"/>
      <c r="AG8" s="260"/>
      <c r="AH8" s="260"/>
      <c r="AI8" s="260"/>
      <c r="AJ8" s="260"/>
      <c r="AK8" s="260"/>
      <c r="AL8" s="260"/>
      <c r="AM8" s="260"/>
      <c r="AN8" s="260"/>
      <c r="AO8" s="260"/>
      <c r="AP8" s="260"/>
      <c r="AQ8" s="260"/>
      <c r="AR8" s="260"/>
      <c r="AS8" s="260"/>
      <c r="AT8" s="260"/>
      <c r="AU8" s="260"/>
      <c r="AV8" s="260"/>
      <c r="AW8" s="260"/>
      <c r="AX8" s="260"/>
      <c r="AY8" s="260"/>
      <c r="AZ8" s="260"/>
      <c r="BA8" s="260"/>
      <c r="BB8" s="260"/>
      <c r="BC8" s="260"/>
      <c r="BD8" s="260"/>
      <c r="BE8" s="260"/>
      <c r="BF8" s="260"/>
      <c r="BG8" s="260"/>
      <c r="BH8" s="260"/>
      <c r="BI8" s="260"/>
      <c r="BJ8" s="260"/>
      <c r="BK8" s="260"/>
      <c r="BL8" s="260"/>
      <c r="BM8" s="260"/>
      <c r="BN8" s="260"/>
      <c r="BO8" s="260"/>
      <c r="BP8" s="260"/>
      <c r="BQ8" s="260"/>
      <c r="BR8" s="260"/>
      <c r="BS8" s="260"/>
      <c r="BT8" s="260"/>
      <c r="BU8" s="260"/>
      <c r="BV8" s="260"/>
      <c r="BW8" s="260"/>
      <c r="BX8" s="260"/>
      <c r="BY8" s="260"/>
      <c r="BZ8" s="260"/>
      <c r="CA8" s="260"/>
      <c r="CB8" s="260"/>
      <c r="CC8" s="260"/>
      <c r="CD8" s="260"/>
      <c r="CE8" s="260"/>
      <c r="CF8" s="260"/>
      <c r="CG8" s="260"/>
      <c r="CH8" s="260"/>
      <c r="CI8" s="260"/>
      <c r="CJ8" s="260"/>
      <c r="CK8" s="260"/>
      <c r="CL8" s="260"/>
      <c r="CM8" s="260"/>
      <c r="CN8" s="260"/>
      <c r="CO8" s="260"/>
      <c r="CP8" s="260"/>
      <c r="CQ8" s="260"/>
      <c r="CR8" s="260"/>
      <c r="CS8" s="260"/>
      <c r="CT8" s="260"/>
      <c r="CU8" s="260"/>
      <c r="CV8" s="260"/>
      <c r="CW8" s="260"/>
      <c r="CX8" s="260"/>
      <c r="CY8" s="260"/>
      <c r="CZ8" s="260"/>
      <c r="DA8" s="260"/>
      <c r="DB8" s="260"/>
      <c r="DC8" s="260"/>
      <c r="DD8" s="260"/>
      <c r="DE8" s="260"/>
      <c r="DF8" s="260"/>
      <c r="DG8" s="260"/>
      <c r="DH8" s="260"/>
      <c r="DI8" s="260"/>
      <c r="DJ8" s="260"/>
      <c r="DK8" s="260"/>
      <c r="DL8" s="260"/>
      <c r="DM8" s="260"/>
      <c r="DN8" s="260"/>
      <c r="DO8" s="260"/>
      <c r="DP8" s="260"/>
      <c r="DQ8" s="260"/>
      <c r="DR8" s="260"/>
      <c r="DS8" s="260"/>
      <c r="DT8" s="260"/>
      <c r="DU8" s="260"/>
      <c r="DV8" s="260"/>
      <c r="DW8" s="260"/>
      <c r="DX8" s="260"/>
      <c r="DY8" s="260"/>
      <c r="DZ8" s="260"/>
      <c r="EA8" s="260"/>
      <c r="EB8" s="260"/>
      <c r="EC8" s="260"/>
      <c r="ED8" s="260"/>
      <c r="EE8" s="260"/>
      <c r="EF8" s="260"/>
      <c r="EG8" s="260"/>
      <c r="EH8" s="260"/>
      <c r="EI8" s="260"/>
      <c r="EJ8" s="260"/>
      <c r="EK8" s="260"/>
      <c r="EL8" s="260"/>
      <c r="EM8" s="260"/>
      <c r="EN8" s="260"/>
      <c r="EO8" s="260"/>
      <c r="EP8" s="260"/>
      <c r="EQ8" s="260"/>
      <c r="ER8" s="260"/>
      <c r="ES8" s="260"/>
      <c r="ET8" s="260"/>
      <c r="EU8" s="260"/>
      <c r="EV8" s="260"/>
      <c r="EW8" s="260"/>
      <c r="EX8" s="260"/>
      <c r="EY8" s="260"/>
      <c r="EZ8" s="260"/>
      <c r="FA8" s="260"/>
      <c r="FB8" s="260"/>
      <c r="FC8" s="260"/>
      <c r="FD8" s="260"/>
      <c r="FE8" s="260"/>
      <c r="FF8" s="260"/>
      <c r="FG8" s="260"/>
      <c r="FH8" s="260"/>
      <c r="FI8" s="260"/>
      <c r="FJ8" s="260"/>
      <c r="FK8" s="260"/>
      <c r="FL8" s="260"/>
      <c r="FM8" s="260"/>
      <c r="FN8" s="260"/>
      <c r="FO8" s="260"/>
      <c r="FP8" s="260"/>
      <c r="FQ8" s="260"/>
      <c r="FR8" s="260"/>
      <c r="FS8" s="260"/>
      <c r="FT8" s="260"/>
      <c r="FU8" s="260"/>
      <c r="FV8" s="260"/>
      <c r="FW8" s="260"/>
      <c r="FX8" s="260"/>
      <c r="FY8" s="260"/>
      <c r="FZ8" s="260"/>
      <c r="GA8" s="260"/>
      <c r="GB8" s="260"/>
      <c r="GC8" s="260"/>
      <c r="GD8" s="260"/>
      <c r="GE8" s="260"/>
      <c r="GF8" s="260"/>
      <c r="GG8" s="260"/>
      <c r="GH8" s="260"/>
      <c r="GI8" s="260"/>
      <c r="GJ8" s="260"/>
      <c r="GK8" s="260"/>
      <c r="GL8" s="260"/>
      <c r="GM8" s="260"/>
      <c r="GN8" s="260"/>
      <c r="GO8" s="260"/>
      <c r="GP8" s="260"/>
      <c r="GQ8" s="260"/>
      <c r="GR8" s="260"/>
      <c r="GS8" s="260"/>
      <c r="GT8" s="260"/>
      <c r="GU8" s="260"/>
      <c r="GV8" s="260"/>
      <c r="GW8" s="260"/>
      <c r="GX8" s="260"/>
      <c r="GY8" s="260"/>
      <c r="GZ8" s="260"/>
      <c r="HA8" s="260"/>
      <c r="HB8" s="260"/>
      <c r="HC8" s="260"/>
    </row>
    <row r="9" spans="1:211" ht="9" customHeight="1" x14ac:dyDescent="0.2">
      <c r="A9" s="261"/>
      <c r="B9" s="26"/>
      <c r="C9" s="26"/>
      <c r="D9" s="26"/>
      <c r="E9" s="26"/>
      <c r="F9" s="26"/>
      <c r="G9" s="26"/>
      <c r="H9" s="26"/>
      <c r="I9" s="26"/>
      <c r="J9" s="26"/>
      <c r="K9" s="49"/>
      <c r="L9" s="26"/>
      <c r="M9" s="260"/>
      <c r="N9" s="260"/>
      <c r="O9" s="260"/>
      <c r="P9" s="260"/>
      <c r="Q9" s="260"/>
      <c r="R9" s="260"/>
      <c r="S9" s="260"/>
      <c r="T9" s="260"/>
      <c r="U9" s="260"/>
      <c r="V9" s="260"/>
      <c r="W9" s="260"/>
      <c r="X9" s="260"/>
      <c r="Y9" s="260"/>
      <c r="Z9" s="260"/>
      <c r="AA9" s="260"/>
      <c r="AB9" s="260"/>
      <c r="AC9" s="260"/>
      <c r="AD9" s="260"/>
      <c r="AE9" s="260"/>
      <c r="AF9" s="260"/>
      <c r="AG9" s="260"/>
      <c r="AH9" s="260"/>
      <c r="AI9" s="260"/>
      <c r="AJ9" s="260"/>
      <c r="AK9" s="260"/>
      <c r="AL9" s="260"/>
      <c r="AM9" s="260"/>
      <c r="AN9" s="260"/>
      <c r="AO9" s="260"/>
      <c r="AP9" s="260"/>
      <c r="AQ9" s="260"/>
      <c r="AR9" s="260"/>
      <c r="AS9" s="260"/>
      <c r="AT9" s="260"/>
      <c r="AU9" s="260"/>
      <c r="AV9" s="260"/>
      <c r="AW9" s="260"/>
      <c r="AX9" s="260"/>
      <c r="AY9" s="260"/>
      <c r="AZ9" s="260"/>
      <c r="BA9" s="260"/>
      <c r="BB9" s="260"/>
      <c r="BC9" s="260"/>
      <c r="BD9" s="260"/>
      <c r="BE9" s="260"/>
      <c r="BF9" s="260"/>
      <c r="BG9" s="260"/>
      <c r="BH9" s="260"/>
      <c r="BI9" s="260"/>
      <c r="BJ9" s="260"/>
      <c r="BK9" s="260"/>
      <c r="BL9" s="260"/>
      <c r="BM9" s="260"/>
      <c r="BN9" s="260"/>
      <c r="BO9" s="260"/>
      <c r="BP9" s="260"/>
      <c r="BQ9" s="260"/>
      <c r="BR9" s="260"/>
      <c r="BS9" s="260"/>
      <c r="BT9" s="260"/>
      <c r="BU9" s="260"/>
      <c r="BV9" s="260"/>
      <c r="BW9" s="260"/>
      <c r="BX9" s="260"/>
      <c r="BY9" s="260"/>
      <c r="BZ9" s="260"/>
      <c r="CA9" s="260"/>
      <c r="CB9" s="260"/>
      <c r="CC9" s="260"/>
      <c r="CD9" s="260"/>
      <c r="CE9" s="260"/>
      <c r="CF9" s="260"/>
      <c r="CG9" s="260"/>
      <c r="CH9" s="260"/>
      <c r="CI9" s="260"/>
      <c r="CJ9" s="260"/>
      <c r="CK9" s="260"/>
      <c r="CL9" s="260"/>
      <c r="CM9" s="260"/>
      <c r="CN9" s="260"/>
      <c r="CO9" s="260"/>
      <c r="CP9" s="260"/>
      <c r="CQ9" s="260"/>
      <c r="CR9" s="260"/>
      <c r="CS9" s="260"/>
      <c r="CT9" s="260"/>
      <c r="CU9" s="260"/>
      <c r="CV9" s="260"/>
      <c r="CW9" s="260"/>
      <c r="CX9" s="260"/>
      <c r="CY9" s="260"/>
      <c r="CZ9" s="260"/>
      <c r="DA9" s="260"/>
      <c r="DB9" s="260"/>
      <c r="DC9" s="260"/>
      <c r="DD9" s="260"/>
      <c r="DE9" s="260"/>
      <c r="DF9" s="260"/>
      <c r="DG9" s="260"/>
      <c r="DH9" s="260"/>
      <c r="DI9" s="260"/>
      <c r="DJ9" s="260"/>
      <c r="DK9" s="260"/>
      <c r="DL9" s="260"/>
      <c r="DM9" s="260"/>
      <c r="DN9" s="260"/>
      <c r="DO9" s="260"/>
      <c r="DP9" s="260"/>
      <c r="DQ9" s="260"/>
      <c r="DR9" s="260"/>
      <c r="DS9" s="260"/>
      <c r="DT9" s="260"/>
      <c r="DU9" s="260"/>
      <c r="DV9" s="260"/>
      <c r="DW9" s="260"/>
      <c r="DX9" s="260"/>
      <c r="DY9" s="260"/>
      <c r="DZ9" s="260"/>
      <c r="EA9" s="260"/>
      <c r="EB9" s="260"/>
      <c r="EC9" s="260"/>
      <c r="ED9" s="260"/>
      <c r="EE9" s="260"/>
      <c r="EF9" s="260"/>
      <c r="EG9" s="260"/>
      <c r="EH9" s="260"/>
      <c r="EI9" s="260"/>
      <c r="EJ9" s="260"/>
      <c r="EK9" s="260"/>
      <c r="EL9" s="260"/>
      <c r="EM9" s="260"/>
      <c r="EN9" s="260"/>
      <c r="EO9" s="260"/>
      <c r="EP9" s="260"/>
      <c r="EQ9" s="260"/>
      <c r="ER9" s="260"/>
      <c r="ES9" s="260"/>
      <c r="ET9" s="260"/>
      <c r="EU9" s="260"/>
      <c r="EV9" s="260"/>
      <c r="EW9" s="260"/>
      <c r="EX9" s="260"/>
      <c r="EY9" s="260"/>
      <c r="EZ9" s="260"/>
      <c r="FA9" s="260"/>
      <c r="FB9" s="260"/>
      <c r="FC9" s="260"/>
      <c r="FD9" s="260"/>
      <c r="FE9" s="260"/>
      <c r="FF9" s="260"/>
      <c r="FG9" s="260"/>
      <c r="FH9" s="260"/>
      <c r="FI9" s="260"/>
      <c r="FJ9" s="260"/>
      <c r="FK9" s="260"/>
      <c r="FL9" s="260"/>
      <c r="FM9" s="260"/>
      <c r="FN9" s="260"/>
      <c r="FO9" s="260"/>
      <c r="FP9" s="260"/>
      <c r="FQ9" s="260"/>
      <c r="FR9" s="260"/>
      <c r="FS9" s="260"/>
      <c r="FT9" s="260"/>
      <c r="FU9" s="260"/>
      <c r="FV9" s="260"/>
      <c r="FW9" s="260"/>
      <c r="FX9" s="260"/>
      <c r="FY9" s="260"/>
      <c r="FZ9" s="260"/>
      <c r="GA9" s="260"/>
      <c r="GB9" s="260"/>
      <c r="GC9" s="260"/>
      <c r="GD9" s="260"/>
      <c r="GE9" s="260"/>
      <c r="GF9" s="260"/>
      <c r="GG9" s="260"/>
      <c r="GH9" s="260"/>
      <c r="GI9" s="260"/>
      <c r="GJ9" s="260"/>
      <c r="GK9" s="260"/>
      <c r="GL9" s="260"/>
      <c r="GM9" s="260"/>
      <c r="GN9" s="260"/>
      <c r="GO9" s="260"/>
      <c r="GP9" s="260"/>
      <c r="GQ9" s="260"/>
      <c r="GR9" s="260"/>
      <c r="GS9" s="260"/>
      <c r="GT9" s="260"/>
      <c r="GU9" s="260"/>
      <c r="GV9" s="260"/>
      <c r="GW9" s="260"/>
      <c r="GX9" s="260"/>
      <c r="GY9" s="260"/>
      <c r="GZ9" s="260"/>
      <c r="HA9" s="260"/>
      <c r="HB9" s="260"/>
      <c r="HC9" s="260"/>
    </row>
    <row r="10" spans="1:211" ht="14.25" customHeight="1" x14ac:dyDescent="0.2">
      <c r="A10" s="261" t="s">
        <v>180</v>
      </c>
      <c r="B10" s="50">
        <v>3144</v>
      </c>
      <c r="C10" s="50">
        <v>479</v>
      </c>
      <c r="D10" s="50">
        <v>12</v>
      </c>
      <c r="E10" s="50">
        <v>80</v>
      </c>
      <c r="F10" s="50">
        <v>56</v>
      </c>
      <c r="G10" s="50">
        <v>22</v>
      </c>
      <c r="H10" s="50">
        <v>62</v>
      </c>
      <c r="I10" s="50">
        <v>656</v>
      </c>
      <c r="J10" s="50">
        <v>515</v>
      </c>
      <c r="K10" s="51">
        <v>1239</v>
      </c>
      <c r="L10" s="50">
        <v>23</v>
      </c>
    </row>
    <row r="11" spans="1:211" ht="14.25" customHeight="1" x14ac:dyDescent="0.2">
      <c r="A11" s="261" t="s">
        <v>179</v>
      </c>
      <c r="B11" s="26">
        <v>3</v>
      </c>
      <c r="C11" s="26">
        <v>39.799999999999997</v>
      </c>
      <c r="D11" s="26">
        <v>75</v>
      </c>
      <c r="E11" s="26">
        <v>19.899999999999999</v>
      </c>
      <c r="F11" s="26">
        <v>18.7</v>
      </c>
      <c r="G11" s="26">
        <v>5.9</v>
      </c>
      <c r="H11" s="26">
        <f>H10/H8*10</f>
        <v>5.5906221821460775</v>
      </c>
      <c r="I11" s="26">
        <v>9.6</v>
      </c>
      <c r="J11" s="26">
        <v>5.5</v>
      </c>
      <c r="K11" s="26">
        <v>1.5</v>
      </c>
      <c r="L11" s="26">
        <f>L10/L8*10</f>
        <v>1.9279128248113999</v>
      </c>
    </row>
    <row r="12" spans="1:211" ht="9" customHeight="1" x14ac:dyDescent="0.2">
      <c r="A12" s="261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</row>
    <row r="13" spans="1:211" ht="14.25" customHeight="1" x14ac:dyDescent="0.2">
      <c r="A13" s="261" t="s">
        <v>178</v>
      </c>
      <c r="B13" s="50">
        <f>C13+D13+E13+F13+G13+H13+I13+J13+K13+L13</f>
        <v>35</v>
      </c>
      <c r="C13" s="50">
        <v>1</v>
      </c>
      <c r="D13" s="262">
        <v>0</v>
      </c>
      <c r="E13" s="50">
        <v>1</v>
      </c>
      <c r="F13" s="50">
        <v>2</v>
      </c>
      <c r="G13" s="262">
        <v>0</v>
      </c>
      <c r="H13" s="50">
        <v>2</v>
      </c>
      <c r="I13" s="50">
        <v>4</v>
      </c>
      <c r="J13" s="50">
        <v>8</v>
      </c>
      <c r="K13" s="50">
        <v>15</v>
      </c>
      <c r="L13" s="262">
        <v>2</v>
      </c>
    </row>
    <row r="14" spans="1:211" ht="14.25" customHeight="1" x14ac:dyDescent="0.2">
      <c r="A14" s="261" t="s">
        <v>176</v>
      </c>
      <c r="B14" s="52">
        <v>0.03</v>
      </c>
      <c r="C14" s="52">
        <f t="shared" ref="C14:F14" si="0">C13/C8*10</f>
        <v>8.3056478405315604E-2</v>
      </c>
      <c r="D14" s="262">
        <v>0</v>
      </c>
      <c r="E14" s="52">
        <f t="shared" si="0"/>
        <v>0.24813895781637718</v>
      </c>
      <c r="F14" s="52">
        <f t="shared" si="0"/>
        <v>0.66889632107023411</v>
      </c>
      <c r="G14" s="262">
        <v>0</v>
      </c>
      <c r="H14" s="52">
        <f>H13/H8*10</f>
        <v>0.18034265103697023</v>
      </c>
      <c r="I14" s="52">
        <f>I13/I8*10</f>
        <v>5.8300539279988337E-2</v>
      </c>
      <c r="J14" s="52">
        <f t="shared" ref="J14:L14" si="1">J13/J8*10</f>
        <v>8.6197608016377547E-2</v>
      </c>
      <c r="K14" s="52">
        <f t="shared" si="1"/>
        <v>1.8052062147232623E-2</v>
      </c>
      <c r="L14" s="52">
        <f t="shared" si="1"/>
        <v>0.16764459346186086</v>
      </c>
    </row>
    <row r="15" spans="1:211" ht="9" customHeight="1" x14ac:dyDescent="0.2">
      <c r="A15" s="261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</row>
    <row r="16" spans="1:211" ht="14.25" customHeight="1" x14ac:dyDescent="0.2">
      <c r="A16" s="261" t="s">
        <v>177</v>
      </c>
      <c r="B16" s="50">
        <v>3730</v>
      </c>
      <c r="C16" s="50">
        <v>591</v>
      </c>
      <c r="D16" s="50">
        <v>17</v>
      </c>
      <c r="E16" s="50">
        <v>103</v>
      </c>
      <c r="F16" s="50">
        <v>78</v>
      </c>
      <c r="G16" s="50">
        <v>25</v>
      </c>
      <c r="H16" s="50">
        <v>77</v>
      </c>
      <c r="I16" s="50">
        <v>778</v>
      </c>
      <c r="J16" s="50">
        <v>601</v>
      </c>
      <c r="K16" s="51">
        <v>1431</v>
      </c>
      <c r="L16" s="50">
        <v>29</v>
      </c>
    </row>
    <row r="17" spans="1:12" ht="14.25" customHeight="1" x14ac:dyDescent="0.2">
      <c r="A17" s="261" t="s">
        <v>176</v>
      </c>
      <c r="B17" s="26">
        <v>3.6</v>
      </c>
      <c r="C17" s="26">
        <v>49.1</v>
      </c>
      <c r="D17" s="26">
        <v>106.3</v>
      </c>
      <c r="E17" s="26">
        <v>25.6</v>
      </c>
      <c r="F17" s="26">
        <v>26.1</v>
      </c>
      <c r="G17" s="26">
        <v>6.7</v>
      </c>
      <c r="H17" s="26">
        <f>H16/H8*10</f>
        <v>6.9431920649233536</v>
      </c>
      <c r="I17" s="26">
        <v>11.3</v>
      </c>
      <c r="J17" s="26">
        <v>6.5</v>
      </c>
      <c r="K17" s="26">
        <v>1.7</v>
      </c>
      <c r="L17" s="26">
        <f>L16/L8*10</f>
        <v>2.4308466051969821</v>
      </c>
    </row>
    <row r="18" spans="1:12" ht="6" customHeight="1" thickBot="1" x14ac:dyDescent="0.25">
      <c r="A18" s="263"/>
      <c r="B18" s="264"/>
      <c r="C18" s="264"/>
      <c r="D18" s="264"/>
      <c r="E18" s="264"/>
      <c r="F18" s="264"/>
      <c r="G18" s="264"/>
      <c r="H18" s="264"/>
      <c r="I18" s="264"/>
      <c r="J18" s="264"/>
      <c r="K18" s="264"/>
      <c r="L18" s="264"/>
    </row>
    <row r="19" spans="1:12" ht="13.5" customHeight="1" x14ac:dyDescent="0.2">
      <c r="A19" s="25" t="s">
        <v>457</v>
      </c>
    </row>
    <row r="20" spans="1:12" ht="13.5" customHeight="1" x14ac:dyDescent="0.2">
      <c r="A20" s="25" t="s">
        <v>458</v>
      </c>
    </row>
    <row r="21" spans="1:12" ht="13.5" customHeight="1" x14ac:dyDescent="0.2">
      <c r="A21" s="25" t="s">
        <v>119</v>
      </c>
    </row>
  </sheetData>
  <mergeCells count="6">
    <mergeCell ref="K5:K6"/>
    <mergeCell ref="A5:A6"/>
    <mergeCell ref="B5:B6"/>
    <mergeCell ref="C5:H5"/>
    <mergeCell ref="I5:I6"/>
    <mergeCell ref="J5:J6"/>
  </mergeCells>
  <phoneticPr fontId="9"/>
  <hyperlinks>
    <hyperlink ref="N1" location="災害・事故!A1" display="目次(項目一覧表)へ戻る"/>
  </hyperlinks>
  <printOptions horizontalCentered="1"/>
  <pageMargins left="0.59055118110236227" right="0.59055118110236227" top="0.51181102362204722" bottom="0.59055118110236227" header="0.51181102362204722" footer="0.51181102362204722"/>
  <pageSetup paperSize="9" scale="90" orientation="portrait" horizontalDpi="4294967292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16</vt:i4>
      </vt:variant>
    </vt:vector>
  </HeadingPairs>
  <TitlesOfParts>
    <vt:vector size="32" baseType="lpstr">
      <vt:lpstr>災害・事故</vt:lpstr>
      <vt:lpstr>23-1</vt:lpstr>
      <vt:lpstr>23-2</vt:lpstr>
      <vt:lpstr>23-3</vt:lpstr>
      <vt:lpstr>23-4(1)</vt:lpstr>
      <vt:lpstr>23-4(2)</vt:lpstr>
      <vt:lpstr>23-4(3)</vt:lpstr>
      <vt:lpstr>23-4(4)</vt:lpstr>
      <vt:lpstr>23-4(5)</vt:lpstr>
      <vt:lpstr>23-4(6)</vt:lpstr>
      <vt:lpstr>23-4(7)</vt:lpstr>
      <vt:lpstr>23-5</vt:lpstr>
      <vt:lpstr>23-6(1)</vt:lpstr>
      <vt:lpstr>23-6(2)</vt:lpstr>
      <vt:lpstr>23-6(3)</vt:lpstr>
      <vt:lpstr>23-7</vt:lpstr>
      <vt:lpstr>'23-3'!DTP表</vt:lpstr>
      <vt:lpstr>'23-4(1)'!DTP表</vt:lpstr>
      <vt:lpstr>'23-4(2)'!DTP表</vt:lpstr>
      <vt:lpstr>'23-4(3)'!DTP表</vt:lpstr>
      <vt:lpstr>'23-4(4)'!DTP表</vt:lpstr>
      <vt:lpstr>'23-4(5)'!ＤＴＰ表</vt:lpstr>
      <vt:lpstr>'23-4(6)'!DTP表</vt:lpstr>
      <vt:lpstr>'23-4(7)'!DTP表</vt:lpstr>
      <vt:lpstr>'23-6(1)'!DTP表</vt:lpstr>
      <vt:lpstr>'23-6(2)'!DTP表</vt:lpstr>
      <vt:lpstr>'23-6(3)'!DTP表</vt:lpstr>
      <vt:lpstr>'23-7'!DTP表</vt:lpstr>
      <vt:lpstr>DTP表</vt:lpstr>
      <vt:lpstr>'23-1'!DTP表1</vt:lpstr>
      <vt:lpstr>'23-5'!DTP表1</vt:lpstr>
      <vt:lpstr>'23-3'!Print_Area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2022-02-14T04:56:35Z</dcterms:created>
  <dcterms:modified xsi:type="dcterms:W3CDTF">2024-02-29T07:20:02Z</dcterms:modified>
</cp:coreProperties>
</file>