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Ｒ６報酬改定\★★【確定版】通知様式等\"/>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8" i="73" l="1"/>
  <c r="AY59"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Y59" i="71"/>
  <c r="AY58" i="71"/>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BB37" i="73"/>
  <c r="BB59" i="73" s="1"/>
  <c r="AY37" i="73"/>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E14" i="71"/>
  <c r="AE17" i="71" s="1"/>
  <c r="AC26" i="71"/>
  <c r="BH51" i="71"/>
  <c r="BE51" i="71"/>
  <c r="AV16" i="71" s="1"/>
  <c r="BI26" i="71"/>
  <c r="AS26" i="71"/>
  <c r="BG10" i="71"/>
  <c r="BB58" i="71"/>
  <c r="BH43" i="71"/>
  <c r="AI15" i="71"/>
  <c r="AI16" i="71"/>
  <c r="BB37" i="71"/>
  <c r="BB59" i="71" s="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<sst xmlns="http://schemas.openxmlformats.org/spreadsheetml/2006/main" count="526" uniqueCount="175">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</sst>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86" zoomScaleNormal="100" zoomScaleSheetLayoutView="86" workbookViewId="0"/>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195"/>
      <c r="B1" s="196"/>
      <c r="C1" s="196"/>
      <c r="D1" s="196"/>
      <c r="E1" s="196"/>
      <c r="F1" s="196"/>
      <c r="G1" s="196"/>
      <c r="H1" s="196"/>
      <c r="I1" s="196"/>
      <c r="J1" s="196"/>
      <c r="K1" s="196"/>
      <c r="L1" s="196"/>
    </row>
    <row r="2" spans="1:12" ht="20.149999999999999" customHeight="1" x14ac:dyDescent="0.2">
      <c r="A2" s="195"/>
      <c r="B2" s="196"/>
      <c r="C2" s="196"/>
      <c r="D2" s="196"/>
      <c r="E2" s="196"/>
      <c r="F2" s="196"/>
      <c r="G2" s="196"/>
      <c r="H2" s="196"/>
      <c r="I2" s="283" t="s">
        <v>169</v>
      </c>
      <c r="J2" s="283"/>
      <c r="K2" s="283"/>
      <c r="L2" s="196"/>
    </row>
    <row r="3" spans="1:12" ht="20.149999999999999" customHeight="1" x14ac:dyDescent="0.2">
      <c r="A3" s="195"/>
      <c r="B3" s="196"/>
      <c r="C3" s="196"/>
      <c r="D3" s="196"/>
      <c r="E3" s="196"/>
      <c r="F3" s="196"/>
      <c r="G3" s="196"/>
      <c r="H3" s="196"/>
      <c r="I3" s="207"/>
      <c r="J3" s="207"/>
      <c r="K3" s="207"/>
      <c r="L3" s="196"/>
    </row>
    <row r="4" spans="1:12" ht="20.149999999999999" customHeight="1" x14ac:dyDescent="0.2">
      <c r="A4" s="284" t="s">
        <v>168</v>
      </c>
      <c r="B4" s="284"/>
      <c r="C4" s="284"/>
      <c r="D4" s="284"/>
      <c r="E4" s="284"/>
      <c r="F4" s="284"/>
      <c r="G4" s="284"/>
      <c r="H4" s="284"/>
      <c r="I4" s="284"/>
      <c r="J4" s="284"/>
      <c r="K4" s="284"/>
      <c r="L4" s="196"/>
    </row>
    <row r="5" spans="1:12" ht="20.149999999999999"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5" t="s">
        <v>93</v>
      </c>
      <c r="D7" s="285"/>
      <c r="E7" s="285"/>
      <c r="F7" s="285"/>
      <c r="G7" s="285"/>
      <c r="H7" s="285"/>
      <c r="I7" s="285"/>
      <c r="J7" s="285"/>
      <c r="K7" s="286"/>
      <c r="L7" s="196"/>
    </row>
    <row r="8" spans="1:12" ht="30" customHeight="1" x14ac:dyDescent="0.2">
      <c r="A8" s="196"/>
      <c r="B8" s="254" t="s">
        <v>161</v>
      </c>
      <c r="C8" s="296" t="s">
        <v>158</v>
      </c>
      <c r="D8" s="297"/>
      <c r="E8" s="297"/>
      <c r="F8" s="297"/>
      <c r="G8" s="297"/>
      <c r="H8" s="297"/>
      <c r="I8" s="297"/>
      <c r="J8" s="297"/>
      <c r="K8" s="298"/>
      <c r="L8" s="196"/>
    </row>
    <row r="9" spans="1:12" ht="30" customHeight="1" x14ac:dyDescent="0.2">
      <c r="A9" s="196"/>
      <c r="B9" s="256" t="s">
        <v>162</v>
      </c>
      <c r="C9" s="296" t="s">
        <v>166</v>
      </c>
      <c r="D9" s="297"/>
      <c r="E9" s="297"/>
      <c r="F9" s="297"/>
      <c r="G9" s="297"/>
      <c r="H9" s="297"/>
      <c r="I9" s="297"/>
      <c r="J9" s="297"/>
      <c r="K9" s="298"/>
      <c r="L9" s="196"/>
    </row>
    <row r="10" spans="1:12" ht="18.75" customHeight="1" x14ac:dyDescent="0.2">
      <c r="A10" s="196"/>
      <c r="B10" s="287" t="s">
        <v>163</v>
      </c>
      <c r="C10" s="202"/>
      <c r="D10" s="196"/>
      <c r="E10" s="196"/>
      <c r="F10" s="196"/>
      <c r="G10" s="196"/>
      <c r="H10" s="196"/>
      <c r="I10" s="196"/>
      <c r="J10" s="196"/>
      <c r="K10" s="203"/>
      <c r="L10" s="196"/>
    </row>
    <row r="11" spans="1:12" ht="32.25" customHeight="1" x14ac:dyDescent="0.2">
      <c r="A11" s="196"/>
      <c r="B11" s="287"/>
      <c r="C11" s="202"/>
      <c r="D11" s="289" t="s">
        <v>95</v>
      </c>
      <c r="E11" s="289"/>
      <c r="F11" s="204"/>
      <c r="G11" s="205"/>
      <c r="H11" s="206" t="s">
        <v>23</v>
      </c>
      <c r="I11" s="207"/>
      <c r="J11" s="207"/>
      <c r="K11" s="203"/>
      <c r="L11" s="196"/>
    </row>
    <row r="12" spans="1:12" ht="20.25" customHeight="1" x14ac:dyDescent="0.2">
      <c r="A12" s="196"/>
      <c r="B12" s="288"/>
      <c r="C12" s="208"/>
      <c r="D12" s="209" t="s">
        <v>152</v>
      </c>
      <c r="E12" s="209"/>
      <c r="F12" s="210"/>
      <c r="G12" s="210"/>
      <c r="H12" s="210"/>
      <c r="I12" s="210"/>
      <c r="J12" s="210"/>
      <c r="K12" s="211"/>
      <c r="L12" s="196"/>
    </row>
    <row r="13" spans="1:12" ht="30" customHeight="1" x14ac:dyDescent="0.2">
      <c r="A13" s="196"/>
      <c r="B13" s="257" t="s">
        <v>164</v>
      </c>
      <c r="C13" s="296" t="s">
        <v>167</v>
      </c>
      <c r="D13" s="297"/>
      <c r="E13" s="297"/>
      <c r="F13" s="297"/>
      <c r="G13" s="297"/>
      <c r="H13" s="297"/>
      <c r="I13" s="297"/>
      <c r="J13" s="297"/>
      <c r="K13" s="298"/>
      <c r="L13" s="196"/>
    </row>
    <row r="14" spans="1:12" x14ac:dyDescent="0.2">
      <c r="A14" s="196"/>
      <c r="B14" s="290" t="s">
        <v>165</v>
      </c>
      <c r="C14" s="212"/>
      <c r="D14" s="213"/>
      <c r="E14" s="213"/>
      <c r="F14" s="213"/>
      <c r="G14" s="213"/>
      <c r="H14" s="213"/>
      <c r="I14" s="213"/>
      <c r="J14" s="213"/>
      <c r="K14" s="214"/>
      <c r="L14" s="196"/>
    </row>
    <row r="15" spans="1:12" ht="24.75" customHeight="1" thickBot="1" x14ac:dyDescent="0.25">
      <c r="A15" s="196"/>
      <c r="B15" s="287"/>
      <c r="C15" s="202"/>
      <c r="D15" s="215" t="s">
        <v>96</v>
      </c>
      <c r="E15" s="196"/>
      <c r="F15" s="196"/>
      <c r="G15" s="196"/>
      <c r="H15" s="196"/>
      <c r="I15" s="196"/>
      <c r="J15" s="196"/>
      <c r="K15" s="203"/>
      <c r="L15" s="196"/>
    </row>
    <row r="16" spans="1:12" ht="24" customHeight="1" x14ac:dyDescent="0.2">
      <c r="A16" s="196"/>
      <c r="B16" s="287"/>
      <c r="C16" s="202"/>
      <c r="D16" s="216"/>
      <c r="E16" s="291" t="s">
        <v>24</v>
      </c>
      <c r="F16" s="292"/>
      <c r="G16" s="217" t="s">
        <v>83</v>
      </c>
      <c r="H16" s="218"/>
      <c r="I16" s="219" t="s">
        <v>101</v>
      </c>
      <c r="J16" s="220"/>
      <c r="K16" s="203"/>
      <c r="L16" s="196"/>
    </row>
    <row r="17" spans="1:12" ht="24" customHeight="1" x14ac:dyDescent="0.2">
      <c r="A17" s="196"/>
      <c r="B17" s="287"/>
      <c r="C17" s="202"/>
      <c r="D17" s="221" t="s">
        <v>97</v>
      </c>
      <c r="E17" s="205"/>
      <c r="F17" s="222" t="s">
        <v>23</v>
      </c>
      <c r="G17" s="205"/>
      <c r="H17" s="198" t="s">
        <v>23</v>
      </c>
      <c r="I17" s="223">
        <f>E17+G17</f>
        <v>0</v>
      </c>
      <c r="J17" s="224" t="s">
        <v>23</v>
      </c>
      <c r="K17" s="203"/>
      <c r="L17" s="196"/>
    </row>
    <row r="18" spans="1:12" ht="24" customHeight="1" thickBot="1" x14ac:dyDescent="0.25">
      <c r="A18" s="196"/>
      <c r="B18" s="287"/>
      <c r="C18" s="202"/>
      <c r="D18" s="225" t="s">
        <v>98</v>
      </c>
      <c r="E18" s="205"/>
      <c r="F18" s="206" t="s">
        <v>69</v>
      </c>
      <c r="G18" s="205"/>
      <c r="H18" s="226" t="s">
        <v>69</v>
      </c>
      <c r="I18" s="227">
        <f>E18+G18</f>
        <v>0</v>
      </c>
      <c r="J18" s="228" t="s">
        <v>69</v>
      </c>
      <c r="K18" s="203"/>
      <c r="L18" s="196"/>
    </row>
    <row r="19" spans="1:12" ht="24.75" customHeight="1" thickBot="1" x14ac:dyDescent="0.25">
      <c r="A19" s="196"/>
      <c r="B19" s="287"/>
      <c r="C19" s="202"/>
      <c r="D19" s="215" t="s">
        <v>100</v>
      </c>
      <c r="E19" s="196"/>
      <c r="F19" s="196"/>
      <c r="G19" s="229"/>
      <c r="H19" s="229"/>
      <c r="I19" s="229"/>
      <c r="J19" s="229"/>
      <c r="K19" s="203"/>
      <c r="L19" s="196"/>
    </row>
    <row r="20" spans="1:12" ht="24" customHeight="1" x14ac:dyDescent="0.2">
      <c r="A20" s="196"/>
      <c r="B20" s="287"/>
      <c r="C20" s="202"/>
      <c r="D20" s="230"/>
      <c r="E20" s="231" t="s">
        <v>102</v>
      </c>
      <c r="F20" s="232"/>
      <c r="G20" s="233"/>
      <c r="H20" s="230"/>
      <c r="I20" s="231" t="s">
        <v>103</v>
      </c>
      <c r="J20" s="232"/>
      <c r="K20" s="203"/>
      <c r="L20" s="196"/>
    </row>
    <row r="21" spans="1:12" ht="24" customHeight="1" x14ac:dyDescent="0.2">
      <c r="A21" s="196"/>
      <c r="B21" s="287"/>
      <c r="C21" s="202"/>
      <c r="D21" s="234" t="s">
        <v>97</v>
      </c>
      <c r="E21" s="235"/>
      <c r="F21" s="224" t="s">
        <v>23</v>
      </c>
      <c r="G21" s="233"/>
      <c r="H21" s="234" t="s">
        <v>97</v>
      </c>
      <c r="I21" s="235"/>
      <c r="J21" s="224" t="s">
        <v>23</v>
      </c>
      <c r="K21" s="203"/>
      <c r="L21" s="196"/>
    </row>
    <row r="22" spans="1:12" ht="24" customHeight="1" thickBot="1" x14ac:dyDescent="0.25">
      <c r="A22" s="196"/>
      <c r="B22" s="287"/>
      <c r="C22" s="202"/>
      <c r="D22" s="236" t="s">
        <v>98</v>
      </c>
      <c r="E22" s="237"/>
      <c r="F22" s="228" t="s">
        <v>69</v>
      </c>
      <c r="G22" s="233"/>
      <c r="H22" s="236" t="s">
        <v>98</v>
      </c>
      <c r="I22" s="237"/>
      <c r="J22" s="228" t="s">
        <v>69</v>
      </c>
      <c r="K22" s="203"/>
      <c r="L22" s="196"/>
    </row>
    <row r="23" spans="1:12" ht="29.25" customHeight="1" thickBot="1" x14ac:dyDescent="0.25">
      <c r="A23" s="196"/>
      <c r="B23" s="287"/>
      <c r="C23" s="202"/>
      <c r="D23" s="215" t="s">
        <v>104</v>
      </c>
      <c r="E23" s="229"/>
      <c r="F23" s="229"/>
      <c r="G23" s="229"/>
      <c r="H23" s="229"/>
      <c r="I23" s="229"/>
      <c r="J23" s="229"/>
      <c r="K23" s="203"/>
      <c r="L23" s="196"/>
    </row>
    <row r="24" spans="1:12" ht="24" customHeight="1" x14ac:dyDescent="0.2">
      <c r="A24" s="196"/>
      <c r="B24" s="287"/>
      <c r="C24" s="202"/>
      <c r="D24" s="229"/>
      <c r="E24" s="229"/>
      <c r="F24" s="229"/>
      <c r="G24" s="229"/>
      <c r="H24" s="230"/>
      <c r="I24" s="231" t="s">
        <v>99</v>
      </c>
      <c r="J24" s="232"/>
      <c r="K24" s="203"/>
      <c r="L24" s="196"/>
    </row>
    <row r="25" spans="1:12" ht="24" customHeight="1" x14ac:dyDescent="0.2">
      <c r="A25" s="196"/>
      <c r="B25" s="287"/>
      <c r="C25" s="202"/>
      <c r="D25" s="229"/>
      <c r="E25" s="229"/>
      <c r="F25" s="229"/>
      <c r="G25" s="229"/>
      <c r="H25" s="234" t="s">
        <v>97</v>
      </c>
      <c r="I25" s="222">
        <f>I17+E21+I21</f>
        <v>0</v>
      </c>
      <c r="J25" s="224" t="s">
        <v>23</v>
      </c>
      <c r="K25" s="203"/>
      <c r="L25" s="196"/>
    </row>
    <row r="26" spans="1:12" ht="24" customHeight="1" thickBot="1" x14ac:dyDescent="0.25">
      <c r="A26" s="196"/>
      <c r="B26" s="287"/>
      <c r="C26" s="202"/>
      <c r="D26" s="238"/>
      <c r="E26" s="233"/>
      <c r="F26" s="238"/>
      <c r="G26" s="233"/>
      <c r="H26" s="236" t="s">
        <v>98</v>
      </c>
      <c r="I26" s="239">
        <f>I18+E22+I22</f>
        <v>0</v>
      </c>
      <c r="J26" s="228" t="s">
        <v>69</v>
      </c>
      <c r="K26" s="203"/>
      <c r="L26" s="196"/>
    </row>
    <row r="27" spans="1:12" ht="15.75" customHeight="1" x14ac:dyDescent="0.2">
      <c r="A27" s="196"/>
      <c r="B27" s="287"/>
      <c r="C27" s="202"/>
      <c r="D27" s="238"/>
      <c r="E27" s="233"/>
      <c r="F27" s="238"/>
      <c r="G27" s="233"/>
      <c r="H27" s="229"/>
      <c r="I27" s="229"/>
      <c r="J27" s="229"/>
      <c r="K27" s="203"/>
      <c r="L27" s="196"/>
    </row>
    <row r="28" spans="1:12" ht="29.25" customHeight="1" thickBot="1" x14ac:dyDescent="0.25">
      <c r="A28" s="196"/>
      <c r="B28" s="287"/>
      <c r="C28" s="240"/>
      <c r="D28" s="241" t="s">
        <v>153</v>
      </c>
      <c r="E28" s="242"/>
      <c r="F28" s="242"/>
      <c r="G28" s="242"/>
      <c r="H28" s="242"/>
      <c r="I28" s="242"/>
      <c r="J28" s="242"/>
      <c r="K28" s="243"/>
      <c r="L28" s="196"/>
    </row>
    <row r="29" spans="1:12" ht="29.25" customHeight="1" x14ac:dyDescent="0.2">
      <c r="A29" s="196"/>
      <c r="B29" s="287"/>
      <c r="C29" s="202"/>
      <c r="D29" s="244"/>
      <c r="E29" s="244"/>
      <c r="F29" s="245"/>
      <c r="G29" s="293" t="s">
        <v>154</v>
      </c>
      <c r="H29" s="294"/>
      <c r="I29" s="295" t="s">
        <v>0</v>
      </c>
      <c r="J29" s="294"/>
      <c r="K29" s="203"/>
      <c r="L29" s="196"/>
    </row>
    <row r="30" spans="1:12" ht="29.25" customHeight="1" x14ac:dyDescent="0.2">
      <c r="A30" s="196"/>
      <c r="B30" s="287"/>
      <c r="C30" s="202"/>
      <c r="D30" s="246"/>
      <c r="E30" s="246"/>
      <c r="F30" s="247" t="s">
        <v>97</v>
      </c>
      <c r="G30" s="248"/>
      <c r="H30" s="198" t="s">
        <v>23</v>
      </c>
      <c r="I30" s="223">
        <f>G30</f>
        <v>0</v>
      </c>
      <c r="J30" s="224" t="s">
        <v>23</v>
      </c>
      <c r="K30" s="203"/>
      <c r="L30" s="196"/>
    </row>
    <row r="31" spans="1:12" ht="29.25" customHeight="1" thickBot="1" x14ac:dyDescent="0.25">
      <c r="A31" s="196"/>
      <c r="B31" s="287"/>
      <c r="C31" s="202"/>
      <c r="D31" s="249"/>
      <c r="E31" s="249"/>
      <c r="F31" s="250" t="s">
        <v>98</v>
      </c>
      <c r="G31" s="251"/>
      <c r="H31" s="252" t="s">
        <v>69</v>
      </c>
      <c r="I31" s="227">
        <f>G31</f>
        <v>0</v>
      </c>
      <c r="J31" s="228" t="s">
        <v>69</v>
      </c>
      <c r="K31" s="203"/>
      <c r="L31" s="196"/>
    </row>
    <row r="32" spans="1:12" ht="29.25" customHeight="1" x14ac:dyDescent="0.2">
      <c r="A32" s="196"/>
      <c r="B32" s="287"/>
      <c r="C32" s="271"/>
      <c r="D32" s="272"/>
      <c r="E32" s="275" t="s">
        <v>172</v>
      </c>
      <c r="F32" s="273"/>
      <c r="G32" s="273"/>
      <c r="H32" s="273"/>
      <c r="I32" s="273"/>
      <c r="J32" s="273"/>
      <c r="K32" s="274"/>
      <c r="L32" s="196"/>
    </row>
    <row r="33" spans="1:12" ht="29.25" customHeight="1" x14ac:dyDescent="0.2">
      <c r="A33" s="196"/>
      <c r="B33" s="287"/>
      <c r="C33" s="202"/>
      <c r="D33" s="278" t="s">
        <v>105</v>
      </c>
      <c r="E33" s="279"/>
      <c r="F33" s="279"/>
      <c r="G33" s="279"/>
      <c r="H33" s="280"/>
      <c r="I33" s="281" t="str">
        <f>IF(I26&lt;=I31,"可","不可")</f>
        <v>可</v>
      </c>
      <c r="J33" s="282"/>
      <c r="K33" s="203"/>
      <c r="L33" s="196"/>
    </row>
    <row r="34" spans="1:12" x14ac:dyDescent="0.2">
      <c r="A34" s="196"/>
      <c r="B34" s="288"/>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7" t="s">
        <v>171</v>
      </c>
      <c r="C36" s="277"/>
      <c r="D36" s="277"/>
      <c r="E36" s="277"/>
      <c r="F36" s="277"/>
      <c r="G36" s="277"/>
      <c r="H36" s="277"/>
      <c r="I36" s="277"/>
      <c r="J36" s="277"/>
      <c r="K36" s="277"/>
      <c r="L36" s="196"/>
    </row>
    <row r="37" spans="1:12" ht="17.25" customHeight="1" x14ac:dyDescent="0.2">
      <c r="A37" s="196"/>
      <c r="B37" s="277"/>
      <c r="C37" s="277"/>
      <c r="D37" s="277"/>
      <c r="E37" s="277"/>
      <c r="F37" s="277"/>
      <c r="G37" s="277"/>
      <c r="H37" s="277"/>
      <c r="I37" s="277"/>
      <c r="J37" s="277"/>
      <c r="K37" s="277"/>
      <c r="L37" s="196"/>
    </row>
    <row r="38" spans="1:12" ht="17.25" customHeight="1" x14ac:dyDescent="0.2">
      <c r="A38" s="196"/>
      <c r="B38" s="277"/>
      <c r="C38" s="277"/>
      <c r="D38" s="277"/>
      <c r="E38" s="277"/>
      <c r="F38" s="277"/>
      <c r="G38" s="277"/>
      <c r="H38" s="277"/>
      <c r="I38" s="277"/>
      <c r="J38" s="277"/>
      <c r="K38" s="277"/>
      <c r="L38" s="196"/>
    </row>
    <row r="39" spans="1:12" ht="17.25" customHeight="1" x14ac:dyDescent="0.2">
      <c r="A39" s="196"/>
      <c r="B39" s="277"/>
      <c r="C39" s="277"/>
      <c r="D39" s="277"/>
      <c r="E39" s="277"/>
      <c r="F39" s="277"/>
      <c r="G39" s="277"/>
      <c r="H39" s="277"/>
      <c r="I39" s="277"/>
      <c r="J39" s="277"/>
      <c r="K39" s="277"/>
      <c r="L39" s="196"/>
    </row>
    <row r="40" spans="1:12" ht="17.25" customHeight="1" x14ac:dyDescent="0.2">
      <c r="A40" s="196"/>
      <c r="B40" s="277"/>
      <c r="C40" s="277"/>
      <c r="D40" s="277"/>
      <c r="E40" s="277"/>
      <c r="F40" s="277"/>
      <c r="G40" s="277"/>
      <c r="H40" s="277"/>
      <c r="I40" s="277"/>
      <c r="J40" s="277"/>
      <c r="K40" s="277"/>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x14ac:dyDescent="0.2">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x14ac:dyDescent="0.2">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x14ac:dyDescent="0.2">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x14ac:dyDescent="0.2">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x14ac:dyDescent="0.2">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x14ac:dyDescent="0.2">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SUM(AY43:BA57)</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SUM(W37:W57)</f>
        <v>0</v>
      </c>
      <c r="X59" s="50">
        <f>SUM(X37:X57)</f>
        <v>0</v>
      </c>
      <c r="Y59" s="50">
        <f>SUM(Y37:Y57)</f>
        <v>0</v>
      </c>
      <c r="Z59" s="50">
        <f>SUM(Z37:Z57)</f>
        <v>0</v>
      </c>
      <c r="AA59" s="50">
        <f>SUM(AA37:AA57)</f>
        <v>0</v>
      </c>
      <c r="AB59" s="50">
        <f>SUM(AB37:AB57)</f>
        <v>0</v>
      </c>
      <c r="AC59" s="51">
        <f>SUM(AC37:AC57)</f>
        <v>0</v>
      </c>
      <c r="AD59" s="49">
        <f>SUM(AD37:AD57)</f>
        <v>0</v>
      </c>
      <c r="AE59" s="50">
        <f>SUM(AE37:AE57)</f>
        <v>0</v>
      </c>
      <c r="AF59" s="50">
        <f>SUM(AF37:AF57)</f>
        <v>0</v>
      </c>
      <c r="AG59" s="50">
        <f>SUM(AG37:AG57)</f>
        <v>0</v>
      </c>
      <c r="AH59" s="50">
        <f>SUM(AH37:AH57)</f>
        <v>0</v>
      </c>
      <c r="AI59" s="50">
        <f>SUM(AI37:AI57)</f>
        <v>0</v>
      </c>
      <c r="AJ59" s="51">
        <f>SUM(AJ37:AJ57)</f>
        <v>0</v>
      </c>
      <c r="AK59" s="49">
        <f>SUM(AK37:AK57)</f>
        <v>0</v>
      </c>
      <c r="AL59" s="50">
        <f>SUM(AL37:AL57)</f>
        <v>0</v>
      </c>
      <c r="AM59" s="50">
        <f>SUM(AM37:AM57)</f>
        <v>0</v>
      </c>
      <c r="AN59" s="50">
        <f>SUM(AN37:AN57)</f>
        <v>0</v>
      </c>
      <c r="AO59" s="50">
        <f>SUM(AO37:AO57)</f>
        <v>0</v>
      </c>
      <c r="AP59" s="50">
        <f>SUM(AP37:AP57)</f>
        <v>0</v>
      </c>
      <c r="AQ59" s="51">
        <f>SUM(AQ37:AQ57)</f>
        <v>0</v>
      </c>
      <c r="AR59" s="49">
        <f>SUM(AR37:AR57)</f>
        <v>0</v>
      </c>
      <c r="AS59" s="50">
        <f>SUM(AS37:AS57)</f>
        <v>0</v>
      </c>
      <c r="AT59" s="50">
        <f>SUM(AT37:AT57)</f>
        <v>0</v>
      </c>
      <c r="AU59" s="50">
        <f>SUM(AU37:AU57)</f>
        <v>0</v>
      </c>
      <c r="AV59" s="50">
        <f>SUM(AV37:AV57)</f>
        <v>0</v>
      </c>
      <c r="AW59" s="50">
        <f>SUM(AW37:AW57)</f>
        <v>0</v>
      </c>
      <c r="AX59" s="51">
        <f>SUM(AX37:AX57)</f>
        <v>0</v>
      </c>
      <c r="AY59" s="381">
        <f>SUM(AY37:BA57)</f>
        <v>0</v>
      </c>
      <c r="AZ59" s="382"/>
      <c r="BA59" s="382"/>
      <c r="BB59" s="383">
        <f>SUM($BB$37:$BD$57)</f>
        <v>0</v>
      </c>
      <c r="BC59" s="383"/>
      <c r="BD59" s="383"/>
      <c r="BE59" s="384"/>
      <c r="BF59" s="385"/>
      <c r="BG59" s="386"/>
      <c r="BH59" s="387"/>
      <c r="BI59" s="388"/>
      <c r="BJ59" s="388"/>
      <c r="BK59" s="389"/>
      <c r="BL59" s="389"/>
      <c r="BM59" s="389"/>
      <c r="BN59" s="390"/>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7">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x14ac:dyDescent="0.2">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7"/>
        <v>0</v>
      </c>
      <c r="AZ66" s="336"/>
      <c r="BA66" s="336"/>
      <c r="BB66" s="337">
        <f>AY66/4</f>
        <v>0</v>
      </c>
      <c r="BC66" s="337"/>
      <c r="BD66" s="338"/>
      <c r="BE66" s="303"/>
      <c r="BF66" s="303"/>
      <c r="BG66" s="303"/>
      <c r="BH66" s="303"/>
      <c r="BI66" s="303"/>
      <c r="BJ66" s="303"/>
      <c r="BK66" s="328"/>
      <c r="BL66" s="328"/>
      <c r="BM66" s="328"/>
      <c r="BN66" s="329"/>
    </row>
    <row r="67" spans="2:66" ht="21" customHeight="1" x14ac:dyDescent="0.2">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7"/>
        <v>0</v>
      </c>
      <c r="AZ67" s="336"/>
      <c r="BA67" s="336"/>
      <c r="BB67" s="337">
        <f t="shared" ref="BB67:BB72" si="8">AY67/4</f>
        <v>0</v>
      </c>
      <c r="BC67" s="337"/>
      <c r="BD67" s="338"/>
      <c r="BE67" s="303"/>
      <c r="BF67" s="303"/>
      <c r="BG67" s="303"/>
      <c r="BH67" s="303"/>
      <c r="BI67" s="303"/>
      <c r="BJ67" s="303"/>
      <c r="BK67" s="328"/>
      <c r="BL67" s="328"/>
      <c r="BM67" s="328"/>
      <c r="BN67" s="329"/>
    </row>
    <row r="68" spans="2:66" ht="21" customHeight="1" x14ac:dyDescent="0.2">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7"/>
        <v>0</v>
      </c>
      <c r="AZ68" s="336"/>
      <c r="BA68" s="336"/>
      <c r="BB68" s="337">
        <f t="shared" si="8"/>
        <v>0</v>
      </c>
      <c r="BC68" s="337"/>
      <c r="BD68" s="338"/>
      <c r="BE68" s="303"/>
      <c r="BF68" s="303"/>
      <c r="BG68" s="303"/>
      <c r="BH68" s="303"/>
      <c r="BI68" s="303"/>
      <c r="BJ68" s="303"/>
      <c r="BK68" s="328"/>
      <c r="BL68" s="328"/>
      <c r="BM68" s="328"/>
      <c r="BN68" s="329"/>
    </row>
    <row r="69" spans="2:66" ht="21" customHeight="1" x14ac:dyDescent="0.2">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7"/>
        <v>0</v>
      </c>
      <c r="AZ69" s="336"/>
      <c r="BA69" s="336"/>
      <c r="BB69" s="337">
        <f t="shared" si="8"/>
        <v>0</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7"/>
        <v>0</v>
      </c>
      <c r="AZ70" s="336"/>
      <c r="BA70" s="336"/>
      <c r="BB70" s="337">
        <f t="shared" si="8"/>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7"/>
        <v>0</v>
      </c>
      <c r="AZ71" s="336"/>
      <c r="BA71" s="336"/>
      <c r="BB71" s="337">
        <f t="shared" si="8"/>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7"/>
        <v>0</v>
      </c>
      <c r="AZ72" s="325"/>
      <c r="BA72" s="325"/>
      <c r="BB72" s="326">
        <f t="shared" si="8"/>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9">SUM(W65:W72)</f>
        <v>0</v>
      </c>
      <c r="X73" s="47">
        <f t="shared" si="9"/>
        <v>0</v>
      </c>
      <c r="Y73" s="47">
        <f t="shared" si="9"/>
        <v>0</v>
      </c>
      <c r="Z73" s="47">
        <f t="shared" si="9"/>
        <v>0</v>
      </c>
      <c r="AA73" s="47">
        <f t="shared" si="9"/>
        <v>0</v>
      </c>
      <c r="AB73" s="47">
        <f t="shared" si="9"/>
        <v>0</v>
      </c>
      <c r="AC73" s="48">
        <f t="shared" si="9"/>
        <v>0</v>
      </c>
      <c r="AD73" s="46">
        <f t="shared" si="9"/>
        <v>0</v>
      </c>
      <c r="AE73" s="47">
        <f t="shared" si="9"/>
        <v>0</v>
      </c>
      <c r="AF73" s="47">
        <f t="shared" si="9"/>
        <v>0</v>
      </c>
      <c r="AG73" s="47">
        <f t="shared" si="9"/>
        <v>0</v>
      </c>
      <c r="AH73" s="47">
        <f t="shared" si="9"/>
        <v>0</v>
      </c>
      <c r="AI73" s="47">
        <f t="shared" si="9"/>
        <v>0</v>
      </c>
      <c r="AJ73" s="48">
        <f t="shared" si="9"/>
        <v>0</v>
      </c>
      <c r="AK73" s="46">
        <f t="shared" si="9"/>
        <v>0</v>
      </c>
      <c r="AL73" s="47">
        <f t="shared" si="9"/>
        <v>0</v>
      </c>
      <c r="AM73" s="47">
        <f t="shared" si="9"/>
        <v>0</v>
      </c>
      <c r="AN73" s="47">
        <f t="shared" si="9"/>
        <v>0</v>
      </c>
      <c r="AO73" s="47">
        <f t="shared" si="9"/>
        <v>0</v>
      </c>
      <c r="AP73" s="47">
        <f t="shared" si="9"/>
        <v>0</v>
      </c>
      <c r="AQ73" s="48">
        <f t="shared" si="9"/>
        <v>0</v>
      </c>
      <c r="AR73" s="46">
        <f t="shared" si="9"/>
        <v>0</v>
      </c>
      <c r="AS73" s="47">
        <f t="shared" si="9"/>
        <v>0</v>
      </c>
      <c r="AT73" s="47">
        <f t="shared" si="9"/>
        <v>0</v>
      </c>
      <c r="AU73" s="47">
        <f t="shared" si="9"/>
        <v>0</v>
      </c>
      <c r="AV73" s="47">
        <f t="shared" si="9"/>
        <v>0</v>
      </c>
      <c r="AW73" s="47">
        <f t="shared" si="9"/>
        <v>0</v>
      </c>
      <c r="AX73" s="48">
        <f t="shared" si="9"/>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x14ac:dyDescent="0.2">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x14ac:dyDescent="0.2">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x14ac:dyDescent="0.2">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x14ac:dyDescent="0.2">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x14ac:dyDescent="0.2">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x14ac:dyDescent="0.2">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SUM(AY43:BA57)</f>
        <v>871</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SUM(W37:W57)</f>
        <v>41</v>
      </c>
      <c r="X59" s="50">
        <f>SUM(X37:X57)</f>
        <v>34</v>
      </c>
      <c r="Y59" s="50">
        <f>SUM(Y37:Y57)</f>
        <v>47</v>
      </c>
      <c r="Z59" s="50">
        <f>SUM(Z37:Z57)</f>
        <v>41</v>
      </c>
      <c r="AA59" s="50">
        <f>SUM(AA37:AA57)</f>
        <v>69</v>
      </c>
      <c r="AB59" s="50">
        <f>SUM(AB37:AB57)</f>
        <v>23</v>
      </c>
      <c r="AC59" s="51">
        <f>SUM(AC37:AC57)</f>
        <v>22</v>
      </c>
      <c r="AD59" s="49">
        <f>SUM(AD37:AD57)</f>
        <v>43</v>
      </c>
      <c r="AE59" s="50">
        <f>SUM(AE37:AE57)</f>
        <v>42</v>
      </c>
      <c r="AF59" s="50">
        <f>SUM(AF37:AF57)</f>
        <v>55</v>
      </c>
      <c r="AG59" s="50">
        <f>SUM(AG37:AG57)</f>
        <v>41</v>
      </c>
      <c r="AH59" s="50">
        <f>SUM(AH37:AH57)</f>
        <v>69</v>
      </c>
      <c r="AI59" s="50">
        <f>SUM(AI37:AI57)</f>
        <v>23</v>
      </c>
      <c r="AJ59" s="51">
        <f>SUM(AJ37:AJ57)</f>
        <v>22</v>
      </c>
      <c r="AK59" s="49">
        <f>SUM(AK37:AK57)</f>
        <v>43</v>
      </c>
      <c r="AL59" s="50">
        <f>SUM(AL37:AL57)</f>
        <v>42</v>
      </c>
      <c r="AM59" s="50">
        <f>SUM(AM37:AM57)</f>
        <v>69</v>
      </c>
      <c r="AN59" s="50">
        <f>SUM(AN37:AN57)</f>
        <v>45</v>
      </c>
      <c r="AO59" s="50">
        <f>SUM(AO37:AO57)</f>
        <v>55</v>
      </c>
      <c r="AP59" s="50">
        <f>SUM(AP37:AP57)</f>
        <v>27</v>
      </c>
      <c r="AQ59" s="51">
        <f>SUM(AQ37:AQ57)</f>
        <v>22</v>
      </c>
      <c r="AR59" s="49">
        <f>SUM(AR37:AR57)</f>
        <v>43</v>
      </c>
      <c r="AS59" s="50">
        <f>SUM(AS37:AS57)</f>
        <v>35</v>
      </c>
      <c r="AT59" s="50">
        <f>SUM(AT37:AT57)</f>
        <v>47</v>
      </c>
      <c r="AU59" s="50">
        <f>SUM(AU37:AU57)</f>
        <v>20</v>
      </c>
      <c r="AV59" s="50">
        <f>SUM(AV37:AV57)</f>
        <v>55</v>
      </c>
      <c r="AW59" s="50">
        <f>SUM(AW37:AW57)</f>
        <v>0</v>
      </c>
      <c r="AX59" s="51">
        <f>SUM(AX37:AX57)</f>
        <v>36</v>
      </c>
      <c r="AY59" s="381">
        <f>SUM(AY37:BA57)</f>
        <v>1111</v>
      </c>
      <c r="AZ59" s="382"/>
      <c r="BA59" s="382"/>
      <c r="BB59" s="383">
        <f>SUM($BB$37:$BD$57)</f>
        <v>277.75</v>
      </c>
      <c r="BC59" s="383"/>
      <c r="BD59" s="383"/>
      <c r="BE59" s="384"/>
      <c r="BF59" s="385"/>
      <c r="BG59" s="386"/>
      <c r="BH59" s="387"/>
      <c r="BI59" s="388"/>
      <c r="BJ59" s="388"/>
      <c r="BK59" s="389"/>
      <c r="BL59" s="389"/>
      <c r="BM59" s="389"/>
      <c r="BN59" s="390"/>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7">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x14ac:dyDescent="0.2">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7"/>
        <v>61</v>
      </c>
      <c r="AZ66" s="336"/>
      <c r="BA66" s="336"/>
      <c r="BB66" s="337">
        <f>AY66/4</f>
        <v>15.25</v>
      </c>
      <c r="BC66" s="337"/>
      <c r="BD66" s="338"/>
      <c r="BE66" s="303"/>
      <c r="BF66" s="303"/>
      <c r="BG66" s="303"/>
      <c r="BH66" s="303"/>
      <c r="BI66" s="303"/>
      <c r="BJ66" s="303"/>
      <c r="BK66" s="328"/>
      <c r="BL66" s="328"/>
      <c r="BM66" s="328"/>
      <c r="BN66" s="329"/>
    </row>
    <row r="67" spans="2:66" ht="21" customHeight="1" x14ac:dyDescent="0.2">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7"/>
        <v>105</v>
      </c>
      <c r="AZ67" s="336"/>
      <c r="BA67" s="336"/>
      <c r="BB67" s="337">
        <f t="shared" ref="BB67:BB72" si="8">AY67/4</f>
        <v>26.25</v>
      </c>
      <c r="BC67" s="337"/>
      <c r="BD67" s="338"/>
      <c r="BE67" s="303"/>
      <c r="BF67" s="303"/>
      <c r="BG67" s="303"/>
      <c r="BH67" s="303"/>
      <c r="BI67" s="303"/>
      <c r="BJ67" s="303"/>
      <c r="BK67" s="328"/>
      <c r="BL67" s="328"/>
      <c r="BM67" s="328"/>
      <c r="BN67" s="329"/>
    </row>
    <row r="68" spans="2:66" ht="21" customHeight="1" x14ac:dyDescent="0.2">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7"/>
        <v>56</v>
      </c>
      <c r="AZ68" s="336"/>
      <c r="BA68" s="336"/>
      <c r="BB68" s="337">
        <f t="shared" si="8"/>
        <v>14</v>
      </c>
      <c r="BC68" s="337"/>
      <c r="BD68" s="338"/>
      <c r="BE68" s="303"/>
      <c r="BF68" s="303"/>
      <c r="BG68" s="303"/>
      <c r="BH68" s="303"/>
      <c r="BI68" s="303"/>
      <c r="BJ68" s="303"/>
      <c r="BK68" s="328"/>
      <c r="BL68" s="328"/>
      <c r="BM68" s="328"/>
      <c r="BN68" s="329"/>
    </row>
    <row r="69" spans="2:66" ht="21" customHeight="1" x14ac:dyDescent="0.2">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7"/>
        <v>74</v>
      </c>
      <c r="AZ69" s="336"/>
      <c r="BA69" s="336"/>
      <c r="BB69" s="337">
        <f t="shared" si="8"/>
        <v>18.5</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7"/>
        <v>0</v>
      </c>
      <c r="AZ70" s="336"/>
      <c r="BA70" s="336"/>
      <c r="BB70" s="337">
        <f t="shared" si="8"/>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7"/>
        <v>0</v>
      </c>
      <c r="AZ71" s="336"/>
      <c r="BA71" s="336"/>
      <c r="BB71" s="337">
        <f t="shared" si="8"/>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7"/>
        <v>0</v>
      </c>
      <c r="AZ72" s="325"/>
      <c r="BA72" s="325"/>
      <c r="BB72" s="326">
        <f t="shared" si="8"/>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9">SUM(W65:W72)</f>
        <v>8</v>
      </c>
      <c r="X73" s="47">
        <f t="shared" si="9"/>
        <v>21</v>
      </c>
      <c r="Y73" s="47">
        <f t="shared" si="9"/>
        <v>28</v>
      </c>
      <c r="Z73" s="47">
        <f t="shared" si="9"/>
        <v>7</v>
      </c>
      <c r="AA73" s="47">
        <f t="shared" si="9"/>
        <v>28</v>
      </c>
      <c r="AB73" s="47">
        <f t="shared" si="9"/>
        <v>22</v>
      </c>
      <c r="AC73" s="48">
        <f t="shared" si="9"/>
        <v>4</v>
      </c>
      <c r="AD73" s="46">
        <f t="shared" si="9"/>
        <v>4</v>
      </c>
      <c r="AE73" s="47">
        <f t="shared" si="9"/>
        <v>21</v>
      </c>
      <c r="AF73" s="47">
        <f t="shared" si="9"/>
        <v>21</v>
      </c>
      <c r="AG73" s="47">
        <f t="shared" si="9"/>
        <v>7</v>
      </c>
      <c r="AH73" s="47">
        <f t="shared" si="9"/>
        <v>28</v>
      </c>
      <c r="AI73" s="47">
        <f t="shared" si="9"/>
        <v>22</v>
      </c>
      <c r="AJ73" s="48">
        <f t="shared" si="9"/>
        <v>4</v>
      </c>
      <c r="AK73" s="46">
        <f t="shared" si="9"/>
        <v>4</v>
      </c>
      <c r="AL73" s="47">
        <f t="shared" si="9"/>
        <v>14</v>
      </c>
      <c r="AM73" s="47">
        <f t="shared" si="9"/>
        <v>21</v>
      </c>
      <c r="AN73" s="47">
        <f t="shared" si="9"/>
        <v>9</v>
      </c>
      <c r="AO73" s="47">
        <f t="shared" si="9"/>
        <v>21</v>
      </c>
      <c r="AP73" s="47">
        <f t="shared" si="9"/>
        <v>15</v>
      </c>
      <c r="AQ73" s="48">
        <f t="shared" si="9"/>
        <v>4</v>
      </c>
      <c r="AR73" s="46">
        <f t="shared" si="9"/>
        <v>4</v>
      </c>
      <c r="AS73" s="47">
        <f t="shared" si="9"/>
        <v>21</v>
      </c>
      <c r="AT73" s="47">
        <f t="shared" si="9"/>
        <v>14</v>
      </c>
      <c r="AU73" s="47">
        <f t="shared" si="9"/>
        <v>7</v>
      </c>
      <c r="AV73" s="47">
        <f t="shared" si="9"/>
        <v>21</v>
      </c>
      <c r="AW73" s="47">
        <f t="shared" si="9"/>
        <v>0</v>
      </c>
      <c r="AX73" s="48">
        <f t="shared" si="9"/>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33" t="s">
        <v>39</v>
      </c>
      <c r="BP2" s="433"/>
      <c r="BQ2" s="433"/>
      <c r="BR2" s="699"/>
      <c r="BS2" s="699"/>
      <c r="BT2" s="433" t="s">
        <v>40</v>
      </c>
      <c r="BU2" s="433"/>
      <c r="BV2" s="699"/>
      <c r="BW2" s="699"/>
      <c r="BX2" s="433" t="s">
        <v>41</v>
      </c>
      <c r="BY2" s="433"/>
      <c r="BZ2" s="699"/>
      <c r="CA2" s="699"/>
      <c r="CB2" s="433" t="s">
        <v>42</v>
      </c>
      <c r="CC2" s="433"/>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46" t="s">
        <v>45</v>
      </c>
      <c r="H7" s="646"/>
      <c r="I7" s="646"/>
      <c r="J7" s="646"/>
      <c r="K7" s="646"/>
      <c r="L7" s="646"/>
      <c r="M7" s="646"/>
      <c r="N7" s="646"/>
      <c r="O7" s="696"/>
      <c r="P7" s="697"/>
      <c r="Q7" s="697"/>
      <c r="R7" s="697"/>
      <c r="S7" s="697"/>
      <c r="T7" s="697"/>
      <c r="U7" s="697"/>
      <c r="V7" s="697"/>
      <c r="W7" s="697"/>
      <c r="X7" s="697"/>
      <c r="Y7" s="697"/>
      <c r="Z7" s="697"/>
      <c r="AA7" s="697"/>
      <c r="AB7" s="697"/>
      <c r="AC7" s="697"/>
      <c r="AD7" s="697"/>
      <c r="AE7" s="697"/>
      <c r="AF7" s="697"/>
      <c r="AG7" s="697"/>
      <c r="AH7" s="697"/>
      <c r="AI7" s="697"/>
      <c r="AJ7" s="698"/>
      <c r="AK7" s="8"/>
      <c r="AL7" s="8"/>
      <c r="AM7" s="8"/>
      <c r="AN7" s="8"/>
      <c r="AO7" s="8"/>
      <c r="AP7" s="8"/>
      <c r="AQ7" s="8"/>
      <c r="AR7" s="8"/>
      <c r="AS7" s="8"/>
      <c r="AZ7" s="695"/>
      <c r="BA7" s="695"/>
      <c r="BB7" s="695"/>
      <c r="BC7" s="646" t="s">
        <v>46</v>
      </c>
      <c r="BD7" s="646"/>
      <c r="BE7" s="646"/>
      <c r="BF7" s="646"/>
      <c r="BG7" s="646"/>
      <c r="BH7" s="646"/>
      <c r="BI7" s="646"/>
      <c r="BJ7" s="646"/>
      <c r="BK7" s="646"/>
      <c r="BL7" s="646"/>
      <c r="BM7" s="646"/>
      <c r="BN7" s="646"/>
      <c r="CH7" s="14"/>
      <c r="CJ7" s="6"/>
    </row>
    <row r="8" spans="1:103" ht="13.9" customHeight="1" x14ac:dyDescent="0.2">
      <c r="G8" s="646" t="s">
        <v>47</v>
      </c>
      <c r="H8" s="646"/>
      <c r="I8" s="646"/>
      <c r="J8" s="646"/>
      <c r="K8" s="646"/>
      <c r="L8" s="646"/>
      <c r="M8" s="646"/>
      <c r="N8" s="646"/>
      <c r="O8" s="696"/>
      <c r="P8" s="697"/>
      <c r="Q8" s="697"/>
      <c r="R8" s="697"/>
      <c r="S8" s="697"/>
      <c r="T8" s="697"/>
      <c r="U8" s="697"/>
      <c r="V8" s="697"/>
      <c r="W8" s="697"/>
      <c r="X8" s="697"/>
      <c r="Y8" s="697"/>
      <c r="Z8" s="697"/>
      <c r="AA8" s="697"/>
      <c r="AB8" s="697"/>
      <c r="AC8" s="697"/>
      <c r="AD8" s="697"/>
      <c r="AE8" s="697"/>
      <c r="AF8" s="697"/>
      <c r="AG8" s="697"/>
      <c r="AH8" s="697"/>
      <c r="AI8" s="697"/>
      <c r="AJ8" s="698"/>
      <c r="AK8" s="8"/>
      <c r="AL8" s="8"/>
      <c r="AM8" s="8"/>
      <c r="AN8" s="8"/>
      <c r="AO8" s="8"/>
      <c r="AP8" s="8"/>
      <c r="AQ8" s="8"/>
      <c r="AR8" s="8"/>
      <c r="AS8" s="8"/>
      <c r="AZ8" s="695"/>
      <c r="BA8" s="695"/>
      <c r="BB8" s="695"/>
      <c r="BC8" s="646" t="s">
        <v>48</v>
      </c>
      <c r="BD8" s="646"/>
      <c r="BE8" s="646"/>
      <c r="BF8" s="646"/>
      <c r="BG8" s="646"/>
      <c r="BH8" s="646"/>
      <c r="BI8" s="646"/>
      <c r="BJ8" s="646"/>
      <c r="BK8" s="646"/>
      <c r="BL8" s="646"/>
      <c r="BM8" s="646"/>
      <c r="BN8" s="646"/>
      <c r="BO8" s="66"/>
      <c r="BP8" s="66"/>
      <c r="BQ8" s="66"/>
      <c r="BR8" s="6"/>
      <c r="BS8" s="6"/>
      <c r="BT8" s="6"/>
      <c r="BU8" s="6"/>
      <c r="BV8" s="6"/>
      <c r="BW8" s="6"/>
      <c r="BX8" s="6"/>
      <c r="BY8" s="6"/>
      <c r="BZ8" s="6"/>
      <c r="CA8" s="6"/>
      <c r="CB8" s="6"/>
      <c r="CC8" s="6"/>
      <c r="CH8" s="14"/>
      <c r="CJ8" s="6"/>
    </row>
    <row r="9" spans="1:103" ht="13.9" customHeight="1" x14ac:dyDescent="0.2">
      <c r="G9" s="646" t="s">
        <v>49</v>
      </c>
      <c r="H9" s="646"/>
      <c r="I9" s="646"/>
      <c r="J9" s="646"/>
      <c r="K9" s="646"/>
      <c r="L9" s="646"/>
      <c r="M9" s="646"/>
      <c r="N9" s="646"/>
      <c r="O9" s="689"/>
      <c r="P9" s="689"/>
      <c r="Q9" s="689"/>
      <c r="R9" s="689"/>
      <c r="S9" s="689"/>
      <c r="T9" s="689"/>
      <c r="U9" s="689"/>
      <c r="V9" s="689"/>
      <c r="W9" s="689"/>
      <c r="X9" s="689"/>
      <c r="Y9" s="689"/>
      <c r="Z9" s="689"/>
      <c r="AA9" s="689"/>
      <c r="AB9" s="689"/>
      <c r="AC9" s="690" t="s">
        <v>50</v>
      </c>
      <c r="AD9" s="643"/>
      <c r="AE9" s="643"/>
      <c r="AF9" s="691"/>
      <c r="AG9" s="692"/>
      <c r="AH9" s="693"/>
      <c r="AI9" s="693"/>
      <c r="AJ9" s="694"/>
      <c r="AK9" s="8"/>
      <c r="AL9" s="8"/>
      <c r="AM9" s="8"/>
      <c r="AN9" s="8"/>
      <c r="AO9" s="8"/>
      <c r="AP9" s="8"/>
      <c r="AQ9" s="8"/>
      <c r="AR9" s="8"/>
      <c r="AS9" s="8"/>
      <c r="AZ9" s="695"/>
      <c r="BA9" s="695"/>
      <c r="BB9" s="695"/>
      <c r="BC9" s="646" t="s">
        <v>52</v>
      </c>
      <c r="BD9" s="646"/>
      <c r="BE9" s="646"/>
      <c r="BF9" s="646"/>
      <c r="BG9" s="646"/>
      <c r="BH9" s="646"/>
      <c r="BI9" s="646"/>
      <c r="BJ9" s="646"/>
      <c r="BK9" s="646"/>
      <c r="BL9" s="646"/>
      <c r="BM9" s="646"/>
      <c r="BN9" s="64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86" t="s">
        <v>107</v>
      </c>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8"/>
    </row>
    <row r="13" spans="1:103" ht="13.9" customHeight="1" thickBot="1" x14ac:dyDescent="0.25">
      <c r="S13" s="683" t="s">
        <v>30</v>
      </c>
      <c r="T13" s="684"/>
      <c r="U13" s="684"/>
      <c r="V13" s="684"/>
      <c r="W13" s="684"/>
      <c r="X13" s="684"/>
      <c r="Y13" s="684"/>
      <c r="Z13" s="684"/>
      <c r="AA13" s="685"/>
      <c r="AB13" s="683" t="s">
        <v>29</v>
      </c>
      <c r="AC13" s="684"/>
      <c r="AD13" s="684"/>
      <c r="AE13" s="684"/>
      <c r="AF13" s="684"/>
      <c r="AG13" s="684"/>
      <c r="AH13" s="684"/>
      <c r="AI13" s="684"/>
      <c r="AJ13" s="685"/>
      <c r="AK13" s="683" t="s">
        <v>28</v>
      </c>
      <c r="AL13" s="684"/>
      <c r="AM13" s="684"/>
      <c r="AN13" s="684"/>
      <c r="AO13" s="684"/>
      <c r="AP13" s="684"/>
      <c r="AQ13" s="684"/>
      <c r="AR13" s="684"/>
      <c r="AS13" s="685"/>
      <c r="AT13" s="684" t="s">
        <v>27</v>
      </c>
      <c r="AU13" s="684"/>
      <c r="AV13" s="684"/>
      <c r="AW13" s="684"/>
      <c r="AX13" s="684"/>
      <c r="AY13" s="684"/>
      <c r="AZ13" s="684"/>
      <c r="BA13" s="684"/>
      <c r="BB13" s="684"/>
      <c r="BC13" s="683" t="s">
        <v>26</v>
      </c>
      <c r="BD13" s="684"/>
      <c r="BE13" s="684"/>
      <c r="BF13" s="684"/>
      <c r="BG13" s="684"/>
      <c r="BH13" s="684"/>
      <c r="BI13" s="684"/>
      <c r="BJ13" s="684"/>
      <c r="BK13" s="685"/>
      <c r="BL13" s="683" t="s">
        <v>25</v>
      </c>
      <c r="BM13" s="684"/>
      <c r="BN13" s="684"/>
      <c r="BO13" s="684"/>
      <c r="BP13" s="684"/>
      <c r="BQ13" s="684"/>
      <c r="BR13" s="684"/>
      <c r="BS13" s="684"/>
      <c r="BT13" s="685"/>
      <c r="BU13" s="673" t="s">
        <v>55</v>
      </c>
      <c r="BV13" s="674"/>
      <c r="BW13" s="674"/>
      <c r="BX13" s="674"/>
      <c r="BY13" s="675"/>
    </row>
    <row r="14" spans="1:103" ht="21.75" customHeight="1" x14ac:dyDescent="0.2">
      <c r="G14" s="679"/>
      <c r="H14" s="680"/>
      <c r="I14" s="680"/>
      <c r="J14" s="680"/>
      <c r="K14" s="680"/>
      <c r="L14" s="680"/>
      <c r="M14" s="680" t="s">
        <v>54</v>
      </c>
      <c r="N14" s="680"/>
      <c r="O14" s="680"/>
      <c r="P14" s="680"/>
      <c r="Q14" s="680"/>
      <c r="R14" s="681"/>
      <c r="S14" s="668" t="s">
        <v>108</v>
      </c>
      <c r="T14" s="668"/>
      <c r="U14" s="668"/>
      <c r="V14" s="668"/>
      <c r="W14" s="668"/>
      <c r="X14" s="670"/>
      <c r="Y14" s="607" t="s">
        <v>156</v>
      </c>
      <c r="Z14" s="608"/>
      <c r="AA14" s="609"/>
      <c r="AB14" s="669" t="s">
        <v>108</v>
      </c>
      <c r="AC14" s="668"/>
      <c r="AD14" s="668"/>
      <c r="AE14" s="668"/>
      <c r="AF14" s="668"/>
      <c r="AG14" s="670"/>
      <c r="AH14" s="667" t="s">
        <v>106</v>
      </c>
      <c r="AI14" s="668"/>
      <c r="AJ14" s="671"/>
      <c r="AK14" s="669" t="s">
        <v>108</v>
      </c>
      <c r="AL14" s="668"/>
      <c r="AM14" s="668"/>
      <c r="AN14" s="668"/>
      <c r="AO14" s="668"/>
      <c r="AP14" s="670"/>
      <c r="AQ14" s="667" t="s">
        <v>106</v>
      </c>
      <c r="AR14" s="668"/>
      <c r="AS14" s="671"/>
      <c r="AT14" s="669" t="s">
        <v>108</v>
      </c>
      <c r="AU14" s="668"/>
      <c r="AV14" s="668"/>
      <c r="AW14" s="668"/>
      <c r="AX14" s="668"/>
      <c r="AY14" s="670"/>
      <c r="AZ14" s="667" t="s">
        <v>106</v>
      </c>
      <c r="BA14" s="668"/>
      <c r="BB14" s="668"/>
      <c r="BC14" s="669" t="s">
        <v>108</v>
      </c>
      <c r="BD14" s="668"/>
      <c r="BE14" s="668"/>
      <c r="BF14" s="668"/>
      <c r="BG14" s="668"/>
      <c r="BH14" s="670"/>
      <c r="BI14" s="667" t="s">
        <v>106</v>
      </c>
      <c r="BJ14" s="668"/>
      <c r="BK14" s="671"/>
      <c r="BL14" s="669" t="s">
        <v>108</v>
      </c>
      <c r="BM14" s="668"/>
      <c r="BN14" s="668"/>
      <c r="BO14" s="668"/>
      <c r="BP14" s="668"/>
      <c r="BQ14" s="670"/>
      <c r="BR14" s="667" t="s">
        <v>106</v>
      </c>
      <c r="BS14" s="668"/>
      <c r="BT14" s="671"/>
      <c r="BU14" s="676"/>
      <c r="BV14" s="433"/>
      <c r="BW14" s="433"/>
      <c r="BX14" s="433"/>
      <c r="BY14" s="677"/>
    </row>
    <row r="15" spans="1:103" ht="21.75" customHeight="1" x14ac:dyDescent="0.2">
      <c r="G15" s="645"/>
      <c r="H15" s="646"/>
      <c r="I15" s="646"/>
      <c r="J15" s="646"/>
      <c r="K15" s="646"/>
      <c r="L15" s="646"/>
      <c r="M15" s="646"/>
      <c r="N15" s="646"/>
      <c r="O15" s="646"/>
      <c r="P15" s="646"/>
      <c r="Q15" s="646"/>
      <c r="R15" s="682"/>
      <c r="S15" s="662"/>
      <c r="T15" s="662"/>
      <c r="U15" s="663"/>
      <c r="V15" s="664" t="s">
        <v>109</v>
      </c>
      <c r="W15" s="665"/>
      <c r="X15" s="666"/>
      <c r="Y15" s="610"/>
      <c r="Z15" s="611"/>
      <c r="AA15" s="612"/>
      <c r="AB15" s="661"/>
      <c r="AC15" s="662"/>
      <c r="AD15" s="663"/>
      <c r="AE15" s="664" t="s">
        <v>109</v>
      </c>
      <c r="AF15" s="665"/>
      <c r="AG15" s="666"/>
      <c r="AH15" s="662"/>
      <c r="AI15" s="662"/>
      <c r="AJ15" s="672"/>
      <c r="AK15" s="661"/>
      <c r="AL15" s="662"/>
      <c r="AM15" s="663"/>
      <c r="AN15" s="664" t="s">
        <v>109</v>
      </c>
      <c r="AO15" s="665"/>
      <c r="AP15" s="666"/>
      <c r="AQ15" s="662"/>
      <c r="AR15" s="662"/>
      <c r="AS15" s="672"/>
      <c r="AT15" s="661"/>
      <c r="AU15" s="662"/>
      <c r="AV15" s="663"/>
      <c r="AW15" s="664" t="s">
        <v>109</v>
      </c>
      <c r="AX15" s="665"/>
      <c r="AY15" s="666"/>
      <c r="AZ15" s="662"/>
      <c r="BA15" s="662"/>
      <c r="BB15" s="662"/>
      <c r="BC15" s="661"/>
      <c r="BD15" s="662"/>
      <c r="BE15" s="663"/>
      <c r="BF15" s="664" t="s">
        <v>109</v>
      </c>
      <c r="BG15" s="665"/>
      <c r="BH15" s="666"/>
      <c r="BI15" s="662"/>
      <c r="BJ15" s="662"/>
      <c r="BK15" s="672"/>
      <c r="BL15" s="661"/>
      <c r="BM15" s="662"/>
      <c r="BN15" s="663"/>
      <c r="BO15" s="664" t="s">
        <v>109</v>
      </c>
      <c r="BP15" s="665"/>
      <c r="BQ15" s="666"/>
      <c r="BR15" s="662"/>
      <c r="BS15" s="662"/>
      <c r="BT15" s="672"/>
      <c r="BU15" s="678"/>
      <c r="BV15" s="649"/>
      <c r="BW15" s="649"/>
      <c r="BX15" s="649"/>
      <c r="BY15" s="650"/>
    </row>
    <row r="16" spans="1:103" ht="13.9" customHeight="1" x14ac:dyDescent="0.2">
      <c r="G16" s="645" t="s">
        <v>56</v>
      </c>
      <c r="H16" s="646"/>
      <c r="I16" s="646"/>
      <c r="J16" s="646"/>
      <c r="K16" s="646"/>
      <c r="L16" s="646"/>
      <c r="M16" s="658">
        <v>30</v>
      </c>
      <c r="N16" s="659"/>
      <c r="O16" s="659"/>
      <c r="P16" s="659"/>
      <c r="Q16" s="649" t="s">
        <v>42</v>
      </c>
      <c r="R16" s="650"/>
      <c r="S16" s="660">
        <v>0</v>
      </c>
      <c r="T16" s="660"/>
      <c r="U16" s="660"/>
      <c r="V16" s="655"/>
      <c r="W16" s="656"/>
      <c r="X16" s="657"/>
      <c r="Y16" s="653">
        <v>0</v>
      </c>
      <c r="Z16" s="652"/>
      <c r="AA16" s="654"/>
      <c r="AB16" s="651">
        <v>0</v>
      </c>
      <c r="AC16" s="652"/>
      <c r="AD16" s="652"/>
      <c r="AE16" s="655"/>
      <c r="AF16" s="656"/>
      <c r="AG16" s="657"/>
      <c r="AH16" s="653">
        <v>0</v>
      </c>
      <c r="AI16" s="652"/>
      <c r="AJ16" s="654"/>
      <c r="AK16" s="651">
        <v>0</v>
      </c>
      <c r="AL16" s="652"/>
      <c r="AM16" s="652"/>
      <c r="AN16" s="655"/>
      <c r="AO16" s="656"/>
      <c r="AP16" s="657"/>
      <c r="AQ16" s="653">
        <v>0</v>
      </c>
      <c r="AR16" s="652"/>
      <c r="AS16" s="654"/>
      <c r="AT16" s="651">
        <v>0</v>
      </c>
      <c r="AU16" s="652"/>
      <c r="AV16" s="652"/>
      <c r="AW16" s="653">
        <v>0</v>
      </c>
      <c r="AX16" s="652"/>
      <c r="AY16" s="652"/>
      <c r="AZ16" s="653">
        <v>0</v>
      </c>
      <c r="BA16" s="652"/>
      <c r="BB16" s="654"/>
      <c r="BC16" s="651">
        <v>0</v>
      </c>
      <c r="BD16" s="652"/>
      <c r="BE16" s="652"/>
      <c r="BF16" s="653">
        <v>0</v>
      </c>
      <c r="BG16" s="652"/>
      <c r="BH16" s="652"/>
      <c r="BI16" s="653">
        <v>0</v>
      </c>
      <c r="BJ16" s="652"/>
      <c r="BK16" s="654"/>
      <c r="BL16" s="651">
        <v>0</v>
      </c>
      <c r="BM16" s="652"/>
      <c r="BN16" s="652"/>
      <c r="BO16" s="653">
        <v>0</v>
      </c>
      <c r="BP16" s="652"/>
      <c r="BQ16" s="652"/>
      <c r="BR16" s="653">
        <v>0</v>
      </c>
      <c r="BS16" s="652"/>
      <c r="BT16" s="654"/>
      <c r="BU16" s="639">
        <f t="shared" ref="BU16:BU27" si="0">S16+Y16+AH16+AB16+AK16+AQ16+AT16+AZ16+BC16+BI16+BL16+BR16</f>
        <v>0</v>
      </c>
      <c r="BV16" s="639"/>
      <c r="BW16" s="639"/>
      <c r="BX16" s="643" t="s">
        <v>51</v>
      </c>
      <c r="BY16" s="644"/>
    </row>
    <row r="17" spans="7:80" ht="13.9" customHeight="1" x14ac:dyDescent="0.2">
      <c r="G17" s="645" t="s">
        <v>57</v>
      </c>
      <c r="H17" s="646"/>
      <c r="I17" s="646"/>
      <c r="J17" s="646"/>
      <c r="K17" s="646"/>
      <c r="L17" s="646"/>
      <c r="M17" s="658">
        <v>31</v>
      </c>
      <c r="N17" s="659"/>
      <c r="O17" s="659"/>
      <c r="P17" s="659"/>
      <c r="Q17" s="649" t="s">
        <v>42</v>
      </c>
      <c r="R17" s="650"/>
      <c r="S17" s="660">
        <v>0</v>
      </c>
      <c r="T17" s="660"/>
      <c r="U17" s="660"/>
      <c r="V17" s="655"/>
      <c r="W17" s="656"/>
      <c r="X17" s="657"/>
      <c r="Y17" s="653">
        <v>0</v>
      </c>
      <c r="Z17" s="652"/>
      <c r="AA17" s="654"/>
      <c r="AB17" s="651">
        <v>0</v>
      </c>
      <c r="AC17" s="652"/>
      <c r="AD17" s="652"/>
      <c r="AE17" s="655"/>
      <c r="AF17" s="656"/>
      <c r="AG17" s="657"/>
      <c r="AH17" s="653">
        <v>0</v>
      </c>
      <c r="AI17" s="652"/>
      <c r="AJ17" s="654"/>
      <c r="AK17" s="651">
        <v>0</v>
      </c>
      <c r="AL17" s="652"/>
      <c r="AM17" s="652"/>
      <c r="AN17" s="655"/>
      <c r="AO17" s="656"/>
      <c r="AP17" s="657"/>
      <c r="AQ17" s="653">
        <v>0</v>
      </c>
      <c r="AR17" s="652"/>
      <c r="AS17" s="654"/>
      <c r="AT17" s="651">
        <v>0</v>
      </c>
      <c r="AU17" s="652"/>
      <c r="AV17" s="652"/>
      <c r="AW17" s="653">
        <v>0</v>
      </c>
      <c r="AX17" s="652"/>
      <c r="AY17" s="652"/>
      <c r="AZ17" s="653">
        <v>0</v>
      </c>
      <c r="BA17" s="652"/>
      <c r="BB17" s="654"/>
      <c r="BC17" s="651">
        <v>0</v>
      </c>
      <c r="BD17" s="652"/>
      <c r="BE17" s="652"/>
      <c r="BF17" s="653">
        <v>0</v>
      </c>
      <c r="BG17" s="652"/>
      <c r="BH17" s="652"/>
      <c r="BI17" s="653">
        <v>0</v>
      </c>
      <c r="BJ17" s="652"/>
      <c r="BK17" s="654"/>
      <c r="BL17" s="651">
        <v>0</v>
      </c>
      <c r="BM17" s="652"/>
      <c r="BN17" s="652"/>
      <c r="BO17" s="653">
        <v>0</v>
      </c>
      <c r="BP17" s="652"/>
      <c r="BQ17" s="652"/>
      <c r="BR17" s="653">
        <v>0</v>
      </c>
      <c r="BS17" s="652"/>
      <c r="BT17" s="654"/>
      <c r="BU17" s="639">
        <f t="shared" si="0"/>
        <v>0</v>
      </c>
      <c r="BV17" s="639"/>
      <c r="BW17" s="639"/>
      <c r="BX17" s="643" t="s">
        <v>51</v>
      </c>
      <c r="BY17" s="644"/>
    </row>
    <row r="18" spans="7:80" ht="13.9" customHeight="1" x14ac:dyDescent="0.2">
      <c r="G18" s="645" t="s">
        <v>58</v>
      </c>
      <c r="H18" s="646"/>
      <c r="I18" s="646"/>
      <c r="J18" s="646"/>
      <c r="K18" s="646"/>
      <c r="L18" s="646"/>
      <c r="M18" s="658">
        <v>30</v>
      </c>
      <c r="N18" s="659"/>
      <c r="O18" s="659"/>
      <c r="P18" s="659"/>
      <c r="Q18" s="649" t="s">
        <v>42</v>
      </c>
      <c r="R18" s="650"/>
      <c r="S18" s="660">
        <v>0</v>
      </c>
      <c r="T18" s="660"/>
      <c r="U18" s="660"/>
      <c r="V18" s="655"/>
      <c r="W18" s="656"/>
      <c r="X18" s="657"/>
      <c r="Y18" s="653">
        <v>0</v>
      </c>
      <c r="Z18" s="652"/>
      <c r="AA18" s="654"/>
      <c r="AB18" s="651">
        <v>0</v>
      </c>
      <c r="AC18" s="652"/>
      <c r="AD18" s="652"/>
      <c r="AE18" s="655"/>
      <c r="AF18" s="656"/>
      <c r="AG18" s="657"/>
      <c r="AH18" s="653">
        <v>0</v>
      </c>
      <c r="AI18" s="652"/>
      <c r="AJ18" s="654"/>
      <c r="AK18" s="651">
        <v>0</v>
      </c>
      <c r="AL18" s="652"/>
      <c r="AM18" s="652"/>
      <c r="AN18" s="655"/>
      <c r="AO18" s="656"/>
      <c r="AP18" s="657"/>
      <c r="AQ18" s="653">
        <v>0</v>
      </c>
      <c r="AR18" s="652"/>
      <c r="AS18" s="654"/>
      <c r="AT18" s="651">
        <v>0</v>
      </c>
      <c r="AU18" s="652"/>
      <c r="AV18" s="652"/>
      <c r="AW18" s="653">
        <v>0</v>
      </c>
      <c r="AX18" s="652"/>
      <c r="AY18" s="652"/>
      <c r="AZ18" s="653">
        <v>0</v>
      </c>
      <c r="BA18" s="652"/>
      <c r="BB18" s="654"/>
      <c r="BC18" s="651">
        <v>0</v>
      </c>
      <c r="BD18" s="652"/>
      <c r="BE18" s="652"/>
      <c r="BF18" s="653">
        <v>0</v>
      </c>
      <c r="BG18" s="652"/>
      <c r="BH18" s="652"/>
      <c r="BI18" s="653">
        <v>0</v>
      </c>
      <c r="BJ18" s="652"/>
      <c r="BK18" s="654"/>
      <c r="BL18" s="651">
        <v>0</v>
      </c>
      <c r="BM18" s="652"/>
      <c r="BN18" s="652"/>
      <c r="BO18" s="653">
        <v>0</v>
      </c>
      <c r="BP18" s="652"/>
      <c r="BQ18" s="652"/>
      <c r="BR18" s="653">
        <v>0</v>
      </c>
      <c r="BS18" s="652"/>
      <c r="BT18" s="654"/>
      <c r="BU18" s="639">
        <f t="shared" si="0"/>
        <v>0</v>
      </c>
      <c r="BV18" s="639"/>
      <c r="BW18" s="639"/>
      <c r="BX18" s="643" t="s">
        <v>51</v>
      </c>
      <c r="BY18" s="644"/>
    </row>
    <row r="19" spans="7:80" ht="13.9" customHeight="1" x14ac:dyDescent="0.2">
      <c r="G19" s="645" t="s">
        <v>59</v>
      </c>
      <c r="H19" s="646"/>
      <c r="I19" s="646"/>
      <c r="J19" s="646"/>
      <c r="K19" s="646"/>
      <c r="L19" s="646"/>
      <c r="M19" s="658">
        <v>31</v>
      </c>
      <c r="N19" s="659"/>
      <c r="O19" s="659"/>
      <c r="P19" s="659"/>
      <c r="Q19" s="649" t="s">
        <v>42</v>
      </c>
      <c r="R19" s="650"/>
      <c r="S19" s="660">
        <v>0</v>
      </c>
      <c r="T19" s="660"/>
      <c r="U19" s="660"/>
      <c r="V19" s="655"/>
      <c r="W19" s="656"/>
      <c r="X19" s="657"/>
      <c r="Y19" s="653">
        <v>0</v>
      </c>
      <c r="Z19" s="652"/>
      <c r="AA19" s="654"/>
      <c r="AB19" s="651">
        <v>0</v>
      </c>
      <c r="AC19" s="652"/>
      <c r="AD19" s="652"/>
      <c r="AE19" s="655"/>
      <c r="AF19" s="656"/>
      <c r="AG19" s="657"/>
      <c r="AH19" s="653">
        <v>0</v>
      </c>
      <c r="AI19" s="652"/>
      <c r="AJ19" s="654"/>
      <c r="AK19" s="651">
        <v>0</v>
      </c>
      <c r="AL19" s="652"/>
      <c r="AM19" s="652"/>
      <c r="AN19" s="655"/>
      <c r="AO19" s="656"/>
      <c r="AP19" s="657"/>
      <c r="AQ19" s="653">
        <v>0</v>
      </c>
      <c r="AR19" s="652"/>
      <c r="AS19" s="654"/>
      <c r="AT19" s="651">
        <v>0</v>
      </c>
      <c r="AU19" s="652"/>
      <c r="AV19" s="652"/>
      <c r="AW19" s="653">
        <v>0</v>
      </c>
      <c r="AX19" s="652"/>
      <c r="AY19" s="652"/>
      <c r="AZ19" s="653">
        <v>0</v>
      </c>
      <c r="BA19" s="652"/>
      <c r="BB19" s="654"/>
      <c r="BC19" s="651">
        <v>0</v>
      </c>
      <c r="BD19" s="652"/>
      <c r="BE19" s="652"/>
      <c r="BF19" s="653">
        <v>0</v>
      </c>
      <c r="BG19" s="652"/>
      <c r="BH19" s="652"/>
      <c r="BI19" s="653">
        <v>0</v>
      </c>
      <c r="BJ19" s="652"/>
      <c r="BK19" s="654"/>
      <c r="BL19" s="651">
        <v>0</v>
      </c>
      <c r="BM19" s="652"/>
      <c r="BN19" s="652"/>
      <c r="BO19" s="653">
        <v>0</v>
      </c>
      <c r="BP19" s="652"/>
      <c r="BQ19" s="652"/>
      <c r="BR19" s="653">
        <v>0</v>
      </c>
      <c r="BS19" s="652"/>
      <c r="BT19" s="654"/>
      <c r="BU19" s="639">
        <f t="shared" si="0"/>
        <v>0</v>
      </c>
      <c r="BV19" s="639"/>
      <c r="BW19" s="639"/>
      <c r="BX19" s="643" t="s">
        <v>51</v>
      </c>
      <c r="BY19" s="644"/>
    </row>
    <row r="20" spans="7:80" ht="13.9" customHeight="1" x14ac:dyDescent="0.2">
      <c r="G20" s="645" t="s">
        <v>60</v>
      </c>
      <c r="H20" s="646"/>
      <c r="I20" s="646"/>
      <c r="J20" s="646"/>
      <c r="K20" s="646"/>
      <c r="L20" s="646"/>
      <c r="M20" s="658">
        <v>30</v>
      </c>
      <c r="N20" s="659"/>
      <c r="O20" s="659"/>
      <c r="P20" s="659"/>
      <c r="Q20" s="649" t="s">
        <v>42</v>
      </c>
      <c r="R20" s="650"/>
      <c r="S20" s="660">
        <v>0</v>
      </c>
      <c r="T20" s="660"/>
      <c r="U20" s="660"/>
      <c r="V20" s="655"/>
      <c r="W20" s="656"/>
      <c r="X20" s="657"/>
      <c r="Y20" s="653">
        <v>0</v>
      </c>
      <c r="Z20" s="652"/>
      <c r="AA20" s="654"/>
      <c r="AB20" s="651">
        <v>0</v>
      </c>
      <c r="AC20" s="652"/>
      <c r="AD20" s="652"/>
      <c r="AE20" s="655"/>
      <c r="AF20" s="656"/>
      <c r="AG20" s="657"/>
      <c r="AH20" s="653">
        <v>0</v>
      </c>
      <c r="AI20" s="652"/>
      <c r="AJ20" s="654"/>
      <c r="AK20" s="651">
        <v>0</v>
      </c>
      <c r="AL20" s="652"/>
      <c r="AM20" s="652"/>
      <c r="AN20" s="655"/>
      <c r="AO20" s="656"/>
      <c r="AP20" s="657"/>
      <c r="AQ20" s="653">
        <v>0</v>
      </c>
      <c r="AR20" s="652"/>
      <c r="AS20" s="654"/>
      <c r="AT20" s="651">
        <v>0</v>
      </c>
      <c r="AU20" s="652"/>
      <c r="AV20" s="652"/>
      <c r="AW20" s="653">
        <v>0</v>
      </c>
      <c r="AX20" s="652"/>
      <c r="AY20" s="652"/>
      <c r="AZ20" s="653">
        <v>0</v>
      </c>
      <c r="BA20" s="652"/>
      <c r="BB20" s="654"/>
      <c r="BC20" s="651">
        <v>0</v>
      </c>
      <c r="BD20" s="652"/>
      <c r="BE20" s="652"/>
      <c r="BF20" s="653">
        <v>0</v>
      </c>
      <c r="BG20" s="652"/>
      <c r="BH20" s="652"/>
      <c r="BI20" s="653">
        <v>0</v>
      </c>
      <c r="BJ20" s="652"/>
      <c r="BK20" s="654"/>
      <c r="BL20" s="651">
        <v>0</v>
      </c>
      <c r="BM20" s="652"/>
      <c r="BN20" s="652"/>
      <c r="BO20" s="653">
        <v>0</v>
      </c>
      <c r="BP20" s="652"/>
      <c r="BQ20" s="652"/>
      <c r="BR20" s="653">
        <v>0</v>
      </c>
      <c r="BS20" s="652"/>
      <c r="BT20" s="654"/>
      <c r="BU20" s="639">
        <f t="shared" si="0"/>
        <v>0</v>
      </c>
      <c r="BV20" s="639"/>
      <c r="BW20" s="639"/>
      <c r="BX20" s="643" t="s">
        <v>51</v>
      </c>
      <c r="BY20" s="644"/>
    </row>
    <row r="21" spans="7:80" ht="13.9" customHeight="1" x14ac:dyDescent="0.2">
      <c r="G21" s="645" t="s">
        <v>61</v>
      </c>
      <c r="H21" s="646"/>
      <c r="I21" s="646"/>
      <c r="J21" s="646"/>
      <c r="K21" s="646"/>
      <c r="L21" s="646"/>
      <c r="M21" s="658">
        <v>30</v>
      </c>
      <c r="N21" s="659"/>
      <c r="O21" s="659"/>
      <c r="P21" s="659"/>
      <c r="Q21" s="649" t="s">
        <v>42</v>
      </c>
      <c r="R21" s="650"/>
      <c r="S21" s="660">
        <v>0</v>
      </c>
      <c r="T21" s="660"/>
      <c r="U21" s="660"/>
      <c r="V21" s="655"/>
      <c r="W21" s="656"/>
      <c r="X21" s="657"/>
      <c r="Y21" s="653">
        <v>0</v>
      </c>
      <c r="Z21" s="652"/>
      <c r="AA21" s="654"/>
      <c r="AB21" s="651">
        <v>0</v>
      </c>
      <c r="AC21" s="652"/>
      <c r="AD21" s="652"/>
      <c r="AE21" s="655"/>
      <c r="AF21" s="656"/>
      <c r="AG21" s="657"/>
      <c r="AH21" s="653">
        <v>0</v>
      </c>
      <c r="AI21" s="652"/>
      <c r="AJ21" s="654"/>
      <c r="AK21" s="651">
        <v>0</v>
      </c>
      <c r="AL21" s="652"/>
      <c r="AM21" s="652"/>
      <c r="AN21" s="655"/>
      <c r="AO21" s="656"/>
      <c r="AP21" s="657"/>
      <c r="AQ21" s="653">
        <v>0</v>
      </c>
      <c r="AR21" s="652"/>
      <c r="AS21" s="654"/>
      <c r="AT21" s="651">
        <v>0</v>
      </c>
      <c r="AU21" s="652"/>
      <c r="AV21" s="652"/>
      <c r="AW21" s="653">
        <v>0</v>
      </c>
      <c r="AX21" s="652"/>
      <c r="AY21" s="652"/>
      <c r="AZ21" s="653">
        <v>0</v>
      </c>
      <c r="BA21" s="652"/>
      <c r="BB21" s="654"/>
      <c r="BC21" s="651">
        <v>0</v>
      </c>
      <c r="BD21" s="652"/>
      <c r="BE21" s="652"/>
      <c r="BF21" s="653">
        <v>0</v>
      </c>
      <c r="BG21" s="652"/>
      <c r="BH21" s="652"/>
      <c r="BI21" s="653">
        <v>0</v>
      </c>
      <c r="BJ21" s="652"/>
      <c r="BK21" s="654"/>
      <c r="BL21" s="651">
        <v>0</v>
      </c>
      <c r="BM21" s="652"/>
      <c r="BN21" s="652"/>
      <c r="BO21" s="653">
        <v>0</v>
      </c>
      <c r="BP21" s="652"/>
      <c r="BQ21" s="652"/>
      <c r="BR21" s="653">
        <v>0</v>
      </c>
      <c r="BS21" s="652"/>
      <c r="BT21" s="654"/>
      <c r="BU21" s="639">
        <f t="shared" si="0"/>
        <v>0</v>
      </c>
      <c r="BV21" s="639"/>
      <c r="BW21" s="639"/>
      <c r="BX21" s="643" t="s">
        <v>51</v>
      </c>
      <c r="BY21" s="644"/>
    </row>
    <row r="22" spans="7:80" ht="13.9" customHeight="1" x14ac:dyDescent="0.2">
      <c r="G22" s="645" t="s">
        <v>62</v>
      </c>
      <c r="H22" s="646"/>
      <c r="I22" s="646"/>
      <c r="J22" s="646"/>
      <c r="K22" s="646"/>
      <c r="L22" s="646"/>
      <c r="M22" s="658">
        <v>31</v>
      </c>
      <c r="N22" s="659"/>
      <c r="O22" s="659"/>
      <c r="P22" s="659"/>
      <c r="Q22" s="649" t="s">
        <v>42</v>
      </c>
      <c r="R22" s="650"/>
      <c r="S22" s="660">
        <v>0</v>
      </c>
      <c r="T22" s="660"/>
      <c r="U22" s="660"/>
      <c r="V22" s="655"/>
      <c r="W22" s="656"/>
      <c r="X22" s="657"/>
      <c r="Y22" s="653">
        <v>0</v>
      </c>
      <c r="Z22" s="652"/>
      <c r="AA22" s="654"/>
      <c r="AB22" s="651">
        <v>0</v>
      </c>
      <c r="AC22" s="652"/>
      <c r="AD22" s="652"/>
      <c r="AE22" s="655"/>
      <c r="AF22" s="656"/>
      <c r="AG22" s="657"/>
      <c r="AH22" s="653">
        <v>0</v>
      </c>
      <c r="AI22" s="652"/>
      <c r="AJ22" s="654"/>
      <c r="AK22" s="651">
        <v>0</v>
      </c>
      <c r="AL22" s="652"/>
      <c r="AM22" s="652"/>
      <c r="AN22" s="655"/>
      <c r="AO22" s="656"/>
      <c r="AP22" s="657"/>
      <c r="AQ22" s="653">
        <v>0</v>
      </c>
      <c r="AR22" s="652"/>
      <c r="AS22" s="654"/>
      <c r="AT22" s="651">
        <v>0</v>
      </c>
      <c r="AU22" s="652"/>
      <c r="AV22" s="652"/>
      <c r="AW22" s="653">
        <v>0</v>
      </c>
      <c r="AX22" s="652"/>
      <c r="AY22" s="652"/>
      <c r="AZ22" s="653">
        <v>0</v>
      </c>
      <c r="BA22" s="652"/>
      <c r="BB22" s="654"/>
      <c r="BC22" s="651">
        <v>0</v>
      </c>
      <c r="BD22" s="652"/>
      <c r="BE22" s="652"/>
      <c r="BF22" s="653">
        <v>0</v>
      </c>
      <c r="BG22" s="652"/>
      <c r="BH22" s="652"/>
      <c r="BI22" s="653">
        <v>0</v>
      </c>
      <c r="BJ22" s="652"/>
      <c r="BK22" s="654"/>
      <c r="BL22" s="651">
        <v>0</v>
      </c>
      <c r="BM22" s="652"/>
      <c r="BN22" s="652"/>
      <c r="BO22" s="653">
        <v>0</v>
      </c>
      <c r="BP22" s="652"/>
      <c r="BQ22" s="652"/>
      <c r="BR22" s="653">
        <v>0</v>
      </c>
      <c r="BS22" s="652"/>
      <c r="BT22" s="654"/>
      <c r="BU22" s="639">
        <f t="shared" si="0"/>
        <v>0</v>
      </c>
      <c r="BV22" s="639"/>
      <c r="BW22" s="639"/>
      <c r="BX22" s="643" t="s">
        <v>51</v>
      </c>
      <c r="BY22" s="644"/>
    </row>
    <row r="23" spans="7:80" ht="13.9" customHeight="1" x14ac:dyDescent="0.2">
      <c r="G23" s="645" t="s">
        <v>63</v>
      </c>
      <c r="H23" s="646"/>
      <c r="I23" s="646"/>
      <c r="J23" s="646"/>
      <c r="K23" s="646"/>
      <c r="L23" s="646"/>
      <c r="M23" s="658">
        <v>30</v>
      </c>
      <c r="N23" s="659"/>
      <c r="O23" s="659"/>
      <c r="P23" s="659"/>
      <c r="Q23" s="649" t="s">
        <v>42</v>
      </c>
      <c r="R23" s="650"/>
      <c r="S23" s="660">
        <v>0</v>
      </c>
      <c r="T23" s="660"/>
      <c r="U23" s="660"/>
      <c r="V23" s="655"/>
      <c r="W23" s="656"/>
      <c r="X23" s="657"/>
      <c r="Y23" s="653">
        <v>0</v>
      </c>
      <c r="Z23" s="652"/>
      <c r="AA23" s="654"/>
      <c r="AB23" s="651">
        <v>0</v>
      </c>
      <c r="AC23" s="652"/>
      <c r="AD23" s="652"/>
      <c r="AE23" s="655"/>
      <c r="AF23" s="656"/>
      <c r="AG23" s="657"/>
      <c r="AH23" s="653">
        <v>0</v>
      </c>
      <c r="AI23" s="652"/>
      <c r="AJ23" s="654"/>
      <c r="AK23" s="651">
        <v>0</v>
      </c>
      <c r="AL23" s="652"/>
      <c r="AM23" s="652"/>
      <c r="AN23" s="655"/>
      <c r="AO23" s="656"/>
      <c r="AP23" s="657"/>
      <c r="AQ23" s="653">
        <v>0</v>
      </c>
      <c r="AR23" s="652"/>
      <c r="AS23" s="654"/>
      <c r="AT23" s="651">
        <v>0</v>
      </c>
      <c r="AU23" s="652"/>
      <c r="AV23" s="652"/>
      <c r="AW23" s="653">
        <v>0</v>
      </c>
      <c r="AX23" s="652"/>
      <c r="AY23" s="652"/>
      <c r="AZ23" s="653">
        <v>0</v>
      </c>
      <c r="BA23" s="652"/>
      <c r="BB23" s="654"/>
      <c r="BC23" s="651">
        <v>0</v>
      </c>
      <c r="BD23" s="652"/>
      <c r="BE23" s="652"/>
      <c r="BF23" s="653">
        <v>0</v>
      </c>
      <c r="BG23" s="652"/>
      <c r="BH23" s="652"/>
      <c r="BI23" s="653">
        <v>0</v>
      </c>
      <c r="BJ23" s="652"/>
      <c r="BK23" s="654"/>
      <c r="BL23" s="651">
        <v>0</v>
      </c>
      <c r="BM23" s="652"/>
      <c r="BN23" s="652"/>
      <c r="BO23" s="653">
        <v>0</v>
      </c>
      <c r="BP23" s="652"/>
      <c r="BQ23" s="652"/>
      <c r="BR23" s="653">
        <v>0</v>
      </c>
      <c r="BS23" s="652"/>
      <c r="BT23" s="654"/>
      <c r="BU23" s="639">
        <f t="shared" si="0"/>
        <v>0</v>
      </c>
      <c r="BV23" s="639"/>
      <c r="BW23" s="639"/>
      <c r="BX23" s="643" t="s">
        <v>51</v>
      </c>
      <c r="BY23" s="644"/>
    </row>
    <row r="24" spans="7:80" ht="13.9" customHeight="1" x14ac:dyDescent="0.2">
      <c r="G24" s="645" t="s">
        <v>64</v>
      </c>
      <c r="H24" s="646"/>
      <c r="I24" s="646"/>
      <c r="J24" s="646"/>
      <c r="K24" s="646"/>
      <c r="L24" s="646"/>
      <c r="M24" s="658">
        <v>31</v>
      </c>
      <c r="N24" s="659"/>
      <c r="O24" s="659"/>
      <c r="P24" s="659"/>
      <c r="Q24" s="649" t="s">
        <v>42</v>
      </c>
      <c r="R24" s="650"/>
      <c r="S24" s="660">
        <v>0</v>
      </c>
      <c r="T24" s="660"/>
      <c r="U24" s="660"/>
      <c r="V24" s="655"/>
      <c r="W24" s="656"/>
      <c r="X24" s="657"/>
      <c r="Y24" s="653">
        <v>0</v>
      </c>
      <c r="Z24" s="652"/>
      <c r="AA24" s="654"/>
      <c r="AB24" s="651">
        <v>0</v>
      </c>
      <c r="AC24" s="652"/>
      <c r="AD24" s="652"/>
      <c r="AE24" s="655"/>
      <c r="AF24" s="656"/>
      <c r="AG24" s="657"/>
      <c r="AH24" s="653">
        <v>0</v>
      </c>
      <c r="AI24" s="652"/>
      <c r="AJ24" s="654"/>
      <c r="AK24" s="651">
        <v>0</v>
      </c>
      <c r="AL24" s="652"/>
      <c r="AM24" s="652"/>
      <c r="AN24" s="655"/>
      <c r="AO24" s="656"/>
      <c r="AP24" s="657"/>
      <c r="AQ24" s="653">
        <v>0</v>
      </c>
      <c r="AR24" s="652"/>
      <c r="AS24" s="654"/>
      <c r="AT24" s="651">
        <v>0</v>
      </c>
      <c r="AU24" s="652"/>
      <c r="AV24" s="652"/>
      <c r="AW24" s="653">
        <v>0</v>
      </c>
      <c r="AX24" s="652"/>
      <c r="AY24" s="652"/>
      <c r="AZ24" s="653">
        <v>0</v>
      </c>
      <c r="BA24" s="652"/>
      <c r="BB24" s="654"/>
      <c r="BC24" s="651">
        <v>0</v>
      </c>
      <c r="BD24" s="652"/>
      <c r="BE24" s="652"/>
      <c r="BF24" s="653">
        <v>0</v>
      </c>
      <c r="BG24" s="652"/>
      <c r="BH24" s="652"/>
      <c r="BI24" s="653">
        <v>0</v>
      </c>
      <c r="BJ24" s="652"/>
      <c r="BK24" s="654"/>
      <c r="BL24" s="651">
        <v>0</v>
      </c>
      <c r="BM24" s="652"/>
      <c r="BN24" s="652"/>
      <c r="BO24" s="653">
        <v>0</v>
      </c>
      <c r="BP24" s="652"/>
      <c r="BQ24" s="652"/>
      <c r="BR24" s="653">
        <v>0</v>
      </c>
      <c r="BS24" s="652"/>
      <c r="BT24" s="654"/>
      <c r="BU24" s="639">
        <f t="shared" si="0"/>
        <v>0</v>
      </c>
      <c r="BV24" s="639"/>
      <c r="BW24" s="639"/>
      <c r="BX24" s="643" t="s">
        <v>51</v>
      </c>
      <c r="BY24" s="644"/>
      <c r="CB24" s="10"/>
    </row>
    <row r="25" spans="7:80" ht="13.9" customHeight="1" x14ac:dyDescent="0.2">
      <c r="G25" s="645" t="s">
        <v>65</v>
      </c>
      <c r="H25" s="646"/>
      <c r="I25" s="646"/>
      <c r="J25" s="646"/>
      <c r="K25" s="646"/>
      <c r="L25" s="646"/>
      <c r="M25" s="658">
        <v>30</v>
      </c>
      <c r="N25" s="659"/>
      <c r="O25" s="659"/>
      <c r="P25" s="659"/>
      <c r="Q25" s="649" t="s">
        <v>42</v>
      </c>
      <c r="R25" s="650"/>
      <c r="S25" s="660">
        <v>0</v>
      </c>
      <c r="T25" s="660"/>
      <c r="U25" s="660"/>
      <c r="V25" s="655"/>
      <c r="W25" s="656"/>
      <c r="X25" s="657"/>
      <c r="Y25" s="653">
        <v>0</v>
      </c>
      <c r="Z25" s="652"/>
      <c r="AA25" s="654"/>
      <c r="AB25" s="651">
        <v>0</v>
      </c>
      <c r="AC25" s="652"/>
      <c r="AD25" s="652"/>
      <c r="AE25" s="655"/>
      <c r="AF25" s="656"/>
      <c r="AG25" s="657"/>
      <c r="AH25" s="653">
        <v>0</v>
      </c>
      <c r="AI25" s="652"/>
      <c r="AJ25" s="654"/>
      <c r="AK25" s="651">
        <v>0</v>
      </c>
      <c r="AL25" s="652"/>
      <c r="AM25" s="652"/>
      <c r="AN25" s="655"/>
      <c r="AO25" s="656"/>
      <c r="AP25" s="657"/>
      <c r="AQ25" s="653">
        <v>0</v>
      </c>
      <c r="AR25" s="652"/>
      <c r="AS25" s="654"/>
      <c r="AT25" s="651">
        <v>0</v>
      </c>
      <c r="AU25" s="652"/>
      <c r="AV25" s="652"/>
      <c r="AW25" s="653">
        <v>0</v>
      </c>
      <c r="AX25" s="652"/>
      <c r="AY25" s="652"/>
      <c r="AZ25" s="653">
        <v>0</v>
      </c>
      <c r="BA25" s="652"/>
      <c r="BB25" s="654"/>
      <c r="BC25" s="651">
        <v>0</v>
      </c>
      <c r="BD25" s="652"/>
      <c r="BE25" s="652"/>
      <c r="BF25" s="653">
        <v>0</v>
      </c>
      <c r="BG25" s="652"/>
      <c r="BH25" s="652"/>
      <c r="BI25" s="653">
        <v>0</v>
      </c>
      <c r="BJ25" s="652"/>
      <c r="BK25" s="654"/>
      <c r="BL25" s="651">
        <v>0</v>
      </c>
      <c r="BM25" s="652"/>
      <c r="BN25" s="652"/>
      <c r="BO25" s="653">
        <v>0</v>
      </c>
      <c r="BP25" s="652"/>
      <c r="BQ25" s="652"/>
      <c r="BR25" s="653">
        <v>0</v>
      </c>
      <c r="BS25" s="652"/>
      <c r="BT25" s="654"/>
      <c r="BU25" s="639">
        <f t="shared" si="0"/>
        <v>0</v>
      </c>
      <c r="BV25" s="639"/>
      <c r="BW25" s="639"/>
      <c r="BX25" s="643" t="s">
        <v>51</v>
      </c>
      <c r="BY25" s="644"/>
    </row>
    <row r="26" spans="7:80" ht="13.9" customHeight="1" x14ac:dyDescent="0.2">
      <c r="G26" s="645" t="s">
        <v>66</v>
      </c>
      <c r="H26" s="646"/>
      <c r="I26" s="646"/>
      <c r="J26" s="646"/>
      <c r="K26" s="646"/>
      <c r="L26" s="646"/>
      <c r="M26" s="658">
        <v>27</v>
      </c>
      <c r="N26" s="659"/>
      <c r="O26" s="659"/>
      <c r="P26" s="659"/>
      <c r="Q26" s="649" t="s">
        <v>42</v>
      </c>
      <c r="R26" s="650"/>
      <c r="S26" s="660">
        <v>0</v>
      </c>
      <c r="T26" s="660"/>
      <c r="U26" s="660"/>
      <c r="V26" s="655"/>
      <c r="W26" s="656"/>
      <c r="X26" s="657"/>
      <c r="Y26" s="653">
        <v>0</v>
      </c>
      <c r="Z26" s="652"/>
      <c r="AA26" s="654"/>
      <c r="AB26" s="651">
        <v>0</v>
      </c>
      <c r="AC26" s="652"/>
      <c r="AD26" s="652"/>
      <c r="AE26" s="655"/>
      <c r="AF26" s="656"/>
      <c r="AG26" s="657"/>
      <c r="AH26" s="653">
        <v>0</v>
      </c>
      <c r="AI26" s="652"/>
      <c r="AJ26" s="654"/>
      <c r="AK26" s="651">
        <v>0</v>
      </c>
      <c r="AL26" s="652"/>
      <c r="AM26" s="652"/>
      <c r="AN26" s="655"/>
      <c r="AO26" s="656"/>
      <c r="AP26" s="657"/>
      <c r="AQ26" s="653">
        <v>0</v>
      </c>
      <c r="AR26" s="652"/>
      <c r="AS26" s="654"/>
      <c r="AT26" s="651">
        <v>0</v>
      </c>
      <c r="AU26" s="652"/>
      <c r="AV26" s="652"/>
      <c r="AW26" s="653">
        <v>0</v>
      </c>
      <c r="AX26" s="652"/>
      <c r="AY26" s="652"/>
      <c r="AZ26" s="653">
        <v>0</v>
      </c>
      <c r="BA26" s="652"/>
      <c r="BB26" s="654"/>
      <c r="BC26" s="651">
        <v>0</v>
      </c>
      <c r="BD26" s="652"/>
      <c r="BE26" s="652"/>
      <c r="BF26" s="653">
        <v>0</v>
      </c>
      <c r="BG26" s="652"/>
      <c r="BH26" s="652"/>
      <c r="BI26" s="653">
        <v>0</v>
      </c>
      <c r="BJ26" s="652"/>
      <c r="BK26" s="654"/>
      <c r="BL26" s="651">
        <v>0</v>
      </c>
      <c r="BM26" s="652"/>
      <c r="BN26" s="652"/>
      <c r="BO26" s="653">
        <v>0</v>
      </c>
      <c r="BP26" s="652"/>
      <c r="BQ26" s="652"/>
      <c r="BR26" s="653">
        <v>0</v>
      </c>
      <c r="BS26" s="652"/>
      <c r="BT26" s="654"/>
      <c r="BU26" s="639">
        <f t="shared" si="0"/>
        <v>0</v>
      </c>
      <c r="BV26" s="639"/>
      <c r="BW26" s="639"/>
      <c r="BX26" s="643" t="s">
        <v>51</v>
      </c>
      <c r="BY26" s="644"/>
    </row>
    <row r="27" spans="7:80" ht="13.9" customHeight="1" x14ac:dyDescent="0.2">
      <c r="G27" s="645" t="s">
        <v>67</v>
      </c>
      <c r="H27" s="646"/>
      <c r="I27" s="646"/>
      <c r="J27" s="646"/>
      <c r="K27" s="646"/>
      <c r="L27" s="646"/>
      <c r="M27" s="658">
        <v>31</v>
      </c>
      <c r="N27" s="659"/>
      <c r="O27" s="659"/>
      <c r="P27" s="659"/>
      <c r="Q27" s="649" t="s">
        <v>42</v>
      </c>
      <c r="R27" s="650"/>
      <c r="S27" s="660">
        <v>0</v>
      </c>
      <c r="T27" s="660"/>
      <c r="U27" s="660"/>
      <c r="V27" s="655"/>
      <c r="W27" s="656"/>
      <c r="X27" s="657"/>
      <c r="Y27" s="653">
        <v>0</v>
      </c>
      <c r="Z27" s="652"/>
      <c r="AA27" s="654"/>
      <c r="AB27" s="651">
        <v>0</v>
      </c>
      <c r="AC27" s="652"/>
      <c r="AD27" s="652"/>
      <c r="AE27" s="655"/>
      <c r="AF27" s="656"/>
      <c r="AG27" s="657"/>
      <c r="AH27" s="653">
        <v>0</v>
      </c>
      <c r="AI27" s="652"/>
      <c r="AJ27" s="654"/>
      <c r="AK27" s="651">
        <v>0</v>
      </c>
      <c r="AL27" s="652"/>
      <c r="AM27" s="652"/>
      <c r="AN27" s="655"/>
      <c r="AO27" s="656"/>
      <c r="AP27" s="657"/>
      <c r="AQ27" s="653">
        <v>0</v>
      </c>
      <c r="AR27" s="652"/>
      <c r="AS27" s="654"/>
      <c r="AT27" s="651">
        <v>0</v>
      </c>
      <c r="AU27" s="652"/>
      <c r="AV27" s="652"/>
      <c r="AW27" s="653">
        <v>0</v>
      </c>
      <c r="AX27" s="652"/>
      <c r="AY27" s="652"/>
      <c r="AZ27" s="653">
        <v>0</v>
      </c>
      <c r="BA27" s="652"/>
      <c r="BB27" s="654"/>
      <c r="BC27" s="651">
        <v>0</v>
      </c>
      <c r="BD27" s="652"/>
      <c r="BE27" s="652"/>
      <c r="BF27" s="653">
        <v>0</v>
      </c>
      <c r="BG27" s="652"/>
      <c r="BH27" s="652"/>
      <c r="BI27" s="653">
        <v>0</v>
      </c>
      <c r="BJ27" s="652"/>
      <c r="BK27" s="654"/>
      <c r="BL27" s="651">
        <v>0</v>
      </c>
      <c r="BM27" s="652"/>
      <c r="BN27" s="652"/>
      <c r="BO27" s="653">
        <v>0</v>
      </c>
      <c r="BP27" s="652"/>
      <c r="BQ27" s="652"/>
      <c r="BR27" s="653">
        <v>0</v>
      </c>
      <c r="BS27" s="652"/>
      <c r="BT27" s="654"/>
      <c r="BU27" s="639">
        <f t="shared" si="0"/>
        <v>0</v>
      </c>
      <c r="BV27" s="639"/>
      <c r="BW27" s="639"/>
      <c r="BX27" s="643" t="s">
        <v>51</v>
      </c>
      <c r="BY27" s="644"/>
    </row>
    <row r="28" spans="7:80" ht="13.9" customHeight="1" x14ac:dyDescent="0.2">
      <c r="G28" s="645" t="s">
        <v>55</v>
      </c>
      <c r="H28" s="646"/>
      <c r="I28" s="646"/>
      <c r="J28" s="646"/>
      <c r="K28" s="646"/>
      <c r="L28" s="646"/>
      <c r="M28" s="647">
        <f>SUM(M16:P27)</f>
        <v>362</v>
      </c>
      <c r="N28" s="648"/>
      <c r="O28" s="648"/>
      <c r="P28" s="648"/>
      <c r="Q28" s="649" t="s">
        <v>42</v>
      </c>
      <c r="R28" s="650"/>
      <c r="S28" s="636">
        <f>SUM(S16:U27)</f>
        <v>0</v>
      </c>
      <c r="T28" s="636"/>
      <c r="U28" s="636"/>
      <c r="V28" s="640"/>
      <c r="W28" s="641"/>
      <c r="X28" s="642"/>
      <c r="Y28" s="635">
        <f>SUM(Y16:AA27)</f>
        <v>0</v>
      </c>
      <c r="Z28" s="636"/>
      <c r="AA28" s="637"/>
      <c r="AB28" s="638">
        <f>SUM(AB16:AD27)</f>
        <v>0</v>
      </c>
      <c r="AC28" s="639"/>
      <c r="AD28" s="639"/>
      <c r="AE28" s="640"/>
      <c r="AF28" s="641"/>
      <c r="AG28" s="642"/>
      <c r="AH28" s="635">
        <f>SUM(AH16:AJ27)</f>
        <v>0</v>
      </c>
      <c r="AI28" s="636"/>
      <c r="AJ28" s="637"/>
      <c r="AK28" s="638">
        <f>SUM(AK16:AM27)</f>
        <v>0</v>
      </c>
      <c r="AL28" s="639"/>
      <c r="AM28" s="639"/>
      <c r="AN28" s="640"/>
      <c r="AO28" s="641"/>
      <c r="AP28" s="642"/>
      <c r="AQ28" s="635">
        <f>SUM(AQ16:AS27)</f>
        <v>0</v>
      </c>
      <c r="AR28" s="636"/>
      <c r="AS28" s="637"/>
      <c r="AT28" s="639">
        <f>SUM(AT16:AV27)</f>
        <v>0</v>
      </c>
      <c r="AU28" s="639"/>
      <c r="AV28" s="639"/>
      <c r="AW28" s="635">
        <f>SUM(AW16:AY27)</f>
        <v>0</v>
      </c>
      <c r="AX28" s="636"/>
      <c r="AY28" s="636"/>
      <c r="AZ28" s="635">
        <f>SUM(AZ16:BB27)</f>
        <v>0</v>
      </c>
      <c r="BA28" s="636"/>
      <c r="BB28" s="636"/>
      <c r="BC28" s="638">
        <f>SUM(BC16:BE27)</f>
        <v>0</v>
      </c>
      <c r="BD28" s="639"/>
      <c r="BE28" s="639"/>
      <c r="BF28" s="635">
        <f>SUM(BF16:BH27)</f>
        <v>0</v>
      </c>
      <c r="BG28" s="636"/>
      <c r="BH28" s="636"/>
      <c r="BI28" s="635">
        <f>SUM(BI16:BK27)</f>
        <v>0</v>
      </c>
      <c r="BJ28" s="636"/>
      <c r="BK28" s="637"/>
      <c r="BL28" s="638">
        <f>SUM(BL16:BN27)</f>
        <v>0</v>
      </c>
      <c r="BM28" s="639"/>
      <c r="BN28" s="639"/>
      <c r="BO28" s="635">
        <f>SUM(BO16:BQ27)</f>
        <v>0</v>
      </c>
      <c r="BP28" s="636"/>
      <c r="BQ28" s="636"/>
      <c r="BR28" s="635">
        <f>SUM(BR16:BT27)</f>
        <v>0</v>
      </c>
      <c r="BS28" s="636"/>
      <c r="BT28" s="637"/>
      <c r="BU28" s="639">
        <f>SUM(BU16:BW27)</f>
        <v>0</v>
      </c>
      <c r="BV28" s="639"/>
      <c r="BW28" s="639"/>
      <c r="BX28" s="643" t="s">
        <v>51</v>
      </c>
      <c r="BY28" s="644"/>
    </row>
    <row r="29" spans="7:80" ht="21.75" customHeight="1" thickBot="1" x14ac:dyDescent="0.25">
      <c r="G29" s="629" t="s">
        <v>111</v>
      </c>
      <c r="H29" s="630"/>
      <c r="I29" s="630"/>
      <c r="J29" s="630"/>
      <c r="K29" s="630"/>
      <c r="L29" s="631"/>
      <c r="M29" s="632"/>
      <c r="N29" s="633"/>
      <c r="O29" s="633"/>
      <c r="P29" s="633"/>
      <c r="Q29" s="633"/>
      <c r="R29" s="634"/>
      <c r="S29" s="616">
        <f>IFERROR(ROUNDUP(S28/$M$28,1),"0")</f>
        <v>0</v>
      </c>
      <c r="T29" s="616"/>
      <c r="U29" s="616"/>
      <c r="V29" s="626"/>
      <c r="W29" s="627"/>
      <c r="X29" s="628"/>
      <c r="Y29" s="615">
        <f>IFERROR(ROUNDUP(Y28/$M$28,1),"0")</f>
        <v>0</v>
      </c>
      <c r="Z29" s="616"/>
      <c r="AA29" s="617"/>
      <c r="AB29" s="625">
        <f>IFERROR(ROUNDUP(AB28/$M$28,1),"0")</f>
        <v>0</v>
      </c>
      <c r="AC29" s="616"/>
      <c r="AD29" s="616"/>
      <c r="AE29" s="626"/>
      <c r="AF29" s="627"/>
      <c r="AG29" s="628"/>
      <c r="AH29" s="615">
        <f>IFERROR(ROUNDUP(AH28/$M$28,1),"0")</f>
        <v>0</v>
      </c>
      <c r="AI29" s="616"/>
      <c r="AJ29" s="617"/>
      <c r="AK29" s="625">
        <f>IFERROR(ROUNDUP(AK28/$M$28,1),"0")</f>
        <v>0</v>
      </c>
      <c r="AL29" s="616"/>
      <c r="AM29" s="616"/>
      <c r="AN29" s="626"/>
      <c r="AO29" s="627"/>
      <c r="AP29" s="628"/>
      <c r="AQ29" s="615">
        <f>IFERROR(ROUNDUP(AQ28/$M$28,1),"0")</f>
        <v>0</v>
      </c>
      <c r="AR29" s="616"/>
      <c r="AS29" s="617"/>
      <c r="AT29" s="616">
        <f>IFERROR(ROUNDUP(AT28/$M$28,1),"0")</f>
        <v>0</v>
      </c>
      <c r="AU29" s="616"/>
      <c r="AV29" s="616"/>
      <c r="AW29" s="615">
        <f>IFERROR(ROUNDUP(AW28/$M$28,1),"0")</f>
        <v>0</v>
      </c>
      <c r="AX29" s="616"/>
      <c r="AY29" s="616"/>
      <c r="AZ29" s="615">
        <f>IFERROR(ROUNDUP(AZ28/$M$28,1),"0")</f>
        <v>0</v>
      </c>
      <c r="BA29" s="616"/>
      <c r="BB29" s="616"/>
      <c r="BC29" s="625">
        <f>IFERROR(ROUNDUP(BC28/$M$28,1),"0")</f>
        <v>0</v>
      </c>
      <c r="BD29" s="616"/>
      <c r="BE29" s="616"/>
      <c r="BF29" s="615">
        <f>IFERROR(ROUNDUP(BF28/$M$28,1),"0")</f>
        <v>0</v>
      </c>
      <c r="BG29" s="616"/>
      <c r="BH29" s="616"/>
      <c r="BI29" s="615">
        <f>IFERROR(ROUNDUP(BI28/$M$28,1),"0")</f>
        <v>0</v>
      </c>
      <c r="BJ29" s="616"/>
      <c r="BK29" s="617"/>
      <c r="BL29" s="625">
        <f>IFERROR(ROUNDUP(BL28/$M$28,1),"0")</f>
        <v>0</v>
      </c>
      <c r="BM29" s="616"/>
      <c r="BN29" s="616"/>
      <c r="BO29" s="615">
        <f>IFERROR(ROUNDUP(BO28/$M$28,1),"0")</f>
        <v>0</v>
      </c>
      <c r="BP29" s="616"/>
      <c r="BQ29" s="616"/>
      <c r="BR29" s="615">
        <f>IFERROR(ROUNDUP(BR28/$M$28,1),"0")</f>
        <v>0</v>
      </c>
      <c r="BS29" s="616"/>
      <c r="BT29" s="617"/>
      <c r="BU29" s="618">
        <f>S29+AB29+AK29+AT29+BC29+BL29</f>
        <v>0</v>
      </c>
      <c r="BV29" s="618"/>
      <c r="BW29" s="618"/>
      <c r="BX29" s="619" t="s">
        <v>51</v>
      </c>
      <c r="BY29" s="620"/>
    </row>
    <row r="30" spans="7:80" ht="13.9" customHeight="1" thickBot="1" x14ac:dyDescent="0.25">
      <c r="G30" s="621" t="s">
        <v>110</v>
      </c>
      <c r="H30" s="622"/>
      <c r="I30" s="622"/>
      <c r="J30" s="622"/>
      <c r="K30" s="622"/>
      <c r="L30" s="622"/>
      <c r="M30" s="622"/>
      <c r="N30" s="622"/>
      <c r="O30" s="622"/>
      <c r="P30" s="622"/>
      <c r="Q30" s="622"/>
      <c r="R30" s="623"/>
      <c r="S30" s="624">
        <f>S29+Y29</f>
        <v>0</v>
      </c>
      <c r="T30" s="613"/>
      <c r="U30" s="613"/>
      <c r="V30" s="613"/>
      <c r="W30" s="613"/>
      <c r="X30" s="613"/>
      <c r="Y30" s="613"/>
      <c r="Z30" s="613"/>
      <c r="AA30" s="613"/>
      <c r="AB30" s="613">
        <f>AB29+AH29</f>
        <v>0</v>
      </c>
      <c r="AC30" s="613"/>
      <c r="AD30" s="613"/>
      <c r="AE30" s="613"/>
      <c r="AF30" s="613"/>
      <c r="AG30" s="613"/>
      <c r="AH30" s="613"/>
      <c r="AI30" s="613"/>
      <c r="AJ30" s="613"/>
      <c r="AK30" s="613">
        <f>AK29+AQ29</f>
        <v>0</v>
      </c>
      <c r="AL30" s="613"/>
      <c r="AM30" s="613"/>
      <c r="AN30" s="613"/>
      <c r="AO30" s="613"/>
      <c r="AP30" s="613"/>
      <c r="AQ30" s="613"/>
      <c r="AR30" s="613"/>
      <c r="AS30" s="613"/>
      <c r="AT30" s="613">
        <f>AT29+AZ29</f>
        <v>0</v>
      </c>
      <c r="AU30" s="613"/>
      <c r="AV30" s="613"/>
      <c r="AW30" s="613"/>
      <c r="AX30" s="613"/>
      <c r="AY30" s="613"/>
      <c r="AZ30" s="613"/>
      <c r="BA30" s="613"/>
      <c r="BB30" s="613"/>
      <c r="BC30" s="613">
        <f>BC29+BI29</f>
        <v>0</v>
      </c>
      <c r="BD30" s="613"/>
      <c r="BE30" s="613"/>
      <c r="BF30" s="613"/>
      <c r="BG30" s="613"/>
      <c r="BH30" s="613"/>
      <c r="BI30" s="613"/>
      <c r="BJ30" s="613"/>
      <c r="BK30" s="613"/>
      <c r="BL30" s="613">
        <f>BL29+BR29</f>
        <v>0</v>
      </c>
      <c r="BM30" s="613"/>
      <c r="BN30" s="613"/>
      <c r="BO30" s="613"/>
      <c r="BP30" s="613"/>
      <c r="BQ30" s="613"/>
      <c r="BR30" s="613"/>
      <c r="BS30" s="613"/>
      <c r="BT30" s="614"/>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SG19400のC20-3826</cp:lastModifiedBy>
  <cp:lastPrinted>2024-03-28T05:27:23Z</cp:lastPrinted>
  <dcterms:created xsi:type="dcterms:W3CDTF">2014-05-22T15:14:51Z</dcterms:created>
  <dcterms:modified xsi:type="dcterms:W3CDTF">2024-10-07T05:56:50Z</dcterms:modified>
</cp:coreProperties>
</file>