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\Dropbox\新しいフォルダー (3)\"/>
    </mc:Choice>
  </mc:AlternateContent>
  <bookViews>
    <workbookView xWindow="0" yWindow="0" windowWidth="20490" windowHeight="7440" activeTab="1"/>
  </bookViews>
  <sheets>
    <sheet name="助成額算定シート" sheetId="1" r:id="rId1"/>
    <sheet name="①新体系移行後の給付単位数算定シート" sheetId="2" r:id="rId2"/>
    <sheet name="②新体系移行後の実利用延べ日数算定シート" sheetId="3" r:id="rId3"/>
  </sheets>
  <definedNames>
    <definedName name="_xlnm.Print_Area" localSheetId="1">①新体系移行後の給付単位数算定シート!#REF!</definedName>
  </definedNames>
  <calcPr calcId="162913"/>
</workbook>
</file>

<file path=xl/calcChain.xml><?xml version="1.0" encoding="utf-8"?>
<calcChain xmlns="http://schemas.openxmlformats.org/spreadsheetml/2006/main">
  <c r="K55" i="2" l="1"/>
  <c r="I55" i="2"/>
  <c r="G55" i="2"/>
  <c r="E55" i="2"/>
  <c r="C57" i="2"/>
  <c r="G27" i="1" s="1"/>
  <c r="C55" i="2"/>
  <c r="H22" i="1"/>
  <c r="D27" i="1" s="1"/>
  <c r="J27" i="1" s="1"/>
  <c r="J30" i="1" s="1"/>
  <c r="AH5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</calcChain>
</file>

<file path=xl/sharedStrings.xml><?xml version="1.0" encoding="utf-8"?>
<sst xmlns="http://schemas.openxmlformats.org/spreadsheetml/2006/main" count="482" uniqueCount="109">
  <si>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</si>
  <si>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</si>
  <si>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</si>
  <si>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</si>
  <si>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</si>
  <si>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</si>
  <si>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</si>
  <si>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</si>
  <si>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</si>
  <si>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</si>
  <si>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</si>
  <si>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</si>
  <si>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</si>
  <si>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</si>
  <si>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</si>
  <si>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</si>
  <si>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</si>
  <si>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</si>
  <si>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</si>
  <si>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Ｔ</t>
  </si>
  <si>
    <t>施設種別</t>
    <rPh sb="0" eb="2">
      <t>シセツ</t>
    </rPh>
    <rPh sb="2" eb="4">
      <t>シュベツ</t>
    </rPh>
    <phoneticPr fontId="3"/>
  </si>
  <si>
    <t>入所・通所の別</t>
    <rPh sb="0" eb="2">
      <t>ニュウショ</t>
    </rPh>
    <rPh sb="3" eb="5">
      <t>ツウショ</t>
    </rPh>
    <rPh sb="6" eb="7">
      <t>ベツ</t>
    </rPh>
    <phoneticPr fontId="3"/>
  </si>
  <si>
    <t>旧身体障害者療護施設</t>
    <rPh sb="0" eb="1">
      <t>キュウ</t>
    </rPh>
    <rPh sb="1" eb="6">
      <t>シンタイ</t>
    </rPh>
    <rPh sb="6" eb="8">
      <t>リョウゴ</t>
    </rPh>
    <rPh sb="8" eb="10">
      <t>シセツ</t>
    </rPh>
    <phoneticPr fontId="3"/>
  </si>
  <si>
    <t>入所</t>
    <rPh sb="0" eb="2">
      <t>ニュウショ</t>
    </rPh>
    <phoneticPr fontId="3"/>
  </si>
  <si>
    <t>通所</t>
    <rPh sb="0" eb="2">
      <t>ツウショ</t>
    </rPh>
    <phoneticPr fontId="3"/>
  </si>
  <si>
    <t>旧身体障害者更生施設</t>
    <rPh sb="0" eb="1">
      <t>キュウ</t>
    </rPh>
    <rPh sb="1" eb="6">
      <t>シンタイ</t>
    </rPh>
    <rPh sb="6" eb="8">
      <t>コウセイ</t>
    </rPh>
    <rPh sb="8" eb="10">
      <t>シセツ</t>
    </rPh>
    <phoneticPr fontId="3"/>
  </si>
  <si>
    <t>旧身体障害者入所授産施設</t>
    <rPh sb="0" eb="1">
      <t>キュウ</t>
    </rPh>
    <rPh sb="1" eb="6">
      <t>シンタイ</t>
    </rPh>
    <rPh sb="6" eb="8">
      <t>ニュウショ</t>
    </rPh>
    <rPh sb="8" eb="10">
      <t>ジュサン</t>
    </rPh>
    <rPh sb="10" eb="12">
      <t>シセツ</t>
    </rPh>
    <phoneticPr fontId="3"/>
  </si>
  <si>
    <t>旧身体障害者通所授産施設</t>
    <rPh sb="0" eb="1">
      <t>キュウ</t>
    </rPh>
    <rPh sb="1" eb="6">
      <t>シンタイ</t>
    </rPh>
    <rPh sb="6" eb="8">
      <t>ツウショ</t>
    </rPh>
    <rPh sb="8" eb="10">
      <t>ジュサン</t>
    </rPh>
    <rPh sb="10" eb="12">
      <t>シセツ</t>
    </rPh>
    <phoneticPr fontId="3"/>
  </si>
  <si>
    <t>旧知的障害者入所更生施設</t>
    <rPh sb="0" eb="1">
      <t>キュウ</t>
    </rPh>
    <rPh sb="1" eb="6">
      <t>チテキ</t>
    </rPh>
    <rPh sb="6" eb="8">
      <t>ニュウショ</t>
    </rPh>
    <rPh sb="8" eb="10">
      <t>コウセイ</t>
    </rPh>
    <rPh sb="10" eb="12">
      <t>シセツ</t>
    </rPh>
    <phoneticPr fontId="3"/>
  </si>
  <si>
    <t>旧知的障害者入所授産施設</t>
    <rPh sb="0" eb="1">
      <t>キュウ</t>
    </rPh>
    <rPh sb="1" eb="6">
      <t>チテキ</t>
    </rPh>
    <rPh sb="6" eb="8">
      <t>ニュウショ</t>
    </rPh>
    <rPh sb="8" eb="10">
      <t>ジュサン</t>
    </rPh>
    <rPh sb="10" eb="12">
      <t>シセツ</t>
    </rPh>
    <phoneticPr fontId="3"/>
  </si>
  <si>
    <t>旧知的障害者通所授産施設</t>
    <rPh sb="0" eb="1">
      <t>キュウ</t>
    </rPh>
    <rPh sb="1" eb="6">
      <t>チテキ</t>
    </rPh>
    <rPh sb="6" eb="8">
      <t>ツウショ</t>
    </rPh>
    <rPh sb="8" eb="10">
      <t>ジュサン</t>
    </rPh>
    <rPh sb="10" eb="12">
      <t>シセツ</t>
    </rPh>
    <phoneticPr fontId="3"/>
  </si>
  <si>
    <t>新体系移行後の給付単位数</t>
    <rPh sb="0" eb="3">
      <t>シンタイケイ</t>
    </rPh>
    <rPh sb="3" eb="6">
      <t>イコウゴ</t>
    </rPh>
    <rPh sb="7" eb="9">
      <t>キュウフ</t>
    </rPh>
    <rPh sb="9" eb="12">
      <t>タンイスウ</t>
    </rPh>
    <phoneticPr fontId="3"/>
  </si>
  <si>
    <t>１事業所/１月当たり</t>
    <rPh sb="1" eb="4">
      <t>ジギョウショ</t>
    </rPh>
    <rPh sb="6" eb="7">
      <t>ツキ</t>
    </rPh>
    <rPh sb="7" eb="8">
      <t>ア</t>
    </rPh>
    <phoneticPr fontId="3"/>
  </si>
  <si>
    <t>利用者１人/１日</t>
    <rPh sb="0" eb="3">
      <t>リヨウシャ</t>
    </rPh>
    <rPh sb="4" eb="5">
      <t>ニン</t>
    </rPh>
    <rPh sb="7" eb="8">
      <t>ニチ</t>
    </rPh>
    <phoneticPr fontId="3"/>
  </si>
  <si>
    <t>÷　新体系移行後における実利用延べ日数</t>
    <rPh sb="2" eb="5">
      <t>シンタイケイ</t>
    </rPh>
    <rPh sb="5" eb="8">
      <t>イコウゴ</t>
    </rPh>
    <rPh sb="12" eb="15">
      <t>ジツリヨウ</t>
    </rPh>
    <rPh sb="15" eb="16">
      <t>ノ</t>
    </rPh>
    <rPh sb="17" eb="19">
      <t>ニッスウ</t>
    </rPh>
    <phoneticPr fontId="3"/>
  </si>
  <si>
    <t>○　新体系移行後の給付単位数算定シート</t>
    <rPh sb="2" eb="5">
      <t>シンタイケイ</t>
    </rPh>
    <rPh sb="5" eb="8">
      <t>イコウゴ</t>
    </rPh>
    <rPh sb="9" eb="11">
      <t>キュウフ</t>
    </rPh>
    <rPh sb="11" eb="14">
      <t>タンイスウ</t>
    </rPh>
    <rPh sb="14" eb="16">
      <t>サンテイ</t>
    </rPh>
    <phoneticPr fontId="3"/>
  </si>
  <si>
    <t>受給者番号</t>
    <rPh sb="0" eb="3">
      <t>ジュキュウシャ</t>
    </rPh>
    <rPh sb="3" eb="5">
      <t>バンゴウ</t>
    </rPh>
    <phoneticPr fontId="3"/>
  </si>
  <si>
    <t>給付単位数</t>
    <rPh sb="0" eb="2">
      <t>キュウフ</t>
    </rPh>
    <rPh sb="2" eb="5">
      <t>タンイスウ</t>
    </rPh>
    <phoneticPr fontId="3"/>
  </si>
  <si>
    <t>合計額</t>
    <rPh sb="0" eb="3">
      <t>ゴウケイガク</t>
    </rPh>
    <phoneticPr fontId="3"/>
  </si>
  <si>
    <t>○　新体系移行後の実利用延べ日数算定シート</t>
    <rPh sb="2" eb="5">
      <t>シンタイケイ</t>
    </rPh>
    <rPh sb="5" eb="8">
      <t>イコウゴ</t>
    </rPh>
    <rPh sb="9" eb="12">
      <t>ジツリヨウ</t>
    </rPh>
    <rPh sb="12" eb="13">
      <t>ノ</t>
    </rPh>
    <rPh sb="14" eb="16">
      <t>ニッスウ</t>
    </rPh>
    <rPh sb="16" eb="18">
      <t>サンテイ</t>
    </rPh>
    <phoneticPr fontId="3"/>
  </si>
  <si>
    <t>利用日数</t>
    <rPh sb="0" eb="2">
      <t>リヨウ</t>
    </rPh>
    <rPh sb="2" eb="4">
      <t>ニッスウ</t>
    </rPh>
    <phoneticPr fontId="3"/>
  </si>
  <si>
    <t>Ａ</t>
    <phoneticPr fontId="3"/>
  </si>
  <si>
    <t>○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</si>
  <si>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</si>
  <si>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</si>
  <si>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</si>
  <si>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</si>
  <si>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</si>
  <si>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</si>
  <si>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</si>
  <si>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</si>
  <si>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</si>
  <si>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</si>
  <si>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</si>
  <si>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</si>
  <si>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Ｎ</t>
    <phoneticPr fontId="3"/>
  </si>
  <si>
    <t>Ｏ</t>
    <phoneticPr fontId="3"/>
  </si>
  <si>
    <t>Ｐ</t>
    <phoneticPr fontId="3"/>
  </si>
  <si>
    <t>Ｑ</t>
    <phoneticPr fontId="3"/>
  </si>
  <si>
    <t>Ｒ</t>
    <phoneticPr fontId="3"/>
  </si>
  <si>
    <t>Ｓ</t>
    <phoneticPr fontId="3"/>
  </si>
  <si>
    <t>Ｔ</t>
    <phoneticPr fontId="3"/>
  </si>
  <si>
    <t>合計</t>
    <rPh sb="0" eb="2">
      <t>ゴウケイ</t>
    </rPh>
    <phoneticPr fontId="3"/>
  </si>
  <si>
    <t>（注）障害者支援施設の場合にあっては、施設入所支援に係る利用日数を記載すること。</t>
    <rPh sb="1" eb="2">
      <t>チュウ</t>
    </rPh>
    <rPh sb="3" eb="6">
      <t>ショウガイシャ</t>
    </rPh>
    <rPh sb="6" eb="8">
      <t>シエン</t>
    </rPh>
    <rPh sb="8" eb="10">
      <t>シセツ</t>
    </rPh>
    <rPh sb="11" eb="13">
      <t>バアイ</t>
    </rPh>
    <rPh sb="19" eb="21">
      <t>シセツ</t>
    </rPh>
    <rPh sb="21" eb="23">
      <t>ニュウショ</t>
    </rPh>
    <rPh sb="23" eb="25">
      <t>シエン</t>
    </rPh>
    <rPh sb="26" eb="27">
      <t>カカ</t>
    </rPh>
    <rPh sb="28" eb="30">
      <t>リヨウ</t>
    </rPh>
    <rPh sb="30" eb="32">
      <t>ニッスウ</t>
    </rPh>
    <rPh sb="33" eb="35">
      <t>キサイ</t>
    </rPh>
    <phoneticPr fontId="3"/>
  </si>
  <si>
    <t>旧知的障害者通勤寮</t>
    <rPh sb="0" eb="1">
      <t>キュウ</t>
    </rPh>
    <rPh sb="1" eb="3">
      <t>チテキ</t>
    </rPh>
    <rPh sb="3" eb="6">
      <t>ショウガイシャ</t>
    </rPh>
    <rPh sb="6" eb="9">
      <t>ツウキンリョウ</t>
    </rPh>
    <phoneticPr fontId="3"/>
  </si>
  <si>
    <t>旧知的障害者通所更生施設</t>
    <rPh sb="0" eb="1">
      <t>キュウ</t>
    </rPh>
    <rPh sb="1" eb="6">
      <t>チテキ</t>
    </rPh>
    <rPh sb="6" eb="8">
      <t>ツウショ</t>
    </rPh>
    <rPh sb="8" eb="10">
      <t>コウセイ</t>
    </rPh>
    <rPh sb="10" eb="12">
      <t>シセツ</t>
    </rPh>
    <phoneticPr fontId="3"/>
  </si>
  <si>
    <t>２．新体系移行時における激変緩和措置による助成単位数</t>
    <rPh sb="2" eb="5">
      <t>シンタイケイ</t>
    </rPh>
    <rPh sb="5" eb="8">
      <t>イコウジ</t>
    </rPh>
    <rPh sb="12" eb="14">
      <t>ゲキヘン</t>
    </rPh>
    <rPh sb="14" eb="16">
      <t>カンワ</t>
    </rPh>
    <rPh sb="16" eb="18">
      <t>ソチ</t>
    </rPh>
    <rPh sb="21" eb="23">
      <t>ジョセイ</t>
    </rPh>
    <rPh sb="23" eb="26">
      <t>タンイスウ</t>
    </rPh>
    <phoneticPr fontId="3"/>
  </si>
  <si>
    <t>＝</t>
    <phoneticPr fontId="3"/>
  </si>
  <si>
    <t>－</t>
    <phoneticPr fontId="3"/>
  </si>
  <si>
    <t>＝</t>
    <phoneticPr fontId="3"/>
  </si>
  <si>
    <t>旧知的障害者地域生活援助</t>
    <rPh sb="0" eb="1">
      <t>キュウ</t>
    </rPh>
    <rPh sb="1" eb="3">
      <t>チテキ</t>
    </rPh>
    <rPh sb="3" eb="6">
      <t>ショウガイシャ</t>
    </rPh>
    <rPh sb="6" eb="8">
      <t>チイキ</t>
    </rPh>
    <rPh sb="8" eb="10">
      <t>セイカツ</t>
    </rPh>
    <rPh sb="10" eb="12">
      <t>エンジョ</t>
    </rPh>
    <phoneticPr fontId="3"/>
  </si>
  <si>
    <t>旧精神障害者地域生活援助</t>
    <rPh sb="0" eb="1">
      <t>キュウ</t>
    </rPh>
    <rPh sb="1" eb="3">
      <t>セイシン</t>
    </rPh>
    <rPh sb="3" eb="6">
      <t>ショウガイシャ</t>
    </rPh>
    <rPh sb="6" eb="8">
      <t>チイキ</t>
    </rPh>
    <rPh sb="8" eb="10">
      <t>セイカツ</t>
    </rPh>
    <rPh sb="10" eb="12">
      <t>エンジョ</t>
    </rPh>
    <phoneticPr fontId="3"/>
  </si>
  <si>
    <t>旧身体障害者小規模通所授産施設</t>
    <rPh sb="0" eb="1">
      <t>キュウ</t>
    </rPh>
    <rPh sb="1" eb="6">
      <t>シンタイ</t>
    </rPh>
    <rPh sb="6" eb="9">
      <t>ショウキボ</t>
    </rPh>
    <rPh sb="9" eb="11">
      <t>ツウショ</t>
    </rPh>
    <rPh sb="11" eb="13">
      <t>ジュサン</t>
    </rPh>
    <rPh sb="13" eb="15">
      <t>シセツ</t>
    </rPh>
    <phoneticPr fontId="3"/>
  </si>
  <si>
    <t>旧身体障害者福祉工場</t>
    <rPh sb="0" eb="1">
      <t>キュウ</t>
    </rPh>
    <rPh sb="1" eb="6">
      <t>シンタイ</t>
    </rPh>
    <rPh sb="6" eb="8">
      <t>フクシ</t>
    </rPh>
    <rPh sb="8" eb="10">
      <t>コウジョウ</t>
    </rPh>
    <phoneticPr fontId="3"/>
  </si>
  <si>
    <t>旧身体障害者福祉ホーム</t>
    <rPh sb="0" eb="1">
      <t>キュウ</t>
    </rPh>
    <rPh sb="1" eb="3">
      <t>シンタイ</t>
    </rPh>
    <rPh sb="3" eb="6">
      <t>ショウガイシャ</t>
    </rPh>
    <rPh sb="6" eb="8">
      <t>フクシ</t>
    </rPh>
    <phoneticPr fontId="3"/>
  </si>
  <si>
    <t>旧知的障害者小規模通所授産施設</t>
    <rPh sb="0" eb="1">
      <t>キュウ</t>
    </rPh>
    <rPh sb="1" eb="6">
      <t>チテキ</t>
    </rPh>
    <rPh sb="6" eb="9">
      <t>ショウキボ</t>
    </rPh>
    <rPh sb="9" eb="11">
      <t>ツウショ</t>
    </rPh>
    <rPh sb="11" eb="13">
      <t>ジュサン</t>
    </rPh>
    <rPh sb="13" eb="15">
      <t>シセツ</t>
    </rPh>
    <phoneticPr fontId="3"/>
  </si>
  <si>
    <t>旧知的障害者福祉工場</t>
    <rPh sb="0" eb="1">
      <t>キュウ</t>
    </rPh>
    <rPh sb="1" eb="6">
      <t>チテキ</t>
    </rPh>
    <rPh sb="6" eb="8">
      <t>フクシ</t>
    </rPh>
    <rPh sb="8" eb="10">
      <t>コウジョウ</t>
    </rPh>
    <phoneticPr fontId="3"/>
  </si>
  <si>
    <t>旧知的障害者福祉ホーム</t>
    <rPh sb="0" eb="1">
      <t>キュウ</t>
    </rPh>
    <rPh sb="1" eb="6">
      <t>チテキ</t>
    </rPh>
    <rPh sb="6" eb="8">
      <t>フクシ</t>
    </rPh>
    <phoneticPr fontId="3"/>
  </si>
  <si>
    <t>旧精神障害者生活訓練施設</t>
    <rPh sb="0" eb="1">
      <t>キュウ</t>
    </rPh>
    <rPh sb="1" eb="6">
      <t>セイシン</t>
    </rPh>
    <rPh sb="6" eb="8">
      <t>セイカツ</t>
    </rPh>
    <rPh sb="8" eb="10">
      <t>クンレン</t>
    </rPh>
    <rPh sb="10" eb="12">
      <t>シセツ</t>
    </rPh>
    <phoneticPr fontId="3"/>
  </si>
  <si>
    <t>旧精神障害者入所授産施設</t>
    <rPh sb="0" eb="1">
      <t>キュウ</t>
    </rPh>
    <rPh sb="1" eb="6">
      <t>セイシン</t>
    </rPh>
    <rPh sb="6" eb="8">
      <t>ニュウショ</t>
    </rPh>
    <rPh sb="8" eb="10">
      <t>ジュサン</t>
    </rPh>
    <rPh sb="10" eb="12">
      <t>シセツ</t>
    </rPh>
    <phoneticPr fontId="3"/>
  </si>
  <si>
    <t>旧精神障害者通所授産施設</t>
    <rPh sb="0" eb="1">
      <t>キュウ</t>
    </rPh>
    <rPh sb="1" eb="6">
      <t>セイシン</t>
    </rPh>
    <rPh sb="6" eb="8">
      <t>ツウショ</t>
    </rPh>
    <rPh sb="8" eb="10">
      <t>ジュサン</t>
    </rPh>
    <rPh sb="10" eb="12">
      <t>シセツ</t>
    </rPh>
    <phoneticPr fontId="3"/>
  </si>
  <si>
    <t>旧精神障害者小規模通所授産施設</t>
    <rPh sb="0" eb="1">
      <t>キュウ</t>
    </rPh>
    <rPh sb="1" eb="6">
      <t>セイシン</t>
    </rPh>
    <rPh sb="6" eb="9">
      <t>ショウキボ</t>
    </rPh>
    <rPh sb="9" eb="11">
      <t>ツウショ</t>
    </rPh>
    <rPh sb="11" eb="13">
      <t>ジュサン</t>
    </rPh>
    <rPh sb="13" eb="15">
      <t>シセツ</t>
    </rPh>
    <phoneticPr fontId="3"/>
  </si>
  <si>
    <t>旧精神障害者福祉工場</t>
    <rPh sb="0" eb="1">
      <t>キュウ</t>
    </rPh>
    <rPh sb="1" eb="6">
      <t>セイシン</t>
    </rPh>
    <rPh sb="6" eb="8">
      <t>フクシ</t>
    </rPh>
    <rPh sb="8" eb="10">
      <t>コウジョウ</t>
    </rPh>
    <phoneticPr fontId="3"/>
  </si>
  <si>
    <t>旧精神障害者福祉ホーム</t>
    <rPh sb="0" eb="1">
      <t>キュウ</t>
    </rPh>
    <rPh sb="1" eb="3">
      <t>セイシン</t>
    </rPh>
    <rPh sb="3" eb="6">
      <t>ショウガイシャ</t>
    </rPh>
    <rPh sb="6" eb="8">
      <t>フクシ</t>
    </rPh>
    <phoneticPr fontId="3"/>
  </si>
  <si>
    <t>旧精神障害者福祉ホームＢ型</t>
    <rPh sb="0" eb="1">
      <t>キュウ</t>
    </rPh>
    <rPh sb="1" eb="3">
      <t>セイシン</t>
    </rPh>
    <rPh sb="3" eb="6">
      <t>ショウガイシャ</t>
    </rPh>
    <rPh sb="6" eb="8">
      <t>フクシ</t>
    </rPh>
    <rPh sb="12" eb="13">
      <t>ガタ</t>
    </rPh>
    <phoneticPr fontId="3"/>
  </si>
  <si>
    <t>旧体系における施設種別①</t>
    <rPh sb="0" eb="1">
      <t>キュウ</t>
    </rPh>
    <rPh sb="1" eb="3">
      <t>タイケイ</t>
    </rPh>
    <rPh sb="7" eb="9">
      <t>シセツ</t>
    </rPh>
    <rPh sb="9" eb="11">
      <t>シュベツ</t>
    </rPh>
    <phoneticPr fontId="3"/>
  </si>
  <si>
    <t>当該施設の旧体系における保障単位数</t>
    <rPh sb="0" eb="2">
      <t>トウガイ</t>
    </rPh>
    <rPh sb="2" eb="4">
      <t>シセツ</t>
    </rPh>
    <rPh sb="5" eb="6">
      <t>キュウ</t>
    </rPh>
    <rPh sb="6" eb="8">
      <t>タイケイ</t>
    </rPh>
    <rPh sb="12" eb="14">
      <t>ホショウ</t>
    </rPh>
    <rPh sb="14" eb="17">
      <t>タンイスウ</t>
    </rPh>
    <phoneticPr fontId="3"/>
  </si>
  <si>
    <t>旧体系における施設種別②</t>
    <rPh sb="0" eb="1">
      <t>キュウ</t>
    </rPh>
    <rPh sb="1" eb="3">
      <t>タイケイ</t>
    </rPh>
    <rPh sb="7" eb="9">
      <t>シセツ</t>
    </rPh>
    <rPh sb="9" eb="11">
      <t>シュベツ</t>
    </rPh>
    <phoneticPr fontId="3"/>
  </si>
  <si>
    <t>旧体系における施設種別③</t>
    <rPh sb="0" eb="1">
      <t>キュウ</t>
    </rPh>
    <rPh sb="1" eb="3">
      <t>タイケイ</t>
    </rPh>
    <rPh sb="7" eb="9">
      <t>シセツ</t>
    </rPh>
    <rPh sb="9" eb="11">
      <t>シュベツ</t>
    </rPh>
    <phoneticPr fontId="3"/>
  </si>
  <si>
    <t>旧体系における施設種別④</t>
    <rPh sb="0" eb="1">
      <t>キュウ</t>
    </rPh>
    <rPh sb="1" eb="3">
      <t>タイケイ</t>
    </rPh>
    <rPh sb="7" eb="9">
      <t>シセツ</t>
    </rPh>
    <rPh sb="9" eb="11">
      <t>シュベツ</t>
    </rPh>
    <phoneticPr fontId="3"/>
  </si>
  <si>
    <t>旧体系における施設種別⑤</t>
    <rPh sb="0" eb="1">
      <t>キュウ</t>
    </rPh>
    <rPh sb="1" eb="3">
      <t>タイケイ</t>
    </rPh>
    <rPh sb="7" eb="9">
      <t>シセツ</t>
    </rPh>
    <rPh sb="9" eb="11">
      <t>シュベツ</t>
    </rPh>
    <phoneticPr fontId="3"/>
  </si>
  <si>
    <t>１．旧体系における保障単位数の合計</t>
    <rPh sb="2" eb="3">
      <t>キュウ</t>
    </rPh>
    <rPh sb="3" eb="5">
      <t>タイケイ</t>
    </rPh>
    <rPh sb="9" eb="11">
      <t>ホショウ</t>
    </rPh>
    <rPh sb="11" eb="13">
      <t>タンイ</t>
    </rPh>
    <rPh sb="13" eb="14">
      <t>スウ</t>
    </rPh>
    <rPh sb="15" eb="17">
      <t>ゴウケイ</t>
    </rPh>
    <phoneticPr fontId="3"/>
  </si>
  <si>
    <t>旧体系における保障単位数（合計）</t>
    <rPh sb="0" eb="1">
      <t>キュウ</t>
    </rPh>
    <rPh sb="1" eb="3">
      <t>タイケイ</t>
    </rPh>
    <rPh sb="7" eb="9">
      <t>ホショウ</t>
    </rPh>
    <rPh sb="9" eb="12">
      <t>タンイスウ</t>
    </rPh>
    <rPh sb="13" eb="15">
      <t>ゴウケイ</t>
    </rPh>
    <phoneticPr fontId="3"/>
  </si>
  <si>
    <t>※　黄色く塗りつぶされているセルには入力しないこと。</t>
    <rPh sb="2" eb="4">
      <t>キイロ</t>
    </rPh>
    <rPh sb="5" eb="6">
      <t>ヌ</t>
    </rPh>
    <rPh sb="18" eb="20">
      <t>ニュウリョク</t>
    </rPh>
    <phoneticPr fontId="3"/>
  </si>
  <si>
    <t>※　請求の際には、このシートの「旧体系における保障単位数」の</t>
    <rPh sb="2" eb="4">
      <t>セイキュウ</t>
    </rPh>
    <rPh sb="5" eb="6">
      <t>サイ</t>
    </rPh>
    <rPh sb="16" eb="17">
      <t>キュウ</t>
    </rPh>
    <rPh sb="17" eb="19">
      <t>タイケイ</t>
    </rPh>
    <rPh sb="23" eb="25">
      <t>ホショウ</t>
    </rPh>
    <rPh sb="25" eb="28">
      <t>タンイスウ</t>
    </rPh>
    <phoneticPr fontId="3"/>
  </si>
  <si>
    <t>※　複数の旧知的・精神障害者地域生活援助事業者が移行後に１つの</t>
    <rPh sb="2" eb="4">
      <t>フクスウ</t>
    </rPh>
    <rPh sb="5" eb="6">
      <t>キュウ</t>
    </rPh>
    <rPh sb="6" eb="8">
      <t>チテキ</t>
    </rPh>
    <rPh sb="9" eb="11">
      <t>セイシン</t>
    </rPh>
    <rPh sb="11" eb="13">
      <t>ショウガイ</t>
    </rPh>
    <rPh sb="13" eb="14">
      <t>シャ</t>
    </rPh>
    <rPh sb="14" eb="16">
      <t>チイキ</t>
    </rPh>
    <rPh sb="16" eb="18">
      <t>セイカツ</t>
    </rPh>
    <rPh sb="18" eb="20">
      <t>エンジョ</t>
    </rPh>
    <rPh sb="20" eb="23">
      <t>ジギョウシャ</t>
    </rPh>
    <rPh sb="24" eb="27">
      <t>イコウゴ</t>
    </rPh>
    <phoneticPr fontId="3"/>
  </si>
  <si>
    <t>　　単位数について、その算定方法が分かるよう、それぞれの</t>
    <rPh sb="2" eb="5">
      <t>タンイスウ</t>
    </rPh>
    <rPh sb="12" eb="14">
      <t>サンテイ</t>
    </rPh>
    <phoneticPr fontId="3"/>
  </si>
  <si>
    <t>　　算定シートも添付することとする（それぞれの算定シート</t>
    <rPh sb="2" eb="4">
      <t>サンテイ</t>
    </rPh>
    <rPh sb="8" eb="10">
      <t>テンプ</t>
    </rPh>
    <rPh sb="23" eb="25">
      <t>サンテイ</t>
    </rPh>
    <phoneticPr fontId="3"/>
  </si>
  <si>
    <t>　　の「旧体系における保障単位数」欄まで記入されていればよい）。</t>
    <rPh sb="17" eb="18">
      <t>ラン</t>
    </rPh>
    <rPh sb="20" eb="22">
      <t>キニュウ</t>
    </rPh>
    <phoneticPr fontId="3"/>
  </si>
  <si>
    <t>　　によって算定することとする。</t>
    <rPh sb="6" eb="8">
      <t>サンテイ</t>
    </rPh>
    <phoneticPr fontId="3"/>
  </si>
  <si>
    <t>　　グループホーム等の指定を受けた場合は、ＧＨ・ＣＨの算定シートのみ</t>
    <rPh sb="9" eb="10">
      <t>トウ</t>
    </rPh>
    <rPh sb="11" eb="13">
      <t>シテイ</t>
    </rPh>
    <rPh sb="14" eb="15">
      <t>ウ</t>
    </rPh>
    <rPh sb="17" eb="19">
      <t>バアイ</t>
    </rPh>
    <rPh sb="27" eb="29">
      <t>サンテイ</t>
    </rPh>
    <phoneticPr fontId="3"/>
  </si>
  <si>
    <t>⑥　助成額算定シート（複数の旧体系施設等から移行した場合）</t>
    <rPh sb="2" eb="5">
      <t>ジョセイガク</t>
    </rPh>
    <rPh sb="5" eb="7">
      <t>サンテイ</t>
    </rPh>
    <rPh sb="11" eb="13">
      <t>フクスウ</t>
    </rPh>
    <rPh sb="14" eb="15">
      <t>キュウ</t>
    </rPh>
    <rPh sb="15" eb="17">
      <t>タイケイ</t>
    </rPh>
    <rPh sb="17" eb="19">
      <t>シセツ</t>
    </rPh>
    <rPh sb="19" eb="20">
      <t>トウ</t>
    </rPh>
    <rPh sb="22" eb="24">
      <t>イコウ</t>
    </rPh>
    <rPh sb="26" eb="28">
      <t>バアイ</t>
    </rPh>
    <phoneticPr fontId="3"/>
  </si>
  <si>
    <t>中核事業所</t>
    <rPh sb="0" eb="2">
      <t>チュウカク</t>
    </rPh>
    <rPh sb="2" eb="5">
      <t>ジギョウショ</t>
    </rPh>
    <phoneticPr fontId="3"/>
  </si>
  <si>
    <t>移行先分離事業所</t>
    <rPh sb="0" eb="3">
      <t>イコウサキ</t>
    </rPh>
    <rPh sb="3" eb="5">
      <t>ブンリ</t>
    </rPh>
    <rPh sb="5" eb="8">
      <t>ジギョウショ</t>
    </rPh>
    <phoneticPr fontId="3"/>
  </si>
  <si>
    <t>小計</t>
    <rPh sb="0" eb="2">
      <t>ショウケイ</t>
    </rPh>
    <phoneticPr fontId="3"/>
  </si>
  <si>
    <t>(注１)給付単位数については、「介護給付費・訓練等給付費明細書」における請求額集計欄中の給付単位数の合計額を記載すること（本体報酬、各種加算を含んで記載）。ただし、各種減算を受けている事業所等については、当該減算を行う前の基本報酬単位数を用いて計算こととする。</t>
    <rPh sb="1" eb="2">
      <t>チュウ</t>
    </rPh>
    <rPh sb="4" eb="6">
      <t>キュウフ</t>
    </rPh>
    <rPh sb="6" eb="9">
      <t>タンイスウ</t>
    </rPh>
    <rPh sb="16" eb="18">
      <t>カイゴ</t>
    </rPh>
    <rPh sb="18" eb="21">
      <t>キュウフヒ</t>
    </rPh>
    <rPh sb="22" eb="25">
      <t>クンレントウ</t>
    </rPh>
    <rPh sb="25" eb="28">
      <t>キュウフヒ</t>
    </rPh>
    <rPh sb="28" eb="31">
      <t>メイサイショ</t>
    </rPh>
    <rPh sb="36" eb="39">
      <t>セイキュウガク</t>
    </rPh>
    <rPh sb="39" eb="41">
      <t>シュウケイ</t>
    </rPh>
    <rPh sb="41" eb="42">
      <t>ラン</t>
    </rPh>
    <rPh sb="42" eb="43">
      <t>チュウ</t>
    </rPh>
    <rPh sb="44" eb="46">
      <t>キュウフ</t>
    </rPh>
    <rPh sb="46" eb="49">
      <t>タンイスウ</t>
    </rPh>
    <rPh sb="50" eb="53">
      <t>ゴウケイガク</t>
    </rPh>
    <rPh sb="54" eb="56">
      <t>キサイ</t>
    </rPh>
    <rPh sb="61" eb="63">
      <t>ホンタイ</t>
    </rPh>
    <rPh sb="63" eb="65">
      <t>ホウシュウ</t>
    </rPh>
    <rPh sb="66" eb="68">
      <t>カクシュ</t>
    </rPh>
    <rPh sb="68" eb="70">
      <t>カサン</t>
    </rPh>
    <rPh sb="71" eb="72">
      <t>フク</t>
    </rPh>
    <rPh sb="74" eb="76">
      <t>キサイ</t>
    </rPh>
    <rPh sb="82" eb="84">
      <t>カクシュ</t>
    </rPh>
    <rPh sb="84" eb="86">
      <t>ゲンサン</t>
    </rPh>
    <rPh sb="87" eb="88">
      <t>ウ</t>
    </rPh>
    <rPh sb="92" eb="95">
      <t>ジギョウショ</t>
    </rPh>
    <rPh sb="95" eb="96">
      <t>トウ</t>
    </rPh>
    <rPh sb="102" eb="104">
      <t>トウガイ</t>
    </rPh>
    <rPh sb="104" eb="106">
      <t>ゲンサン</t>
    </rPh>
    <rPh sb="107" eb="108">
      <t>オコナ</t>
    </rPh>
    <rPh sb="109" eb="110">
      <t>マエ</t>
    </rPh>
    <rPh sb="111" eb="113">
      <t>キホン</t>
    </rPh>
    <rPh sb="113" eb="115">
      <t>ホウシュウ</t>
    </rPh>
    <rPh sb="115" eb="118">
      <t>タンイスウ</t>
    </rPh>
    <rPh sb="119" eb="120">
      <t>モチ</t>
    </rPh>
    <rPh sb="122" eb="124">
      <t>ケイサン</t>
    </rPh>
    <phoneticPr fontId="3"/>
  </si>
  <si>
    <t>(注２)欄が足りない場合には適宜追加して使用すること。</t>
    <rPh sb="1" eb="2">
      <t>チュウ</t>
    </rPh>
    <rPh sb="4" eb="5">
      <t>ラン</t>
    </rPh>
    <rPh sb="6" eb="7">
      <t>タ</t>
    </rPh>
    <rPh sb="10" eb="12">
      <t>バアイ</t>
    </rPh>
    <rPh sb="14" eb="16">
      <t>テキギ</t>
    </rPh>
    <rPh sb="16" eb="18">
      <t>ツイカ</t>
    </rPh>
    <rPh sb="20" eb="22">
      <t>シヨウ</t>
    </rPh>
    <phoneticPr fontId="3"/>
  </si>
  <si>
    <t>(注３)複数の新体系サービス(多機能型事業所以外)に移行した場合にのみ、移行先分離事業所の欄を作成しなければならない。(通常は中核事業所の欄のみ記載すればよい。)</t>
    <rPh sb="1" eb="2">
      <t>チュウ</t>
    </rPh>
    <rPh sb="4" eb="6">
      <t>フクスウ</t>
    </rPh>
    <rPh sb="7" eb="10">
      <t>シンタイケイ</t>
    </rPh>
    <rPh sb="15" eb="18">
      <t>タキノウ</t>
    </rPh>
    <rPh sb="18" eb="19">
      <t>ガタ</t>
    </rPh>
    <rPh sb="19" eb="22">
      <t>ジギョウショ</t>
    </rPh>
    <rPh sb="22" eb="24">
      <t>イガイ</t>
    </rPh>
    <rPh sb="26" eb="28">
      <t>イコウ</t>
    </rPh>
    <rPh sb="30" eb="32">
      <t>バアイ</t>
    </rPh>
    <rPh sb="36" eb="39">
      <t>イコウサキ</t>
    </rPh>
    <rPh sb="39" eb="41">
      <t>ブンリ</t>
    </rPh>
    <rPh sb="41" eb="44">
      <t>ジギョウショ</t>
    </rPh>
    <rPh sb="45" eb="46">
      <t>ラン</t>
    </rPh>
    <rPh sb="47" eb="49">
      <t>サクセイ</t>
    </rPh>
    <rPh sb="60" eb="62">
      <t>ツウジョウ</t>
    </rPh>
    <rPh sb="63" eb="65">
      <t>チュウカク</t>
    </rPh>
    <rPh sb="65" eb="68">
      <t>ジギョウショ</t>
    </rPh>
    <rPh sb="69" eb="70">
      <t>ラン</t>
    </rPh>
    <rPh sb="72" eb="74">
      <t>キサイ</t>
    </rPh>
    <phoneticPr fontId="3"/>
  </si>
  <si>
    <t>(注４)「給付単位数」には送迎加算及び処遇改善加算又は処遇改善特別加算を除く。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</si>
</sst>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,###,###&quot;単&quot;&quot;位&quot;"/>
    <numFmt numFmtId="177" formatCode="###,###,##0&quot;単&quot;&quot;位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HGｺﾞｼｯｸM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6" xfId="0" applyFont="1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0" fillId="0" borderId="10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6" xfId="0" applyFill="1" applyBorder="1" applyAlignment="1">
      <alignment horizontal="center" vertical="center"/>
    </xf>
    <xf numFmtId="176" fontId="0" fillId="3" borderId="17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8" xfId="0" applyFill="1" applyBorder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29" xfId="0" applyFont="1" applyBorder="1" applyAlignment="1" applyProtection="1">
      <alignment horizontal="center" vertical="center"/>
      <protection locked="0"/>
    </xf>
    <xf numFmtId="176" fontId="8" fillId="0" borderId="30" xfId="0" applyNumberFormat="1" applyFont="1" applyBorder="1" applyAlignment="1" applyProtection="1">
      <alignment vertical="center"/>
      <protection locked="0"/>
    </xf>
    <xf numFmtId="0" fontId="0" fillId="0" borderId="29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 applyAlignment="1">
      <alignment horizontal="center" vertical="center"/>
    </xf>
    <xf numFmtId="0" fontId="8" fillId="0" borderId="34" xfId="0" applyFont="1" applyBorder="1" applyAlignment="1" applyProtection="1">
      <alignment horizontal="center" vertical="center"/>
      <protection locked="0"/>
    </xf>
    <xf numFmtId="176" fontId="8" fillId="0" borderId="20" xfId="0" applyNumberFormat="1" applyFont="1" applyBorder="1" applyAlignment="1" applyProtection="1">
      <alignment vertical="center"/>
      <protection locked="0"/>
    </xf>
    <xf numFmtId="0" fontId="0" fillId="0" borderId="34" xfId="0" applyBorder="1">
      <alignment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34" xfId="0" applyBorder="1" applyAlignment="1" applyProtection="1">
      <alignment horizontal="center" vertical="center"/>
      <protection locked="0"/>
    </xf>
    <xf numFmtId="176" fontId="0" fillId="0" borderId="20" xfId="0" applyNumberFormat="1" applyBorder="1" applyAlignment="1" applyProtection="1">
      <alignment vertical="center"/>
      <protection locked="0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 applyProtection="1">
      <alignment horizontal="center" vertical="center"/>
      <protection locked="0"/>
    </xf>
    <xf numFmtId="176" fontId="0" fillId="0" borderId="37" xfId="0" applyNumberFormat="1" applyBorder="1" applyAlignment="1" applyProtection="1">
      <alignment vertical="center"/>
      <protection locked="0"/>
    </xf>
    <xf numFmtId="0" fontId="0" fillId="0" borderId="36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16" xfId="0" applyBorder="1" applyAlignment="1" applyProtection="1">
      <alignment horizontal="center" vertical="center"/>
      <protection locked="0"/>
    </xf>
    <xf numFmtId="176" fontId="0" fillId="0" borderId="26" xfId="0" applyNumberFormat="1" applyBorder="1" applyAlignment="1" applyProtection="1">
      <alignment vertical="center"/>
      <protection locked="0"/>
    </xf>
    <xf numFmtId="0" fontId="0" fillId="0" borderId="16" xfId="0" applyBorder="1" applyAlignment="1">
      <alignment horizontal="center" vertical="center"/>
    </xf>
    <xf numFmtId="176" fontId="0" fillId="0" borderId="26" xfId="0" applyNumberFormat="1" applyBorder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176" fontId="1" fillId="0" borderId="46" xfId="1" applyNumberFormat="1" applyFont="1" applyFill="1" applyBorder="1" applyAlignment="1">
      <alignment horizontal="center" vertical="center"/>
    </xf>
    <xf numFmtId="176" fontId="1" fillId="0" borderId="45" xfId="1" applyNumberFormat="1" applyFont="1" applyFill="1" applyBorder="1" applyAlignment="1">
      <alignment horizontal="center" vertical="center"/>
    </xf>
    <xf numFmtId="176" fontId="1" fillId="0" borderId="47" xfId="1" applyNumberFormat="1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4" borderId="43" xfId="0" applyFont="1" applyFill="1" applyBorder="1" applyAlignment="1" applyProtection="1">
      <alignment horizontal="center" vertical="center"/>
      <protection locked="0"/>
    </xf>
    <xf numFmtId="0" fontId="1" fillId="4" borderId="41" xfId="0" applyFont="1" applyFill="1" applyBorder="1" applyAlignment="1" applyProtection="1">
      <alignment horizontal="center" vertical="center"/>
      <protection locked="0"/>
    </xf>
    <xf numFmtId="0" fontId="1" fillId="4" borderId="44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76" fontId="1" fillId="0" borderId="0" xfId="1" applyNumberFormat="1" applyFont="1" applyFill="1" applyBorder="1" applyAlignment="1">
      <alignment horizontal="center" vertical="center"/>
    </xf>
    <xf numFmtId="176" fontId="1" fillId="0" borderId="46" xfId="0" applyNumberFormat="1" applyFont="1" applyBorder="1" applyAlignment="1" applyProtection="1">
      <alignment horizontal="center" vertical="center"/>
      <protection locked="0"/>
    </xf>
    <xf numFmtId="176" fontId="1" fillId="0" borderId="45" xfId="0" applyNumberFormat="1" applyFont="1" applyBorder="1" applyAlignment="1" applyProtection="1">
      <alignment horizontal="center" vertical="center"/>
      <protection locked="0"/>
    </xf>
    <xf numFmtId="176" fontId="1" fillId="0" borderId="47" xfId="0" applyNumberFormat="1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177" fontId="5" fillId="3" borderId="25" xfId="0" applyNumberFormat="1" applyFont="1" applyFill="1" applyBorder="1" applyAlignment="1">
      <alignment horizontal="center" vertical="center" shrinkToFit="1"/>
    </xf>
    <xf numFmtId="177" fontId="5" fillId="3" borderId="40" xfId="0" applyNumberFormat="1" applyFont="1" applyFill="1" applyBorder="1" applyAlignment="1">
      <alignment horizontal="center" vertical="center" shrinkToFit="1"/>
    </xf>
    <xf numFmtId="177" fontId="5" fillId="3" borderId="26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177" fontId="5" fillId="3" borderId="25" xfId="1" applyNumberFormat="1" applyFont="1" applyFill="1" applyBorder="1" applyAlignment="1">
      <alignment horizontal="center" vertical="center" shrinkToFit="1"/>
    </xf>
    <xf numFmtId="177" fontId="5" fillId="3" borderId="26" xfId="1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left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P33"/>
  <sheetViews>
    <sheetView topLeftCell="A22" workbookViewId="0">
      <selection activeCell="H36" sqref="H36"/>
    </sheetView>
  </sheetViews>
  <sheetFormatPr defaultRowHeight="13.5" x14ac:dyDescent="0.15"/>
  <cols>
    <col min="1" max="1" width="3.75" customWidth="1"/>
    <col min="4" max="4" width="14.125" customWidth="1"/>
    <col min="5" max="5" width="12.875" customWidth="1"/>
    <col min="7" max="7" width="11.75" customWidth="1"/>
    <col min="8" max="8" width="12.625" customWidth="1"/>
    <col min="9" max="9" width="10.375" customWidth="1"/>
    <col min="10" max="10" width="11.25" customWidth="1"/>
    <col min="12" max="12" width="9.25" customWidth="1"/>
    <col min="15" max="16" width="0" hidden="1" customWidth="1"/>
  </cols>
  <sheetData>
    <row r="1" spans="1:16" ht="21" x14ac:dyDescent="0.15">
      <c r="A1" s="1" t="s">
        <v>101</v>
      </c>
    </row>
    <row r="3" spans="1:16" ht="14.25" thickBot="1" x14ac:dyDescent="0.2">
      <c r="B3" s="2" t="s">
        <v>93</v>
      </c>
    </row>
    <row r="4" spans="1:16" x14ac:dyDescent="0.15">
      <c r="A4" s="2"/>
      <c r="B4" s="2"/>
      <c r="C4" s="3"/>
      <c r="D4" s="3"/>
      <c r="E4" s="3"/>
      <c r="F4" s="3"/>
      <c r="G4" s="3"/>
      <c r="H4" s="91" t="s">
        <v>85</v>
      </c>
      <c r="I4" s="92"/>
      <c r="J4" s="93"/>
      <c r="K4" s="94" t="s">
        <v>65</v>
      </c>
      <c r="L4" s="95"/>
      <c r="M4" s="96"/>
      <c r="O4" s="4" t="s">
        <v>20</v>
      </c>
      <c r="P4" s="31" t="s">
        <v>21</v>
      </c>
    </row>
    <row r="5" spans="1:16" ht="14.25" thickBot="1" x14ac:dyDescent="0.2">
      <c r="A5" s="2"/>
      <c r="B5" s="2" t="s">
        <v>94</v>
      </c>
      <c r="C5" s="3"/>
      <c r="D5" s="3"/>
      <c r="E5" s="3"/>
      <c r="F5" s="3"/>
      <c r="G5" s="3"/>
      <c r="H5" s="85" t="s">
        <v>86</v>
      </c>
      <c r="I5" s="86"/>
      <c r="J5" s="87"/>
      <c r="K5" s="100">
        <v>130000</v>
      </c>
      <c r="L5" s="101"/>
      <c r="M5" s="102"/>
      <c r="O5" s="4" t="s">
        <v>22</v>
      </c>
      <c r="P5" s="31" t="s">
        <v>23</v>
      </c>
    </row>
    <row r="6" spans="1:16" ht="14.25" thickBot="1" x14ac:dyDescent="0.2">
      <c r="A6" s="2"/>
      <c r="B6" s="2" t="s">
        <v>96</v>
      </c>
      <c r="C6" s="3"/>
      <c r="D6" s="3"/>
      <c r="E6" s="3"/>
      <c r="F6" s="3"/>
      <c r="G6" s="3"/>
      <c r="H6" s="97"/>
      <c r="I6" s="97"/>
      <c r="J6" s="97"/>
      <c r="K6" s="98"/>
      <c r="L6" s="98"/>
      <c r="M6" s="98"/>
      <c r="O6" s="4" t="s">
        <v>25</v>
      </c>
      <c r="P6" s="31" t="s">
        <v>24</v>
      </c>
    </row>
    <row r="7" spans="1:16" x14ac:dyDescent="0.15">
      <c r="A7" s="2"/>
      <c r="B7" s="2" t="s">
        <v>97</v>
      </c>
      <c r="C7" s="3"/>
      <c r="D7" s="3"/>
      <c r="E7" s="3"/>
      <c r="F7" s="3"/>
      <c r="G7" s="3"/>
      <c r="H7" s="91" t="s">
        <v>87</v>
      </c>
      <c r="I7" s="92"/>
      <c r="J7" s="93"/>
      <c r="K7" s="94" t="s">
        <v>82</v>
      </c>
      <c r="L7" s="95"/>
      <c r="M7" s="96"/>
      <c r="O7" s="4" t="s">
        <v>26</v>
      </c>
      <c r="P7" s="6"/>
    </row>
    <row r="8" spans="1:16" ht="14.25" thickBot="1" x14ac:dyDescent="0.2">
      <c r="A8" s="2"/>
      <c r="B8" s="2" t="s">
        <v>98</v>
      </c>
      <c r="C8" s="3"/>
      <c r="D8" s="3"/>
      <c r="E8" s="3"/>
      <c r="F8" s="3"/>
      <c r="G8" s="3"/>
      <c r="H8" s="85" t="s">
        <v>86</v>
      </c>
      <c r="I8" s="86"/>
      <c r="J8" s="87"/>
      <c r="K8" s="88">
        <v>68000</v>
      </c>
      <c r="L8" s="89"/>
      <c r="M8" s="90"/>
      <c r="O8" s="4" t="s">
        <v>27</v>
      </c>
      <c r="P8" s="6"/>
    </row>
    <row r="9" spans="1:16" ht="14.25" thickBot="1" x14ac:dyDescent="0.2">
      <c r="A9" s="2"/>
      <c r="B9" s="2"/>
      <c r="C9" s="3"/>
      <c r="D9" s="3"/>
      <c r="E9" s="3"/>
      <c r="F9" s="3"/>
      <c r="G9" s="3"/>
      <c r="H9" s="97"/>
      <c r="I9" s="97"/>
      <c r="J9" s="97"/>
      <c r="K9" s="99"/>
      <c r="L9" s="99"/>
      <c r="M9" s="99"/>
      <c r="O9" s="4" t="s">
        <v>28</v>
      </c>
      <c r="P9" s="6"/>
    </row>
    <row r="10" spans="1:16" x14ac:dyDescent="0.15">
      <c r="A10" s="2"/>
      <c r="B10" s="2" t="s">
        <v>95</v>
      </c>
      <c r="C10" s="3"/>
      <c r="D10" s="3"/>
      <c r="E10" s="3"/>
      <c r="F10" s="3"/>
      <c r="G10" s="3"/>
      <c r="H10" s="91" t="s">
        <v>88</v>
      </c>
      <c r="I10" s="92"/>
      <c r="J10" s="93"/>
      <c r="K10" s="94"/>
      <c r="L10" s="95"/>
      <c r="M10" s="96"/>
      <c r="O10" s="4" t="s">
        <v>65</v>
      </c>
      <c r="P10" s="6"/>
    </row>
    <row r="11" spans="1:16" ht="14.25" thickBot="1" x14ac:dyDescent="0.2">
      <c r="A11" s="2"/>
      <c r="B11" s="2" t="s">
        <v>100</v>
      </c>
      <c r="C11" s="2"/>
      <c r="D11" s="2"/>
      <c r="E11" s="2"/>
      <c r="F11" s="2"/>
      <c r="G11" s="2"/>
      <c r="H11" s="85" t="s">
        <v>86</v>
      </c>
      <c r="I11" s="86"/>
      <c r="J11" s="87"/>
      <c r="K11" s="88"/>
      <c r="L11" s="89"/>
      <c r="M11" s="90"/>
      <c r="O11" s="4" t="s">
        <v>29</v>
      </c>
      <c r="P11" s="6"/>
    </row>
    <row r="12" spans="1:16" ht="14.25" thickBot="1" x14ac:dyDescent="0.2">
      <c r="A12" s="2"/>
      <c r="B12" s="2" t="s">
        <v>99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O12" s="4" t="s">
        <v>30</v>
      </c>
    </row>
    <row r="13" spans="1:16" x14ac:dyDescent="0.15">
      <c r="A13" s="2"/>
      <c r="B13" s="2"/>
      <c r="C13" s="2"/>
      <c r="D13" s="2"/>
      <c r="E13" s="2"/>
      <c r="F13" s="2"/>
      <c r="G13" s="2"/>
      <c r="H13" s="91" t="s">
        <v>89</v>
      </c>
      <c r="I13" s="92"/>
      <c r="J13" s="93"/>
      <c r="K13" s="94"/>
      <c r="L13" s="95"/>
      <c r="M13" s="96"/>
      <c r="O13" s="5" t="s">
        <v>64</v>
      </c>
    </row>
    <row r="14" spans="1:16" ht="14.25" thickBot="1" x14ac:dyDescent="0.2">
      <c r="A14" s="2"/>
      <c r="B14" s="2"/>
      <c r="C14" s="2"/>
      <c r="D14" s="2"/>
      <c r="E14" s="2"/>
      <c r="F14" s="2"/>
      <c r="G14" s="2"/>
      <c r="H14" s="85" t="s">
        <v>86</v>
      </c>
      <c r="I14" s="86"/>
      <c r="J14" s="87"/>
      <c r="K14" s="88"/>
      <c r="L14" s="89"/>
      <c r="M14" s="90"/>
      <c r="O14" s="5" t="s">
        <v>70</v>
      </c>
    </row>
    <row r="15" spans="1:16" ht="14.25" thickBo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O15" s="5" t="s">
        <v>71</v>
      </c>
    </row>
    <row r="16" spans="1:16" ht="14.25" x14ac:dyDescent="0.15">
      <c r="A16" s="2"/>
      <c r="B16" s="2"/>
      <c r="C16" s="2"/>
      <c r="D16" s="2"/>
      <c r="E16" s="2"/>
      <c r="F16" s="2"/>
      <c r="G16" s="2"/>
      <c r="H16" s="91" t="s">
        <v>90</v>
      </c>
      <c r="I16" s="92"/>
      <c r="J16" s="93"/>
      <c r="K16" s="94"/>
      <c r="L16" s="95"/>
      <c r="M16" s="96"/>
      <c r="N16" s="16"/>
      <c r="O16" s="4" t="s">
        <v>72</v>
      </c>
      <c r="P16" s="17"/>
    </row>
    <row r="17" spans="1:16" ht="14.25" thickBot="1" x14ac:dyDescent="0.2">
      <c r="A17" s="2"/>
      <c r="B17" s="2"/>
      <c r="C17" s="2"/>
      <c r="D17" s="2"/>
      <c r="E17" s="2"/>
      <c r="F17" s="2"/>
      <c r="G17" s="2"/>
      <c r="H17" s="85" t="s">
        <v>86</v>
      </c>
      <c r="I17" s="86"/>
      <c r="J17" s="87"/>
      <c r="K17" s="88"/>
      <c r="L17" s="89"/>
      <c r="M17" s="90"/>
      <c r="O17" s="4" t="s">
        <v>73</v>
      </c>
      <c r="P17" s="6"/>
    </row>
    <row r="18" spans="1:16" ht="19.5" thickBot="1" x14ac:dyDescent="0.2">
      <c r="A18" s="1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18"/>
      <c r="O18" s="4" t="s">
        <v>74</v>
      </c>
      <c r="P18" s="6"/>
    </row>
    <row r="19" spans="1:16" ht="19.5" thickTop="1" x14ac:dyDescent="0.15">
      <c r="A19" s="2"/>
      <c r="B19" s="7"/>
      <c r="C19" s="8"/>
      <c r="D19" s="8"/>
      <c r="E19" s="8"/>
      <c r="F19" s="8"/>
      <c r="G19" s="8"/>
      <c r="H19" s="8"/>
      <c r="I19" s="8"/>
      <c r="J19" s="8"/>
      <c r="K19" s="8"/>
      <c r="L19" s="9"/>
      <c r="M19" s="2"/>
      <c r="N19" s="18"/>
      <c r="O19" s="4" t="s">
        <v>75</v>
      </c>
      <c r="P19" s="18"/>
    </row>
    <row r="20" spans="1:16" ht="17.25" x14ac:dyDescent="0.15">
      <c r="A20" s="16"/>
      <c r="B20" s="10"/>
      <c r="C20" s="11" t="s">
        <v>91</v>
      </c>
      <c r="D20" s="12"/>
      <c r="E20" s="12"/>
      <c r="F20" s="12"/>
      <c r="G20" s="12"/>
      <c r="H20" s="12"/>
      <c r="I20" s="12"/>
      <c r="J20" s="12"/>
      <c r="K20" s="12"/>
      <c r="L20" s="13"/>
      <c r="M20" s="16"/>
      <c r="O20" s="4" t="s">
        <v>76</v>
      </c>
    </row>
    <row r="21" spans="1:16" ht="15" thickBot="1" x14ac:dyDescent="0.2">
      <c r="A21" s="16"/>
      <c r="B21" s="10"/>
      <c r="C21" s="12"/>
      <c r="D21" s="12"/>
      <c r="E21" s="12"/>
      <c r="F21" s="12"/>
      <c r="G21" s="12"/>
      <c r="H21" s="104" t="s">
        <v>92</v>
      </c>
      <c r="I21" s="104"/>
      <c r="J21" s="104"/>
      <c r="K21" s="12"/>
      <c r="L21" s="13"/>
      <c r="M21" s="16"/>
      <c r="N21" s="16"/>
      <c r="O21" s="4" t="s">
        <v>77</v>
      </c>
      <c r="P21" s="16"/>
    </row>
    <row r="22" spans="1:16" ht="15" thickBot="1" x14ac:dyDescent="0.2">
      <c r="A22" s="16"/>
      <c r="B22" s="10"/>
      <c r="C22" s="12"/>
      <c r="D22" s="12"/>
      <c r="E22" s="14"/>
      <c r="F22" s="12"/>
      <c r="G22" s="15" t="s">
        <v>67</v>
      </c>
      <c r="H22" s="105">
        <f>SUM(K5,K8,K11,K14,K17)</f>
        <v>198000</v>
      </c>
      <c r="I22" s="106"/>
      <c r="J22" s="107"/>
      <c r="K22" s="12"/>
      <c r="L22" s="13"/>
      <c r="M22" s="16"/>
      <c r="N22" s="16"/>
      <c r="O22" s="4" t="s">
        <v>78</v>
      </c>
      <c r="P22" s="16"/>
    </row>
    <row r="23" spans="1:16" ht="14.25" x14ac:dyDescent="0.15">
      <c r="A23" s="16"/>
      <c r="B23" s="10"/>
      <c r="C23" s="12"/>
      <c r="D23" s="12"/>
      <c r="E23" s="12"/>
      <c r="F23" s="12"/>
      <c r="G23" s="12"/>
      <c r="H23" s="12"/>
      <c r="I23" s="12"/>
      <c r="J23" s="12"/>
      <c r="K23" s="12"/>
      <c r="L23" s="13"/>
      <c r="M23" s="16"/>
      <c r="N23" s="16"/>
      <c r="O23" s="4" t="s">
        <v>79</v>
      </c>
      <c r="P23" s="16"/>
    </row>
    <row r="24" spans="1:16" ht="18.75" x14ac:dyDescent="0.15">
      <c r="A24" s="16"/>
      <c r="B24" s="19"/>
      <c r="C24" s="11" t="s">
        <v>66</v>
      </c>
      <c r="D24" s="20"/>
      <c r="E24" s="20"/>
      <c r="F24" s="20"/>
      <c r="G24" s="20"/>
      <c r="H24" s="20"/>
      <c r="I24" s="20"/>
      <c r="J24" s="20"/>
      <c r="K24" s="20"/>
      <c r="L24" s="21"/>
      <c r="M24" s="16"/>
      <c r="N24" s="16"/>
      <c r="O24" s="4" t="s">
        <v>80</v>
      </c>
      <c r="P24" s="16"/>
    </row>
    <row r="25" spans="1:16" ht="14.25" x14ac:dyDescent="0.15">
      <c r="A25" s="2"/>
      <c r="B25" s="10"/>
      <c r="C25" s="12"/>
      <c r="D25" s="12"/>
      <c r="E25" s="12"/>
      <c r="F25" s="12"/>
      <c r="G25" s="12"/>
      <c r="H25" s="12"/>
      <c r="I25" s="12"/>
      <c r="J25" s="12"/>
      <c r="K25" s="12"/>
      <c r="L25" s="13"/>
      <c r="M25" s="2"/>
      <c r="N25" s="16"/>
      <c r="O25" s="4" t="s">
        <v>81</v>
      </c>
      <c r="P25" s="16"/>
    </row>
    <row r="26" spans="1:16" ht="15" thickBot="1" x14ac:dyDescent="0.2">
      <c r="A26" s="2"/>
      <c r="B26" s="22"/>
      <c r="C26" s="23"/>
      <c r="D26" s="103" t="s">
        <v>92</v>
      </c>
      <c r="E26" s="103"/>
      <c r="F26" s="24"/>
      <c r="G26" s="103" t="s">
        <v>31</v>
      </c>
      <c r="H26" s="103"/>
      <c r="I26" s="24"/>
      <c r="J26" s="103" t="s">
        <v>32</v>
      </c>
      <c r="K26" s="103"/>
      <c r="L26" s="25"/>
      <c r="M26" s="2"/>
      <c r="O26" s="4" t="s">
        <v>82</v>
      </c>
    </row>
    <row r="27" spans="1:16" ht="15" thickBot="1" x14ac:dyDescent="0.2">
      <c r="A27" s="30"/>
      <c r="B27" s="22"/>
      <c r="C27" s="23"/>
      <c r="D27" s="110">
        <f>H22</f>
        <v>198000</v>
      </c>
      <c r="E27" s="111"/>
      <c r="F27" s="26" t="s">
        <v>68</v>
      </c>
      <c r="G27" s="110">
        <f>①新体系移行後の給付単位数算定シート!C57</f>
        <v>176202</v>
      </c>
      <c r="H27" s="111"/>
      <c r="I27" s="26" t="s">
        <v>69</v>
      </c>
      <c r="J27" s="105">
        <f>IF(D27&gt;=G27,D27-G27,"算定不可")</f>
        <v>21798</v>
      </c>
      <c r="K27" s="107"/>
      <c r="L27" s="25"/>
      <c r="M27" s="30"/>
      <c r="O27" s="32" t="s">
        <v>83</v>
      </c>
    </row>
    <row r="28" spans="1:16" ht="14.25" x14ac:dyDescent="0.15">
      <c r="B28" s="22"/>
      <c r="C28" s="23"/>
      <c r="D28" s="24"/>
      <c r="E28" s="24"/>
      <c r="F28" s="24"/>
      <c r="G28" s="24"/>
      <c r="H28" s="24"/>
      <c r="I28" s="24"/>
      <c r="J28" s="24"/>
      <c r="K28" s="24"/>
      <c r="L28" s="25"/>
      <c r="O28" s="32" t="s">
        <v>84</v>
      </c>
    </row>
    <row r="29" spans="1:16" ht="15" thickBot="1" x14ac:dyDescent="0.2">
      <c r="B29" s="22"/>
      <c r="C29" s="23"/>
      <c r="D29" s="108"/>
      <c r="E29" s="108"/>
      <c r="F29" s="24"/>
      <c r="G29" s="24"/>
      <c r="H29" s="24"/>
      <c r="I29" s="24"/>
      <c r="J29" s="108" t="s">
        <v>33</v>
      </c>
      <c r="K29" s="108"/>
      <c r="L29" s="25"/>
    </row>
    <row r="30" spans="1:16" ht="15" thickBot="1" x14ac:dyDescent="0.2">
      <c r="B30" s="22"/>
      <c r="C30" s="23"/>
      <c r="D30" s="24"/>
      <c r="E30" s="108" t="s">
        <v>34</v>
      </c>
      <c r="F30" s="108"/>
      <c r="G30" s="108"/>
      <c r="H30" s="108"/>
      <c r="I30" s="109"/>
      <c r="J30" s="105">
        <f>J27/②新体系移行後の実利用延べ日数算定シート!AH55</f>
        <v>62.102564102564102</v>
      </c>
      <c r="K30" s="107"/>
      <c r="L30" s="25"/>
    </row>
    <row r="31" spans="1:16" ht="14.25" thickBot="1" x14ac:dyDescent="0.2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9"/>
    </row>
    <row r="32" spans="1:16" ht="14.25" thickTop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</row>
  </sheetData>
  <protectedRanges>
    <protectedRange sqref="K17" name="範囲4"/>
    <protectedRange sqref="K14" name="範囲3"/>
    <protectedRange sqref="K11" name="範囲2"/>
    <protectedRange sqref="K8:M8" name="範囲1"/>
  </protectedRanges>
  <mergeCells count="36">
    <mergeCell ref="H21:J21"/>
    <mergeCell ref="H22:J22"/>
    <mergeCell ref="H10:J10"/>
    <mergeCell ref="E30:I30"/>
    <mergeCell ref="J30:K30"/>
    <mergeCell ref="D27:E27"/>
    <mergeCell ref="G27:H27"/>
    <mergeCell ref="J27:K27"/>
    <mergeCell ref="D29:E29"/>
    <mergeCell ref="J29:K29"/>
    <mergeCell ref="H4:J4"/>
    <mergeCell ref="K4:M4"/>
    <mergeCell ref="H5:J5"/>
    <mergeCell ref="K5:M5"/>
    <mergeCell ref="D26:E26"/>
    <mergeCell ref="G26:H26"/>
    <mergeCell ref="J26:K26"/>
    <mergeCell ref="H8:J8"/>
    <mergeCell ref="K8:M8"/>
    <mergeCell ref="H9:J9"/>
    <mergeCell ref="K10:M10"/>
    <mergeCell ref="H11:J11"/>
    <mergeCell ref="K11:M11"/>
    <mergeCell ref="H13:J13"/>
    <mergeCell ref="K13:M13"/>
    <mergeCell ref="H6:J6"/>
    <mergeCell ref="K6:M6"/>
    <mergeCell ref="H7:J7"/>
    <mergeCell ref="K7:M7"/>
    <mergeCell ref="K9:M9"/>
    <mergeCell ref="H17:J17"/>
    <mergeCell ref="K17:M17"/>
    <mergeCell ref="H14:J14"/>
    <mergeCell ref="K14:M14"/>
    <mergeCell ref="H16:J16"/>
    <mergeCell ref="K16:M16"/>
  </mergeCells>
  <phoneticPr fontId="3"/>
  <dataValidations count="1">
    <dataValidation type="list" allowBlank="1" showInputMessage="1" showErrorMessage="1" sqref="K4:M4 K16:M16 K13:M13 K10:M10 K7:M7">
      <formula1>$O$5:$O$28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K69"/>
  <sheetViews>
    <sheetView tabSelected="1" topLeftCell="A38" zoomScaleNormal="100" zoomScaleSheetLayoutView="70" workbookViewId="0">
      <selection activeCell="F62" sqref="F62"/>
    </sheetView>
  </sheetViews>
  <sheetFormatPr defaultRowHeight="13.5" x14ac:dyDescent="0.15"/>
  <cols>
    <col min="2" max="2" width="12.5" customWidth="1"/>
    <col min="3" max="3" width="18.75" customWidth="1"/>
    <col min="4" max="4" width="12.5" customWidth="1"/>
    <col min="5" max="5" width="18.875" customWidth="1"/>
    <col min="6" max="6" width="12.5" customWidth="1"/>
    <col min="7" max="7" width="18.875" customWidth="1"/>
    <col min="8" max="8" width="12.5" customWidth="1"/>
    <col min="9" max="9" width="18.875" customWidth="1"/>
    <col min="10" max="10" width="12.5" customWidth="1"/>
    <col min="11" max="11" width="18.875" customWidth="1"/>
  </cols>
  <sheetData>
    <row r="1" spans="1:11" ht="21" x14ac:dyDescent="0.15">
      <c r="A1" s="33" t="s">
        <v>35</v>
      </c>
      <c r="B1" s="34"/>
      <c r="C1" s="34"/>
      <c r="D1" s="1"/>
      <c r="E1" s="1"/>
      <c r="F1" s="1"/>
      <c r="G1" s="1"/>
      <c r="H1" s="1"/>
      <c r="I1" s="1"/>
      <c r="J1" s="1"/>
      <c r="K1" s="1"/>
    </row>
    <row r="2" spans="1:11" ht="21.75" thickBot="1" x14ac:dyDescent="0.2">
      <c r="A2" s="33"/>
      <c r="B2" s="34"/>
      <c r="C2" s="34"/>
      <c r="D2" s="1"/>
      <c r="E2" s="1"/>
      <c r="F2" s="1"/>
      <c r="G2" s="1"/>
      <c r="H2" s="1"/>
      <c r="I2" s="1"/>
      <c r="J2" s="1"/>
      <c r="K2" s="1"/>
    </row>
    <row r="3" spans="1:11" ht="14.25" thickBot="1" x14ac:dyDescent="0.2">
      <c r="A3" s="116"/>
      <c r="B3" s="118" t="s">
        <v>102</v>
      </c>
      <c r="C3" s="119"/>
      <c r="D3" s="120" t="s">
        <v>103</v>
      </c>
      <c r="E3" s="120"/>
      <c r="F3" s="112" t="s">
        <v>103</v>
      </c>
      <c r="G3" s="113"/>
      <c r="H3" s="120" t="s">
        <v>103</v>
      </c>
      <c r="I3" s="120"/>
      <c r="J3" s="112" t="s">
        <v>103</v>
      </c>
      <c r="K3" s="113"/>
    </row>
    <row r="4" spans="1:11" ht="14.25" thickBot="1" x14ac:dyDescent="0.2">
      <c r="A4" s="117"/>
      <c r="B4" s="54" t="s">
        <v>36</v>
      </c>
      <c r="C4" s="55" t="s">
        <v>37</v>
      </c>
      <c r="D4" s="54" t="s">
        <v>36</v>
      </c>
      <c r="E4" s="55" t="s">
        <v>37</v>
      </c>
      <c r="F4" s="43" t="s">
        <v>36</v>
      </c>
      <c r="G4" s="56" t="s">
        <v>37</v>
      </c>
      <c r="H4" s="54" t="s">
        <v>36</v>
      </c>
      <c r="I4" s="55" t="s">
        <v>37</v>
      </c>
      <c r="J4" s="57" t="s">
        <v>36</v>
      </c>
      <c r="K4" s="56" t="s">
        <v>37</v>
      </c>
    </row>
    <row r="5" spans="1:11" x14ac:dyDescent="0.15">
      <c r="A5" s="58">
        <v>1</v>
      </c>
      <c r="B5" s="59" t="s">
        <v>0</v>
      </c>
      <c r="C5" s="60">
        <v>10542</v>
      </c>
      <c r="D5" s="61"/>
      <c r="E5" s="60"/>
      <c r="F5" s="62"/>
      <c r="G5" s="60"/>
      <c r="H5" s="61"/>
      <c r="I5" s="60"/>
      <c r="J5" s="63"/>
      <c r="K5" s="60"/>
    </row>
    <row r="6" spans="1:11" x14ac:dyDescent="0.15">
      <c r="A6" s="64">
        <v>2</v>
      </c>
      <c r="B6" s="65" t="s">
        <v>1</v>
      </c>
      <c r="C6" s="66">
        <v>8032</v>
      </c>
      <c r="D6" s="67"/>
      <c r="E6" s="66"/>
      <c r="F6" s="68"/>
      <c r="G6" s="66"/>
      <c r="H6" s="67"/>
      <c r="I6" s="66"/>
      <c r="J6" s="69"/>
      <c r="K6" s="66"/>
    </row>
    <row r="7" spans="1:11" x14ac:dyDescent="0.15">
      <c r="A7" s="64">
        <v>3</v>
      </c>
      <c r="B7" s="65" t="s">
        <v>2</v>
      </c>
      <c r="C7" s="66">
        <v>11044</v>
      </c>
      <c r="D7" s="67"/>
      <c r="E7" s="66"/>
      <c r="F7" s="68"/>
      <c r="G7" s="66"/>
      <c r="H7" s="67"/>
      <c r="I7" s="66"/>
      <c r="J7" s="69"/>
      <c r="K7" s="66"/>
    </row>
    <row r="8" spans="1:11" x14ac:dyDescent="0.15">
      <c r="A8" s="64">
        <v>4</v>
      </c>
      <c r="B8" s="65" t="s">
        <v>3</v>
      </c>
      <c r="C8" s="66">
        <v>7028</v>
      </c>
      <c r="D8" s="67"/>
      <c r="E8" s="66"/>
      <c r="F8" s="68"/>
      <c r="G8" s="66"/>
      <c r="H8" s="67"/>
      <c r="I8" s="66"/>
      <c r="J8" s="69"/>
      <c r="K8" s="66"/>
    </row>
    <row r="9" spans="1:11" x14ac:dyDescent="0.15">
      <c r="A9" s="64">
        <v>5</v>
      </c>
      <c r="B9" s="65" t="s">
        <v>4</v>
      </c>
      <c r="C9" s="66">
        <v>9538</v>
      </c>
      <c r="D9" s="67"/>
      <c r="E9" s="66"/>
      <c r="F9" s="68"/>
      <c r="G9" s="66"/>
      <c r="H9" s="67"/>
      <c r="I9" s="66"/>
      <c r="J9" s="69"/>
      <c r="K9" s="66"/>
    </row>
    <row r="10" spans="1:11" x14ac:dyDescent="0.15">
      <c r="A10" s="64">
        <v>6</v>
      </c>
      <c r="B10" s="65" t="s">
        <v>5</v>
      </c>
      <c r="C10" s="66">
        <v>10542</v>
      </c>
      <c r="D10" s="67"/>
      <c r="E10" s="66"/>
      <c r="F10" s="68"/>
      <c r="G10" s="66"/>
      <c r="H10" s="67"/>
      <c r="I10" s="66"/>
      <c r="J10" s="69"/>
      <c r="K10" s="66"/>
    </row>
    <row r="11" spans="1:11" x14ac:dyDescent="0.15">
      <c r="A11" s="64">
        <v>7</v>
      </c>
      <c r="B11" s="65" t="s">
        <v>6</v>
      </c>
      <c r="C11" s="66">
        <v>8032</v>
      </c>
      <c r="D11" s="67"/>
      <c r="E11" s="66"/>
      <c r="F11" s="68"/>
      <c r="G11" s="66"/>
      <c r="H11" s="67"/>
      <c r="I11" s="66"/>
      <c r="J11" s="69"/>
      <c r="K11" s="66"/>
    </row>
    <row r="12" spans="1:11" x14ac:dyDescent="0.15">
      <c r="A12" s="64">
        <v>8</v>
      </c>
      <c r="B12" s="65" t="s">
        <v>7</v>
      </c>
      <c r="C12" s="66">
        <v>9036</v>
      </c>
      <c r="D12" s="67"/>
      <c r="E12" s="66"/>
      <c r="F12" s="68"/>
      <c r="G12" s="66"/>
      <c r="H12" s="67"/>
      <c r="I12" s="66"/>
      <c r="J12" s="69"/>
      <c r="K12" s="66"/>
    </row>
    <row r="13" spans="1:11" x14ac:dyDescent="0.15">
      <c r="A13" s="64">
        <v>9</v>
      </c>
      <c r="B13" s="65" t="s">
        <v>8</v>
      </c>
      <c r="C13" s="66">
        <v>7028</v>
      </c>
      <c r="D13" s="67"/>
      <c r="E13" s="66"/>
      <c r="F13" s="68"/>
      <c r="G13" s="66"/>
      <c r="H13" s="67"/>
      <c r="I13" s="66"/>
      <c r="J13" s="69"/>
      <c r="K13" s="66"/>
    </row>
    <row r="14" spans="1:11" x14ac:dyDescent="0.15">
      <c r="A14" s="64">
        <v>10</v>
      </c>
      <c r="B14" s="65" t="s">
        <v>9</v>
      </c>
      <c r="C14" s="66">
        <v>8534</v>
      </c>
      <c r="D14" s="67"/>
      <c r="E14" s="66"/>
      <c r="F14" s="68"/>
      <c r="G14" s="66"/>
      <c r="H14" s="67"/>
      <c r="I14" s="66"/>
      <c r="J14" s="69"/>
      <c r="K14" s="66"/>
    </row>
    <row r="15" spans="1:11" x14ac:dyDescent="0.15">
      <c r="A15" s="64">
        <v>11</v>
      </c>
      <c r="B15" s="65" t="s">
        <v>10</v>
      </c>
      <c r="C15" s="66">
        <v>10040</v>
      </c>
      <c r="D15" s="67"/>
      <c r="E15" s="66"/>
      <c r="F15" s="68"/>
      <c r="G15" s="66"/>
      <c r="H15" s="67"/>
      <c r="I15" s="66"/>
      <c r="J15" s="69"/>
      <c r="K15" s="66"/>
    </row>
    <row r="16" spans="1:11" x14ac:dyDescent="0.15">
      <c r="A16" s="64">
        <v>12</v>
      </c>
      <c r="B16" s="65" t="s">
        <v>11</v>
      </c>
      <c r="C16" s="66">
        <v>5522</v>
      </c>
      <c r="D16" s="67"/>
      <c r="E16" s="66"/>
      <c r="F16" s="68"/>
      <c r="G16" s="66"/>
      <c r="H16" s="67"/>
      <c r="I16" s="66"/>
      <c r="J16" s="69"/>
      <c r="K16" s="66"/>
    </row>
    <row r="17" spans="1:11" x14ac:dyDescent="0.15">
      <c r="A17" s="64">
        <v>13</v>
      </c>
      <c r="B17" s="65" t="s">
        <v>12</v>
      </c>
      <c r="C17" s="66">
        <v>9538</v>
      </c>
      <c r="D17" s="67"/>
      <c r="E17" s="66"/>
      <c r="F17" s="68"/>
      <c r="G17" s="66"/>
      <c r="H17" s="67"/>
      <c r="I17" s="66"/>
      <c r="J17" s="69"/>
      <c r="K17" s="66"/>
    </row>
    <row r="18" spans="1:11" x14ac:dyDescent="0.15">
      <c r="A18" s="64">
        <v>14</v>
      </c>
      <c r="B18" s="65" t="s">
        <v>13</v>
      </c>
      <c r="C18" s="66">
        <v>10542</v>
      </c>
      <c r="D18" s="67"/>
      <c r="E18" s="66"/>
      <c r="F18" s="68"/>
      <c r="G18" s="66"/>
      <c r="H18" s="67"/>
      <c r="I18" s="66"/>
      <c r="J18" s="69"/>
      <c r="K18" s="66"/>
    </row>
    <row r="19" spans="1:11" x14ac:dyDescent="0.15">
      <c r="A19" s="64">
        <v>15</v>
      </c>
      <c r="B19" s="65" t="s">
        <v>14</v>
      </c>
      <c r="C19" s="66">
        <v>10040</v>
      </c>
      <c r="D19" s="67"/>
      <c r="E19" s="66"/>
      <c r="F19" s="68"/>
      <c r="G19" s="66"/>
      <c r="H19" s="67"/>
      <c r="I19" s="66"/>
      <c r="J19" s="69"/>
      <c r="K19" s="66"/>
    </row>
    <row r="20" spans="1:11" x14ac:dyDescent="0.15">
      <c r="A20" s="64">
        <v>16</v>
      </c>
      <c r="B20" s="65" t="s">
        <v>15</v>
      </c>
      <c r="C20" s="66">
        <v>8032</v>
      </c>
      <c r="D20" s="67"/>
      <c r="E20" s="66"/>
      <c r="F20" s="68"/>
      <c r="G20" s="66"/>
      <c r="H20" s="67"/>
      <c r="I20" s="66"/>
      <c r="J20" s="69"/>
      <c r="K20" s="66"/>
    </row>
    <row r="21" spans="1:11" x14ac:dyDescent="0.15">
      <c r="A21" s="64">
        <v>17</v>
      </c>
      <c r="B21" s="65" t="s">
        <v>16</v>
      </c>
      <c r="C21" s="66">
        <v>9538</v>
      </c>
      <c r="D21" s="67"/>
      <c r="E21" s="66"/>
      <c r="F21" s="68"/>
      <c r="G21" s="66"/>
      <c r="H21" s="67"/>
      <c r="I21" s="66"/>
      <c r="J21" s="69"/>
      <c r="K21" s="66"/>
    </row>
    <row r="22" spans="1:11" x14ac:dyDescent="0.15">
      <c r="A22" s="64">
        <v>18</v>
      </c>
      <c r="B22" s="65" t="s">
        <v>17</v>
      </c>
      <c r="C22" s="66">
        <v>11044</v>
      </c>
      <c r="D22" s="67"/>
      <c r="E22" s="66"/>
      <c r="F22" s="68"/>
      <c r="G22" s="66"/>
      <c r="H22" s="67"/>
      <c r="I22" s="66"/>
      <c r="J22" s="69"/>
      <c r="K22" s="66"/>
    </row>
    <row r="23" spans="1:11" x14ac:dyDescent="0.15">
      <c r="A23" s="64">
        <v>19</v>
      </c>
      <c r="B23" s="65" t="s">
        <v>18</v>
      </c>
      <c r="C23" s="66">
        <v>7530</v>
      </c>
      <c r="D23" s="67"/>
      <c r="E23" s="66"/>
      <c r="F23" s="68"/>
      <c r="G23" s="66"/>
      <c r="H23" s="67"/>
      <c r="I23" s="66"/>
      <c r="J23" s="69"/>
      <c r="K23" s="66"/>
    </row>
    <row r="24" spans="1:11" x14ac:dyDescent="0.15">
      <c r="A24" s="64">
        <v>20</v>
      </c>
      <c r="B24" s="65" t="s">
        <v>19</v>
      </c>
      <c r="C24" s="66">
        <v>5020</v>
      </c>
      <c r="D24" s="67"/>
      <c r="E24" s="66"/>
      <c r="F24" s="68"/>
      <c r="G24" s="66"/>
      <c r="H24" s="67"/>
      <c r="I24" s="66"/>
      <c r="J24" s="69"/>
      <c r="K24" s="66"/>
    </row>
    <row r="25" spans="1:11" x14ac:dyDescent="0.15">
      <c r="A25" s="64">
        <v>21</v>
      </c>
      <c r="B25" s="70"/>
      <c r="C25" s="71"/>
      <c r="D25" s="67"/>
      <c r="E25" s="71"/>
      <c r="F25" s="68"/>
      <c r="G25" s="71"/>
      <c r="H25" s="67"/>
      <c r="I25" s="71"/>
      <c r="J25" s="69"/>
      <c r="K25" s="71"/>
    </row>
    <row r="26" spans="1:11" x14ac:dyDescent="0.15">
      <c r="A26" s="64">
        <v>22</v>
      </c>
      <c r="B26" s="70"/>
      <c r="C26" s="71"/>
      <c r="D26" s="67"/>
      <c r="E26" s="71"/>
      <c r="F26" s="68"/>
      <c r="G26" s="71"/>
      <c r="H26" s="67"/>
      <c r="I26" s="71"/>
      <c r="J26" s="69"/>
      <c r="K26" s="71"/>
    </row>
    <row r="27" spans="1:11" x14ac:dyDescent="0.15">
      <c r="A27" s="64">
        <v>23</v>
      </c>
      <c r="B27" s="70"/>
      <c r="C27" s="71"/>
      <c r="D27" s="67"/>
      <c r="E27" s="71"/>
      <c r="F27" s="68"/>
      <c r="G27" s="71"/>
      <c r="H27" s="67"/>
      <c r="I27" s="71"/>
      <c r="J27" s="69"/>
      <c r="K27" s="71"/>
    </row>
    <row r="28" spans="1:11" x14ac:dyDescent="0.15">
      <c r="A28" s="64">
        <v>24</v>
      </c>
      <c r="B28" s="70"/>
      <c r="C28" s="71"/>
      <c r="D28" s="67"/>
      <c r="E28" s="71"/>
      <c r="F28" s="68"/>
      <c r="G28" s="71"/>
      <c r="H28" s="67"/>
      <c r="I28" s="71"/>
      <c r="J28" s="69"/>
      <c r="K28" s="71"/>
    </row>
    <row r="29" spans="1:11" x14ac:dyDescent="0.15">
      <c r="A29" s="64">
        <v>25</v>
      </c>
      <c r="B29" s="70"/>
      <c r="C29" s="71"/>
      <c r="D29" s="67"/>
      <c r="E29" s="71"/>
      <c r="F29" s="68"/>
      <c r="G29" s="71"/>
      <c r="H29" s="67"/>
      <c r="I29" s="71"/>
      <c r="J29" s="69"/>
      <c r="K29" s="71"/>
    </row>
    <row r="30" spans="1:11" x14ac:dyDescent="0.15">
      <c r="A30" s="64">
        <v>26</v>
      </c>
      <c r="B30" s="70"/>
      <c r="C30" s="71"/>
      <c r="D30" s="67"/>
      <c r="E30" s="71"/>
      <c r="F30" s="68"/>
      <c r="G30" s="71"/>
      <c r="H30" s="67"/>
      <c r="I30" s="71"/>
      <c r="J30" s="69"/>
      <c r="K30" s="71"/>
    </row>
    <row r="31" spans="1:11" x14ac:dyDescent="0.15">
      <c r="A31" s="64">
        <v>27</v>
      </c>
      <c r="B31" s="70"/>
      <c r="C31" s="71"/>
      <c r="D31" s="67"/>
      <c r="E31" s="71"/>
      <c r="F31" s="68"/>
      <c r="G31" s="71"/>
      <c r="H31" s="67"/>
      <c r="I31" s="71"/>
      <c r="J31" s="69"/>
      <c r="K31" s="71"/>
    </row>
    <row r="32" spans="1:11" x14ac:dyDescent="0.15">
      <c r="A32" s="64">
        <v>28</v>
      </c>
      <c r="B32" s="70"/>
      <c r="C32" s="71"/>
      <c r="D32" s="67"/>
      <c r="E32" s="71"/>
      <c r="F32" s="68"/>
      <c r="G32" s="71"/>
      <c r="H32" s="67"/>
      <c r="I32" s="71"/>
      <c r="J32" s="69"/>
      <c r="K32" s="71"/>
    </row>
    <row r="33" spans="1:11" x14ac:dyDescent="0.15">
      <c r="A33" s="64">
        <v>29</v>
      </c>
      <c r="B33" s="70"/>
      <c r="C33" s="71"/>
      <c r="D33" s="67"/>
      <c r="E33" s="71"/>
      <c r="F33" s="68"/>
      <c r="G33" s="71"/>
      <c r="H33" s="67"/>
      <c r="I33" s="71"/>
      <c r="J33" s="69"/>
      <c r="K33" s="71"/>
    </row>
    <row r="34" spans="1:11" x14ac:dyDescent="0.15">
      <c r="A34" s="64">
        <v>30</v>
      </c>
      <c r="B34" s="70"/>
      <c r="C34" s="71"/>
      <c r="D34" s="67"/>
      <c r="E34" s="71"/>
      <c r="F34" s="68"/>
      <c r="G34" s="71"/>
      <c r="H34" s="67"/>
      <c r="I34" s="71"/>
      <c r="J34" s="69"/>
      <c r="K34" s="71"/>
    </row>
    <row r="35" spans="1:11" x14ac:dyDescent="0.15">
      <c r="A35" s="64">
        <v>31</v>
      </c>
      <c r="B35" s="70"/>
      <c r="C35" s="71"/>
      <c r="D35" s="67"/>
      <c r="E35" s="71"/>
      <c r="F35" s="68"/>
      <c r="G35" s="71"/>
      <c r="H35" s="67"/>
      <c r="I35" s="71"/>
      <c r="J35" s="69"/>
      <c r="K35" s="71"/>
    </row>
    <row r="36" spans="1:11" x14ac:dyDescent="0.15">
      <c r="A36" s="64">
        <v>32</v>
      </c>
      <c r="B36" s="70"/>
      <c r="C36" s="71"/>
      <c r="D36" s="67"/>
      <c r="E36" s="71"/>
      <c r="F36" s="68"/>
      <c r="G36" s="71"/>
      <c r="H36" s="67"/>
      <c r="I36" s="71"/>
      <c r="J36" s="69"/>
      <c r="K36" s="71"/>
    </row>
    <row r="37" spans="1:11" x14ac:dyDescent="0.15">
      <c r="A37" s="64">
        <v>33</v>
      </c>
      <c r="B37" s="70"/>
      <c r="C37" s="71"/>
      <c r="D37" s="67"/>
      <c r="E37" s="71"/>
      <c r="F37" s="68"/>
      <c r="G37" s="71"/>
      <c r="H37" s="67"/>
      <c r="I37" s="71"/>
      <c r="J37" s="69"/>
      <c r="K37" s="71"/>
    </row>
    <row r="38" spans="1:11" x14ac:dyDescent="0.15">
      <c r="A38" s="64">
        <v>34</v>
      </c>
      <c r="B38" s="70"/>
      <c r="C38" s="71"/>
      <c r="D38" s="67"/>
      <c r="E38" s="71"/>
      <c r="F38" s="68"/>
      <c r="G38" s="71"/>
      <c r="H38" s="67"/>
      <c r="I38" s="71"/>
      <c r="J38" s="69"/>
      <c r="K38" s="71"/>
    </row>
    <row r="39" spans="1:11" x14ac:dyDescent="0.15">
      <c r="A39" s="64">
        <v>35</v>
      </c>
      <c r="B39" s="70"/>
      <c r="C39" s="71"/>
      <c r="D39" s="67"/>
      <c r="E39" s="71"/>
      <c r="F39" s="68"/>
      <c r="G39" s="71"/>
      <c r="H39" s="67"/>
      <c r="I39" s="71"/>
      <c r="J39" s="69"/>
      <c r="K39" s="71"/>
    </row>
    <row r="40" spans="1:11" x14ac:dyDescent="0.15">
      <c r="A40" s="64">
        <v>36</v>
      </c>
      <c r="B40" s="70"/>
      <c r="C40" s="71"/>
      <c r="D40" s="67"/>
      <c r="E40" s="71"/>
      <c r="F40" s="68"/>
      <c r="G40" s="71"/>
      <c r="H40" s="67"/>
      <c r="I40" s="71"/>
      <c r="J40" s="69"/>
      <c r="K40" s="71"/>
    </row>
    <row r="41" spans="1:11" x14ac:dyDescent="0.15">
      <c r="A41" s="64">
        <v>37</v>
      </c>
      <c r="B41" s="70"/>
      <c r="C41" s="71"/>
      <c r="D41" s="67"/>
      <c r="E41" s="71"/>
      <c r="F41" s="68"/>
      <c r="G41" s="71"/>
      <c r="H41" s="67"/>
      <c r="I41" s="71"/>
      <c r="J41" s="69"/>
      <c r="K41" s="71"/>
    </row>
    <row r="42" spans="1:11" x14ac:dyDescent="0.15">
      <c r="A42" s="64">
        <v>38</v>
      </c>
      <c r="B42" s="70"/>
      <c r="C42" s="71"/>
      <c r="D42" s="67"/>
      <c r="E42" s="71"/>
      <c r="F42" s="68"/>
      <c r="G42" s="71"/>
      <c r="H42" s="67"/>
      <c r="I42" s="71"/>
      <c r="J42" s="69"/>
      <c r="K42" s="71"/>
    </row>
    <row r="43" spans="1:11" x14ac:dyDescent="0.15">
      <c r="A43" s="64">
        <v>39</v>
      </c>
      <c r="B43" s="70"/>
      <c r="C43" s="71"/>
      <c r="D43" s="67"/>
      <c r="E43" s="71"/>
      <c r="F43" s="68"/>
      <c r="G43" s="71"/>
      <c r="H43" s="67"/>
      <c r="I43" s="71"/>
      <c r="J43" s="69"/>
      <c r="K43" s="71"/>
    </row>
    <row r="44" spans="1:11" x14ac:dyDescent="0.15">
      <c r="A44" s="64">
        <v>40</v>
      </c>
      <c r="B44" s="70"/>
      <c r="C44" s="71"/>
      <c r="D44" s="67"/>
      <c r="E44" s="71"/>
      <c r="F44" s="68"/>
      <c r="G44" s="71"/>
      <c r="H44" s="67"/>
      <c r="I44" s="71"/>
      <c r="J44" s="69"/>
      <c r="K44" s="71"/>
    </row>
    <row r="45" spans="1:11" x14ac:dyDescent="0.15">
      <c r="A45" s="64">
        <v>41</v>
      </c>
      <c r="B45" s="70"/>
      <c r="C45" s="71"/>
      <c r="D45" s="67"/>
      <c r="E45" s="71"/>
      <c r="F45" s="68"/>
      <c r="G45" s="71"/>
      <c r="H45" s="67"/>
      <c r="I45" s="71"/>
      <c r="J45" s="69"/>
      <c r="K45" s="71"/>
    </row>
    <row r="46" spans="1:11" x14ac:dyDescent="0.15">
      <c r="A46" s="64">
        <v>42</v>
      </c>
      <c r="B46" s="70"/>
      <c r="C46" s="71"/>
      <c r="D46" s="67"/>
      <c r="E46" s="71"/>
      <c r="F46" s="68"/>
      <c r="G46" s="71"/>
      <c r="H46" s="67"/>
      <c r="I46" s="71"/>
      <c r="J46" s="69"/>
      <c r="K46" s="71"/>
    </row>
    <row r="47" spans="1:11" x14ac:dyDescent="0.15">
      <c r="A47" s="64">
        <v>43</v>
      </c>
      <c r="B47" s="70"/>
      <c r="C47" s="71"/>
      <c r="D47" s="67"/>
      <c r="E47" s="71"/>
      <c r="F47" s="68"/>
      <c r="G47" s="71"/>
      <c r="H47" s="67"/>
      <c r="I47" s="71"/>
      <c r="J47" s="69"/>
      <c r="K47" s="71"/>
    </row>
    <row r="48" spans="1:11" x14ac:dyDescent="0.15">
      <c r="A48" s="64">
        <v>44</v>
      </c>
      <c r="B48" s="70"/>
      <c r="C48" s="71"/>
      <c r="D48" s="67"/>
      <c r="E48" s="71"/>
      <c r="F48" s="68"/>
      <c r="G48" s="71"/>
      <c r="H48" s="67"/>
      <c r="I48" s="71"/>
      <c r="J48" s="69"/>
      <c r="K48" s="71"/>
    </row>
    <row r="49" spans="1:11" x14ac:dyDescent="0.15">
      <c r="A49" s="64">
        <v>45</v>
      </c>
      <c r="B49" s="70"/>
      <c r="C49" s="71"/>
      <c r="D49" s="67"/>
      <c r="E49" s="71"/>
      <c r="F49" s="68"/>
      <c r="G49" s="71"/>
      <c r="H49" s="67"/>
      <c r="I49" s="71"/>
      <c r="J49" s="69"/>
      <c r="K49" s="71"/>
    </row>
    <row r="50" spans="1:11" x14ac:dyDescent="0.15">
      <c r="A50" s="64">
        <v>46</v>
      </c>
      <c r="B50" s="70"/>
      <c r="C50" s="71"/>
      <c r="D50" s="67"/>
      <c r="E50" s="71"/>
      <c r="F50" s="68"/>
      <c r="G50" s="71"/>
      <c r="H50" s="67"/>
      <c r="I50" s="71"/>
      <c r="J50" s="69"/>
      <c r="K50" s="71"/>
    </row>
    <row r="51" spans="1:11" x14ac:dyDescent="0.15">
      <c r="A51" s="64">
        <v>47</v>
      </c>
      <c r="B51" s="70"/>
      <c r="C51" s="71"/>
      <c r="D51" s="67"/>
      <c r="E51" s="71"/>
      <c r="F51" s="68"/>
      <c r="G51" s="71"/>
      <c r="H51" s="67"/>
      <c r="I51" s="71"/>
      <c r="J51" s="69"/>
      <c r="K51" s="71"/>
    </row>
    <row r="52" spans="1:11" x14ac:dyDescent="0.15">
      <c r="A52" s="64">
        <v>48</v>
      </c>
      <c r="B52" s="70"/>
      <c r="C52" s="71"/>
      <c r="D52" s="67"/>
      <c r="E52" s="71"/>
      <c r="F52" s="68"/>
      <c r="G52" s="71"/>
      <c r="H52" s="67"/>
      <c r="I52" s="71"/>
      <c r="J52" s="69"/>
      <c r="K52" s="71"/>
    </row>
    <row r="53" spans="1:11" x14ac:dyDescent="0.15">
      <c r="A53" s="64">
        <v>49</v>
      </c>
      <c r="B53" s="70"/>
      <c r="C53" s="71"/>
      <c r="D53" s="67"/>
      <c r="E53" s="71"/>
      <c r="F53" s="68"/>
      <c r="G53" s="71"/>
      <c r="H53" s="67"/>
      <c r="I53" s="71"/>
      <c r="J53" s="69"/>
      <c r="K53" s="71"/>
    </row>
    <row r="54" spans="1:11" ht="14.25" thickBot="1" x14ac:dyDescent="0.2">
      <c r="A54" s="72">
        <v>50</v>
      </c>
      <c r="B54" s="73"/>
      <c r="C54" s="74"/>
      <c r="D54" s="75"/>
      <c r="E54" s="74"/>
      <c r="F54" s="76"/>
      <c r="G54" s="74"/>
      <c r="H54" s="75"/>
      <c r="I54" s="74"/>
      <c r="J54" s="77"/>
      <c r="K54" s="74"/>
    </row>
    <row r="55" spans="1:11" ht="14.25" thickBot="1" x14ac:dyDescent="0.2">
      <c r="A55" s="35"/>
      <c r="B55" s="78" t="s">
        <v>104</v>
      </c>
      <c r="C55" s="79">
        <f>SUM(C5:C54)</f>
        <v>176202</v>
      </c>
      <c r="D55" s="80" t="s">
        <v>104</v>
      </c>
      <c r="E55" s="81">
        <f>SUM(E5:E54)</f>
        <v>0</v>
      </c>
      <c r="F55" s="80" t="s">
        <v>104</v>
      </c>
      <c r="G55" s="81">
        <f>SUM(G5:G54)</f>
        <v>0</v>
      </c>
      <c r="H55" s="80" t="s">
        <v>104</v>
      </c>
      <c r="I55" s="81">
        <f>SUM(I5:I54)</f>
        <v>0</v>
      </c>
      <c r="J55" s="80" t="s">
        <v>104</v>
      </c>
      <c r="K55" s="81">
        <f>SUM(K5:K54)</f>
        <v>0</v>
      </c>
    </row>
    <row r="56" spans="1:11" ht="7.5" customHeight="1" thickBot="1" x14ac:dyDescent="0.2">
      <c r="A56" s="6"/>
      <c r="B56" s="6"/>
      <c r="C56" s="6"/>
    </row>
    <row r="57" spans="1:11" ht="14.25" thickBot="1" x14ac:dyDescent="0.2">
      <c r="A57" s="6"/>
      <c r="B57" s="43" t="s">
        <v>38</v>
      </c>
      <c r="C57" s="44">
        <f>C55+E55+G55+I55+K55</f>
        <v>176202</v>
      </c>
    </row>
    <row r="58" spans="1:11" ht="7.5" customHeight="1" x14ac:dyDescent="0.15"/>
    <row r="59" spans="1:11" s="82" customFormat="1" ht="30.75" customHeight="1" x14ac:dyDescent="0.15">
      <c r="A59" s="114" t="s">
        <v>105</v>
      </c>
      <c r="B59" s="114"/>
      <c r="C59" s="114"/>
      <c r="D59" s="114"/>
      <c r="E59" s="114"/>
      <c r="F59" s="114"/>
      <c r="G59" s="114"/>
      <c r="H59" s="114"/>
      <c r="I59" s="114"/>
      <c r="J59" s="114"/>
      <c r="K59" s="114"/>
    </row>
    <row r="60" spans="1:11" s="82" customFormat="1" ht="18" customHeight="1" x14ac:dyDescent="0.15">
      <c r="A60" s="115" t="s">
        <v>106</v>
      </c>
      <c r="B60" s="115"/>
      <c r="C60" s="115"/>
      <c r="D60" s="115"/>
      <c r="E60" s="115"/>
      <c r="F60" s="115"/>
      <c r="G60" s="115"/>
      <c r="H60" s="115"/>
      <c r="I60" s="115"/>
      <c r="J60" s="115"/>
      <c r="K60" s="115"/>
    </row>
    <row r="61" spans="1:11" s="82" customFormat="1" ht="18" customHeight="1" x14ac:dyDescent="0.15">
      <c r="A61" s="83" t="s">
        <v>107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</row>
    <row r="62" spans="1:11" s="82" customFormat="1" ht="18" customHeight="1" x14ac:dyDescent="0.15">
      <c r="A62" s="84" t="s">
        <v>108</v>
      </c>
    </row>
    <row r="69" spans="1:10" x14ac:dyDescent="0.15">
      <c r="A69" s="6"/>
      <c r="B69" s="6"/>
      <c r="C69" s="6"/>
      <c r="D69" s="45"/>
      <c r="F69" s="45"/>
      <c r="H69" s="45"/>
      <c r="J69" s="45"/>
    </row>
  </sheetData>
  <mergeCells count="8">
    <mergeCell ref="J3:K3"/>
    <mergeCell ref="A59:K59"/>
    <mergeCell ref="A60:K60"/>
    <mergeCell ref="A3:A4"/>
    <mergeCell ref="B3:C3"/>
    <mergeCell ref="D3:E3"/>
    <mergeCell ref="F3:G3"/>
    <mergeCell ref="H3:I3"/>
  </mergeCells>
  <phoneticPr fontId="3"/>
  <printOptions horizontalCentered="1"/>
  <pageMargins left="0.78740157480314965" right="0.78740157480314965" top="0.62992125984251968" bottom="0.59055118110236227" header="0.19685039370078741" footer="0.19685039370078741"/>
  <pageSetup paperSize="9" scale="62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J57"/>
  <sheetViews>
    <sheetView view="pageBreakPreview" zoomScale="60" zoomScaleNormal="100" workbookViewId="0">
      <selection activeCell="I2" sqref="I2"/>
    </sheetView>
  </sheetViews>
  <sheetFormatPr defaultRowHeight="13.5" x14ac:dyDescent="0.15"/>
  <cols>
    <col min="1" max="1" width="4.5" customWidth="1"/>
    <col min="2" max="2" width="12.75" customWidth="1"/>
    <col min="3" max="7" width="5.625" style="6" customWidth="1"/>
    <col min="8" max="33" width="5.625" customWidth="1"/>
    <col min="34" max="34" width="13.375" customWidth="1"/>
    <col min="35" max="38" width="6.625" customWidth="1"/>
  </cols>
  <sheetData>
    <row r="1" spans="1:36" ht="21" x14ac:dyDescent="0.15">
      <c r="A1" s="33" t="s">
        <v>39</v>
      </c>
    </row>
    <row r="3" spans="1:36" ht="14.25" thickBot="1" x14ac:dyDescent="0.2">
      <c r="AB3" s="6"/>
      <c r="AC3" s="6"/>
      <c r="AD3" s="6"/>
    </row>
    <row r="4" spans="1:36" ht="14.25" thickBot="1" x14ac:dyDescent="0.2">
      <c r="A4" s="46"/>
      <c r="B4" s="36" t="s">
        <v>36</v>
      </c>
      <c r="C4" s="36">
        <v>1</v>
      </c>
      <c r="D4" s="36">
        <v>2</v>
      </c>
      <c r="E4" s="36">
        <v>3</v>
      </c>
      <c r="F4" s="36">
        <v>4</v>
      </c>
      <c r="G4" s="36">
        <v>5</v>
      </c>
      <c r="H4" s="36">
        <v>6</v>
      </c>
      <c r="I4" s="36">
        <v>7</v>
      </c>
      <c r="J4" s="36">
        <v>8</v>
      </c>
      <c r="K4" s="36">
        <v>9</v>
      </c>
      <c r="L4" s="36">
        <v>10</v>
      </c>
      <c r="M4" s="36">
        <v>11</v>
      </c>
      <c r="N4" s="36">
        <v>12</v>
      </c>
      <c r="O4" s="36">
        <v>13</v>
      </c>
      <c r="P4" s="36">
        <v>14</v>
      </c>
      <c r="Q4" s="36">
        <v>15</v>
      </c>
      <c r="R4" s="36">
        <v>16</v>
      </c>
      <c r="S4" s="36">
        <v>17</v>
      </c>
      <c r="T4" s="36">
        <v>18</v>
      </c>
      <c r="U4" s="36">
        <v>19</v>
      </c>
      <c r="V4" s="36">
        <v>20</v>
      </c>
      <c r="W4" s="36">
        <v>21</v>
      </c>
      <c r="X4" s="36">
        <v>22</v>
      </c>
      <c r="Y4" s="36">
        <v>23</v>
      </c>
      <c r="Z4" s="36">
        <v>24</v>
      </c>
      <c r="AA4" s="36">
        <v>25</v>
      </c>
      <c r="AB4" s="36">
        <v>26</v>
      </c>
      <c r="AC4" s="36">
        <v>27</v>
      </c>
      <c r="AD4" s="36">
        <v>28</v>
      </c>
      <c r="AE4" s="36">
        <v>29</v>
      </c>
      <c r="AF4" s="36">
        <v>30</v>
      </c>
      <c r="AG4" s="36">
        <v>31</v>
      </c>
      <c r="AH4" s="37" t="s">
        <v>40</v>
      </c>
      <c r="AI4" s="6"/>
      <c r="AJ4" s="6"/>
    </row>
    <row r="5" spans="1:36" ht="14.25" thickTop="1" x14ac:dyDescent="0.15">
      <c r="A5" s="38">
        <v>1</v>
      </c>
      <c r="B5" s="39" t="s">
        <v>41</v>
      </c>
      <c r="C5" s="39" t="s">
        <v>42</v>
      </c>
      <c r="D5" s="39" t="s">
        <v>42</v>
      </c>
      <c r="E5" s="39" t="s">
        <v>42</v>
      </c>
      <c r="F5" s="39" t="s">
        <v>42</v>
      </c>
      <c r="G5" s="39"/>
      <c r="H5" s="39" t="s">
        <v>42</v>
      </c>
      <c r="I5" s="39" t="s">
        <v>42</v>
      </c>
      <c r="J5" s="39"/>
      <c r="K5" s="39" t="s">
        <v>42</v>
      </c>
      <c r="L5" s="39" t="s">
        <v>42</v>
      </c>
      <c r="M5" s="39"/>
      <c r="N5" s="39"/>
      <c r="O5" s="39" t="s">
        <v>42</v>
      </c>
      <c r="P5" s="39" t="s">
        <v>42</v>
      </c>
      <c r="Q5" s="39" t="s">
        <v>42</v>
      </c>
      <c r="R5" s="39"/>
      <c r="S5" s="39" t="s">
        <v>42</v>
      </c>
      <c r="T5" s="39" t="s">
        <v>42</v>
      </c>
      <c r="U5" s="39"/>
      <c r="V5" s="39" t="s">
        <v>42</v>
      </c>
      <c r="W5" s="39"/>
      <c r="X5" s="39" t="s">
        <v>42</v>
      </c>
      <c r="Y5" s="39" t="s">
        <v>42</v>
      </c>
      <c r="Z5" s="39" t="s">
        <v>42</v>
      </c>
      <c r="AA5" s="39"/>
      <c r="AB5" s="39" t="s">
        <v>42</v>
      </c>
      <c r="AC5" s="39" t="s">
        <v>42</v>
      </c>
      <c r="AD5" s="39" t="s">
        <v>42</v>
      </c>
      <c r="AE5" s="39"/>
      <c r="AF5" s="39"/>
      <c r="AG5" s="39" t="s">
        <v>42</v>
      </c>
      <c r="AH5" s="47">
        <f>COUNTIF(C5:AG5,"○")</f>
        <v>21</v>
      </c>
    </row>
    <row r="6" spans="1:36" x14ac:dyDescent="0.15">
      <c r="A6" s="40">
        <v>2</v>
      </c>
      <c r="B6" s="41" t="s">
        <v>43</v>
      </c>
      <c r="C6" s="41" t="s">
        <v>42</v>
      </c>
      <c r="D6" s="41" t="s">
        <v>42</v>
      </c>
      <c r="E6" s="41" t="s">
        <v>42</v>
      </c>
      <c r="F6" s="41"/>
      <c r="G6" s="41"/>
      <c r="H6" s="41" t="s">
        <v>42</v>
      </c>
      <c r="I6" s="41"/>
      <c r="J6" s="41"/>
      <c r="K6" s="41"/>
      <c r="L6" s="41" t="s">
        <v>42</v>
      </c>
      <c r="M6" s="41"/>
      <c r="N6" s="41" t="s">
        <v>42</v>
      </c>
      <c r="O6" s="41" t="s">
        <v>42</v>
      </c>
      <c r="P6" s="41" t="s">
        <v>42</v>
      </c>
      <c r="Q6" s="41"/>
      <c r="R6" s="41"/>
      <c r="S6" s="41" t="s">
        <v>42</v>
      </c>
      <c r="T6" s="41" t="s">
        <v>42</v>
      </c>
      <c r="U6" s="41"/>
      <c r="V6" s="41" t="s">
        <v>42</v>
      </c>
      <c r="W6" s="41"/>
      <c r="X6" s="41" t="s">
        <v>42</v>
      </c>
      <c r="Y6" s="41" t="s">
        <v>42</v>
      </c>
      <c r="Z6" s="41" t="s">
        <v>42</v>
      </c>
      <c r="AA6" s="41"/>
      <c r="AB6" s="41"/>
      <c r="AC6" s="41" t="s">
        <v>42</v>
      </c>
      <c r="AD6" s="41"/>
      <c r="AE6" s="41"/>
      <c r="AF6" s="41"/>
      <c r="AG6" s="41" t="s">
        <v>42</v>
      </c>
      <c r="AH6" s="48">
        <f t="shared" ref="AH6:AH49" si="0">COUNTIF(C6:AG6,"○")</f>
        <v>16</v>
      </c>
    </row>
    <row r="7" spans="1:36" x14ac:dyDescent="0.15">
      <c r="A7" s="40">
        <v>3</v>
      </c>
      <c r="B7" s="41" t="s">
        <v>44</v>
      </c>
      <c r="C7" s="41" t="s">
        <v>42</v>
      </c>
      <c r="D7" s="41" t="s">
        <v>42</v>
      </c>
      <c r="E7" s="41"/>
      <c r="F7" s="41"/>
      <c r="G7" s="41"/>
      <c r="H7" s="41" t="s">
        <v>42</v>
      </c>
      <c r="I7" s="41" t="s">
        <v>42</v>
      </c>
      <c r="J7" s="41" t="s">
        <v>42</v>
      </c>
      <c r="K7" s="41"/>
      <c r="L7" s="41" t="s">
        <v>42</v>
      </c>
      <c r="M7" s="41" t="s">
        <v>42</v>
      </c>
      <c r="N7" s="41" t="s">
        <v>42</v>
      </c>
      <c r="O7" s="41" t="s">
        <v>42</v>
      </c>
      <c r="P7" s="41"/>
      <c r="Q7" s="41" t="s">
        <v>42</v>
      </c>
      <c r="R7" s="41" t="s">
        <v>42</v>
      </c>
      <c r="S7" s="41"/>
      <c r="T7" s="41" t="s">
        <v>42</v>
      </c>
      <c r="U7" s="41" t="s">
        <v>42</v>
      </c>
      <c r="V7" s="41" t="s">
        <v>42</v>
      </c>
      <c r="W7" s="41" t="s">
        <v>42</v>
      </c>
      <c r="X7" s="41" t="s">
        <v>42</v>
      </c>
      <c r="Y7" s="41"/>
      <c r="Z7" s="41"/>
      <c r="AA7" s="41"/>
      <c r="AB7" s="41" t="s">
        <v>42</v>
      </c>
      <c r="AC7" s="41" t="s">
        <v>42</v>
      </c>
      <c r="AD7" s="41" t="s">
        <v>42</v>
      </c>
      <c r="AE7" s="41" t="s">
        <v>42</v>
      </c>
      <c r="AF7" s="41" t="s">
        <v>42</v>
      </c>
      <c r="AG7" s="41" t="s">
        <v>42</v>
      </c>
      <c r="AH7" s="48">
        <f t="shared" si="0"/>
        <v>22</v>
      </c>
    </row>
    <row r="8" spans="1:36" x14ac:dyDescent="0.15">
      <c r="A8" s="40">
        <v>4</v>
      </c>
      <c r="B8" s="41" t="s">
        <v>45</v>
      </c>
      <c r="C8" s="41" t="s">
        <v>42</v>
      </c>
      <c r="D8" s="41" t="s">
        <v>42</v>
      </c>
      <c r="E8" s="41" t="s">
        <v>42</v>
      </c>
      <c r="F8" s="41"/>
      <c r="G8" s="41" t="s">
        <v>42</v>
      </c>
      <c r="H8" s="41" t="s">
        <v>42</v>
      </c>
      <c r="I8" s="41" t="s">
        <v>42</v>
      </c>
      <c r="J8" s="41"/>
      <c r="K8" s="41"/>
      <c r="L8" s="41"/>
      <c r="M8" s="41" t="s">
        <v>42</v>
      </c>
      <c r="N8" s="41" t="s">
        <v>42</v>
      </c>
      <c r="O8" s="41" t="s">
        <v>42</v>
      </c>
      <c r="P8" s="41" t="s">
        <v>42</v>
      </c>
      <c r="Q8" s="41"/>
      <c r="R8" s="41" t="s">
        <v>42</v>
      </c>
      <c r="S8" s="41" t="s">
        <v>42</v>
      </c>
      <c r="T8" s="41" t="s">
        <v>42</v>
      </c>
      <c r="U8" s="41" t="s">
        <v>42</v>
      </c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8">
        <f t="shared" si="0"/>
        <v>14</v>
      </c>
    </row>
    <row r="9" spans="1:36" x14ac:dyDescent="0.15">
      <c r="A9" s="40">
        <v>5</v>
      </c>
      <c r="B9" s="41" t="s">
        <v>46</v>
      </c>
      <c r="C9" s="41" t="s">
        <v>42</v>
      </c>
      <c r="D9" s="41" t="s">
        <v>42</v>
      </c>
      <c r="E9" s="41" t="s">
        <v>42</v>
      </c>
      <c r="F9" s="41" t="s">
        <v>42</v>
      </c>
      <c r="G9" s="41"/>
      <c r="H9" s="41"/>
      <c r="I9" s="41" t="s">
        <v>42</v>
      </c>
      <c r="J9" s="41" t="s">
        <v>42</v>
      </c>
      <c r="K9" s="41" t="s">
        <v>42</v>
      </c>
      <c r="L9" s="41"/>
      <c r="M9" s="41"/>
      <c r="N9" s="41"/>
      <c r="O9" s="41"/>
      <c r="P9" s="41"/>
      <c r="Q9" s="41" t="s">
        <v>42</v>
      </c>
      <c r="R9" s="41" t="s">
        <v>42</v>
      </c>
      <c r="S9" s="41" t="s">
        <v>42</v>
      </c>
      <c r="T9" s="41" t="s">
        <v>42</v>
      </c>
      <c r="U9" s="41" t="s">
        <v>42</v>
      </c>
      <c r="V9" s="41" t="s">
        <v>42</v>
      </c>
      <c r="W9" s="41"/>
      <c r="X9" s="41" t="s">
        <v>42</v>
      </c>
      <c r="Y9" s="41" t="s">
        <v>42</v>
      </c>
      <c r="Z9" s="41"/>
      <c r="AA9" s="41" t="s">
        <v>42</v>
      </c>
      <c r="AB9" s="41"/>
      <c r="AC9" s="41" t="s">
        <v>42</v>
      </c>
      <c r="AD9" s="41"/>
      <c r="AE9" s="41"/>
      <c r="AF9" s="41" t="s">
        <v>42</v>
      </c>
      <c r="AG9" s="41" t="s">
        <v>42</v>
      </c>
      <c r="AH9" s="48">
        <f t="shared" si="0"/>
        <v>19</v>
      </c>
    </row>
    <row r="10" spans="1:36" x14ac:dyDescent="0.15">
      <c r="A10" s="40">
        <v>6</v>
      </c>
      <c r="B10" s="41" t="s">
        <v>47</v>
      </c>
      <c r="C10" s="41" t="s">
        <v>42</v>
      </c>
      <c r="D10" s="41"/>
      <c r="E10" s="41" t="s">
        <v>42</v>
      </c>
      <c r="F10" s="41" t="s">
        <v>42</v>
      </c>
      <c r="G10" s="41"/>
      <c r="H10" s="41" t="s">
        <v>42</v>
      </c>
      <c r="I10" s="41"/>
      <c r="J10" s="41" t="s">
        <v>42</v>
      </c>
      <c r="K10" s="41"/>
      <c r="L10" s="41" t="s">
        <v>42</v>
      </c>
      <c r="M10" s="41"/>
      <c r="N10" s="41"/>
      <c r="O10" s="41" t="s">
        <v>42</v>
      </c>
      <c r="P10" s="41" t="s">
        <v>42</v>
      </c>
      <c r="Q10" s="41" t="s">
        <v>42</v>
      </c>
      <c r="R10" s="41" t="s">
        <v>42</v>
      </c>
      <c r="S10" s="41" t="s">
        <v>42</v>
      </c>
      <c r="T10" s="41" t="s">
        <v>42</v>
      </c>
      <c r="U10" s="41" t="s">
        <v>42</v>
      </c>
      <c r="V10" s="41"/>
      <c r="W10" s="41"/>
      <c r="X10" s="41"/>
      <c r="Y10" s="41"/>
      <c r="Z10" s="41" t="s">
        <v>42</v>
      </c>
      <c r="AA10" s="41" t="s">
        <v>42</v>
      </c>
      <c r="AB10" s="41" t="s">
        <v>42</v>
      </c>
      <c r="AC10" s="41" t="s">
        <v>42</v>
      </c>
      <c r="AD10" s="41" t="s">
        <v>42</v>
      </c>
      <c r="AE10" s="41" t="s">
        <v>42</v>
      </c>
      <c r="AF10" s="41" t="s">
        <v>42</v>
      </c>
      <c r="AG10" s="41" t="s">
        <v>42</v>
      </c>
      <c r="AH10" s="48">
        <f t="shared" si="0"/>
        <v>21</v>
      </c>
    </row>
    <row r="11" spans="1:36" x14ac:dyDescent="0.15">
      <c r="A11" s="40">
        <v>7</v>
      </c>
      <c r="B11" s="41" t="s">
        <v>48</v>
      </c>
      <c r="C11" s="41" t="s">
        <v>42</v>
      </c>
      <c r="D11" s="41" t="s">
        <v>42</v>
      </c>
      <c r="E11" s="41" t="s">
        <v>42</v>
      </c>
      <c r="F11" s="41"/>
      <c r="G11" s="41" t="s">
        <v>42</v>
      </c>
      <c r="H11" s="41" t="s">
        <v>42</v>
      </c>
      <c r="I11" s="41"/>
      <c r="J11" s="41" t="s">
        <v>42</v>
      </c>
      <c r="K11" s="41" t="s">
        <v>42</v>
      </c>
      <c r="L11" s="41" t="s">
        <v>42</v>
      </c>
      <c r="M11" s="41"/>
      <c r="N11" s="41"/>
      <c r="O11" s="41" t="s">
        <v>42</v>
      </c>
      <c r="P11" s="41" t="s">
        <v>42</v>
      </c>
      <c r="Q11" s="41" t="s">
        <v>42</v>
      </c>
      <c r="R11" s="41"/>
      <c r="S11" s="41" t="s">
        <v>42</v>
      </c>
      <c r="T11" s="41" t="s">
        <v>42</v>
      </c>
      <c r="U11" s="41"/>
      <c r="V11" s="41"/>
      <c r="W11" s="41"/>
      <c r="X11" s="41"/>
      <c r="Y11" s="41"/>
      <c r="Z11" s="41" t="s">
        <v>42</v>
      </c>
      <c r="AA11" s="41"/>
      <c r="AB11" s="41"/>
      <c r="AC11" s="41"/>
      <c r="AD11" s="41" t="s">
        <v>42</v>
      </c>
      <c r="AE11" s="41"/>
      <c r="AF11" s="41"/>
      <c r="AG11" s="41" t="s">
        <v>42</v>
      </c>
      <c r="AH11" s="48">
        <f t="shared" si="0"/>
        <v>16</v>
      </c>
    </row>
    <row r="12" spans="1:36" x14ac:dyDescent="0.15">
      <c r="A12" s="40">
        <v>8</v>
      </c>
      <c r="B12" s="41" t="s">
        <v>49</v>
      </c>
      <c r="C12" s="41" t="s">
        <v>42</v>
      </c>
      <c r="D12" s="41" t="s">
        <v>42</v>
      </c>
      <c r="E12" s="41" t="s">
        <v>42</v>
      </c>
      <c r="F12" s="41" t="s">
        <v>42</v>
      </c>
      <c r="G12" s="41" t="s">
        <v>42</v>
      </c>
      <c r="H12" s="41" t="s">
        <v>42</v>
      </c>
      <c r="I12" s="41" t="s">
        <v>42</v>
      </c>
      <c r="J12" s="41" t="s">
        <v>42</v>
      </c>
      <c r="K12" s="41" t="s">
        <v>42</v>
      </c>
      <c r="L12" s="41" t="s">
        <v>42</v>
      </c>
      <c r="M12" s="41"/>
      <c r="N12" s="41"/>
      <c r="O12" s="41" t="s">
        <v>42</v>
      </c>
      <c r="P12" s="41"/>
      <c r="Q12" s="41" t="s">
        <v>42</v>
      </c>
      <c r="R12" s="41"/>
      <c r="S12" s="41" t="s">
        <v>42</v>
      </c>
      <c r="T12" s="41" t="s">
        <v>42</v>
      </c>
      <c r="U12" s="41" t="s">
        <v>42</v>
      </c>
      <c r="V12" s="41"/>
      <c r="W12" s="41"/>
      <c r="X12" s="41"/>
      <c r="Y12" s="41"/>
      <c r="Z12" s="41" t="s">
        <v>42</v>
      </c>
      <c r="AA12" s="41"/>
      <c r="AB12" s="41"/>
      <c r="AC12" s="41"/>
      <c r="AD12" s="41" t="s">
        <v>42</v>
      </c>
      <c r="AE12" s="41"/>
      <c r="AF12" s="41"/>
      <c r="AG12" s="41" t="s">
        <v>42</v>
      </c>
      <c r="AH12" s="48">
        <f t="shared" si="0"/>
        <v>18</v>
      </c>
    </row>
    <row r="13" spans="1:36" x14ac:dyDescent="0.15">
      <c r="A13" s="40">
        <v>9</v>
      </c>
      <c r="B13" s="41" t="s">
        <v>50</v>
      </c>
      <c r="C13" s="41" t="s">
        <v>42</v>
      </c>
      <c r="D13" s="41" t="s">
        <v>42</v>
      </c>
      <c r="E13" s="41" t="s">
        <v>42</v>
      </c>
      <c r="F13" s="41"/>
      <c r="G13" s="41"/>
      <c r="H13" s="41"/>
      <c r="I13" s="41" t="s">
        <v>42</v>
      </c>
      <c r="J13" s="41" t="s">
        <v>42</v>
      </c>
      <c r="K13" s="41"/>
      <c r="L13" s="41" t="s">
        <v>42</v>
      </c>
      <c r="M13" s="41"/>
      <c r="N13" s="41"/>
      <c r="O13" s="41" t="s">
        <v>42</v>
      </c>
      <c r="P13" s="41" t="s">
        <v>42</v>
      </c>
      <c r="Q13" s="41" t="s">
        <v>42</v>
      </c>
      <c r="R13" s="41"/>
      <c r="S13" s="41" t="s">
        <v>42</v>
      </c>
      <c r="T13" s="41"/>
      <c r="U13" s="41" t="s">
        <v>42</v>
      </c>
      <c r="V13" s="41"/>
      <c r="W13" s="41"/>
      <c r="X13" s="41"/>
      <c r="Y13" s="41"/>
      <c r="Z13" s="41" t="s">
        <v>42</v>
      </c>
      <c r="AA13" s="41"/>
      <c r="AB13" s="41"/>
      <c r="AC13" s="41"/>
      <c r="AD13" s="41" t="s">
        <v>42</v>
      </c>
      <c r="AE13" s="41"/>
      <c r="AF13" s="41"/>
      <c r="AG13" s="41" t="s">
        <v>42</v>
      </c>
      <c r="AH13" s="48">
        <f t="shared" si="0"/>
        <v>14</v>
      </c>
    </row>
    <row r="14" spans="1:36" x14ac:dyDescent="0.15">
      <c r="A14" s="40">
        <v>10</v>
      </c>
      <c r="B14" s="41" t="s">
        <v>51</v>
      </c>
      <c r="C14" s="41" t="s">
        <v>42</v>
      </c>
      <c r="D14" s="41" t="s">
        <v>42</v>
      </c>
      <c r="E14" s="41" t="s">
        <v>42</v>
      </c>
      <c r="F14" s="41"/>
      <c r="G14" s="41"/>
      <c r="H14" s="41"/>
      <c r="I14" s="41" t="s">
        <v>42</v>
      </c>
      <c r="J14" s="41" t="s">
        <v>42</v>
      </c>
      <c r="K14" s="41" t="s">
        <v>42</v>
      </c>
      <c r="L14" s="41" t="s">
        <v>42</v>
      </c>
      <c r="M14" s="41"/>
      <c r="N14" s="41"/>
      <c r="O14" s="41" t="s">
        <v>42</v>
      </c>
      <c r="P14" s="41" t="s">
        <v>42</v>
      </c>
      <c r="Q14" s="41"/>
      <c r="R14" s="41"/>
      <c r="S14" s="41" t="s">
        <v>42</v>
      </c>
      <c r="T14" s="41" t="s">
        <v>42</v>
      </c>
      <c r="U14" s="41" t="s">
        <v>42</v>
      </c>
      <c r="V14" s="41"/>
      <c r="W14" s="41"/>
      <c r="X14" s="41" t="s">
        <v>42</v>
      </c>
      <c r="Y14" s="41" t="s">
        <v>42</v>
      </c>
      <c r="Z14" s="41" t="s">
        <v>42</v>
      </c>
      <c r="AA14" s="41"/>
      <c r="AB14" s="41"/>
      <c r="AC14" s="41"/>
      <c r="AD14" s="41" t="s">
        <v>42</v>
      </c>
      <c r="AE14" s="41"/>
      <c r="AF14" s="41"/>
      <c r="AG14" s="41" t="s">
        <v>42</v>
      </c>
      <c r="AH14" s="48">
        <f t="shared" si="0"/>
        <v>17</v>
      </c>
    </row>
    <row r="15" spans="1:36" x14ac:dyDescent="0.15">
      <c r="A15" s="40">
        <v>11</v>
      </c>
      <c r="B15" s="41" t="s">
        <v>52</v>
      </c>
      <c r="C15" s="41" t="s">
        <v>42</v>
      </c>
      <c r="D15" s="41" t="s">
        <v>42</v>
      </c>
      <c r="E15" s="41" t="s">
        <v>42</v>
      </c>
      <c r="F15" s="41" t="s">
        <v>42</v>
      </c>
      <c r="G15" s="41" t="s">
        <v>42</v>
      </c>
      <c r="H15" s="41" t="s">
        <v>42</v>
      </c>
      <c r="I15" s="41" t="s">
        <v>42</v>
      </c>
      <c r="J15" s="41"/>
      <c r="K15" s="41" t="s">
        <v>42</v>
      </c>
      <c r="L15" s="41" t="s">
        <v>42</v>
      </c>
      <c r="M15" s="41"/>
      <c r="N15" s="41"/>
      <c r="O15" s="41" t="s">
        <v>42</v>
      </c>
      <c r="P15" s="41" t="s">
        <v>42</v>
      </c>
      <c r="Q15" s="41" t="s">
        <v>42</v>
      </c>
      <c r="R15" s="41"/>
      <c r="S15" s="41" t="s">
        <v>42</v>
      </c>
      <c r="T15" s="41" t="s">
        <v>42</v>
      </c>
      <c r="U15" s="41" t="s">
        <v>42</v>
      </c>
      <c r="V15" s="41"/>
      <c r="W15" s="41"/>
      <c r="X15" s="41" t="s">
        <v>42</v>
      </c>
      <c r="Y15" s="41" t="s">
        <v>42</v>
      </c>
      <c r="Z15" s="41" t="s">
        <v>42</v>
      </c>
      <c r="AA15" s="41"/>
      <c r="AB15" s="41"/>
      <c r="AC15" s="41"/>
      <c r="AD15" s="41" t="s">
        <v>42</v>
      </c>
      <c r="AE15" s="41"/>
      <c r="AF15" s="41"/>
      <c r="AG15" s="41" t="s">
        <v>42</v>
      </c>
      <c r="AH15" s="48">
        <f t="shared" si="0"/>
        <v>20</v>
      </c>
    </row>
    <row r="16" spans="1:36" x14ac:dyDescent="0.15">
      <c r="A16" s="40">
        <v>12</v>
      </c>
      <c r="B16" s="41" t="s">
        <v>53</v>
      </c>
      <c r="C16" s="41" t="s">
        <v>42</v>
      </c>
      <c r="D16" s="41" t="s">
        <v>42</v>
      </c>
      <c r="E16" s="41"/>
      <c r="F16" s="41"/>
      <c r="G16" s="41"/>
      <c r="H16" s="41" t="s">
        <v>42</v>
      </c>
      <c r="I16" s="41" t="s">
        <v>42</v>
      </c>
      <c r="J16" s="41" t="s">
        <v>42</v>
      </c>
      <c r="K16" s="41"/>
      <c r="L16" s="41"/>
      <c r="M16" s="41"/>
      <c r="N16" s="41"/>
      <c r="O16" s="41" t="s">
        <v>42</v>
      </c>
      <c r="P16" s="41" t="s">
        <v>42</v>
      </c>
      <c r="Q16" s="41" t="s">
        <v>42</v>
      </c>
      <c r="R16" s="41"/>
      <c r="S16" s="41" t="s">
        <v>42</v>
      </c>
      <c r="T16" s="41" t="s">
        <v>42</v>
      </c>
      <c r="U16" s="41" t="s">
        <v>42</v>
      </c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8">
        <f t="shared" si="0"/>
        <v>11</v>
      </c>
    </row>
    <row r="17" spans="1:34" x14ac:dyDescent="0.15">
      <c r="A17" s="40">
        <v>13</v>
      </c>
      <c r="B17" s="41" t="s">
        <v>54</v>
      </c>
      <c r="C17" s="41" t="s">
        <v>42</v>
      </c>
      <c r="D17" s="41" t="s">
        <v>42</v>
      </c>
      <c r="E17" s="41" t="s">
        <v>42</v>
      </c>
      <c r="F17" s="41" t="s">
        <v>42</v>
      </c>
      <c r="G17" s="41"/>
      <c r="H17" s="41" t="s">
        <v>42</v>
      </c>
      <c r="I17" s="41"/>
      <c r="J17" s="41" t="s">
        <v>42</v>
      </c>
      <c r="K17" s="41" t="s">
        <v>42</v>
      </c>
      <c r="L17" s="41" t="s">
        <v>42</v>
      </c>
      <c r="M17" s="41" t="s">
        <v>42</v>
      </c>
      <c r="N17" s="41"/>
      <c r="O17" s="41"/>
      <c r="P17" s="41" t="s">
        <v>42</v>
      </c>
      <c r="Q17" s="41" t="s">
        <v>42</v>
      </c>
      <c r="R17" s="41"/>
      <c r="S17" s="41" t="s">
        <v>42</v>
      </c>
      <c r="T17" s="41"/>
      <c r="U17" s="41" t="s">
        <v>42</v>
      </c>
      <c r="V17" s="41"/>
      <c r="W17" s="41"/>
      <c r="X17" s="41" t="s">
        <v>42</v>
      </c>
      <c r="Y17" s="41" t="s">
        <v>42</v>
      </c>
      <c r="Z17" s="41" t="s">
        <v>42</v>
      </c>
      <c r="AA17" s="41"/>
      <c r="AB17" s="41"/>
      <c r="AC17" s="41"/>
      <c r="AD17" s="41" t="s">
        <v>42</v>
      </c>
      <c r="AE17" s="41"/>
      <c r="AF17" s="41" t="s">
        <v>42</v>
      </c>
      <c r="AG17" s="41" t="s">
        <v>42</v>
      </c>
      <c r="AH17" s="48">
        <f t="shared" si="0"/>
        <v>19</v>
      </c>
    </row>
    <row r="18" spans="1:34" x14ac:dyDescent="0.15">
      <c r="A18" s="40">
        <v>14</v>
      </c>
      <c r="B18" s="41" t="s">
        <v>55</v>
      </c>
      <c r="C18" s="41" t="s">
        <v>42</v>
      </c>
      <c r="D18" s="41"/>
      <c r="E18" s="41"/>
      <c r="F18" s="41" t="s">
        <v>42</v>
      </c>
      <c r="G18" s="41" t="s">
        <v>42</v>
      </c>
      <c r="H18" s="41" t="s">
        <v>42</v>
      </c>
      <c r="I18" s="41" t="s">
        <v>42</v>
      </c>
      <c r="J18" s="41"/>
      <c r="K18" s="41"/>
      <c r="L18" s="41" t="s">
        <v>42</v>
      </c>
      <c r="M18" s="41" t="s">
        <v>42</v>
      </c>
      <c r="N18" s="41" t="s">
        <v>42</v>
      </c>
      <c r="O18" s="41"/>
      <c r="P18" s="41" t="s">
        <v>42</v>
      </c>
      <c r="Q18" s="41" t="s">
        <v>42</v>
      </c>
      <c r="R18" s="41"/>
      <c r="S18" s="41" t="s">
        <v>42</v>
      </c>
      <c r="T18" s="41" t="s">
        <v>42</v>
      </c>
      <c r="U18" s="41"/>
      <c r="V18" s="41" t="s">
        <v>42</v>
      </c>
      <c r="W18" s="41" t="s">
        <v>42</v>
      </c>
      <c r="X18" s="41" t="s">
        <v>42</v>
      </c>
      <c r="Y18" s="41" t="s">
        <v>42</v>
      </c>
      <c r="Z18" s="41" t="s">
        <v>42</v>
      </c>
      <c r="AA18" s="41"/>
      <c r="AB18" s="41"/>
      <c r="AC18" s="41"/>
      <c r="AD18" s="41" t="s">
        <v>42</v>
      </c>
      <c r="AE18" s="41" t="s">
        <v>42</v>
      </c>
      <c r="AF18" s="41" t="s">
        <v>42</v>
      </c>
      <c r="AG18" s="41" t="s">
        <v>42</v>
      </c>
      <c r="AH18" s="48">
        <f t="shared" si="0"/>
        <v>21</v>
      </c>
    </row>
    <row r="19" spans="1:34" x14ac:dyDescent="0.15">
      <c r="A19" s="40">
        <v>15</v>
      </c>
      <c r="B19" s="41" t="s">
        <v>56</v>
      </c>
      <c r="C19" s="41" t="s">
        <v>42</v>
      </c>
      <c r="D19" s="41"/>
      <c r="E19" s="41"/>
      <c r="F19" s="41" t="s">
        <v>42</v>
      </c>
      <c r="G19" s="41" t="s">
        <v>42</v>
      </c>
      <c r="H19" s="41"/>
      <c r="I19" s="41" t="s">
        <v>42</v>
      </c>
      <c r="J19" s="41"/>
      <c r="K19" s="41"/>
      <c r="L19" s="41" t="s">
        <v>42</v>
      </c>
      <c r="M19" s="41"/>
      <c r="N19" s="41"/>
      <c r="O19" s="41"/>
      <c r="P19" s="41" t="s">
        <v>42</v>
      </c>
      <c r="Q19" s="41" t="s">
        <v>42</v>
      </c>
      <c r="R19" s="41"/>
      <c r="S19" s="41" t="s">
        <v>42</v>
      </c>
      <c r="T19" s="41" t="s">
        <v>42</v>
      </c>
      <c r="U19" s="41" t="s">
        <v>42</v>
      </c>
      <c r="V19" s="41" t="s">
        <v>42</v>
      </c>
      <c r="W19" s="41" t="s">
        <v>42</v>
      </c>
      <c r="X19" s="41" t="s">
        <v>42</v>
      </c>
      <c r="Y19" s="41" t="s">
        <v>42</v>
      </c>
      <c r="Z19" s="41" t="s">
        <v>42</v>
      </c>
      <c r="AA19" s="41" t="s">
        <v>42</v>
      </c>
      <c r="AB19" s="41" t="s">
        <v>42</v>
      </c>
      <c r="AC19" s="41" t="s">
        <v>42</v>
      </c>
      <c r="AD19" s="41" t="s">
        <v>42</v>
      </c>
      <c r="AE19" s="41"/>
      <c r="AF19" s="41"/>
      <c r="AG19" s="41" t="s">
        <v>42</v>
      </c>
      <c r="AH19" s="48">
        <f t="shared" si="0"/>
        <v>20</v>
      </c>
    </row>
    <row r="20" spans="1:34" x14ac:dyDescent="0.15">
      <c r="A20" s="40">
        <v>16</v>
      </c>
      <c r="B20" s="41" t="s">
        <v>57</v>
      </c>
      <c r="C20" s="41" t="s">
        <v>42</v>
      </c>
      <c r="D20" s="41"/>
      <c r="E20" s="41"/>
      <c r="F20" s="41" t="s">
        <v>42</v>
      </c>
      <c r="G20" s="41" t="s">
        <v>42</v>
      </c>
      <c r="H20" s="41" t="s">
        <v>42</v>
      </c>
      <c r="I20" s="41" t="s">
        <v>42</v>
      </c>
      <c r="J20" s="41"/>
      <c r="K20" s="41"/>
      <c r="L20" s="41" t="s">
        <v>42</v>
      </c>
      <c r="M20" s="41"/>
      <c r="N20" s="41"/>
      <c r="O20" s="41"/>
      <c r="P20" s="41" t="s">
        <v>42</v>
      </c>
      <c r="Q20" s="41" t="s">
        <v>42</v>
      </c>
      <c r="R20" s="41" t="s">
        <v>42</v>
      </c>
      <c r="S20" s="41" t="s">
        <v>42</v>
      </c>
      <c r="T20" s="41"/>
      <c r="U20" s="41"/>
      <c r="V20" s="41" t="s">
        <v>42</v>
      </c>
      <c r="W20" s="41"/>
      <c r="X20" s="41"/>
      <c r="Y20" s="41"/>
      <c r="Z20" s="41"/>
      <c r="AA20" s="41" t="s">
        <v>42</v>
      </c>
      <c r="AB20" s="41" t="s">
        <v>42</v>
      </c>
      <c r="AC20" s="41" t="s">
        <v>42</v>
      </c>
      <c r="AD20" s="41" t="s">
        <v>42</v>
      </c>
      <c r="AE20" s="41"/>
      <c r="AF20" s="41"/>
      <c r="AG20" s="41" t="s">
        <v>42</v>
      </c>
      <c r="AH20" s="48">
        <f t="shared" si="0"/>
        <v>16</v>
      </c>
    </row>
    <row r="21" spans="1:34" x14ac:dyDescent="0.15">
      <c r="A21" s="40">
        <v>17</v>
      </c>
      <c r="B21" s="41" t="s">
        <v>58</v>
      </c>
      <c r="C21" s="41" t="s">
        <v>42</v>
      </c>
      <c r="D21" s="41"/>
      <c r="E21" s="41"/>
      <c r="F21" s="41" t="s">
        <v>42</v>
      </c>
      <c r="G21" s="41"/>
      <c r="H21" s="41"/>
      <c r="I21" s="41" t="s">
        <v>42</v>
      </c>
      <c r="J21" s="41" t="s">
        <v>42</v>
      </c>
      <c r="K21" s="41" t="s">
        <v>42</v>
      </c>
      <c r="L21" s="41" t="s">
        <v>42</v>
      </c>
      <c r="M21" s="41" t="s">
        <v>42</v>
      </c>
      <c r="N21" s="41"/>
      <c r="O21" s="41"/>
      <c r="P21" s="41" t="s">
        <v>42</v>
      </c>
      <c r="Q21" s="41" t="s">
        <v>42</v>
      </c>
      <c r="R21" s="41" t="s">
        <v>42</v>
      </c>
      <c r="S21" s="41" t="s">
        <v>42</v>
      </c>
      <c r="T21" s="41" t="s">
        <v>42</v>
      </c>
      <c r="U21" s="41" t="s">
        <v>42</v>
      </c>
      <c r="V21" s="41" t="s">
        <v>42</v>
      </c>
      <c r="W21" s="41"/>
      <c r="X21" s="41"/>
      <c r="Y21" s="41"/>
      <c r="Z21" s="41"/>
      <c r="AA21" s="41" t="s">
        <v>42</v>
      </c>
      <c r="AB21" s="41" t="s">
        <v>42</v>
      </c>
      <c r="AC21" s="41" t="s">
        <v>42</v>
      </c>
      <c r="AD21" s="41" t="s">
        <v>42</v>
      </c>
      <c r="AE21" s="41"/>
      <c r="AF21" s="41"/>
      <c r="AG21" s="41" t="s">
        <v>42</v>
      </c>
      <c r="AH21" s="48">
        <f t="shared" si="0"/>
        <v>19</v>
      </c>
    </row>
    <row r="22" spans="1:34" x14ac:dyDescent="0.15">
      <c r="A22" s="40">
        <v>18</v>
      </c>
      <c r="B22" s="41" t="s">
        <v>59</v>
      </c>
      <c r="C22" s="41" t="s">
        <v>42</v>
      </c>
      <c r="D22" s="41" t="s">
        <v>42</v>
      </c>
      <c r="E22" s="41" t="s">
        <v>42</v>
      </c>
      <c r="F22" s="41" t="s">
        <v>42</v>
      </c>
      <c r="G22" s="41" t="s">
        <v>42</v>
      </c>
      <c r="H22" s="41" t="s">
        <v>42</v>
      </c>
      <c r="I22" s="41" t="s">
        <v>42</v>
      </c>
      <c r="J22" s="41" t="s">
        <v>42</v>
      </c>
      <c r="K22" s="41" t="s">
        <v>42</v>
      </c>
      <c r="L22" s="41" t="s">
        <v>42</v>
      </c>
      <c r="M22" s="41" t="s">
        <v>42</v>
      </c>
      <c r="N22" s="41"/>
      <c r="O22" s="41"/>
      <c r="P22" s="41" t="s">
        <v>42</v>
      </c>
      <c r="Q22" s="41" t="s">
        <v>42</v>
      </c>
      <c r="R22" s="41" t="s">
        <v>42</v>
      </c>
      <c r="S22" s="41" t="s">
        <v>42</v>
      </c>
      <c r="T22" s="41" t="s">
        <v>42</v>
      </c>
      <c r="U22" s="41" t="s">
        <v>42</v>
      </c>
      <c r="V22" s="41" t="s">
        <v>42</v>
      </c>
      <c r="W22" s="41"/>
      <c r="X22" s="41"/>
      <c r="Y22" s="41"/>
      <c r="Z22" s="41"/>
      <c r="AA22" s="41" t="s">
        <v>42</v>
      </c>
      <c r="AB22" s="41" t="s">
        <v>42</v>
      </c>
      <c r="AC22" s="41" t="s">
        <v>42</v>
      </c>
      <c r="AD22" s="41"/>
      <c r="AE22" s="41"/>
      <c r="AF22" s="41"/>
      <c r="AG22" s="41" t="s">
        <v>42</v>
      </c>
      <c r="AH22" s="48">
        <f t="shared" si="0"/>
        <v>22</v>
      </c>
    </row>
    <row r="23" spans="1:34" x14ac:dyDescent="0.15">
      <c r="A23" s="40">
        <v>19</v>
      </c>
      <c r="B23" s="41" t="s">
        <v>60</v>
      </c>
      <c r="C23" s="41" t="s">
        <v>42</v>
      </c>
      <c r="D23" s="41" t="s">
        <v>42</v>
      </c>
      <c r="E23" s="41" t="s">
        <v>42</v>
      </c>
      <c r="F23" s="41"/>
      <c r="G23" s="41"/>
      <c r="H23" s="41"/>
      <c r="I23" s="41" t="s">
        <v>42</v>
      </c>
      <c r="J23" s="41" t="s">
        <v>42</v>
      </c>
      <c r="K23" s="41" t="s">
        <v>42</v>
      </c>
      <c r="L23" s="41" t="s">
        <v>42</v>
      </c>
      <c r="M23" s="41" t="s">
        <v>42</v>
      </c>
      <c r="N23" s="41"/>
      <c r="O23" s="41"/>
      <c r="P23" s="41"/>
      <c r="Q23" s="41"/>
      <c r="R23" s="41"/>
      <c r="S23" s="41"/>
      <c r="T23" s="41" t="s">
        <v>42</v>
      </c>
      <c r="U23" s="41"/>
      <c r="V23" s="41"/>
      <c r="W23" s="41"/>
      <c r="X23" s="41" t="s">
        <v>42</v>
      </c>
      <c r="Y23" s="41" t="s">
        <v>42</v>
      </c>
      <c r="Z23" s="41" t="s">
        <v>42</v>
      </c>
      <c r="AA23" s="41" t="s">
        <v>42</v>
      </c>
      <c r="AB23" s="41" t="s">
        <v>42</v>
      </c>
      <c r="AC23" s="41"/>
      <c r="AD23" s="41"/>
      <c r="AE23" s="41"/>
      <c r="AF23" s="41"/>
      <c r="AG23" s="41" t="s">
        <v>42</v>
      </c>
      <c r="AH23" s="48">
        <f t="shared" si="0"/>
        <v>15</v>
      </c>
    </row>
    <row r="24" spans="1:34" x14ac:dyDescent="0.15">
      <c r="A24" s="40">
        <v>20</v>
      </c>
      <c r="B24" s="41" t="s">
        <v>61</v>
      </c>
      <c r="C24" s="41" t="s">
        <v>42</v>
      </c>
      <c r="D24" s="41" t="s">
        <v>42</v>
      </c>
      <c r="E24" s="41" t="s">
        <v>42</v>
      </c>
      <c r="F24" s="41"/>
      <c r="G24" s="41"/>
      <c r="H24" s="41" t="s">
        <v>42</v>
      </c>
      <c r="I24" s="41" t="s">
        <v>42</v>
      </c>
      <c r="J24" s="41" t="s">
        <v>42</v>
      </c>
      <c r="K24" s="41"/>
      <c r="L24" s="41"/>
      <c r="M24" s="41"/>
      <c r="N24" s="41"/>
      <c r="O24" s="41"/>
      <c r="P24" s="41" t="s">
        <v>42</v>
      </c>
      <c r="Q24" s="41" t="s">
        <v>42</v>
      </c>
      <c r="R24" s="41" t="s">
        <v>42</v>
      </c>
      <c r="S24" s="41" t="s">
        <v>42</v>
      </c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8">
        <f t="shared" si="0"/>
        <v>10</v>
      </c>
    </row>
    <row r="25" spans="1:34" x14ac:dyDescent="0.15">
      <c r="A25" s="40">
        <v>21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9">
        <f t="shared" si="0"/>
        <v>0</v>
      </c>
    </row>
    <row r="26" spans="1:34" x14ac:dyDescent="0.15">
      <c r="A26" s="40">
        <v>22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9">
        <f t="shared" si="0"/>
        <v>0</v>
      </c>
    </row>
    <row r="27" spans="1:34" x14ac:dyDescent="0.15">
      <c r="A27" s="40">
        <v>23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9">
        <f t="shared" si="0"/>
        <v>0</v>
      </c>
    </row>
    <row r="28" spans="1:34" x14ac:dyDescent="0.15">
      <c r="A28" s="40">
        <v>24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9">
        <f t="shared" si="0"/>
        <v>0</v>
      </c>
    </row>
    <row r="29" spans="1:34" x14ac:dyDescent="0.15">
      <c r="A29" s="40">
        <v>25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9">
        <f t="shared" si="0"/>
        <v>0</v>
      </c>
    </row>
    <row r="30" spans="1:34" x14ac:dyDescent="0.15">
      <c r="A30" s="40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9">
        <f t="shared" si="0"/>
        <v>0</v>
      </c>
    </row>
    <row r="31" spans="1:34" x14ac:dyDescent="0.15">
      <c r="A31" s="40">
        <v>27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9">
        <f t="shared" si="0"/>
        <v>0</v>
      </c>
    </row>
    <row r="32" spans="1:34" x14ac:dyDescent="0.15">
      <c r="A32" s="40">
        <v>28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9">
        <f t="shared" si="0"/>
        <v>0</v>
      </c>
    </row>
    <row r="33" spans="1:34" x14ac:dyDescent="0.15">
      <c r="A33" s="40">
        <v>29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9">
        <f t="shared" si="0"/>
        <v>0</v>
      </c>
    </row>
    <row r="34" spans="1:34" x14ac:dyDescent="0.15">
      <c r="A34" s="40">
        <v>30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9">
        <f t="shared" si="0"/>
        <v>0</v>
      </c>
    </row>
    <row r="35" spans="1:34" x14ac:dyDescent="0.15">
      <c r="A35" s="40">
        <v>31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9">
        <f t="shared" si="0"/>
        <v>0</v>
      </c>
    </row>
    <row r="36" spans="1:34" x14ac:dyDescent="0.15">
      <c r="A36" s="40">
        <v>32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9">
        <f t="shared" si="0"/>
        <v>0</v>
      </c>
    </row>
    <row r="37" spans="1:34" x14ac:dyDescent="0.15">
      <c r="A37" s="40">
        <v>33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9">
        <f t="shared" si="0"/>
        <v>0</v>
      </c>
    </row>
    <row r="38" spans="1:34" x14ac:dyDescent="0.15">
      <c r="A38" s="40">
        <v>34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9">
        <f t="shared" si="0"/>
        <v>0</v>
      </c>
    </row>
    <row r="39" spans="1:34" x14ac:dyDescent="0.15">
      <c r="A39" s="40">
        <v>35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9">
        <f t="shared" si="0"/>
        <v>0</v>
      </c>
    </row>
    <row r="40" spans="1:34" x14ac:dyDescent="0.15">
      <c r="A40" s="40">
        <v>36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9">
        <f t="shared" si="0"/>
        <v>0</v>
      </c>
    </row>
    <row r="41" spans="1:34" x14ac:dyDescent="0.15">
      <c r="A41" s="40">
        <v>37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9">
        <f t="shared" si="0"/>
        <v>0</v>
      </c>
    </row>
    <row r="42" spans="1:34" x14ac:dyDescent="0.15">
      <c r="A42" s="40">
        <v>38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9">
        <f t="shared" si="0"/>
        <v>0</v>
      </c>
    </row>
    <row r="43" spans="1:34" x14ac:dyDescent="0.15">
      <c r="A43" s="40">
        <v>39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9">
        <f t="shared" si="0"/>
        <v>0</v>
      </c>
    </row>
    <row r="44" spans="1:34" x14ac:dyDescent="0.15">
      <c r="A44" s="40">
        <v>40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9">
        <f t="shared" si="0"/>
        <v>0</v>
      </c>
    </row>
    <row r="45" spans="1:34" x14ac:dyDescent="0.15">
      <c r="A45" s="40">
        <v>41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9">
        <f t="shared" si="0"/>
        <v>0</v>
      </c>
    </row>
    <row r="46" spans="1:34" x14ac:dyDescent="0.15">
      <c r="A46" s="40">
        <v>42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9">
        <f t="shared" si="0"/>
        <v>0</v>
      </c>
    </row>
    <row r="47" spans="1:34" x14ac:dyDescent="0.15">
      <c r="A47" s="40">
        <v>43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9">
        <f t="shared" si="0"/>
        <v>0</v>
      </c>
    </row>
    <row r="48" spans="1:34" x14ac:dyDescent="0.15">
      <c r="A48" s="40">
        <v>44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9">
        <f t="shared" si="0"/>
        <v>0</v>
      </c>
    </row>
    <row r="49" spans="1:34" x14ac:dyDescent="0.15">
      <c r="A49" s="40">
        <v>45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9">
        <f t="shared" si="0"/>
        <v>0</v>
      </c>
    </row>
    <row r="50" spans="1:34" x14ac:dyDescent="0.15">
      <c r="A50" s="40">
        <v>46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9">
        <f>COUNTIF(C50:AG50,"○")</f>
        <v>0</v>
      </c>
    </row>
    <row r="51" spans="1:34" x14ac:dyDescent="0.15">
      <c r="A51" s="40">
        <v>47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9">
        <f>COUNTIF(C51:AG51,"○")</f>
        <v>0</v>
      </c>
    </row>
    <row r="52" spans="1:34" x14ac:dyDescent="0.15">
      <c r="A52" s="40">
        <v>48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9">
        <f>COUNTIF(C52:AG52,"○")</f>
        <v>0</v>
      </c>
    </row>
    <row r="53" spans="1:34" x14ac:dyDescent="0.15">
      <c r="A53" s="40">
        <v>49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9">
        <f>COUNTIF(C53:AG53,"○")</f>
        <v>0</v>
      </c>
    </row>
    <row r="54" spans="1:34" ht="14.25" thickBot="1" x14ac:dyDescent="0.2">
      <c r="A54" s="50">
        <v>50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2">
        <f>COUNTIF(C54:AG54,"○")</f>
        <v>0</v>
      </c>
    </row>
    <row r="55" spans="1:34" ht="15" thickTop="1" thickBot="1" x14ac:dyDescent="0.2">
      <c r="A55" s="121" t="s">
        <v>62</v>
      </c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3"/>
      <c r="AH55" s="53">
        <f>SUM(AH5:AH54)</f>
        <v>351</v>
      </c>
    </row>
    <row r="57" spans="1:34" x14ac:dyDescent="0.15">
      <c r="A57" t="s">
        <v>63</v>
      </c>
    </row>
  </sheetData>
  <sheetProtection sheet="1" objects="1" scenarios="1"/>
  <mergeCells count="1">
    <mergeCell ref="A55:AG55"/>
  </mergeCells>
  <phoneticPr fontId="3"/>
  <pageMargins left="0.78700000000000003" right="0.78700000000000003" top="0.98399999999999999" bottom="0.98399999999999999" header="0.51200000000000001" footer="0.51200000000000001"/>
  <pageSetup paperSize="9" scale="62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助成額算定シート</vt:lpstr>
      <vt:lpstr>①新体系移行後の給付単位数算定シート</vt:lpstr>
      <vt:lpstr>②新体系移行後の実利用延べ日数算定シート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rena</cp:lastModifiedBy>
  <cp:lastPrinted>2010-03-29T04:38:23Z</cp:lastPrinted>
  <dcterms:created xsi:type="dcterms:W3CDTF">2007-04-24T01:32:31Z</dcterms:created>
  <dcterms:modified xsi:type="dcterms:W3CDTF">2017-03-12T16:40:45Z</dcterms:modified>
</cp:coreProperties>
</file>