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2総務・選挙Ｇ\02選挙担当\投開票速報\★save\HP掲載用データ\夜\03 開票（比例）\07開票（比例）【最終】参考資料も\"/>
    </mc:Choice>
  </mc:AlternateContent>
  <bookViews>
    <workbookView xWindow="0" yWindow="0" windowWidth="15345" windowHeight="6705"/>
  </bookViews>
  <sheets>
    <sheet name="sheet1" sheetId="2" r:id="rId1"/>
  </sheets>
  <definedNames>
    <definedName name="_xlnm.Print_Titles" localSheetId="0">sheet1!$1:$1</definedName>
  </definedNames>
  <calcPr calcId="152511" fullCalcOnLoad="1"/>
</workbook>
</file>

<file path=xl/calcChain.xml><?xml version="1.0" encoding="utf-8"?>
<calcChain xmlns="http://schemas.openxmlformats.org/spreadsheetml/2006/main">
  <c r="P26" i="2" l="1"/>
  <c r="N26" i="2"/>
  <c r="L26" i="2"/>
  <c r="J26" i="2"/>
  <c r="H26" i="2"/>
  <c r="F26" i="2"/>
  <c r="D26" i="2"/>
  <c r="B26" i="2"/>
  <c r="R10" i="2"/>
  <c r="Q10" i="2"/>
  <c r="Q26" i="2"/>
  <c r="P10" i="2"/>
  <c r="O10" i="2"/>
  <c r="O26" i="2"/>
  <c r="N10" i="2"/>
  <c r="M10" i="2"/>
  <c r="M26" i="2"/>
  <c r="L10" i="2"/>
  <c r="K10" i="2"/>
  <c r="K26" i="2"/>
  <c r="J10" i="2"/>
  <c r="I10" i="2"/>
  <c r="I26" i="2"/>
  <c r="H10" i="2"/>
  <c r="G10" i="2"/>
  <c r="G26" i="2"/>
  <c r="F10" i="2"/>
  <c r="E10" i="2"/>
  <c r="E26" i="2"/>
  <c r="D10" i="2"/>
  <c r="C10" i="2"/>
  <c r="C26" i="2"/>
  <c r="B10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</calcChain>
</file>

<file path=xl/sharedStrings.xml><?xml version="1.0" encoding="utf-8"?>
<sst xmlns="http://schemas.openxmlformats.org/spreadsheetml/2006/main" count="46" uniqueCount="46">
  <si>
    <r>
      <t>比例代表　</t>
    </r>
    <r>
      <rPr>
        <sz val="20"/>
        <color indexed="8"/>
        <rFont val="ＭＳ ゴシック"/>
        <family val="3"/>
        <charset val="128"/>
      </rPr>
      <t>開票状況確定</t>
    </r>
    <r>
      <rPr>
        <sz val="10"/>
        <color indexed="8"/>
        <rFont val="ＭＳ ゴシック"/>
        <family val="3"/>
        <charset val="128"/>
      </rPr>
      <t>　速報集計表</t>
    </r>
  </si>
  <si>
    <t>区分</t>
  </si>
  <si>
    <t> 1
幸福実現党</t>
  </si>
  <si>
    <t> 2
日本共産党</t>
  </si>
  <si>
    <t> 3
立憲民主党</t>
  </si>
  <si>
    <t> 4
自由民主党</t>
  </si>
  <si>
    <t> 5
希望の党</t>
  </si>
  <si>
    <t> 6
社会民主党</t>
  </si>
  <si>
    <t> 7
日本維新の会</t>
  </si>
  <si>
    <t> 8
公明党</t>
  </si>
  <si>
    <t>得票総数
A</t>
  </si>
  <si>
    <t>按分で切り捨てた票数
B</t>
  </si>
  <si>
    <t>いずれの政党等にも属しない票数
C</t>
  </si>
  <si>
    <t>有効投票数
(A+B+C)
D</t>
  </si>
  <si>
    <t>無効
投票数
E</t>
  </si>
  <si>
    <t>投票総数
(D+E)
F</t>
  </si>
  <si>
    <t>不受理持帰り等
G</t>
  </si>
  <si>
    <t>投票者数
(F+G)
H</t>
  </si>
  <si>
    <t>投票点検
終了時刻</t>
  </si>
  <si>
    <t>高松市（第１）</t>
  </si>
  <si>
    <t>高松市（第２）</t>
  </si>
  <si>
    <t>高松市 計</t>
  </si>
  <si>
    <t>丸亀市（第１）</t>
  </si>
  <si>
    <t>丸亀市（第２）</t>
  </si>
  <si>
    <t>丸亀市 計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</si>
  <si>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</si>
  <si>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</si>
  <si>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</si>
  <si>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</si>
  <si>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</si>
  <si>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</si>
  <si>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</si>
  <si>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</si>
  <si>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</si>
  <si>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</si>
  <si>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</si>
  <si>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</si>
  <si>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</si>
  <si>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</si>
  <si>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</si>
  <si>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 計</t>
  </si>
  <si>
    <t>　　 </t>
  </si>
  <si>
    <t>(注) 高松市のうち、(第1)は市町合併前の旧高松市の区域に係る集計を、(第2)は旧高松市以外の区域に係る集計を、それぞれ内訳として記載している。</t>
  </si>
  <si>
    <t>　　 丸亀市のうち、(第1)は市町合併前の旧丸亀市の区域に係る集計を、(第2)は旧丸亀市以外の区域に係る集計を、それぞれ内訳として記載している。</t>
  </si>
  <si>
    <t>23日 2時 30分 発表</t>
    <phoneticPr fontId="3"/>
  </si>
  <si>
    <t>□中間状況　☑全市町確定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</si>
</sst>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d&quot;日&quot;h&quot;時&quot;mm&quot;分&quot;"/>
    <numFmt numFmtId="181" formatCode="#,##0.000"/>
  </numFmts>
  <fonts count="25" x14ac:knownFonts="1">
    <font>
      <sz val="11"/>
      <color theme="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30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4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3" fontId="21" fillId="0" borderId="11" xfId="0" applyNumberFormat="1" applyFont="1" applyBorder="1" applyAlignment="1">
      <alignment horizontal="right" vertical="center" wrapText="1"/>
    </xf>
    <xf numFmtId="0" fontId="21" fillId="0" borderId="11" xfId="0" applyFont="1" applyBorder="1" applyAlignment="1">
      <alignment vertical="center" wrapText="1"/>
    </xf>
    <xf numFmtId="3" fontId="21" fillId="0" borderId="11" xfId="0" applyNumberFormat="1" applyFont="1" applyBorder="1" applyAlignment="1">
      <alignment vertical="center" wrapText="1"/>
    </xf>
    <xf numFmtId="180" fontId="21" fillId="0" borderId="1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right" vertical="center" wrapText="1"/>
    </xf>
    <xf numFmtId="180" fontId="21" fillId="0" borderId="11" xfId="0" applyNumberFormat="1" applyFont="1" applyBorder="1" applyAlignment="1">
      <alignment horizontal="right" vertical="center" wrapText="1"/>
    </xf>
    <xf numFmtId="181" fontId="21" fillId="0" borderId="11" xfId="0" applyNumberFormat="1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4" fillId="0" borderId="12" xfId="0" applyFont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12" xfId="0" applyFont="1" applyBorder="1" applyAlignment="1">
      <alignment horizontal="right" wrapText="1"/>
    </xf>
    <xf numFmtId="0" fontId="21" fillId="0" borderId="0" xfId="0" applyFont="1" applyAlignment="1">
      <alignment horizontal="right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A2" sqref="A2:C2"/>
    </sheetView>
  </sheetViews>
  <sheetFormatPr defaultRowHeight="13.5" x14ac:dyDescent="0.15"/>
  <cols>
    <col min="1" max="1" width="15" customWidth="1"/>
    <col min="2" max="9" width="14.375" customWidth="1"/>
    <col min="10" max="10" width="10" customWidth="1"/>
    <col min="11" max="13" width="8.75" customWidth="1"/>
    <col min="14" max="14" width="6.25" customWidth="1"/>
    <col min="15" max="15" width="8.75" customWidth="1"/>
    <col min="16" max="16" width="7.5" customWidth="1"/>
    <col min="17" max="17" width="8.75" customWidth="1"/>
    <col min="18" max="18" width="11.875" customWidth="1"/>
  </cols>
  <sheetData>
    <row r="1" spans="1:18" ht="22.5" customHeight="1" x14ac:dyDescent="0.15">
      <c r="A1" s="16"/>
      <c r="B1" s="16"/>
      <c r="C1" s="16"/>
      <c r="D1" s="16" t="s">
        <v>0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 t="s">
        <v>44</v>
      </c>
      <c r="R1" s="17"/>
    </row>
    <row r="2" spans="1:18" ht="22.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8" t="s">
        <v>45</v>
      </c>
      <c r="Q2" s="18"/>
      <c r="R2" s="18"/>
    </row>
    <row r="3" spans="1:18" ht="33.75" customHeight="1" x14ac:dyDescent="0.15">
      <c r="A3" s="15"/>
      <c r="B3" s="15"/>
    </row>
    <row r="4" spans="1:18" ht="56.25" customHeight="1" x14ac:dyDescent="0.1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3" t="s">
        <v>10</v>
      </c>
      <c r="K4" s="4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</row>
    <row r="5" spans="1:18" ht="18.75" customHeight="1" x14ac:dyDescent="0.15">
      <c r="A5" s="5" t="s">
        <v>19</v>
      </c>
      <c r="B5" s="6">
        <v>1179</v>
      </c>
      <c r="C5" s="6">
        <v>8615</v>
      </c>
      <c r="D5" s="6">
        <v>18945</v>
      </c>
      <c r="E5" s="6">
        <v>55994</v>
      </c>
      <c r="F5" s="6">
        <v>32895</v>
      </c>
      <c r="G5" s="6">
        <v>2361</v>
      </c>
      <c r="H5" s="6">
        <v>6058</v>
      </c>
      <c r="I5" s="6">
        <v>18697</v>
      </c>
      <c r="J5" s="6">
        <v>144744</v>
      </c>
      <c r="K5" s="7">
        <v>0</v>
      </c>
      <c r="L5" s="8">
        <v>0</v>
      </c>
      <c r="M5" s="8">
        <v>144744</v>
      </c>
      <c r="N5" s="8">
        <v>3742</v>
      </c>
      <c r="O5" s="8">
        <v>148486</v>
      </c>
      <c r="P5" s="8">
        <v>-6</v>
      </c>
      <c r="Q5" s="8">
        <v>148480</v>
      </c>
      <c r="R5" s="9">
        <v>43031.076388888891</v>
      </c>
    </row>
    <row r="6" spans="1:18" ht="18.75" customHeight="1" x14ac:dyDescent="0.15">
      <c r="A6" s="5" t="s">
        <v>20</v>
      </c>
      <c r="B6" s="6">
        <v>307</v>
      </c>
      <c r="C6" s="6">
        <v>2186</v>
      </c>
      <c r="D6" s="6">
        <v>4383</v>
      </c>
      <c r="E6" s="6">
        <v>13837</v>
      </c>
      <c r="F6" s="6">
        <v>8666</v>
      </c>
      <c r="G6" s="6">
        <v>684</v>
      </c>
      <c r="H6" s="6">
        <v>1193</v>
      </c>
      <c r="I6" s="6">
        <v>4832</v>
      </c>
      <c r="J6" s="6">
        <v>36088</v>
      </c>
      <c r="K6" s="7">
        <v>0</v>
      </c>
      <c r="L6" s="8">
        <v>0</v>
      </c>
      <c r="M6" s="8">
        <v>36088</v>
      </c>
      <c r="N6" s="8">
        <v>939</v>
      </c>
      <c r="O6" s="8">
        <v>37027</v>
      </c>
      <c r="P6" s="8">
        <v>7</v>
      </c>
      <c r="Q6" s="8">
        <v>37034</v>
      </c>
      <c r="R6" s="9">
        <v>43031.020833333336</v>
      </c>
    </row>
    <row r="7" spans="1:18" ht="22.5" customHeight="1" x14ac:dyDescent="0.15">
      <c r="A7" s="1" t="s">
        <v>21</v>
      </c>
      <c r="B7" s="6">
        <f>IF(R7&lt;&gt;"",SUBTOTAL(9,B5:B6),"")</f>
        <v>1486</v>
      </c>
      <c r="C7" s="6">
        <f>IF(R7&lt;&gt;"",SUBTOTAL(9,C5:C6),"")</f>
        <v>10801</v>
      </c>
      <c r="D7" s="6">
        <f>IF(R7&lt;&gt;"",SUBTOTAL(9,D5:D6),"")</f>
        <v>23328</v>
      </c>
      <c r="E7" s="6">
        <f>IF(R7&lt;&gt;"",SUBTOTAL(9,E5:E6),"")</f>
        <v>69831</v>
      </c>
      <c r="F7" s="6">
        <f>IF(R7&lt;&gt;"",SUBTOTAL(9,F5:F6),"")</f>
        <v>41561</v>
      </c>
      <c r="G7" s="6">
        <f>IF(R7&lt;&gt;"",SUBTOTAL(9,G5:G6),"")</f>
        <v>3045</v>
      </c>
      <c r="H7" s="6">
        <f>IF(R7&lt;&gt;"",SUBTOTAL(9,H5:H6),"")</f>
        <v>7251</v>
      </c>
      <c r="I7" s="6">
        <f>IF(R7&lt;&gt;"",SUBTOTAL(9,I5:I6),"")</f>
        <v>23529</v>
      </c>
      <c r="J7" s="6">
        <f>IF(R7&lt;&gt;"",SUBTOTAL(9,J5:J6),"")</f>
        <v>180832</v>
      </c>
      <c r="K7" s="10">
        <f>IF(R7&lt;&gt;"",SUBTOTAL(9,K5:K6),"")</f>
        <v>0</v>
      </c>
      <c r="L7" s="6">
        <f>IF(R7&lt;&gt;"",SUBTOTAL(9,L5:L6),"")</f>
        <v>0</v>
      </c>
      <c r="M7" s="6">
        <f>IF(R7&lt;&gt;"",SUBTOTAL(9,M5:M6),"")</f>
        <v>180832</v>
      </c>
      <c r="N7" s="6">
        <f>IF(R7&lt;&gt;"",SUBTOTAL(9,N5:N6),"")</f>
        <v>4681</v>
      </c>
      <c r="O7" s="6">
        <f>IF(R7&lt;&gt;"",SUBTOTAL(9,O5:O6),"")</f>
        <v>185513</v>
      </c>
      <c r="P7" s="6">
        <f>IF(R7&lt;&gt;"",SUBTOTAL(9,P5:P6),"")</f>
        <v>1</v>
      </c>
      <c r="Q7" s="6">
        <f>IF(R7&lt;&gt;"",SUBTOTAL(9,Q5:Q6),"")</f>
        <v>185514</v>
      </c>
      <c r="R7" s="11">
        <f>IF(COUNTBLANK(R5:R6)=0,MAX(R5:R6),"")</f>
        <v>43031.076388888891</v>
      </c>
    </row>
    <row r="8" spans="1:18" ht="18.75" customHeight="1" x14ac:dyDescent="0.15">
      <c r="A8" s="5" t="s">
        <v>22</v>
      </c>
      <c r="B8" s="6">
        <v>290</v>
      </c>
      <c r="C8" s="6">
        <v>1510</v>
      </c>
      <c r="D8" s="6">
        <v>4345</v>
      </c>
      <c r="E8" s="6">
        <v>12550</v>
      </c>
      <c r="F8" s="6">
        <v>5506</v>
      </c>
      <c r="G8" s="6">
        <v>2124</v>
      </c>
      <c r="H8" s="6">
        <v>1334</v>
      </c>
      <c r="I8" s="6">
        <v>4076</v>
      </c>
      <c r="J8" s="6">
        <v>31735</v>
      </c>
      <c r="K8" s="7">
        <v>0</v>
      </c>
      <c r="L8" s="8">
        <v>0</v>
      </c>
      <c r="M8" s="8">
        <v>31735</v>
      </c>
      <c r="N8" s="8">
        <v>846</v>
      </c>
      <c r="O8" s="8">
        <v>32581</v>
      </c>
      <c r="P8" s="8">
        <v>0</v>
      </c>
      <c r="Q8" s="8">
        <v>32581</v>
      </c>
      <c r="R8" s="9">
        <v>43031.013888888891</v>
      </c>
    </row>
    <row r="9" spans="1:18" ht="18.75" customHeight="1" x14ac:dyDescent="0.15">
      <c r="A9" s="5" t="s">
        <v>23</v>
      </c>
      <c r="B9" s="6">
        <v>100</v>
      </c>
      <c r="C9" s="6">
        <v>674</v>
      </c>
      <c r="D9" s="6">
        <v>1397</v>
      </c>
      <c r="E9" s="6">
        <v>5303</v>
      </c>
      <c r="F9" s="6">
        <v>3069</v>
      </c>
      <c r="G9" s="6">
        <v>315</v>
      </c>
      <c r="H9" s="6">
        <v>353</v>
      </c>
      <c r="I9" s="6">
        <v>1632</v>
      </c>
      <c r="J9" s="6">
        <v>12843</v>
      </c>
      <c r="K9" s="7">
        <v>0</v>
      </c>
      <c r="L9" s="8">
        <v>0</v>
      </c>
      <c r="M9" s="8">
        <v>12843</v>
      </c>
      <c r="N9" s="8">
        <v>393</v>
      </c>
      <c r="O9" s="8">
        <v>13236</v>
      </c>
      <c r="P9" s="8">
        <v>0</v>
      </c>
      <c r="Q9" s="8">
        <v>13236</v>
      </c>
      <c r="R9" s="9">
        <v>43030.975694444445</v>
      </c>
    </row>
    <row r="10" spans="1:18" ht="22.5" customHeight="1" x14ac:dyDescent="0.15">
      <c r="A10" s="1" t="s">
        <v>24</v>
      </c>
      <c r="B10" s="6">
        <f>IF(R10&lt;&gt;"",SUBTOTAL(9,B8:B9),"")</f>
        <v>390</v>
      </c>
      <c r="C10" s="6">
        <f>IF(R10&lt;&gt;"",SUBTOTAL(9,C8:C9),"")</f>
        <v>2184</v>
      </c>
      <c r="D10" s="6">
        <f>IF(R10&lt;&gt;"",SUBTOTAL(9,D8:D9),"")</f>
        <v>5742</v>
      </c>
      <c r="E10" s="6">
        <f>IF(R10&lt;&gt;"",SUBTOTAL(9,E8:E9),"")</f>
        <v>17853</v>
      </c>
      <c r="F10" s="6">
        <f>IF(R10&lt;&gt;"",SUBTOTAL(9,F8:F9),"")</f>
        <v>8575</v>
      </c>
      <c r="G10" s="6">
        <f>IF(R10&lt;&gt;"",SUBTOTAL(9,G8:G9),"")</f>
        <v>2439</v>
      </c>
      <c r="H10" s="6">
        <f>IF(R10&lt;&gt;"",SUBTOTAL(9,H8:H9),"")</f>
        <v>1687</v>
      </c>
      <c r="I10" s="6">
        <f>IF(R10&lt;&gt;"",SUBTOTAL(9,I8:I9),"")</f>
        <v>5708</v>
      </c>
      <c r="J10" s="6">
        <f>IF(R10&lt;&gt;"",SUBTOTAL(9,J8:J9),"")</f>
        <v>44578</v>
      </c>
      <c r="K10" s="10">
        <f>IF(R10&lt;&gt;"",SUBTOTAL(9,K8:K9),"")</f>
        <v>0</v>
      </c>
      <c r="L10" s="6">
        <f>IF(R10&lt;&gt;"",SUBTOTAL(9,L8:L9),"")</f>
        <v>0</v>
      </c>
      <c r="M10" s="6">
        <f>IF(R10&lt;&gt;"",SUBTOTAL(9,M8:M9),"")</f>
        <v>44578</v>
      </c>
      <c r="N10" s="6">
        <f>IF(R10&lt;&gt;"",SUBTOTAL(9,N8:N9),"")</f>
        <v>1239</v>
      </c>
      <c r="O10" s="6">
        <f>IF(R10&lt;&gt;"",SUBTOTAL(9,O8:O9),"")</f>
        <v>45817</v>
      </c>
      <c r="P10" s="6">
        <f>IF(R10&lt;&gt;"",SUBTOTAL(9,P8:P9),"")</f>
        <v>0</v>
      </c>
      <c r="Q10" s="6">
        <f>IF(R10&lt;&gt;"",SUBTOTAL(9,Q8:Q9),"")</f>
        <v>45817</v>
      </c>
      <c r="R10" s="11">
        <f>IF(COUNTBLANK(R8:R9)=0,MAX(R8:R9),"")</f>
        <v>43031.013888888891</v>
      </c>
    </row>
    <row r="11" spans="1:18" ht="18.75" customHeight="1" x14ac:dyDescent="0.15">
      <c r="A11" s="5" t="s">
        <v>25</v>
      </c>
      <c r="B11" s="6">
        <v>264</v>
      </c>
      <c r="C11" s="6">
        <v>1341</v>
      </c>
      <c r="D11" s="6">
        <v>2888</v>
      </c>
      <c r="E11" s="6">
        <v>10630</v>
      </c>
      <c r="F11" s="6">
        <v>5503</v>
      </c>
      <c r="G11" s="6">
        <v>476</v>
      </c>
      <c r="H11" s="6">
        <v>746</v>
      </c>
      <c r="I11" s="6">
        <v>3385</v>
      </c>
      <c r="J11" s="6">
        <v>25233</v>
      </c>
      <c r="K11" s="7">
        <v>0</v>
      </c>
      <c r="L11" s="8">
        <v>0</v>
      </c>
      <c r="M11" s="8">
        <v>25233</v>
      </c>
      <c r="N11" s="8">
        <v>766</v>
      </c>
      <c r="O11" s="8">
        <v>25999</v>
      </c>
      <c r="P11" s="8">
        <v>0</v>
      </c>
      <c r="Q11" s="8">
        <v>25999</v>
      </c>
      <c r="R11" s="9">
        <v>43031.0625</v>
      </c>
    </row>
    <row r="12" spans="1:18" ht="18.75" customHeight="1" x14ac:dyDescent="0.15">
      <c r="A12" s="5" t="s">
        <v>26</v>
      </c>
      <c r="B12" s="6">
        <v>112</v>
      </c>
      <c r="C12" s="6">
        <v>673</v>
      </c>
      <c r="D12" s="6">
        <v>1563</v>
      </c>
      <c r="E12" s="6">
        <v>6298</v>
      </c>
      <c r="F12" s="6">
        <v>2172</v>
      </c>
      <c r="G12" s="6">
        <v>851</v>
      </c>
      <c r="H12" s="6">
        <v>503</v>
      </c>
      <c r="I12" s="6">
        <v>1440</v>
      </c>
      <c r="J12" s="6">
        <v>13612</v>
      </c>
      <c r="K12" s="7">
        <v>0</v>
      </c>
      <c r="L12" s="8">
        <v>0</v>
      </c>
      <c r="M12" s="8">
        <v>13612</v>
      </c>
      <c r="N12" s="8">
        <v>453</v>
      </c>
      <c r="O12" s="8">
        <v>14065</v>
      </c>
      <c r="P12" s="8">
        <v>2</v>
      </c>
      <c r="Q12" s="8">
        <v>14067</v>
      </c>
      <c r="R12" s="9">
        <v>43030.958333333336</v>
      </c>
    </row>
    <row r="13" spans="1:18" ht="18.75" customHeight="1" x14ac:dyDescent="0.15">
      <c r="A13" s="5" t="s">
        <v>27</v>
      </c>
      <c r="B13" s="6">
        <v>228</v>
      </c>
      <c r="C13" s="6">
        <v>1376</v>
      </c>
      <c r="D13" s="6">
        <v>3099</v>
      </c>
      <c r="E13" s="6">
        <v>10274</v>
      </c>
      <c r="F13" s="6">
        <v>4340</v>
      </c>
      <c r="G13" s="6">
        <v>1235</v>
      </c>
      <c r="H13" s="6">
        <v>979</v>
      </c>
      <c r="I13" s="6">
        <v>3298</v>
      </c>
      <c r="J13" s="6">
        <v>24829</v>
      </c>
      <c r="K13" s="7">
        <v>0</v>
      </c>
      <c r="L13" s="8">
        <v>0</v>
      </c>
      <c r="M13" s="8">
        <v>24829</v>
      </c>
      <c r="N13" s="8">
        <v>993</v>
      </c>
      <c r="O13" s="8">
        <v>25822</v>
      </c>
      <c r="P13" s="8">
        <v>0</v>
      </c>
      <c r="Q13" s="8">
        <v>25822</v>
      </c>
      <c r="R13" s="9">
        <v>43030.99722222222</v>
      </c>
    </row>
    <row r="14" spans="1:18" ht="18.75" customHeight="1" x14ac:dyDescent="0.15">
      <c r="A14" s="5" t="s">
        <v>28</v>
      </c>
      <c r="B14" s="6">
        <v>199</v>
      </c>
      <c r="C14" s="6">
        <v>986</v>
      </c>
      <c r="D14" s="6">
        <v>2733</v>
      </c>
      <c r="E14" s="6">
        <v>8888</v>
      </c>
      <c r="F14" s="6">
        <v>7156</v>
      </c>
      <c r="G14" s="6">
        <v>484</v>
      </c>
      <c r="H14" s="6">
        <v>574</v>
      </c>
      <c r="I14" s="6">
        <v>3061</v>
      </c>
      <c r="J14" s="6">
        <v>24081</v>
      </c>
      <c r="K14" s="7">
        <v>0</v>
      </c>
      <c r="L14" s="8">
        <v>0</v>
      </c>
      <c r="M14" s="8">
        <v>24081</v>
      </c>
      <c r="N14" s="8">
        <v>1149</v>
      </c>
      <c r="O14" s="8">
        <v>25230</v>
      </c>
      <c r="P14" s="8">
        <v>3</v>
      </c>
      <c r="Q14" s="8">
        <v>25233</v>
      </c>
      <c r="R14" s="9">
        <v>43031.038194444445</v>
      </c>
    </row>
    <row r="15" spans="1:18" ht="18.75" customHeight="1" x14ac:dyDescent="0.15">
      <c r="A15" s="5" t="s">
        <v>29</v>
      </c>
      <c r="B15" s="6">
        <v>173</v>
      </c>
      <c r="C15" s="6">
        <v>783</v>
      </c>
      <c r="D15" s="6">
        <v>1748</v>
      </c>
      <c r="E15" s="6">
        <v>5586</v>
      </c>
      <c r="F15" s="6">
        <v>4049</v>
      </c>
      <c r="G15" s="6">
        <v>239</v>
      </c>
      <c r="H15" s="6">
        <v>450</v>
      </c>
      <c r="I15" s="6">
        <v>2426</v>
      </c>
      <c r="J15" s="6">
        <v>15454</v>
      </c>
      <c r="K15" s="7">
        <v>0</v>
      </c>
      <c r="L15" s="8">
        <v>0</v>
      </c>
      <c r="M15" s="8">
        <v>15454</v>
      </c>
      <c r="N15" s="8">
        <v>666</v>
      </c>
      <c r="O15" s="8">
        <v>16120</v>
      </c>
      <c r="P15" s="8">
        <v>1</v>
      </c>
      <c r="Q15" s="8">
        <v>16121</v>
      </c>
      <c r="R15" s="9">
        <v>43031.010416666664</v>
      </c>
    </row>
    <row r="16" spans="1:18" ht="18.75" customHeight="1" x14ac:dyDescent="0.15">
      <c r="A16" s="5" t="s">
        <v>30</v>
      </c>
      <c r="B16" s="6">
        <v>273</v>
      </c>
      <c r="C16" s="6">
        <v>1428</v>
      </c>
      <c r="D16" s="6">
        <v>3392</v>
      </c>
      <c r="E16" s="6">
        <v>11886</v>
      </c>
      <c r="F16" s="6">
        <v>4672</v>
      </c>
      <c r="G16" s="6">
        <v>2207</v>
      </c>
      <c r="H16" s="6">
        <v>1115</v>
      </c>
      <c r="I16" s="6">
        <v>3375</v>
      </c>
      <c r="J16" s="6">
        <v>28348</v>
      </c>
      <c r="K16" s="7">
        <v>0</v>
      </c>
      <c r="L16" s="8">
        <v>0</v>
      </c>
      <c r="M16" s="8">
        <v>28348</v>
      </c>
      <c r="N16" s="8">
        <v>896</v>
      </c>
      <c r="O16" s="8">
        <v>29244</v>
      </c>
      <c r="P16" s="8">
        <v>0</v>
      </c>
      <c r="Q16" s="8">
        <v>29244</v>
      </c>
      <c r="R16" s="9">
        <v>43030.996527777781</v>
      </c>
    </row>
    <row r="17" spans="1:18" ht="18.75" customHeight="1" x14ac:dyDescent="0.15">
      <c r="A17" s="5" t="s">
        <v>31</v>
      </c>
      <c r="B17" s="6">
        <v>62</v>
      </c>
      <c r="C17" s="6">
        <v>389</v>
      </c>
      <c r="D17" s="6">
        <v>777</v>
      </c>
      <c r="E17" s="6">
        <v>2877</v>
      </c>
      <c r="F17" s="6">
        <v>1771</v>
      </c>
      <c r="G17" s="6">
        <v>151</v>
      </c>
      <c r="H17" s="6">
        <v>231</v>
      </c>
      <c r="I17" s="6">
        <v>1259</v>
      </c>
      <c r="J17" s="6">
        <v>7517</v>
      </c>
      <c r="K17" s="7">
        <v>0</v>
      </c>
      <c r="L17" s="8">
        <v>0</v>
      </c>
      <c r="M17" s="8">
        <v>7517</v>
      </c>
      <c r="N17" s="8">
        <v>441</v>
      </c>
      <c r="O17" s="8">
        <v>7958</v>
      </c>
      <c r="P17" s="8">
        <v>0</v>
      </c>
      <c r="Q17" s="8">
        <v>7958</v>
      </c>
      <c r="R17" s="9">
        <v>43030.951388888891</v>
      </c>
    </row>
    <row r="18" spans="1:18" ht="18.75" customHeight="1" x14ac:dyDescent="0.15">
      <c r="A18" s="5" t="s">
        <v>32</v>
      </c>
      <c r="B18" s="6">
        <v>54</v>
      </c>
      <c r="C18" s="6">
        <v>505</v>
      </c>
      <c r="D18" s="6">
        <v>775</v>
      </c>
      <c r="E18" s="6">
        <v>3185</v>
      </c>
      <c r="F18" s="6">
        <v>1530</v>
      </c>
      <c r="G18" s="6">
        <v>191</v>
      </c>
      <c r="H18" s="6">
        <v>254</v>
      </c>
      <c r="I18" s="6">
        <v>1117</v>
      </c>
      <c r="J18" s="6">
        <v>7611</v>
      </c>
      <c r="K18" s="7">
        <v>0</v>
      </c>
      <c r="L18" s="8">
        <v>0</v>
      </c>
      <c r="M18" s="8">
        <v>7611</v>
      </c>
      <c r="N18" s="8">
        <v>298</v>
      </c>
      <c r="O18" s="8">
        <v>7909</v>
      </c>
      <c r="P18" s="8">
        <v>0</v>
      </c>
      <c r="Q18" s="8">
        <v>7909</v>
      </c>
      <c r="R18" s="9">
        <v>43030.958333333336</v>
      </c>
    </row>
    <row r="19" spans="1:18" ht="18.75" customHeight="1" x14ac:dyDescent="0.15">
      <c r="A19" s="5" t="s">
        <v>33</v>
      </c>
      <c r="B19" s="6">
        <v>120</v>
      </c>
      <c r="C19" s="6">
        <v>732</v>
      </c>
      <c r="D19" s="6">
        <v>1590</v>
      </c>
      <c r="E19" s="6">
        <v>4554</v>
      </c>
      <c r="F19" s="6">
        <v>3434</v>
      </c>
      <c r="G19" s="6">
        <v>246</v>
      </c>
      <c r="H19" s="6">
        <v>403</v>
      </c>
      <c r="I19" s="6">
        <v>1730</v>
      </c>
      <c r="J19" s="6">
        <v>12809</v>
      </c>
      <c r="K19" s="7">
        <v>0</v>
      </c>
      <c r="L19" s="8">
        <v>0</v>
      </c>
      <c r="M19" s="8">
        <v>12809</v>
      </c>
      <c r="N19" s="8">
        <v>566</v>
      </c>
      <c r="O19" s="8">
        <v>13375</v>
      </c>
      <c r="P19" s="8">
        <v>0</v>
      </c>
      <c r="Q19" s="8">
        <v>13375</v>
      </c>
      <c r="R19" s="9">
        <v>43031</v>
      </c>
    </row>
    <row r="20" spans="1:18" ht="18.75" customHeight="1" x14ac:dyDescent="0.15">
      <c r="A20" s="5" t="s">
        <v>34</v>
      </c>
      <c r="B20" s="6">
        <v>11</v>
      </c>
      <c r="C20" s="6">
        <v>44</v>
      </c>
      <c r="D20" s="6">
        <v>219</v>
      </c>
      <c r="E20" s="6">
        <v>574</v>
      </c>
      <c r="F20" s="6">
        <v>364</v>
      </c>
      <c r="G20" s="6">
        <v>50</v>
      </c>
      <c r="H20" s="6">
        <v>54</v>
      </c>
      <c r="I20" s="6">
        <v>338</v>
      </c>
      <c r="J20" s="6">
        <v>1654</v>
      </c>
      <c r="K20" s="7">
        <v>0</v>
      </c>
      <c r="L20" s="8">
        <v>0</v>
      </c>
      <c r="M20" s="8">
        <v>1654</v>
      </c>
      <c r="N20" s="8">
        <v>50</v>
      </c>
      <c r="O20" s="8">
        <v>1704</v>
      </c>
      <c r="P20" s="8">
        <v>0</v>
      </c>
      <c r="Q20" s="8">
        <v>1704</v>
      </c>
      <c r="R20" s="9">
        <v>43030.929166666669</v>
      </c>
    </row>
    <row r="21" spans="1:18" ht="18.75" customHeight="1" x14ac:dyDescent="0.15">
      <c r="A21" s="5" t="s">
        <v>35</v>
      </c>
      <c r="B21" s="6">
        <v>78</v>
      </c>
      <c r="C21" s="6">
        <v>297</v>
      </c>
      <c r="D21" s="6">
        <v>951</v>
      </c>
      <c r="E21" s="6">
        <v>3026</v>
      </c>
      <c r="F21" s="6">
        <v>1684</v>
      </c>
      <c r="G21" s="6">
        <v>128</v>
      </c>
      <c r="H21" s="6">
        <v>329</v>
      </c>
      <c r="I21" s="6">
        <v>991</v>
      </c>
      <c r="J21" s="6">
        <v>7484</v>
      </c>
      <c r="K21" s="7">
        <v>0</v>
      </c>
      <c r="L21" s="8">
        <v>0</v>
      </c>
      <c r="M21" s="8">
        <v>7484</v>
      </c>
      <c r="N21" s="8">
        <v>215</v>
      </c>
      <c r="O21" s="8">
        <v>7699</v>
      </c>
      <c r="P21" s="8">
        <v>1</v>
      </c>
      <c r="Q21" s="8">
        <v>7700</v>
      </c>
      <c r="R21" s="9">
        <v>43030.986111111109</v>
      </c>
    </row>
    <row r="22" spans="1:18" ht="18.75" customHeight="1" x14ac:dyDescent="0.15">
      <c r="A22" s="5" t="s">
        <v>36</v>
      </c>
      <c r="B22" s="6">
        <v>129</v>
      </c>
      <c r="C22" s="6">
        <v>614</v>
      </c>
      <c r="D22" s="6">
        <v>1504</v>
      </c>
      <c r="E22" s="6">
        <v>4842</v>
      </c>
      <c r="F22" s="6">
        <v>2871</v>
      </c>
      <c r="G22" s="6">
        <v>268</v>
      </c>
      <c r="H22" s="6">
        <v>328</v>
      </c>
      <c r="I22" s="6">
        <v>1299</v>
      </c>
      <c r="J22" s="6">
        <v>11855</v>
      </c>
      <c r="K22" s="7">
        <v>0</v>
      </c>
      <c r="L22" s="8">
        <v>0</v>
      </c>
      <c r="M22" s="8">
        <v>11855</v>
      </c>
      <c r="N22" s="8">
        <v>323</v>
      </c>
      <c r="O22" s="8">
        <v>12178</v>
      </c>
      <c r="P22" s="8">
        <v>0</v>
      </c>
      <c r="Q22" s="8">
        <v>12178</v>
      </c>
      <c r="R22" s="9">
        <v>43030.972222222219</v>
      </c>
    </row>
    <row r="23" spans="1:18" ht="18.75" customHeight="1" x14ac:dyDescent="0.15">
      <c r="A23" s="5" t="s">
        <v>37</v>
      </c>
      <c r="B23" s="6">
        <v>59</v>
      </c>
      <c r="C23" s="6">
        <v>189</v>
      </c>
      <c r="D23" s="6">
        <v>549</v>
      </c>
      <c r="E23" s="6">
        <v>1647</v>
      </c>
      <c r="F23" s="6">
        <v>732</v>
      </c>
      <c r="G23" s="6">
        <v>190</v>
      </c>
      <c r="H23" s="6">
        <v>157</v>
      </c>
      <c r="I23" s="6">
        <v>449</v>
      </c>
      <c r="J23" s="6">
        <v>3972</v>
      </c>
      <c r="K23" s="7">
        <v>0</v>
      </c>
      <c r="L23" s="8">
        <v>0</v>
      </c>
      <c r="M23" s="8">
        <v>3972</v>
      </c>
      <c r="N23" s="8">
        <v>131</v>
      </c>
      <c r="O23" s="8">
        <v>4103</v>
      </c>
      <c r="P23" s="8">
        <v>0</v>
      </c>
      <c r="Q23" s="8">
        <v>4103</v>
      </c>
      <c r="R23" s="9">
        <v>43030.961805555555</v>
      </c>
    </row>
    <row r="24" spans="1:18" ht="18.75" customHeight="1" x14ac:dyDescent="0.15">
      <c r="A24" s="5" t="s">
        <v>38</v>
      </c>
      <c r="B24" s="6">
        <v>73</v>
      </c>
      <c r="C24" s="6">
        <v>454</v>
      </c>
      <c r="D24" s="6">
        <v>1186</v>
      </c>
      <c r="E24" s="6">
        <v>3845</v>
      </c>
      <c r="F24" s="6">
        <v>1627</v>
      </c>
      <c r="G24" s="6">
        <v>751</v>
      </c>
      <c r="H24" s="6">
        <v>409</v>
      </c>
      <c r="I24" s="6">
        <v>1010</v>
      </c>
      <c r="J24" s="6">
        <v>9355</v>
      </c>
      <c r="K24" s="7">
        <v>0</v>
      </c>
      <c r="L24" s="8">
        <v>0</v>
      </c>
      <c r="M24" s="8">
        <v>9355</v>
      </c>
      <c r="N24" s="8">
        <v>291</v>
      </c>
      <c r="O24" s="8">
        <v>9646</v>
      </c>
      <c r="P24" s="8">
        <v>0</v>
      </c>
      <c r="Q24" s="8">
        <v>9646</v>
      </c>
      <c r="R24" s="9">
        <v>43030.94027777778</v>
      </c>
    </row>
    <row r="25" spans="1:18" ht="18.75" customHeight="1" x14ac:dyDescent="0.15">
      <c r="A25" s="5" t="s">
        <v>39</v>
      </c>
      <c r="B25" s="6">
        <v>98</v>
      </c>
      <c r="C25" s="6">
        <v>468</v>
      </c>
      <c r="D25" s="6">
        <v>826</v>
      </c>
      <c r="E25" s="6">
        <v>3455</v>
      </c>
      <c r="F25" s="6">
        <v>1313</v>
      </c>
      <c r="G25" s="6">
        <v>402</v>
      </c>
      <c r="H25" s="6">
        <v>264</v>
      </c>
      <c r="I25" s="6">
        <v>930</v>
      </c>
      <c r="J25" s="6">
        <v>7756</v>
      </c>
      <c r="K25" s="7">
        <v>0</v>
      </c>
      <c r="L25" s="8">
        <v>0</v>
      </c>
      <c r="M25" s="8">
        <v>7756</v>
      </c>
      <c r="N25" s="8">
        <v>209</v>
      </c>
      <c r="O25" s="8">
        <v>7965</v>
      </c>
      <c r="P25" s="8">
        <v>0</v>
      </c>
      <c r="Q25" s="8">
        <v>7965</v>
      </c>
      <c r="R25" s="9">
        <v>43030.979861111111</v>
      </c>
    </row>
    <row r="26" spans="1:18" ht="26.25" customHeight="1" x14ac:dyDescent="0.15">
      <c r="A26" s="1" t="s">
        <v>40</v>
      </c>
      <c r="B26" s="6">
        <f t="shared" ref="B26:Q26" si="0">SUBTOTAL(9,B5:B25)</f>
        <v>3809</v>
      </c>
      <c r="C26" s="6">
        <f t="shared" si="0"/>
        <v>23264</v>
      </c>
      <c r="D26" s="6">
        <f t="shared" si="0"/>
        <v>52870</v>
      </c>
      <c r="E26" s="6">
        <f t="shared" si="0"/>
        <v>169251</v>
      </c>
      <c r="F26" s="6">
        <f t="shared" si="0"/>
        <v>93354</v>
      </c>
      <c r="G26" s="6">
        <f t="shared" si="0"/>
        <v>13353</v>
      </c>
      <c r="H26" s="6">
        <f t="shared" si="0"/>
        <v>15734</v>
      </c>
      <c r="I26" s="6">
        <f t="shared" si="0"/>
        <v>55345</v>
      </c>
      <c r="J26" s="6">
        <f t="shared" si="0"/>
        <v>426980</v>
      </c>
      <c r="K26" s="12">
        <f t="shared" si="0"/>
        <v>0</v>
      </c>
      <c r="L26" s="8">
        <f t="shared" si="0"/>
        <v>0</v>
      </c>
      <c r="M26" s="8">
        <f t="shared" si="0"/>
        <v>426980</v>
      </c>
      <c r="N26" s="8">
        <f t="shared" si="0"/>
        <v>13367</v>
      </c>
      <c r="O26" s="8">
        <f t="shared" si="0"/>
        <v>440347</v>
      </c>
      <c r="P26" s="8">
        <f t="shared" si="0"/>
        <v>8</v>
      </c>
      <c r="Q26" s="8">
        <f t="shared" si="0"/>
        <v>440355</v>
      </c>
      <c r="R26" s="13" t="s">
        <v>41</v>
      </c>
    </row>
    <row r="28" spans="1:18" x14ac:dyDescent="0.15">
      <c r="A28" s="14" t="s">
        <v>42</v>
      </c>
    </row>
    <row r="29" spans="1:18" x14ac:dyDescent="0.15">
      <c r="A29" s="14" t="s">
        <v>43</v>
      </c>
    </row>
  </sheetData>
  <mergeCells count="7">
    <mergeCell ref="A3:B3"/>
    <mergeCell ref="A1:C1"/>
    <mergeCell ref="D1:P1"/>
    <mergeCell ref="Q1:R1"/>
    <mergeCell ref="A2:C2"/>
    <mergeCell ref="D2:O2"/>
    <mergeCell ref="P2:R2"/>
  </mergeCells>
  <phoneticPr fontId="3"/>
  <pageMargins left="0.5" right="0.4" top="0.79" bottom="0.7" header="0.45" footer="0.51"/>
  <pageSetup paperSize="9" fitToHeight="0" orientation="landscape" horizontalDpi="300" verticalDpi="300"/>
  <headerFooter>
    <oddHeader>&amp;L第5号様式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SG12630のC14-1057</dc:creator>
  <cp:lastModifiedBy> </cp:lastModifiedBy>
  <dcterms:created xsi:type="dcterms:W3CDTF">2017-10-22T17:28:55Z</dcterms:created>
  <dcterms:modified xsi:type="dcterms:W3CDTF">2017-10-22T17:33:43Z</dcterms:modified>
</cp:coreProperties>
</file>