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４ 香川県議会議員選挙\H25.3.10（補欠）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Area" localSheetId="0">sheet1!$A$1:$N$10</definedName>
    <definedName name="_xlnm.Print_Titles" localSheetId="0">sheet1!$1:$5</definedName>
  </definedNames>
  <calcPr calcId="152511"/>
</workbook>
</file>

<file path=xl/calcChain.xml><?xml version="1.0" encoding="utf-8"?>
<calcChain xmlns="http://schemas.openxmlformats.org/spreadsheetml/2006/main">
  <c r="G6" i="1" l="1"/>
  <c r="D6" i="1"/>
  <c r="M6" i="1" s="1"/>
  <c r="M7" i="1" s="1"/>
  <c r="M8" i="1" s="1"/>
  <c r="L6" i="1"/>
  <c r="L7" i="1" s="1"/>
  <c r="L8" i="1" s="1"/>
  <c r="K6" i="1"/>
  <c r="K7" i="1" s="1"/>
  <c r="K8" i="1" s="1"/>
  <c r="H6" i="1"/>
  <c r="H7" i="1" s="1"/>
  <c r="H8" i="1" s="1"/>
  <c r="I6" i="1"/>
  <c r="J6" i="1"/>
  <c r="J7" i="1" s="1"/>
  <c r="J8" i="1" s="1"/>
  <c r="I7" i="1"/>
  <c r="I8" i="1"/>
  <c r="G7" i="1"/>
  <c r="G8" i="1"/>
  <c r="F7" i="1"/>
  <c r="F8" i="1"/>
  <c r="E7" i="1"/>
  <c r="E8" i="1"/>
  <c r="D7" i="1"/>
  <c r="D8" i="1"/>
  <c r="C7" i="1"/>
  <c r="C8" i="1"/>
  <c r="B7" i="1"/>
  <c r="B8" i="1"/>
</calcChain>
</file>

<file path=xl/sharedStrings.xml><?xml version="1.0" encoding="utf-8"?>
<sst xmlns="http://schemas.openxmlformats.org/spreadsheetml/2006/main" count="27" uniqueCount="17">
  <si>
    <r>
      <t>県議会議員補欠選挙　</t>
    </r>
    <r>
      <rPr>
        <sz val="20"/>
        <rFont val="ＭＳ ゴシック"/>
        <family val="3"/>
        <charset val="128"/>
      </rPr>
      <t>投票状況確定</t>
    </r>
    <r>
      <rPr>
        <sz val="12"/>
        <rFont val="ＭＳ ゴシック"/>
        <family val="3"/>
        <charset val="128"/>
      </rPr>
      <t>　速報集計表</t>
    </r>
    <rPh sb="5" eb="7">
      <t>ホケツ</t>
    </rPh>
    <phoneticPr fontId="1"/>
  </si>
  <si>
    <t>市町名</t>
  </si>
  <si>
    <t>当日有権者数</t>
  </si>
  <si>
    <t>投票者数</t>
  </si>
  <si>
    <t>棄権者数</t>
  </si>
  <si>
    <t>投票率（%）</t>
  </si>
  <si>
    <t>前回
投票率
（%）</t>
  </si>
  <si>
    <t>男</t>
  </si>
  <si>
    <t>女</t>
  </si>
  <si>
    <t>計</t>
  </si>
  <si>
    <t>丸亀市</t>
  </si>
  <si>
    <t>-</t>
  </si>
  <si>
    <t>[丸亀市選挙区計]</t>
  </si>
  <si>
    <t>県計</t>
  </si>
  <si>
    <t>前回投票率は､H23.4.10執行の県議会議員選挙（4市(高松市､坂出市､観音寺市､三豊市)及び6町(三木町、直島町、宇多津町、綾川町、琴平町、まんのう町)）についてのものである。</t>
  </si>
  <si>
    <t>　21時　5分 発表</t>
    <phoneticPr fontId="1"/>
  </si>
  <si>
    <t>　　20時 55分 確定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</si>
</sst>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>
      <alignment vertical="center"/>
    </xf>
    <xf numFmtId="3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showGridLines="0" tabSelected="1" view="pageBreakPreview" zoomScaleNormal="100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C12" sqref="C12"/>
    </sheetView>
  </sheetViews>
  <sheetFormatPr defaultRowHeight="13.5"/>
  <cols>
    <col min="1" max="1" width="25" customWidth="1"/>
    <col min="2" max="10" width="8.75" customWidth="1"/>
    <col min="11" max="13" width="7.625" customWidth="1"/>
    <col min="14" max="14" width="6.25" customWidth="1"/>
  </cols>
  <sheetData>
    <row r="1" spans="1:14" ht="18.75" customHeight="1">
      <c r="A1" s="1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3" t="s">
        <v>16</v>
      </c>
      <c r="M1" s="13"/>
      <c r="N1" s="13"/>
    </row>
    <row r="2" spans="1:14" ht="18.75" customHeight="1">
      <c r="A2" s="1"/>
      <c r="B2" s="12"/>
      <c r="C2" s="12"/>
      <c r="D2" s="12"/>
      <c r="E2" s="12"/>
      <c r="F2" s="12"/>
      <c r="G2" s="12"/>
      <c r="H2" s="12"/>
      <c r="I2" s="12"/>
      <c r="J2" s="12"/>
      <c r="K2" s="12"/>
      <c r="L2" s="14" t="s">
        <v>15</v>
      </c>
      <c r="M2" s="14"/>
      <c r="N2" s="14"/>
    </row>
    <row r="3" spans="1:1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18.75" customHeight="1">
      <c r="A4" s="19" t="s">
        <v>1</v>
      </c>
      <c r="B4" s="16" t="s">
        <v>2</v>
      </c>
      <c r="C4" s="17"/>
      <c r="D4" s="18"/>
      <c r="E4" s="16" t="s">
        <v>3</v>
      </c>
      <c r="F4" s="17"/>
      <c r="G4" s="18"/>
      <c r="H4" s="16" t="s">
        <v>4</v>
      </c>
      <c r="I4" s="17"/>
      <c r="J4" s="18"/>
      <c r="K4" s="16" t="s">
        <v>5</v>
      </c>
      <c r="L4" s="17"/>
      <c r="M4" s="18"/>
      <c r="N4" s="19" t="s">
        <v>6</v>
      </c>
    </row>
    <row r="5" spans="1:14" ht="18.75" customHeight="1">
      <c r="A5" s="20"/>
      <c r="B5" s="2" t="s">
        <v>7</v>
      </c>
      <c r="C5" s="2" t="s">
        <v>8</v>
      </c>
      <c r="D5" s="2" t="s">
        <v>9</v>
      </c>
      <c r="E5" s="2" t="s">
        <v>7</v>
      </c>
      <c r="F5" s="2" t="s">
        <v>8</v>
      </c>
      <c r="G5" s="2" t="s">
        <v>9</v>
      </c>
      <c r="H5" s="2" t="s">
        <v>7</v>
      </c>
      <c r="I5" s="2" t="s">
        <v>8</v>
      </c>
      <c r="J5" s="2" t="s">
        <v>9</v>
      </c>
      <c r="K5" s="2" t="s">
        <v>7</v>
      </c>
      <c r="L5" s="2" t="s">
        <v>8</v>
      </c>
      <c r="M5" s="2" t="s">
        <v>9</v>
      </c>
      <c r="N5" s="20"/>
    </row>
    <row r="6" spans="1:14" ht="22.5" customHeight="1">
      <c r="A6" s="3" t="s">
        <v>10</v>
      </c>
      <c r="B6" s="10">
        <v>42727</v>
      </c>
      <c r="C6" s="10">
        <v>46634</v>
      </c>
      <c r="D6" s="4">
        <f>B6+C6</f>
        <v>89361</v>
      </c>
      <c r="E6" s="10">
        <v>14474</v>
      </c>
      <c r="F6" s="10">
        <v>16050</v>
      </c>
      <c r="G6" s="4">
        <f>E6+F6</f>
        <v>30524</v>
      </c>
      <c r="H6" s="4">
        <f>B6-E6</f>
        <v>28253</v>
      </c>
      <c r="I6" s="4">
        <f>C6-F6</f>
        <v>30584</v>
      </c>
      <c r="J6" s="4">
        <f>H6+I6</f>
        <v>58837</v>
      </c>
      <c r="K6" s="5">
        <f>ROUND(E6/B6*100,2)</f>
        <v>33.880000000000003</v>
      </c>
      <c r="L6" s="5">
        <f>ROUND(F6/C6*100,2)</f>
        <v>34.42</v>
      </c>
      <c r="M6" s="5">
        <f>ROUND(G6/D6*100,2)</f>
        <v>34.159999999999997</v>
      </c>
      <c r="N6" s="6" t="s">
        <v>11</v>
      </c>
    </row>
    <row r="7" spans="1:14" ht="22.5" customHeight="1">
      <c r="A7" s="7" t="s">
        <v>12</v>
      </c>
      <c r="B7" s="4">
        <f t="shared" ref="B7:M8" si="0">B6</f>
        <v>42727</v>
      </c>
      <c r="C7" s="4">
        <f t="shared" si="0"/>
        <v>46634</v>
      </c>
      <c r="D7" s="4">
        <f t="shared" si="0"/>
        <v>89361</v>
      </c>
      <c r="E7" s="4">
        <f t="shared" si="0"/>
        <v>14474</v>
      </c>
      <c r="F7" s="4">
        <f t="shared" si="0"/>
        <v>16050</v>
      </c>
      <c r="G7" s="4">
        <f t="shared" si="0"/>
        <v>30524</v>
      </c>
      <c r="H7" s="4">
        <f t="shared" si="0"/>
        <v>28253</v>
      </c>
      <c r="I7" s="4">
        <f t="shared" si="0"/>
        <v>30584</v>
      </c>
      <c r="J7" s="4">
        <f t="shared" si="0"/>
        <v>58837</v>
      </c>
      <c r="K7" s="5">
        <f t="shared" si="0"/>
        <v>33.880000000000003</v>
      </c>
      <c r="L7" s="5">
        <f t="shared" si="0"/>
        <v>34.42</v>
      </c>
      <c r="M7" s="5">
        <f t="shared" si="0"/>
        <v>34.159999999999997</v>
      </c>
      <c r="N7" s="6" t="s">
        <v>11</v>
      </c>
    </row>
    <row r="8" spans="1:14" ht="22.5" customHeight="1">
      <c r="A8" s="7" t="s">
        <v>13</v>
      </c>
      <c r="B8" s="4">
        <f t="shared" si="0"/>
        <v>42727</v>
      </c>
      <c r="C8" s="4">
        <f t="shared" si="0"/>
        <v>46634</v>
      </c>
      <c r="D8" s="4">
        <f t="shared" si="0"/>
        <v>89361</v>
      </c>
      <c r="E8" s="4">
        <f t="shared" si="0"/>
        <v>14474</v>
      </c>
      <c r="F8" s="4">
        <f t="shared" si="0"/>
        <v>16050</v>
      </c>
      <c r="G8" s="4">
        <f t="shared" si="0"/>
        <v>30524</v>
      </c>
      <c r="H8" s="4">
        <f t="shared" si="0"/>
        <v>28253</v>
      </c>
      <c r="I8" s="4">
        <f t="shared" si="0"/>
        <v>30584</v>
      </c>
      <c r="J8" s="4">
        <f t="shared" si="0"/>
        <v>58837</v>
      </c>
      <c r="K8" s="5">
        <f t="shared" si="0"/>
        <v>33.880000000000003</v>
      </c>
      <c r="L8" s="5">
        <f t="shared" si="0"/>
        <v>34.42</v>
      </c>
      <c r="M8" s="5">
        <f t="shared" si="0"/>
        <v>34.159999999999997</v>
      </c>
      <c r="N8" s="8">
        <v>50.04</v>
      </c>
    </row>
    <row r="9" spans="1:14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2" spans="1:14">
      <c r="B12" s="11"/>
      <c r="C12" s="11"/>
      <c r="E12" s="11"/>
      <c r="F12" s="11"/>
    </row>
  </sheetData>
  <mergeCells count="10">
    <mergeCell ref="B1:K2"/>
    <mergeCell ref="L1:N1"/>
    <mergeCell ref="L2:N2"/>
    <mergeCell ref="A3:N3"/>
    <mergeCell ref="K4:M4"/>
    <mergeCell ref="N4:N5"/>
    <mergeCell ref="A4:A5"/>
    <mergeCell ref="B4:D4"/>
    <mergeCell ref="E4:G4"/>
    <mergeCell ref="H4:J4"/>
  </mergeCells>
  <phoneticPr fontId="1"/>
  <printOptions horizontalCentered="1"/>
  <pageMargins left="0.6" right="0.65" top="0.79" bottom="0.28000000000000003" header="0.45" footer="0.51"/>
  <pageSetup paperSize="9" orientation="landscape" r:id="rId1"/>
  <headerFooter alignWithMargins="0">
    <oddHeader>&amp;L第2号様式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cp:lastPrinted>2013-03-10T11:58:25Z</cp:lastPrinted>
  <dcterms:created xsi:type="dcterms:W3CDTF">2013-03-01T02:50:54Z</dcterms:created>
  <dcterms:modified xsi:type="dcterms:W3CDTF">2018-03-22T10:30:05Z</dcterms:modified>
</cp:coreProperties>
</file>