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02総務・選挙Ｇ\02選挙担当\投開票速報\★save\7月10日本番！\夜\02比例開票\★【比例】開票確定（最終）\"/>
    </mc:Choice>
  </mc:AlternateContent>
  <bookViews>
    <workbookView xWindow="0" yWindow="0" windowWidth="20490" windowHeight="7230"/>
  </bookViews>
  <sheets>
    <sheet name="sheet1" sheetId="1" r:id="rId1"/>
  </sheets>
  <definedNames>
    <definedName name="_xlnm.Print_Titles" localSheetId="0">sheet1!$1:$1</definedName>
  </definedNames>
  <calcPr calcId="152511"/>
</workbook>
</file>

<file path=xl/calcChain.xml><?xml version="1.0" encoding="utf-8"?>
<calcChain xmlns="http://schemas.openxmlformats.org/spreadsheetml/2006/main">
  <c r="Z23" i="1" l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Y22" i="1"/>
  <c r="W22" i="1"/>
  <c r="U22" i="1"/>
  <c r="S22" i="1"/>
  <c r="Q22" i="1"/>
  <c r="O22" i="1"/>
  <c r="M22" i="1"/>
  <c r="K22" i="1"/>
  <c r="I22" i="1"/>
  <c r="G22" i="1"/>
  <c r="E22" i="1"/>
  <c r="C22" i="1"/>
  <c r="Y21" i="1"/>
  <c r="W21" i="1"/>
  <c r="U21" i="1"/>
  <c r="S21" i="1"/>
  <c r="Q21" i="1"/>
  <c r="O21" i="1"/>
  <c r="M21" i="1"/>
  <c r="K21" i="1"/>
  <c r="I21" i="1"/>
  <c r="G21" i="1"/>
  <c r="E21" i="1"/>
  <c r="C21" i="1"/>
  <c r="Y20" i="1"/>
  <c r="W20" i="1"/>
  <c r="U20" i="1"/>
  <c r="S20" i="1"/>
  <c r="Q20" i="1"/>
  <c r="O20" i="1"/>
  <c r="M20" i="1"/>
  <c r="K20" i="1"/>
  <c r="I20" i="1"/>
  <c r="G20" i="1"/>
  <c r="E20" i="1"/>
  <c r="C20" i="1"/>
  <c r="Y19" i="1"/>
  <c r="W19" i="1"/>
  <c r="U19" i="1"/>
  <c r="S19" i="1"/>
  <c r="Q19" i="1"/>
  <c r="O19" i="1"/>
  <c r="M19" i="1"/>
  <c r="K19" i="1"/>
  <c r="I19" i="1"/>
  <c r="G19" i="1"/>
  <c r="E19" i="1"/>
  <c r="C19" i="1"/>
  <c r="Y18" i="1"/>
  <c r="W18" i="1"/>
  <c r="U18" i="1"/>
  <c r="S18" i="1"/>
  <c r="Q18" i="1"/>
  <c r="O18" i="1"/>
  <c r="M18" i="1"/>
  <c r="K18" i="1"/>
  <c r="I18" i="1"/>
  <c r="G18" i="1"/>
  <c r="E18" i="1"/>
  <c r="C18" i="1"/>
  <c r="Y17" i="1"/>
  <c r="W17" i="1"/>
  <c r="U17" i="1"/>
  <c r="S17" i="1"/>
  <c r="Q17" i="1"/>
  <c r="O17" i="1"/>
  <c r="M17" i="1"/>
  <c r="K17" i="1"/>
  <c r="I17" i="1"/>
  <c r="G17" i="1"/>
  <c r="E17" i="1"/>
  <c r="C17" i="1"/>
  <c r="Y16" i="1"/>
  <c r="W16" i="1"/>
  <c r="U16" i="1"/>
  <c r="S16" i="1"/>
  <c r="Q16" i="1"/>
  <c r="O16" i="1"/>
  <c r="M16" i="1"/>
  <c r="K16" i="1"/>
  <c r="I16" i="1"/>
  <c r="G16" i="1"/>
  <c r="E16" i="1"/>
  <c r="C16" i="1"/>
  <c r="Y15" i="1"/>
  <c r="W15" i="1"/>
  <c r="U15" i="1"/>
  <c r="S15" i="1"/>
  <c r="Q15" i="1"/>
  <c r="O15" i="1"/>
  <c r="M15" i="1"/>
  <c r="K15" i="1"/>
  <c r="I15" i="1"/>
  <c r="G15" i="1"/>
  <c r="E15" i="1"/>
  <c r="C15" i="1"/>
  <c r="Y14" i="1"/>
  <c r="W14" i="1"/>
  <c r="U14" i="1"/>
  <c r="S14" i="1"/>
  <c r="Q14" i="1"/>
  <c r="O14" i="1"/>
  <c r="M14" i="1"/>
  <c r="K14" i="1"/>
  <c r="I14" i="1"/>
  <c r="G14" i="1"/>
  <c r="E14" i="1"/>
  <c r="C14" i="1"/>
  <c r="Y13" i="1"/>
  <c r="W13" i="1"/>
  <c r="U13" i="1"/>
  <c r="S13" i="1"/>
  <c r="Q13" i="1"/>
  <c r="O13" i="1"/>
  <c r="M13" i="1"/>
  <c r="K13" i="1"/>
  <c r="I13" i="1"/>
  <c r="G13" i="1"/>
  <c r="E13" i="1"/>
  <c r="C13" i="1"/>
  <c r="Y12" i="1"/>
  <c r="W12" i="1"/>
  <c r="U12" i="1"/>
  <c r="S12" i="1"/>
  <c r="Q12" i="1"/>
  <c r="O12" i="1"/>
  <c r="M12" i="1"/>
  <c r="K12" i="1"/>
  <c r="I12" i="1"/>
  <c r="G12" i="1"/>
  <c r="E12" i="1"/>
  <c r="C12" i="1"/>
  <c r="Y11" i="1"/>
  <c r="W11" i="1"/>
  <c r="U11" i="1"/>
  <c r="S11" i="1"/>
  <c r="Q11" i="1"/>
  <c r="O11" i="1"/>
  <c r="M11" i="1"/>
  <c r="K11" i="1"/>
  <c r="I11" i="1"/>
  <c r="G11" i="1"/>
  <c r="E11" i="1"/>
  <c r="C11" i="1"/>
  <c r="Y10" i="1"/>
  <c r="W10" i="1"/>
  <c r="U10" i="1"/>
  <c r="S10" i="1"/>
  <c r="Q10" i="1"/>
  <c r="O10" i="1"/>
  <c r="M10" i="1"/>
  <c r="K10" i="1"/>
  <c r="I10" i="1"/>
  <c r="G10" i="1"/>
  <c r="E10" i="1"/>
  <c r="C10" i="1"/>
  <c r="Y9" i="1"/>
  <c r="W9" i="1"/>
  <c r="U9" i="1"/>
  <c r="S9" i="1"/>
  <c r="Q9" i="1"/>
  <c r="O9" i="1"/>
  <c r="M9" i="1"/>
  <c r="K9" i="1"/>
  <c r="I9" i="1"/>
  <c r="G9" i="1"/>
  <c r="E9" i="1"/>
  <c r="C9" i="1"/>
  <c r="Y8" i="1"/>
  <c r="W8" i="1"/>
  <c r="U8" i="1"/>
  <c r="S8" i="1"/>
  <c r="Q8" i="1"/>
  <c r="O8" i="1"/>
  <c r="M8" i="1"/>
  <c r="K8" i="1"/>
  <c r="I8" i="1"/>
  <c r="G8" i="1"/>
  <c r="E8" i="1"/>
  <c r="C8" i="1"/>
  <c r="Y7" i="1"/>
  <c r="W7" i="1"/>
  <c r="U7" i="1"/>
  <c r="S7" i="1"/>
  <c r="Q7" i="1"/>
  <c r="O7" i="1"/>
  <c r="M7" i="1"/>
  <c r="K7" i="1"/>
  <c r="I7" i="1"/>
  <c r="G7" i="1"/>
  <c r="E7" i="1"/>
  <c r="C7" i="1"/>
  <c r="Y6" i="1"/>
  <c r="W6" i="1"/>
  <c r="U6" i="1"/>
  <c r="S6" i="1"/>
  <c r="Q6" i="1"/>
  <c r="O6" i="1"/>
  <c r="M6" i="1"/>
  <c r="K6" i="1"/>
  <c r="I6" i="1"/>
  <c r="G6" i="1"/>
  <c r="E6" i="1"/>
  <c r="C6" i="1"/>
</calcChain>
</file>

<file path=xl/sharedStrings.xml><?xml version="1.0" encoding="utf-8"?>
<sst xmlns="http://schemas.openxmlformats.org/spreadsheetml/2006/main" count="59" uniqueCount="36">
  <si>
    <t>比例代表　政党等別得票数・得票率</t>
  </si>
  <si>
    <t>区分</t>
  </si>
  <si>
    <t>1
社会民主党</t>
  </si>
  <si>
    <t>2
国民怒りの声</t>
  </si>
  <si>
    <t>3
おおさか維新の会</t>
  </si>
  <si>
    <t>4
公明党</t>
  </si>
  <si>
    <t>5
日本共産党</t>
  </si>
  <si>
    <t>6
幸福実現党</t>
  </si>
  <si>
    <t>7
自由民主党</t>
  </si>
  <si>
    <t>8
新党改革</t>
  </si>
  <si>
    <t>9
日本のこころを大切にする党</t>
  </si>
  <si>
    <t>10
生活の党と山本太郎となかまたち</t>
  </si>
  <si>
    <t>11
民進党</t>
  </si>
  <si>
    <t>12
支持政党なし</t>
  </si>
  <si>
    <t>得票総数</t>
  </si>
  <si>
    <t>得票率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</si>
  <si>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</si>
  <si>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</si>
  <si>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</si>
  <si>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</si>
  <si>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</si>
  <si>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</si>
  <si>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</si>
  <si>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</si>
  <si>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土庄町</t>
  </si>
  <si>
    <t>小豆島町</t>
  </si>
  <si>
    <t>三木町</t>
  </si>
  <si>
    <t>直島町</t>
  </si>
  <si>
    <t>宇多津町</t>
  </si>
  <si>
    <t>綾川町</t>
  </si>
  <si>
    <t>琴平町</t>
  </si>
  <si>
    <t>多度津町</t>
  </si>
  <si>
    <t>まんのう町</t>
  </si>
  <si>
    <t>県 計</t>
  </si>
  <si>
    <t>(注)得票率は、小数点以下第3位を四捨五入して第2位まで表示しているので、合計が100%にならない場合があります。</t>
  </si>
  <si>
    <t>(注)各政党の得票数は、「政党等の得票数」と「名簿登載者の得票総数」の合計です。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</si>
</sst>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0" formatCode="#,##0.000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1" xfId="0" applyFont="1" applyBorder="1" applyAlignment="1">
      <alignment vertical="center" wrapText="1"/>
    </xf>
    <xf numFmtId="180" fontId="18" fillId="0" borderId="11" xfId="0" applyNumberFormat="1" applyFont="1" applyBorder="1" applyAlignment="1">
      <alignment vertical="center" wrapText="1"/>
    </xf>
    <xf numFmtId="4" fontId="18" fillId="0" borderId="11" xfId="0" applyNumberFormat="1" applyFont="1" applyBorder="1" applyAlignment="1">
      <alignment vertical="center" wrapText="1"/>
    </xf>
    <xf numFmtId="180" fontId="18" fillId="0" borderId="11" xfId="0" applyNumberFormat="1" applyFont="1" applyBorder="1" applyAlignment="1">
      <alignment vertical="center" shrinkToFit="1"/>
    </xf>
    <xf numFmtId="0" fontId="0" fillId="0" borderId="0" xfId="0" applyAlignment="1"/>
    <xf numFmtId="0" fontId="19" fillId="0" borderId="0" xfId="0" applyFont="1" applyAlignment="1">
      <alignment horizontal="center" vertical="center" wrapText="1"/>
    </xf>
    <xf numFmtId="0" fontId="20" fillId="0" borderId="10" xfId="0" applyFont="1" applyBorder="1" applyAlignment="1">
      <alignment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 wrapText="1"/>
    </xf>
    <xf numFmtId="0" fontId="21" fillId="0" borderId="0" xfId="0" applyFont="1" applyAlignment="1">
      <alignment wrapText="1"/>
    </xf>
    <xf numFmtId="0" fontId="21" fillId="0" borderId="15" xfId="0" applyFont="1" applyBorder="1" applyAlignment="1">
      <alignment wrapTex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5"/>
  <sheetViews>
    <sheetView showGridLines="0" tabSelected="1" workbookViewId="0">
      <pane xSplit="1" ySplit="5" topLeftCell="B6" activePane="bottomRight" state="frozen"/>
      <selection activeCell="B1" sqref="B1"/>
      <selection pane="topRight" activeCell="B1" sqref="B1"/>
      <selection pane="bottomLeft"/>
      <selection pane="bottomRight" activeCell="B6" sqref="B6"/>
    </sheetView>
  </sheetViews>
  <sheetFormatPr defaultRowHeight="13.5" x14ac:dyDescent="0.15"/>
  <cols>
    <col min="1" max="1" width="12.5" customWidth="1"/>
    <col min="2" max="2" width="10" customWidth="1"/>
    <col min="3" max="3" width="6.25" customWidth="1"/>
    <col min="4" max="4" width="10" customWidth="1"/>
    <col min="5" max="5" width="6.25" customWidth="1"/>
    <col min="6" max="6" width="10" customWidth="1"/>
    <col min="7" max="7" width="6.25" customWidth="1"/>
    <col min="8" max="8" width="10" customWidth="1"/>
    <col min="9" max="9" width="6.25" customWidth="1"/>
    <col min="10" max="10" width="10" customWidth="1"/>
    <col min="11" max="11" width="6.25" customWidth="1"/>
    <col min="12" max="12" width="10" customWidth="1"/>
    <col min="13" max="13" width="6.25" customWidth="1"/>
    <col min="14" max="14" width="10" customWidth="1"/>
    <col min="15" max="15" width="6.25" customWidth="1"/>
    <col min="16" max="16" width="10" customWidth="1"/>
    <col min="17" max="17" width="6.25" customWidth="1"/>
    <col min="18" max="18" width="10" customWidth="1"/>
    <col min="19" max="19" width="6.25" customWidth="1"/>
    <col min="20" max="20" width="10" customWidth="1"/>
    <col min="21" max="21" width="6.25" customWidth="1"/>
    <col min="22" max="22" width="10" customWidth="1"/>
    <col min="23" max="23" width="6.25" customWidth="1"/>
    <col min="24" max="24" width="10" customWidth="1"/>
    <col min="25" max="25" width="6.25" customWidth="1"/>
    <col min="26" max="26" width="12.5" customWidth="1"/>
  </cols>
  <sheetData>
    <row r="1" spans="1:26" s="1" customFormat="1" ht="22.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s="1" customFormat="1" ht="3.75" customHeight="1" x14ac:dyDescent="0.15">
      <c r="A2" s="2"/>
    </row>
    <row r="3" spans="1:26" ht="33.75" customHeight="1" x14ac:dyDescent="0.15">
      <c r="A3" s="10"/>
      <c r="B3" s="10"/>
    </row>
    <row r="4" spans="1:26" s="1" customFormat="1" ht="30" customHeight="1" x14ac:dyDescent="0.15">
      <c r="A4" s="11" t="s">
        <v>1</v>
      </c>
      <c r="B4" s="13" t="s">
        <v>2</v>
      </c>
      <c r="C4" s="14"/>
      <c r="D4" s="13" t="s">
        <v>3</v>
      </c>
      <c r="E4" s="14"/>
      <c r="F4" s="13" t="s">
        <v>4</v>
      </c>
      <c r="G4" s="14"/>
      <c r="H4" s="13" t="s">
        <v>5</v>
      </c>
      <c r="I4" s="14"/>
      <c r="J4" s="13" t="s">
        <v>6</v>
      </c>
      <c r="K4" s="14"/>
      <c r="L4" s="13" t="s">
        <v>7</v>
      </c>
      <c r="M4" s="14"/>
      <c r="N4" s="13" t="s">
        <v>8</v>
      </c>
      <c r="O4" s="14"/>
      <c r="P4" s="13" t="s">
        <v>9</v>
      </c>
      <c r="Q4" s="14"/>
      <c r="R4" s="13" t="s">
        <v>10</v>
      </c>
      <c r="S4" s="14"/>
      <c r="T4" s="13" t="s">
        <v>11</v>
      </c>
      <c r="U4" s="14"/>
      <c r="V4" s="13" t="s">
        <v>12</v>
      </c>
      <c r="W4" s="14"/>
      <c r="X4" s="13" t="s">
        <v>13</v>
      </c>
      <c r="Y4" s="14"/>
      <c r="Z4" s="15" t="s">
        <v>14</v>
      </c>
    </row>
    <row r="5" spans="1:26" s="1" customFormat="1" ht="22.5" customHeight="1" x14ac:dyDescent="0.15">
      <c r="A5" s="12"/>
      <c r="B5" s="3" t="s">
        <v>14</v>
      </c>
      <c r="C5" s="3" t="s">
        <v>15</v>
      </c>
      <c r="D5" s="3" t="s">
        <v>14</v>
      </c>
      <c r="E5" s="3" t="s">
        <v>15</v>
      </c>
      <c r="F5" s="3" t="s">
        <v>14</v>
      </c>
      <c r="G5" s="3" t="s">
        <v>15</v>
      </c>
      <c r="H5" s="3" t="s">
        <v>14</v>
      </c>
      <c r="I5" s="3" t="s">
        <v>15</v>
      </c>
      <c r="J5" s="3" t="s">
        <v>14</v>
      </c>
      <c r="K5" s="3" t="s">
        <v>15</v>
      </c>
      <c r="L5" s="3" t="s">
        <v>14</v>
      </c>
      <c r="M5" s="3" t="s">
        <v>15</v>
      </c>
      <c r="N5" s="3" t="s">
        <v>14</v>
      </c>
      <c r="O5" s="3" t="s">
        <v>15</v>
      </c>
      <c r="P5" s="3" t="s">
        <v>14</v>
      </c>
      <c r="Q5" s="3" t="s">
        <v>15</v>
      </c>
      <c r="R5" s="3" t="s">
        <v>14</v>
      </c>
      <c r="S5" s="3" t="s">
        <v>15</v>
      </c>
      <c r="T5" s="3" t="s">
        <v>14</v>
      </c>
      <c r="U5" s="3" t="s">
        <v>15</v>
      </c>
      <c r="V5" s="3" t="s">
        <v>14</v>
      </c>
      <c r="W5" s="3" t="s">
        <v>15</v>
      </c>
      <c r="X5" s="3" t="s">
        <v>14</v>
      </c>
      <c r="Y5" s="3" t="s">
        <v>15</v>
      </c>
      <c r="Z5" s="16"/>
    </row>
    <row r="6" spans="1:26" ht="22.5" customHeight="1" x14ac:dyDescent="0.15">
      <c r="A6" s="4" t="s">
        <v>16</v>
      </c>
      <c r="B6" s="5">
        <v>7230.3270000000002</v>
      </c>
      <c r="C6" s="6">
        <f t="shared" ref="C6:C23" si="0">ROUND(B6/Z6*100,2)</f>
        <v>4.32</v>
      </c>
      <c r="D6" s="5">
        <v>1214.1189999999999</v>
      </c>
      <c r="E6" s="6">
        <f t="shared" ref="E6:E23" si="1">ROUND(D6/Z6*100,2)</f>
        <v>0.73</v>
      </c>
      <c r="F6" s="5">
        <v>11379.9</v>
      </c>
      <c r="G6" s="6">
        <f t="shared" ref="G6:G23" si="2">ROUND(F6/Z6*100,2)</f>
        <v>6.8</v>
      </c>
      <c r="H6" s="5">
        <v>25441.956999999999</v>
      </c>
      <c r="I6" s="6">
        <f t="shared" ref="I6:I23" si="3">ROUND(H6/Z6*100,2)</f>
        <v>15.21</v>
      </c>
      <c r="J6" s="5">
        <v>13758.121999999999</v>
      </c>
      <c r="K6" s="6">
        <f t="shared" ref="K6:K23" si="4">ROUND(J6/Z6*100,2)</f>
        <v>8.2200000000000006</v>
      </c>
      <c r="L6" s="5">
        <v>1392</v>
      </c>
      <c r="M6" s="6">
        <f t="shared" ref="M6:M23" si="5">ROUND(L6/Z6*100,2)</f>
        <v>0.83</v>
      </c>
      <c r="N6" s="5">
        <v>70627.237999999998</v>
      </c>
      <c r="O6" s="6">
        <f t="shared" ref="O6:O23" si="6">ROUND(N6/Z6*100,2)</f>
        <v>42.22</v>
      </c>
      <c r="P6" s="5">
        <v>1164.8989999999999</v>
      </c>
      <c r="Q6" s="6">
        <f t="shared" ref="Q6:Q23" si="7">ROUND(P6/Z6*100,2)</f>
        <v>0.7</v>
      </c>
      <c r="R6" s="5">
        <v>2068.8760000000002</v>
      </c>
      <c r="S6" s="6">
        <f t="shared" ref="S6:S23" si="8">ROUND(R6/Z6*100,2)</f>
        <v>1.24</v>
      </c>
      <c r="T6" s="5">
        <v>2586</v>
      </c>
      <c r="U6" s="6">
        <f t="shared" ref="U6:U23" si="9">ROUND(T6/Z6*100,2)</f>
        <v>1.55</v>
      </c>
      <c r="V6" s="5">
        <v>29110.544000000002</v>
      </c>
      <c r="W6" s="6">
        <f t="shared" ref="W6:W23" si="10">ROUND(V6/Z6*100,2)</f>
        <v>17.399999999999999</v>
      </c>
      <c r="X6" s="5">
        <v>1320</v>
      </c>
      <c r="Y6" s="6">
        <f t="shared" ref="Y6:Y23" si="11">ROUND(X6/Z6*100,2)</f>
        <v>0.79</v>
      </c>
      <c r="Z6" s="5">
        <v>167293.98199999999</v>
      </c>
    </row>
    <row r="7" spans="1:26" ht="22.5" customHeight="1" x14ac:dyDescent="0.15">
      <c r="A7" s="4" t="s">
        <v>17</v>
      </c>
      <c r="B7" s="5">
        <v>2670.3009999999999</v>
      </c>
      <c r="C7" s="6">
        <f t="shared" si="0"/>
        <v>6.18</v>
      </c>
      <c r="D7" s="5">
        <v>251.37899999999999</v>
      </c>
      <c r="E7" s="6">
        <f t="shared" si="1"/>
        <v>0.57999999999999996</v>
      </c>
      <c r="F7" s="5">
        <v>2781.6950000000002</v>
      </c>
      <c r="G7" s="6">
        <f t="shared" si="2"/>
        <v>6.44</v>
      </c>
      <c r="H7" s="5">
        <v>6475.5020000000004</v>
      </c>
      <c r="I7" s="6">
        <f t="shared" si="3"/>
        <v>14.99</v>
      </c>
      <c r="J7" s="5">
        <v>3063.4119999999998</v>
      </c>
      <c r="K7" s="6">
        <f t="shared" si="4"/>
        <v>7.09</v>
      </c>
      <c r="L7" s="5">
        <v>376</v>
      </c>
      <c r="M7" s="6">
        <f t="shared" si="5"/>
        <v>0.87</v>
      </c>
      <c r="N7" s="5">
        <v>18789.901000000002</v>
      </c>
      <c r="O7" s="6">
        <f t="shared" si="6"/>
        <v>43.49</v>
      </c>
      <c r="P7" s="5">
        <v>263.67200000000003</v>
      </c>
      <c r="Q7" s="6">
        <f t="shared" si="7"/>
        <v>0.61</v>
      </c>
      <c r="R7" s="5">
        <v>477.55</v>
      </c>
      <c r="S7" s="6">
        <f t="shared" si="8"/>
        <v>1.1100000000000001</v>
      </c>
      <c r="T7" s="5">
        <v>571</v>
      </c>
      <c r="U7" s="6">
        <f t="shared" si="9"/>
        <v>1.32</v>
      </c>
      <c r="V7" s="5">
        <v>7108.576</v>
      </c>
      <c r="W7" s="6">
        <f t="shared" si="10"/>
        <v>16.45</v>
      </c>
      <c r="X7" s="5">
        <v>375</v>
      </c>
      <c r="Y7" s="6">
        <f t="shared" si="11"/>
        <v>0.87</v>
      </c>
      <c r="Z7" s="5">
        <v>43203.987999999998</v>
      </c>
    </row>
    <row r="8" spans="1:26" ht="22.5" customHeight="1" x14ac:dyDescent="0.15">
      <c r="A8" s="4" t="s">
        <v>18</v>
      </c>
      <c r="B8" s="5">
        <v>1000.196</v>
      </c>
      <c r="C8" s="6">
        <f t="shared" si="0"/>
        <v>4.4400000000000004</v>
      </c>
      <c r="D8" s="5">
        <v>95.266000000000005</v>
      </c>
      <c r="E8" s="6">
        <f t="shared" si="1"/>
        <v>0.42</v>
      </c>
      <c r="F8" s="5">
        <v>1216</v>
      </c>
      <c r="G8" s="6">
        <f t="shared" si="2"/>
        <v>5.4</v>
      </c>
      <c r="H8" s="5">
        <v>3484.277</v>
      </c>
      <c r="I8" s="6">
        <f t="shared" si="3"/>
        <v>15.47</v>
      </c>
      <c r="J8" s="5">
        <v>1642.048</v>
      </c>
      <c r="K8" s="6">
        <f t="shared" si="4"/>
        <v>7.29</v>
      </c>
      <c r="L8" s="5">
        <v>185</v>
      </c>
      <c r="M8" s="6">
        <f t="shared" si="5"/>
        <v>0.82</v>
      </c>
      <c r="N8" s="5">
        <v>10378.174999999999</v>
      </c>
      <c r="O8" s="6">
        <f t="shared" si="6"/>
        <v>46.08</v>
      </c>
      <c r="P8" s="5">
        <v>137.279</v>
      </c>
      <c r="Q8" s="6">
        <f t="shared" si="7"/>
        <v>0.61</v>
      </c>
      <c r="R8" s="5">
        <v>215.88800000000001</v>
      </c>
      <c r="S8" s="6">
        <f t="shared" si="8"/>
        <v>0.96</v>
      </c>
      <c r="T8" s="5">
        <v>232</v>
      </c>
      <c r="U8" s="6">
        <f t="shared" si="9"/>
        <v>1.03</v>
      </c>
      <c r="V8" s="5">
        <v>3778.8629999999998</v>
      </c>
      <c r="W8" s="6">
        <f t="shared" si="10"/>
        <v>16.78</v>
      </c>
      <c r="X8" s="5">
        <v>157</v>
      </c>
      <c r="Y8" s="6">
        <f t="shared" si="11"/>
        <v>0.7</v>
      </c>
      <c r="Z8" s="5">
        <v>22521.991999999998</v>
      </c>
    </row>
    <row r="9" spans="1:26" ht="22.5" customHeight="1" x14ac:dyDescent="0.15">
      <c r="A9" s="4" t="s">
        <v>19</v>
      </c>
      <c r="B9" s="5">
        <v>940.32899999999995</v>
      </c>
      <c r="C9" s="6">
        <f t="shared" si="0"/>
        <v>6.86</v>
      </c>
      <c r="D9" s="5">
        <v>77</v>
      </c>
      <c r="E9" s="6">
        <f t="shared" si="1"/>
        <v>0.56000000000000005</v>
      </c>
      <c r="F9" s="5">
        <v>727</v>
      </c>
      <c r="G9" s="6">
        <f t="shared" si="2"/>
        <v>5.3</v>
      </c>
      <c r="H9" s="5">
        <v>1588</v>
      </c>
      <c r="I9" s="6">
        <f t="shared" si="3"/>
        <v>11.58</v>
      </c>
      <c r="J9" s="5">
        <v>985.05899999999997</v>
      </c>
      <c r="K9" s="6">
        <f t="shared" si="4"/>
        <v>7.19</v>
      </c>
      <c r="L9" s="5">
        <v>117</v>
      </c>
      <c r="M9" s="6">
        <f t="shared" si="5"/>
        <v>0.85</v>
      </c>
      <c r="N9" s="5">
        <v>7051.74</v>
      </c>
      <c r="O9" s="6">
        <f t="shared" si="6"/>
        <v>51.44</v>
      </c>
      <c r="P9" s="5">
        <v>89.369</v>
      </c>
      <c r="Q9" s="6">
        <f t="shared" si="7"/>
        <v>0.65</v>
      </c>
      <c r="R9" s="5">
        <v>167.81800000000001</v>
      </c>
      <c r="S9" s="6">
        <f t="shared" si="8"/>
        <v>1.22</v>
      </c>
      <c r="T9" s="5">
        <v>162</v>
      </c>
      <c r="U9" s="6">
        <f t="shared" si="9"/>
        <v>1.18</v>
      </c>
      <c r="V9" s="5">
        <v>1653.681</v>
      </c>
      <c r="W9" s="6">
        <f t="shared" si="10"/>
        <v>12.06</v>
      </c>
      <c r="X9" s="5">
        <v>150</v>
      </c>
      <c r="Y9" s="6">
        <f t="shared" si="11"/>
        <v>1.0900000000000001</v>
      </c>
      <c r="Z9" s="5">
        <v>13708.995999999999</v>
      </c>
    </row>
    <row r="10" spans="1:26" ht="22.5" customHeight="1" x14ac:dyDescent="0.15">
      <c r="A10" s="4" t="s">
        <v>20</v>
      </c>
      <c r="B10" s="5">
        <v>1320.3009999999999</v>
      </c>
      <c r="C10" s="6">
        <f t="shared" si="0"/>
        <v>5.2</v>
      </c>
      <c r="D10" s="5">
        <v>107.343</v>
      </c>
      <c r="E10" s="6">
        <f t="shared" si="1"/>
        <v>0.42</v>
      </c>
      <c r="F10" s="5">
        <v>1587.0250000000001</v>
      </c>
      <c r="G10" s="6">
        <f t="shared" si="2"/>
        <v>6.25</v>
      </c>
      <c r="H10" s="5">
        <v>4113.3329999999996</v>
      </c>
      <c r="I10" s="6">
        <f t="shared" si="3"/>
        <v>16.190000000000001</v>
      </c>
      <c r="J10" s="5">
        <v>1965.163</v>
      </c>
      <c r="K10" s="6">
        <f t="shared" si="4"/>
        <v>7.74</v>
      </c>
      <c r="L10" s="5">
        <v>297</v>
      </c>
      <c r="M10" s="6">
        <f t="shared" si="5"/>
        <v>1.17</v>
      </c>
      <c r="N10" s="5">
        <v>11476.846</v>
      </c>
      <c r="O10" s="6">
        <f t="shared" si="6"/>
        <v>45.18</v>
      </c>
      <c r="P10" s="5">
        <v>168.29</v>
      </c>
      <c r="Q10" s="6">
        <f t="shared" si="7"/>
        <v>0.66</v>
      </c>
      <c r="R10" s="5">
        <v>252</v>
      </c>
      <c r="S10" s="6">
        <f t="shared" si="8"/>
        <v>0.99</v>
      </c>
      <c r="T10" s="5">
        <v>312</v>
      </c>
      <c r="U10" s="6">
        <f t="shared" si="9"/>
        <v>1.23</v>
      </c>
      <c r="V10" s="5">
        <v>3584.6889999999999</v>
      </c>
      <c r="W10" s="6">
        <f t="shared" si="10"/>
        <v>14.11</v>
      </c>
      <c r="X10" s="5">
        <v>218</v>
      </c>
      <c r="Y10" s="6">
        <f t="shared" si="11"/>
        <v>0.86</v>
      </c>
      <c r="Z10" s="5">
        <v>25401.99</v>
      </c>
    </row>
    <row r="11" spans="1:26" ht="22.5" customHeight="1" x14ac:dyDescent="0.15">
      <c r="A11" s="4" t="s">
        <v>21</v>
      </c>
      <c r="B11" s="5">
        <v>956.87</v>
      </c>
      <c r="C11" s="6">
        <f t="shared" si="0"/>
        <v>4.57</v>
      </c>
      <c r="D11" s="5">
        <v>118.928</v>
      </c>
      <c r="E11" s="6">
        <f t="shared" si="1"/>
        <v>0.56999999999999995</v>
      </c>
      <c r="F11" s="5">
        <v>1040.192</v>
      </c>
      <c r="G11" s="6">
        <f t="shared" si="2"/>
        <v>4.97</v>
      </c>
      <c r="H11" s="5">
        <v>3300.1660000000002</v>
      </c>
      <c r="I11" s="6">
        <f t="shared" si="3"/>
        <v>15.76</v>
      </c>
      <c r="J11" s="5">
        <v>1171.1289999999999</v>
      </c>
      <c r="K11" s="6">
        <f t="shared" si="4"/>
        <v>5.59</v>
      </c>
      <c r="L11" s="5">
        <v>185</v>
      </c>
      <c r="M11" s="6">
        <f t="shared" si="5"/>
        <v>0.88</v>
      </c>
      <c r="N11" s="5">
        <v>8900.1579999999994</v>
      </c>
      <c r="O11" s="6">
        <f t="shared" si="6"/>
        <v>42.51</v>
      </c>
      <c r="P11" s="5">
        <v>111.837</v>
      </c>
      <c r="Q11" s="6">
        <f t="shared" si="7"/>
        <v>0.53</v>
      </c>
      <c r="R11" s="5">
        <v>212.863</v>
      </c>
      <c r="S11" s="6">
        <f t="shared" si="8"/>
        <v>1.02</v>
      </c>
      <c r="T11" s="5">
        <v>218</v>
      </c>
      <c r="U11" s="6">
        <f t="shared" si="9"/>
        <v>1.04</v>
      </c>
      <c r="V11" s="5">
        <v>4600.8490000000002</v>
      </c>
      <c r="W11" s="6">
        <f t="shared" si="10"/>
        <v>21.98</v>
      </c>
      <c r="X11" s="5">
        <v>120</v>
      </c>
      <c r="Y11" s="6">
        <f t="shared" si="11"/>
        <v>0.56999999999999995</v>
      </c>
      <c r="Z11" s="5">
        <v>20935.991999999998</v>
      </c>
    </row>
    <row r="12" spans="1:26" ht="22.5" customHeight="1" x14ac:dyDescent="0.15">
      <c r="A12" s="4" t="s">
        <v>22</v>
      </c>
      <c r="B12" s="5">
        <v>490</v>
      </c>
      <c r="C12" s="6">
        <f t="shared" si="0"/>
        <v>3.44</v>
      </c>
      <c r="D12" s="5">
        <v>51.415999999999997</v>
      </c>
      <c r="E12" s="6">
        <f t="shared" si="1"/>
        <v>0.36</v>
      </c>
      <c r="F12" s="5">
        <v>798.41800000000001</v>
      </c>
      <c r="G12" s="6">
        <f t="shared" si="2"/>
        <v>5.6</v>
      </c>
      <c r="H12" s="5">
        <v>2787.2849999999999</v>
      </c>
      <c r="I12" s="6">
        <f t="shared" si="3"/>
        <v>19.55</v>
      </c>
      <c r="J12" s="5">
        <v>1035.086</v>
      </c>
      <c r="K12" s="6">
        <f t="shared" si="4"/>
        <v>7.26</v>
      </c>
      <c r="L12" s="5">
        <v>132</v>
      </c>
      <c r="M12" s="6">
        <f t="shared" si="5"/>
        <v>0.93</v>
      </c>
      <c r="N12" s="5">
        <v>5951.1450000000004</v>
      </c>
      <c r="O12" s="6">
        <f t="shared" si="6"/>
        <v>41.74</v>
      </c>
      <c r="P12" s="5">
        <v>82.061000000000007</v>
      </c>
      <c r="Q12" s="6">
        <f t="shared" si="7"/>
        <v>0.57999999999999996</v>
      </c>
      <c r="R12" s="5">
        <v>100</v>
      </c>
      <c r="S12" s="6">
        <f t="shared" si="8"/>
        <v>0.7</v>
      </c>
      <c r="T12" s="5">
        <v>126</v>
      </c>
      <c r="U12" s="6">
        <f t="shared" si="9"/>
        <v>0.88</v>
      </c>
      <c r="V12" s="5">
        <v>2622.5830000000001</v>
      </c>
      <c r="W12" s="6">
        <f t="shared" si="10"/>
        <v>18.39</v>
      </c>
      <c r="X12" s="5">
        <v>83</v>
      </c>
      <c r="Y12" s="6">
        <f t="shared" si="11"/>
        <v>0.57999999999999996</v>
      </c>
      <c r="Z12" s="5">
        <v>14258.994000000001</v>
      </c>
    </row>
    <row r="13" spans="1:26" ht="22.5" customHeight="1" x14ac:dyDescent="0.15">
      <c r="A13" s="4" t="s">
        <v>23</v>
      </c>
      <c r="B13" s="5">
        <v>2319.7669999999998</v>
      </c>
      <c r="C13" s="6">
        <f t="shared" si="0"/>
        <v>8.16</v>
      </c>
      <c r="D13" s="5">
        <v>132.227</v>
      </c>
      <c r="E13" s="6">
        <f t="shared" si="1"/>
        <v>0.47</v>
      </c>
      <c r="F13" s="5">
        <v>1603.8209999999999</v>
      </c>
      <c r="G13" s="6">
        <f t="shared" si="2"/>
        <v>5.64</v>
      </c>
      <c r="H13" s="5">
        <v>3969.1729999999998</v>
      </c>
      <c r="I13" s="6">
        <f t="shared" si="3"/>
        <v>13.97</v>
      </c>
      <c r="J13" s="5">
        <v>2002.2049999999999</v>
      </c>
      <c r="K13" s="6">
        <f t="shared" si="4"/>
        <v>7.05</v>
      </c>
      <c r="L13" s="5">
        <v>307</v>
      </c>
      <c r="M13" s="6">
        <f t="shared" si="5"/>
        <v>1.08</v>
      </c>
      <c r="N13" s="5">
        <v>13255.071</v>
      </c>
      <c r="O13" s="6">
        <f t="shared" si="6"/>
        <v>46.65</v>
      </c>
      <c r="P13" s="5">
        <v>169.251</v>
      </c>
      <c r="Q13" s="6">
        <f t="shared" si="7"/>
        <v>0.6</v>
      </c>
      <c r="R13" s="5">
        <v>298.87799999999999</v>
      </c>
      <c r="S13" s="6">
        <f t="shared" si="8"/>
        <v>1.05</v>
      </c>
      <c r="T13" s="5">
        <v>326</v>
      </c>
      <c r="U13" s="6">
        <f t="shared" si="9"/>
        <v>1.1499999999999999</v>
      </c>
      <c r="V13" s="5">
        <v>3787.5940000000001</v>
      </c>
      <c r="W13" s="6">
        <f t="shared" si="10"/>
        <v>13.33</v>
      </c>
      <c r="X13" s="5">
        <v>243</v>
      </c>
      <c r="Y13" s="6">
        <f t="shared" si="11"/>
        <v>0.86</v>
      </c>
      <c r="Z13" s="5">
        <v>28413.987000000001</v>
      </c>
    </row>
    <row r="14" spans="1:26" ht="22.5" customHeight="1" x14ac:dyDescent="0.15">
      <c r="A14" s="4" t="s">
        <v>24</v>
      </c>
      <c r="B14" s="5">
        <v>269</v>
      </c>
      <c r="C14" s="6">
        <f t="shared" si="0"/>
        <v>3.95</v>
      </c>
      <c r="D14" s="5">
        <v>35.436999999999998</v>
      </c>
      <c r="E14" s="6">
        <f t="shared" si="1"/>
        <v>0.52</v>
      </c>
      <c r="F14" s="5">
        <v>311</v>
      </c>
      <c r="G14" s="6">
        <f t="shared" si="2"/>
        <v>4.57</v>
      </c>
      <c r="H14" s="5">
        <v>1000</v>
      </c>
      <c r="I14" s="6">
        <f t="shared" si="3"/>
        <v>14.68</v>
      </c>
      <c r="J14" s="5">
        <v>534</v>
      </c>
      <c r="K14" s="6">
        <f t="shared" si="4"/>
        <v>7.84</v>
      </c>
      <c r="L14" s="5">
        <v>117</v>
      </c>
      <c r="M14" s="6">
        <f t="shared" si="5"/>
        <v>1.72</v>
      </c>
      <c r="N14" s="5">
        <v>3446.9989999999998</v>
      </c>
      <c r="O14" s="6">
        <f t="shared" si="6"/>
        <v>50.6</v>
      </c>
      <c r="P14" s="5">
        <v>22</v>
      </c>
      <c r="Q14" s="6">
        <f t="shared" si="7"/>
        <v>0.32</v>
      </c>
      <c r="R14" s="5">
        <v>53</v>
      </c>
      <c r="S14" s="6">
        <f t="shared" si="8"/>
        <v>0.78</v>
      </c>
      <c r="T14" s="5">
        <v>78</v>
      </c>
      <c r="U14" s="6">
        <f t="shared" si="9"/>
        <v>1.1499999999999999</v>
      </c>
      <c r="V14" s="5">
        <v>914.56200000000001</v>
      </c>
      <c r="W14" s="6">
        <f t="shared" si="10"/>
        <v>13.43</v>
      </c>
      <c r="X14" s="5">
        <v>31</v>
      </c>
      <c r="Y14" s="6">
        <f t="shared" si="11"/>
        <v>0.46</v>
      </c>
      <c r="Z14" s="5">
        <v>6811.9979999999996</v>
      </c>
    </row>
    <row r="15" spans="1:26" ht="22.5" customHeight="1" x14ac:dyDescent="0.15">
      <c r="A15" s="4" t="s">
        <v>25</v>
      </c>
      <c r="B15" s="5">
        <v>361</v>
      </c>
      <c r="C15" s="6">
        <f t="shared" si="0"/>
        <v>4.8899999999999997</v>
      </c>
      <c r="D15" s="5">
        <v>30.141999999999999</v>
      </c>
      <c r="E15" s="6">
        <f t="shared" si="1"/>
        <v>0.41</v>
      </c>
      <c r="F15" s="5">
        <v>407.375</v>
      </c>
      <c r="G15" s="6">
        <f t="shared" si="2"/>
        <v>5.52</v>
      </c>
      <c r="H15" s="5">
        <v>1076</v>
      </c>
      <c r="I15" s="6">
        <f t="shared" si="3"/>
        <v>14.57</v>
      </c>
      <c r="J15" s="5">
        <v>587</v>
      </c>
      <c r="K15" s="6">
        <f t="shared" si="4"/>
        <v>7.95</v>
      </c>
      <c r="L15" s="5">
        <v>86</v>
      </c>
      <c r="M15" s="6">
        <f t="shared" si="5"/>
        <v>1.1599999999999999</v>
      </c>
      <c r="N15" s="5">
        <v>3739.4430000000002</v>
      </c>
      <c r="O15" s="6">
        <f t="shared" si="6"/>
        <v>50.65</v>
      </c>
      <c r="P15" s="5">
        <v>16.178000000000001</v>
      </c>
      <c r="Q15" s="6">
        <f t="shared" si="7"/>
        <v>0.22</v>
      </c>
      <c r="R15" s="5">
        <v>67</v>
      </c>
      <c r="S15" s="6">
        <f t="shared" si="8"/>
        <v>0.91</v>
      </c>
      <c r="T15" s="5">
        <v>99</v>
      </c>
      <c r="U15" s="6">
        <f t="shared" si="9"/>
        <v>1.34</v>
      </c>
      <c r="V15" s="5">
        <v>879.85699999999997</v>
      </c>
      <c r="W15" s="6">
        <f t="shared" si="10"/>
        <v>11.92</v>
      </c>
      <c r="X15" s="5">
        <v>34</v>
      </c>
      <c r="Y15" s="6">
        <f t="shared" si="11"/>
        <v>0.46</v>
      </c>
      <c r="Z15" s="5">
        <v>7382.9949999999999</v>
      </c>
    </row>
    <row r="16" spans="1:26" ht="22.5" customHeight="1" x14ac:dyDescent="0.15">
      <c r="A16" s="4" t="s">
        <v>26</v>
      </c>
      <c r="B16" s="5">
        <v>580.93700000000001</v>
      </c>
      <c r="C16" s="6">
        <f t="shared" si="0"/>
        <v>4.9000000000000004</v>
      </c>
      <c r="D16" s="5">
        <v>60.140999999999998</v>
      </c>
      <c r="E16" s="6">
        <f t="shared" si="1"/>
        <v>0.51</v>
      </c>
      <c r="F16" s="5">
        <v>695.73699999999997</v>
      </c>
      <c r="G16" s="6">
        <f t="shared" si="2"/>
        <v>5.87</v>
      </c>
      <c r="H16" s="5">
        <v>1787</v>
      </c>
      <c r="I16" s="6">
        <f t="shared" si="3"/>
        <v>15.08</v>
      </c>
      <c r="J16" s="5">
        <v>875.26199999999994</v>
      </c>
      <c r="K16" s="6">
        <f t="shared" si="4"/>
        <v>7.38</v>
      </c>
      <c r="L16" s="5">
        <v>116</v>
      </c>
      <c r="M16" s="6">
        <f t="shared" si="5"/>
        <v>0.98</v>
      </c>
      <c r="N16" s="5">
        <v>5103.66</v>
      </c>
      <c r="O16" s="6">
        <f t="shared" si="6"/>
        <v>43.06</v>
      </c>
      <c r="P16" s="5">
        <v>90.5</v>
      </c>
      <c r="Q16" s="6">
        <f t="shared" si="7"/>
        <v>0.76</v>
      </c>
      <c r="R16" s="5">
        <v>115</v>
      </c>
      <c r="S16" s="6">
        <f t="shared" si="8"/>
        <v>0.97</v>
      </c>
      <c r="T16" s="5">
        <v>125</v>
      </c>
      <c r="U16" s="6">
        <f t="shared" si="9"/>
        <v>1.05</v>
      </c>
      <c r="V16" s="5">
        <v>2215.7579999999998</v>
      </c>
      <c r="W16" s="6">
        <f t="shared" si="10"/>
        <v>18.7</v>
      </c>
      <c r="X16" s="5">
        <v>87</v>
      </c>
      <c r="Y16" s="6">
        <f t="shared" si="11"/>
        <v>0.73</v>
      </c>
      <c r="Z16" s="5">
        <v>11851.995000000001</v>
      </c>
    </row>
    <row r="17" spans="1:26" ht="22.5" customHeight="1" x14ac:dyDescent="0.15">
      <c r="A17" s="4" t="s">
        <v>27</v>
      </c>
      <c r="B17" s="5">
        <v>87.974000000000004</v>
      </c>
      <c r="C17" s="6">
        <f t="shared" si="0"/>
        <v>5.33</v>
      </c>
      <c r="D17" s="5">
        <v>12</v>
      </c>
      <c r="E17" s="6">
        <f t="shared" si="1"/>
        <v>0.73</v>
      </c>
      <c r="F17" s="5">
        <v>73</v>
      </c>
      <c r="G17" s="6">
        <f t="shared" si="2"/>
        <v>4.42</v>
      </c>
      <c r="H17" s="5">
        <v>390</v>
      </c>
      <c r="I17" s="6">
        <f t="shared" si="3"/>
        <v>23.62</v>
      </c>
      <c r="J17" s="5">
        <v>72.025000000000006</v>
      </c>
      <c r="K17" s="6">
        <f t="shared" si="4"/>
        <v>4.3600000000000003</v>
      </c>
      <c r="L17" s="5">
        <v>16</v>
      </c>
      <c r="M17" s="6">
        <f t="shared" si="5"/>
        <v>0.97</v>
      </c>
      <c r="N17" s="5">
        <v>649</v>
      </c>
      <c r="O17" s="6">
        <f t="shared" si="6"/>
        <v>39.31</v>
      </c>
      <c r="P17" s="5">
        <v>6</v>
      </c>
      <c r="Q17" s="6">
        <f t="shared" si="7"/>
        <v>0.36</v>
      </c>
      <c r="R17" s="5">
        <v>10</v>
      </c>
      <c r="S17" s="6">
        <f t="shared" si="8"/>
        <v>0.61</v>
      </c>
      <c r="T17" s="5">
        <v>25</v>
      </c>
      <c r="U17" s="6">
        <f t="shared" si="9"/>
        <v>1.51</v>
      </c>
      <c r="V17" s="5">
        <v>293</v>
      </c>
      <c r="W17" s="6">
        <f t="shared" si="10"/>
        <v>17.75</v>
      </c>
      <c r="X17" s="5">
        <v>17</v>
      </c>
      <c r="Y17" s="6">
        <f t="shared" si="11"/>
        <v>1.03</v>
      </c>
      <c r="Z17" s="5">
        <v>1650.999</v>
      </c>
    </row>
    <row r="18" spans="1:26" ht="22.5" customHeight="1" x14ac:dyDescent="0.15">
      <c r="A18" s="4" t="s">
        <v>28</v>
      </c>
      <c r="B18" s="5">
        <v>283</v>
      </c>
      <c r="C18" s="6">
        <f t="shared" si="0"/>
        <v>4.1399999999999997</v>
      </c>
      <c r="D18" s="5">
        <v>35.042000000000002</v>
      </c>
      <c r="E18" s="6">
        <f t="shared" si="1"/>
        <v>0.51</v>
      </c>
      <c r="F18" s="5">
        <v>530.35699999999997</v>
      </c>
      <c r="G18" s="6">
        <f t="shared" si="2"/>
        <v>7.76</v>
      </c>
      <c r="H18" s="5">
        <v>1172.25</v>
      </c>
      <c r="I18" s="6">
        <f t="shared" si="3"/>
        <v>17.16</v>
      </c>
      <c r="J18" s="5">
        <v>394</v>
      </c>
      <c r="K18" s="6">
        <f t="shared" si="4"/>
        <v>5.77</v>
      </c>
      <c r="L18" s="5">
        <v>93</v>
      </c>
      <c r="M18" s="6">
        <f t="shared" si="5"/>
        <v>1.36</v>
      </c>
      <c r="N18" s="5">
        <v>2921.819</v>
      </c>
      <c r="O18" s="6">
        <f t="shared" si="6"/>
        <v>42.77</v>
      </c>
      <c r="P18" s="5">
        <v>44.570999999999998</v>
      </c>
      <c r="Q18" s="6">
        <f t="shared" si="7"/>
        <v>0.65</v>
      </c>
      <c r="R18" s="5">
        <v>74</v>
      </c>
      <c r="S18" s="6">
        <f t="shared" si="8"/>
        <v>1.08</v>
      </c>
      <c r="T18" s="5">
        <v>86</v>
      </c>
      <c r="U18" s="6">
        <f t="shared" si="9"/>
        <v>1.26</v>
      </c>
      <c r="V18" s="5">
        <v>1137.9570000000001</v>
      </c>
      <c r="W18" s="6">
        <f t="shared" si="10"/>
        <v>16.66</v>
      </c>
      <c r="X18" s="5">
        <v>59</v>
      </c>
      <c r="Y18" s="6">
        <f t="shared" si="11"/>
        <v>0.86</v>
      </c>
      <c r="Z18" s="5">
        <v>6830.9960000000001</v>
      </c>
    </row>
    <row r="19" spans="1:26" ht="22.5" customHeight="1" x14ac:dyDescent="0.15">
      <c r="A19" s="4" t="s">
        <v>29</v>
      </c>
      <c r="B19" s="5">
        <v>525.90800000000002</v>
      </c>
      <c r="C19" s="6">
        <f t="shared" si="0"/>
        <v>4.8099999999999996</v>
      </c>
      <c r="D19" s="5">
        <v>49.209000000000003</v>
      </c>
      <c r="E19" s="6">
        <f t="shared" si="1"/>
        <v>0.45</v>
      </c>
      <c r="F19" s="5">
        <v>536.53800000000001</v>
      </c>
      <c r="G19" s="6">
        <f t="shared" si="2"/>
        <v>4.91</v>
      </c>
      <c r="H19" s="5">
        <v>1461</v>
      </c>
      <c r="I19" s="6">
        <f t="shared" si="3"/>
        <v>13.36</v>
      </c>
      <c r="J19" s="5">
        <v>796.06100000000004</v>
      </c>
      <c r="K19" s="6">
        <f t="shared" si="4"/>
        <v>7.28</v>
      </c>
      <c r="L19" s="5">
        <v>106</v>
      </c>
      <c r="M19" s="6">
        <f t="shared" si="5"/>
        <v>0.97</v>
      </c>
      <c r="N19" s="5">
        <v>5032.7520000000004</v>
      </c>
      <c r="O19" s="6">
        <f t="shared" si="6"/>
        <v>46.03</v>
      </c>
      <c r="P19" s="5">
        <v>79.706999999999994</v>
      </c>
      <c r="Q19" s="6">
        <f t="shared" si="7"/>
        <v>0.73</v>
      </c>
      <c r="R19" s="5">
        <v>105.863</v>
      </c>
      <c r="S19" s="6">
        <f t="shared" si="8"/>
        <v>0.97</v>
      </c>
      <c r="T19" s="5">
        <v>107</v>
      </c>
      <c r="U19" s="6">
        <f t="shared" si="9"/>
        <v>0.98</v>
      </c>
      <c r="V19" s="5">
        <v>2061.9560000000001</v>
      </c>
      <c r="W19" s="6">
        <f t="shared" si="10"/>
        <v>18.86</v>
      </c>
      <c r="X19" s="5">
        <v>71</v>
      </c>
      <c r="Y19" s="6">
        <f t="shared" si="11"/>
        <v>0.65</v>
      </c>
      <c r="Z19" s="5">
        <v>10932.994000000001</v>
      </c>
    </row>
    <row r="20" spans="1:26" ht="22.5" customHeight="1" x14ac:dyDescent="0.15">
      <c r="A20" s="4" t="s">
        <v>30</v>
      </c>
      <c r="B20" s="5">
        <v>187</v>
      </c>
      <c r="C20" s="6">
        <f t="shared" si="0"/>
        <v>4.5199999999999996</v>
      </c>
      <c r="D20" s="5">
        <v>21</v>
      </c>
      <c r="E20" s="6">
        <f t="shared" si="1"/>
        <v>0.51</v>
      </c>
      <c r="F20" s="5">
        <v>257</v>
      </c>
      <c r="G20" s="6">
        <f t="shared" si="2"/>
        <v>6.21</v>
      </c>
      <c r="H20" s="5">
        <v>559.6</v>
      </c>
      <c r="I20" s="6">
        <f t="shared" si="3"/>
        <v>13.52</v>
      </c>
      <c r="J20" s="5">
        <v>336</v>
      </c>
      <c r="K20" s="6">
        <f t="shared" si="4"/>
        <v>8.1199999999999992</v>
      </c>
      <c r="L20" s="5">
        <v>69</v>
      </c>
      <c r="M20" s="6">
        <f t="shared" si="5"/>
        <v>1.67</v>
      </c>
      <c r="N20" s="5">
        <v>1928.999</v>
      </c>
      <c r="O20" s="6">
        <f t="shared" si="6"/>
        <v>46.59</v>
      </c>
      <c r="P20" s="5">
        <v>18</v>
      </c>
      <c r="Q20" s="6">
        <f t="shared" si="7"/>
        <v>0.43</v>
      </c>
      <c r="R20" s="5">
        <v>41</v>
      </c>
      <c r="S20" s="6">
        <f t="shared" si="8"/>
        <v>0.99</v>
      </c>
      <c r="T20" s="5">
        <v>34</v>
      </c>
      <c r="U20" s="6">
        <f t="shared" si="9"/>
        <v>0.82</v>
      </c>
      <c r="V20" s="5">
        <v>653.4</v>
      </c>
      <c r="W20" s="6">
        <f t="shared" si="10"/>
        <v>15.78</v>
      </c>
      <c r="X20" s="5">
        <v>35</v>
      </c>
      <c r="Y20" s="6">
        <f t="shared" si="11"/>
        <v>0.85</v>
      </c>
      <c r="Z20" s="5">
        <v>4139.9989999999998</v>
      </c>
    </row>
    <row r="21" spans="1:26" ht="22.5" customHeight="1" x14ac:dyDescent="0.15">
      <c r="A21" s="4" t="s">
        <v>31</v>
      </c>
      <c r="B21" s="5">
        <v>786.22900000000004</v>
      </c>
      <c r="C21" s="6">
        <f t="shared" si="0"/>
        <v>8.26</v>
      </c>
      <c r="D21" s="5">
        <v>65.260000000000005</v>
      </c>
      <c r="E21" s="6">
        <f t="shared" si="1"/>
        <v>0.69</v>
      </c>
      <c r="F21" s="5">
        <v>624.75300000000004</v>
      </c>
      <c r="G21" s="6">
        <f t="shared" si="2"/>
        <v>6.57</v>
      </c>
      <c r="H21" s="5">
        <v>1210.2719999999999</v>
      </c>
      <c r="I21" s="6">
        <f t="shared" si="3"/>
        <v>12.72</v>
      </c>
      <c r="J21" s="5">
        <v>661.14499999999998</v>
      </c>
      <c r="K21" s="6">
        <f t="shared" si="4"/>
        <v>6.95</v>
      </c>
      <c r="L21" s="5">
        <v>87</v>
      </c>
      <c r="M21" s="6">
        <f t="shared" si="5"/>
        <v>0.91</v>
      </c>
      <c r="N21" s="5">
        <v>4279.5969999999998</v>
      </c>
      <c r="O21" s="6">
        <f t="shared" si="6"/>
        <v>44.98</v>
      </c>
      <c r="P21" s="5">
        <v>67.332999999999998</v>
      </c>
      <c r="Q21" s="6">
        <f t="shared" si="7"/>
        <v>0.71</v>
      </c>
      <c r="R21" s="5">
        <v>93</v>
      </c>
      <c r="S21" s="6">
        <f t="shared" si="8"/>
        <v>0.98</v>
      </c>
      <c r="T21" s="5">
        <v>111</v>
      </c>
      <c r="U21" s="6">
        <f t="shared" si="9"/>
        <v>1.17</v>
      </c>
      <c r="V21" s="5">
        <v>1446.405</v>
      </c>
      <c r="W21" s="6">
        <f t="shared" si="10"/>
        <v>15.2</v>
      </c>
      <c r="X21" s="5">
        <v>83</v>
      </c>
      <c r="Y21" s="6">
        <f t="shared" si="11"/>
        <v>0.87</v>
      </c>
      <c r="Z21" s="5">
        <v>9514.9940000000006</v>
      </c>
    </row>
    <row r="22" spans="1:26" ht="22.5" customHeight="1" x14ac:dyDescent="0.15">
      <c r="A22" s="4" t="s">
        <v>32</v>
      </c>
      <c r="B22" s="5">
        <v>409</v>
      </c>
      <c r="C22" s="6">
        <f t="shared" si="0"/>
        <v>5.23</v>
      </c>
      <c r="D22" s="5">
        <v>21.23</v>
      </c>
      <c r="E22" s="6">
        <f t="shared" si="1"/>
        <v>0.27</v>
      </c>
      <c r="F22" s="5">
        <v>402.36399999999998</v>
      </c>
      <c r="G22" s="6">
        <f t="shared" si="2"/>
        <v>5.14</v>
      </c>
      <c r="H22" s="5">
        <v>1148.5999999999999</v>
      </c>
      <c r="I22" s="6">
        <f t="shared" si="3"/>
        <v>14.68</v>
      </c>
      <c r="J22" s="5">
        <v>569.03899999999999</v>
      </c>
      <c r="K22" s="6">
        <f t="shared" si="4"/>
        <v>7.27</v>
      </c>
      <c r="L22" s="5">
        <v>107</v>
      </c>
      <c r="M22" s="6">
        <f t="shared" si="5"/>
        <v>1.37</v>
      </c>
      <c r="N22" s="5">
        <v>3923.895</v>
      </c>
      <c r="O22" s="6">
        <f t="shared" si="6"/>
        <v>50.16</v>
      </c>
      <c r="P22" s="5">
        <v>56.097999999999999</v>
      </c>
      <c r="Q22" s="6">
        <f t="shared" si="7"/>
        <v>0.72</v>
      </c>
      <c r="R22" s="5">
        <v>74</v>
      </c>
      <c r="S22" s="6">
        <f t="shared" si="8"/>
        <v>0.95</v>
      </c>
      <c r="T22" s="5">
        <v>79</v>
      </c>
      <c r="U22" s="6">
        <f t="shared" si="9"/>
        <v>1.01</v>
      </c>
      <c r="V22" s="5">
        <v>988.76900000000001</v>
      </c>
      <c r="W22" s="6">
        <f t="shared" si="10"/>
        <v>12.64</v>
      </c>
      <c r="X22" s="5">
        <v>44</v>
      </c>
      <c r="Y22" s="6">
        <f t="shared" si="11"/>
        <v>0.56000000000000005</v>
      </c>
      <c r="Z22" s="5">
        <v>7822.9949999999999</v>
      </c>
    </row>
    <row r="23" spans="1:26" ht="22.5" customHeight="1" x14ac:dyDescent="0.15">
      <c r="A23" s="3" t="s">
        <v>33</v>
      </c>
      <c r="B23" s="7">
        <f>SUM(B6:B22)</f>
        <v>20418.138999999999</v>
      </c>
      <c r="C23" s="6">
        <f t="shared" si="0"/>
        <v>5.07</v>
      </c>
      <c r="D23" s="7">
        <f>SUM(D6:D22)</f>
        <v>2377.1389999999997</v>
      </c>
      <c r="E23" s="6">
        <f t="shared" si="1"/>
        <v>0.59</v>
      </c>
      <c r="F23" s="7">
        <f>SUM(F6:F22)</f>
        <v>24972.175000000003</v>
      </c>
      <c r="G23" s="6">
        <f t="shared" si="2"/>
        <v>6.2</v>
      </c>
      <c r="H23" s="7">
        <f>SUM(H6:H22)</f>
        <v>60964.414999999986</v>
      </c>
      <c r="I23" s="6">
        <f t="shared" si="3"/>
        <v>15.14</v>
      </c>
      <c r="J23" s="7">
        <f>SUM(J6:J22)</f>
        <v>30446.756000000005</v>
      </c>
      <c r="K23" s="6">
        <f t="shared" si="4"/>
        <v>7.56</v>
      </c>
      <c r="L23" s="7">
        <f>SUM(L6:L22)</f>
        <v>3788</v>
      </c>
      <c r="M23" s="6">
        <f t="shared" si="5"/>
        <v>0.94</v>
      </c>
      <c r="N23" s="7">
        <f>SUM(N6:N22)</f>
        <v>177456.43800000002</v>
      </c>
      <c r="O23" s="6">
        <f t="shared" si="6"/>
        <v>44.07</v>
      </c>
      <c r="P23" s="7">
        <f>SUM(P6:P22)</f>
        <v>2587.0449999999996</v>
      </c>
      <c r="Q23" s="6">
        <f t="shared" si="7"/>
        <v>0.64</v>
      </c>
      <c r="R23" s="7">
        <f>SUM(R6:R22)</f>
        <v>4426.7360000000008</v>
      </c>
      <c r="S23" s="6">
        <f t="shared" si="8"/>
        <v>1.1000000000000001</v>
      </c>
      <c r="T23" s="7">
        <f>SUM(T6:T22)</f>
        <v>5277</v>
      </c>
      <c r="U23" s="6">
        <f t="shared" si="9"/>
        <v>1.31</v>
      </c>
      <c r="V23" s="7">
        <f>SUM(V6:V22)</f>
        <v>66839.043000000005</v>
      </c>
      <c r="W23" s="6">
        <f t="shared" si="10"/>
        <v>16.600000000000001</v>
      </c>
      <c r="X23" s="7">
        <f>SUM(X6:X22)</f>
        <v>3127</v>
      </c>
      <c r="Y23" s="6">
        <f t="shared" si="11"/>
        <v>0.78</v>
      </c>
      <c r="Z23" s="5">
        <f>SUM(Z6:Z22)</f>
        <v>402679.886</v>
      </c>
    </row>
    <row r="24" spans="1:26" s="8" customFormat="1" ht="18.75" customHeight="1" x14ac:dyDescent="0.15">
      <c r="A24" s="18" t="s">
        <v>34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</row>
    <row r="25" spans="1:26" s="8" customFormat="1" ht="18.75" customHeight="1" x14ac:dyDescent="0.15">
      <c r="A25" s="17" t="s">
        <v>35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</row>
  </sheetData>
  <mergeCells count="18">
    <mergeCell ref="A24:K24"/>
    <mergeCell ref="A25:K25"/>
    <mergeCell ref="P4:Q4"/>
    <mergeCell ref="R4:S4"/>
    <mergeCell ref="T4:U4"/>
    <mergeCell ref="V4:W4"/>
    <mergeCell ref="X4:Y4"/>
    <mergeCell ref="Z4:Z5"/>
    <mergeCell ref="A1:Z1"/>
    <mergeCell ref="A3:B3"/>
    <mergeCell ref="A4:A5"/>
    <mergeCell ref="B4:C4"/>
    <mergeCell ref="D4:E4"/>
    <mergeCell ref="F4:G4"/>
    <mergeCell ref="H4:I4"/>
    <mergeCell ref="J4:K4"/>
    <mergeCell ref="L4:M4"/>
    <mergeCell ref="N4:O4"/>
  </mergeCells>
  <phoneticPr fontId="22"/>
  <printOptions horizontalCentered="1"/>
  <pageMargins left="0.25" right="0.25" top="0.7" bottom="0.25" header="0.5" footer="0.2"/>
  <pageSetup paperSize="9" scale="70" orientation="landscape" horizontalDpi="0" verticalDpi="0" r:id="rId1"/>
  <headerFooter>
    <oddHeader>&amp;L(参考資料)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SG12630のC14-1057</dc:creator>
  <cp:lastModifiedBy>C14-1057</cp:lastModifiedBy>
  <dcterms:created xsi:type="dcterms:W3CDTF">2016-07-10T19:37:36Z</dcterms:created>
  <dcterms:modified xsi:type="dcterms:W3CDTF">2016-07-10T19:37:36Z</dcterms:modified>
</cp:coreProperties>
</file>