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 activeTab="3"/>
  </bookViews>
  <sheets>
    <sheet name="産技センター" sheetId="2" r:id="rId1"/>
    <sheet name="高松高校" sheetId="7" r:id="rId2"/>
    <sheet name="桜井高校" sheetId="9" r:id="rId3"/>
    <sheet name="香川中央高校" sheetId="11" r:id="rId4"/>
  </sheets>
  <definedNames>
    <definedName name="_xlnm.Print_Area" localSheetId="3">香川中央高校!$A$1:$Q$26</definedName>
    <definedName name="_xlnm.Print_Area" localSheetId="1">高松高校!$A$1:$Q$26</definedName>
    <definedName name="_xlnm.Print_Area" localSheetId="2">桜井高校!$A$1:$Q$26</definedName>
    <definedName name="_xlnm.Print_Area" localSheetId="0">産技センター!$A$1:$Q$26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1" l="1"/>
  <c r="N15" i="11"/>
  <c r="M15" i="11"/>
  <c r="L15" i="11"/>
  <c r="K15" i="11"/>
  <c r="J15" i="11"/>
  <c r="I15" i="11"/>
  <c r="H15" i="11"/>
  <c r="G15" i="11"/>
  <c r="F15" i="11"/>
  <c r="E15" i="11"/>
  <c r="D15" i="11"/>
  <c r="P14" i="11"/>
  <c r="D20" i="11" s="1"/>
  <c r="P8" i="11"/>
  <c r="O15" i="9"/>
  <c r="N15" i="9"/>
  <c r="M15" i="9"/>
  <c r="L15" i="9"/>
  <c r="K15" i="9"/>
  <c r="J15" i="9"/>
  <c r="I15" i="9"/>
  <c r="H15" i="9"/>
  <c r="G15" i="9"/>
  <c r="F15" i="9"/>
  <c r="E15" i="9"/>
  <c r="D15" i="9"/>
  <c r="P14" i="9"/>
  <c r="D20" i="9" s="1"/>
  <c r="P8" i="9"/>
  <c r="D20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P8" i="7"/>
  <c r="P15" i="11" l="1"/>
  <c r="P15" i="9"/>
  <c r="P15" i="7"/>
  <c r="P8" i="2"/>
  <c r="O15" i="2" l="1"/>
  <c r="N15" i="2"/>
  <c r="M15" i="2"/>
  <c r="L15" i="2"/>
  <c r="K15" i="2"/>
  <c r="J15" i="2"/>
  <c r="I15" i="2"/>
  <c r="H15" i="2"/>
  <c r="G15" i="2"/>
  <c r="F15" i="2"/>
  <c r="E15" i="2"/>
  <c r="D15" i="2"/>
  <c r="P14" i="2"/>
  <c r="D20" i="2" s="1"/>
  <c r="P15" i="2" l="1"/>
</calcChain>
</file>

<file path=xl/sharedStrings.xml><?xml version="1.0" encoding="utf-8"?>
<sst xmlns="http://schemas.openxmlformats.org/spreadsheetml/2006/main" count="176" uniqueCount="38">
  <si>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</si>
  <si>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</si>
  <si>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</si>
  <si>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</si>
  <si>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</si>
  <si>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</si>
  <si>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</si>
  <si>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</si>
  <si>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</si>
  <si>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</si>
  <si>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</si>
  <si>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</si>
  <si>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</si>
  <si>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</si>
  <si>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</si>
  <si>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</si>
  <si>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</si>
  <si>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</si>
  <si>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</si>
  <si>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</si>
  <si>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</si>
  <si>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</si>
  <si>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</si>
  <si>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</si>
  <si>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</si>
  <si>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</si>
  <si>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</si>
  <si>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4月</t>
  </si>
  <si>
    <t>5月</t>
  </si>
  <si>
    <t>1月</t>
    <phoneticPr fontId="2"/>
  </si>
  <si>
    <t>1月</t>
    <phoneticPr fontId="2"/>
  </si>
  <si>
    <t>2月</t>
    <phoneticPr fontId="2"/>
  </si>
  <si>
    <t>3月</t>
    <phoneticPr fontId="2"/>
  </si>
  <si>
    <t>香川県産業技術センター</t>
    <rPh sb="0" eb="3">
      <t>カガワケン</t>
    </rPh>
    <rPh sb="3" eb="7">
      <t>サンギョウギジュツ</t>
    </rPh>
    <phoneticPr fontId="2"/>
  </si>
  <si>
    <t>香川県立高松高等学校</t>
    <rPh sb="0" eb="2">
      <t>カガワ</t>
    </rPh>
    <rPh sb="2" eb="4">
      <t>ケンリツ</t>
    </rPh>
    <rPh sb="4" eb="6">
      <t>タカマツ</t>
    </rPh>
    <rPh sb="6" eb="10">
      <t>コウトウガッコウ</t>
    </rPh>
    <phoneticPr fontId="2"/>
  </si>
  <si>
    <t>香川県立香川中央高等学校</t>
    <rPh sb="0" eb="2">
      <t>カガワ</t>
    </rPh>
    <rPh sb="2" eb="4">
      <t>ケンリツ</t>
    </rPh>
    <rPh sb="4" eb="6">
      <t>カガワ</t>
    </rPh>
    <rPh sb="6" eb="8">
      <t>チュウオウ</t>
    </rPh>
    <rPh sb="8" eb="12">
      <t>コウトウガッコウ</t>
    </rPh>
    <phoneticPr fontId="2"/>
  </si>
  <si>
    <t>年間電気使用量シミュレーション</t>
    <rPh sb="0" eb="2">
      <t>ネンカン</t>
    </rPh>
    <rPh sb="2" eb="4">
      <t>デンキ</t>
    </rPh>
    <rPh sb="4" eb="7">
      <t>シヨウリョウ</t>
    </rPh>
    <phoneticPr fontId="2"/>
  </si>
  <si>
    <t>香川県立高松桜井高等学校</t>
    <rPh sb="0" eb="2">
      <t>カガワ</t>
    </rPh>
    <rPh sb="2" eb="4">
      <t>ケンリツ</t>
    </rPh>
    <rPh sb="4" eb="6">
      <t>タカマツ</t>
    </rPh>
    <rPh sb="6" eb="8">
      <t>サクライ</t>
    </rPh>
    <rPh sb="8" eb="12">
      <t>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</si>
</sst>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zoomScale="70" zoomScaleNormal="70" zoomScaleSheetLayoutView="70" workbookViewId="0">
      <selection activeCell="B2" sqref="B2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36</v>
      </c>
    </row>
    <row r="3" spans="2:16" ht="8.4" customHeight="1" x14ac:dyDescent="0.45"/>
    <row r="4" spans="2:16" ht="16.2" x14ac:dyDescent="0.45">
      <c r="B4" s="2" t="s">
        <v>33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30</v>
      </c>
      <c r="N7" s="8" t="s">
        <v>31</v>
      </c>
      <c r="O7" s="9" t="s">
        <v>32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23698</v>
      </c>
      <c r="E8" s="12">
        <v>22335</v>
      </c>
      <c r="F8" s="12">
        <v>35048</v>
      </c>
      <c r="G8" s="12">
        <v>49170</v>
      </c>
      <c r="H8" s="12">
        <v>49421</v>
      </c>
      <c r="I8" s="12">
        <v>40859</v>
      </c>
      <c r="J8" s="12">
        <v>35618</v>
      </c>
      <c r="K8" s="12">
        <v>23944</v>
      </c>
      <c r="L8" s="12">
        <v>34602</v>
      </c>
      <c r="M8" s="12">
        <v>35093</v>
      </c>
      <c r="N8" s="12">
        <v>31904</v>
      </c>
      <c r="O8" s="13">
        <v>33450</v>
      </c>
      <c r="P8" s="14">
        <f>SUM(D8:O8)</f>
        <v>415142</v>
      </c>
    </row>
    <row r="9" spans="2:16" ht="42" customHeight="1" x14ac:dyDescent="0.45">
      <c r="B9" s="15"/>
      <c r="C9" s="11" t="s">
        <v>18</v>
      </c>
      <c r="D9" s="16">
        <v>82</v>
      </c>
      <c r="E9" s="16">
        <v>78</v>
      </c>
      <c r="F9" s="16">
        <v>162</v>
      </c>
      <c r="G9" s="16">
        <v>236</v>
      </c>
      <c r="H9" s="16">
        <v>235</v>
      </c>
      <c r="I9" s="16">
        <v>225</v>
      </c>
      <c r="J9" s="16">
        <v>164</v>
      </c>
      <c r="K9" s="16">
        <v>101</v>
      </c>
      <c r="L9" s="16">
        <v>188</v>
      </c>
      <c r="M9" s="16">
        <v>179</v>
      </c>
      <c r="N9" s="16">
        <v>155</v>
      </c>
      <c r="O9" s="17">
        <v>164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23698</v>
      </c>
      <c r="E15" s="28">
        <f t="shared" ref="E15:O15" si="0">E8-E14</f>
        <v>22335</v>
      </c>
      <c r="F15" s="28">
        <f t="shared" si="0"/>
        <v>35048</v>
      </c>
      <c r="G15" s="28">
        <f t="shared" si="0"/>
        <v>49170</v>
      </c>
      <c r="H15" s="28">
        <f t="shared" si="0"/>
        <v>49421</v>
      </c>
      <c r="I15" s="28">
        <f t="shared" si="0"/>
        <v>40859</v>
      </c>
      <c r="J15" s="28">
        <f t="shared" si="0"/>
        <v>35618</v>
      </c>
      <c r="K15" s="28">
        <f t="shared" si="0"/>
        <v>23944</v>
      </c>
      <c r="L15" s="28">
        <f t="shared" si="0"/>
        <v>34602</v>
      </c>
      <c r="M15" s="28">
        <f t="shared" si="0"/>
        <v>35093</v>
      </c>
      <c r="N15" s="28">
        <f t="shared" si="0"/>
        <v>31904</v>
      </c>
      <c r="O15" s="28">
        <f t="shared" si="0"/>
        <v>33450</v>
      </c>
      <c r="P15" s="14">
        <f>SUM(D15:O15)</f>
        <v>415142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0.46400000000000002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zoomScale="70" zoomScaleNormal="70" zoomScaleSheetLayoutView="70" workbookViewId="0">
      <selection activeCell="B2" sqref="B2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36</v>
      </c>
    </row>
    <row r="3" spans="2:16" ht="8.4" customHeight="1" x14ac:dyDescent="0.45"/>
    <row r="4" spans="2:16" ht="16.2" x14ac:dyDescent="0.45">
      <c r="B4" s="2" t="s">
        <v>34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31</v>
      </c>
      <c r="O7" s="9" t="s">
        <v>32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29569</v>
      </c>
      <c r="E8" s="12">
        <v>33431</v>
      </c>
      <c r="F8" s="12">
        <v>39735</v>
      </c>
      <c r="G8" s="12">
        <v>62946</v>
      </c>
      <c r="H8" s="12">
        <v>49636</v>
      </c>
      <c r="I8" s="12">
        <v>61622</v>
      </c>
      <c r="J8" s="12">
        <v>35515</v>
      </c>
      <c r="K8" s="12">
        <v>33768</v>
      </c>
      <c r="L8" s="12">
        <v>42457</v>
      </c>
      <c r="M8" s="12">
        <v>47793</v>
      </c>
      <c r="N8" s="12">
        <v>46229</v>
      </c>
      <c r="O8" s="13">
        <v>35112</v>
      </c>
      <c r="P8" s="14">
        <f>SUM(D8:O8)</f>
        <v>517813</v>
      </c>
    </row>
    <row r="9" spans="2:16" ht="42" customHeight="1" x14ac:dyDescent="0.45">
      <c r="B9" s="15"/>
      <c r="C9" s="11" t="s">
        <v>18</v>
      </c>
      <c r="D9" s="16">
        <v>134</v>
      </c>
      <c r="E9" s="16">
        <v>146</v>
      </c>
      <c r="F9" s="16">
        <v>241</v>
      </c>
      <c r="G9" s="16">
        <v>297</v>
      </c>
      <c r="H9" s="16">
        <v>292</v>
      </c>
      <c r="I9" s="16">
        <v>316</v>
      </c>
      <c r="J9" s="16">
        <v>193</v>
      </c>
      <c r="K9" s="16">
        <v>147</v>
      </c>
      <c r="L9" s="16">
        <v>236</v>
      </c>
      <c r="M9" s="16">
        <v>269</v>
      </c>
      <c r="N9" s="16">
        <v>276</v>
      </c>
      <c r="O9" s="17">
        <v>250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29569</v>
      </c>
      <c r="E15" s="28">
        <f t="shared" ref="E15:O15" si="0">E8-E14</f>
        <v>33431</v>
      </c>
      <c r="F15" s="28">
        <f t="shared" si="0"/>
        <v>39735</v>
      </c>
      <c r="G15" s="28">
        <f t="shared" si="0"/>
        <v>62946</v>
      </c>
      <c r="H15" s="28">
        <f t="shared" si="0"/>
        <v>49636</v>
      </c>
      <c r="I15" s="28">
        <f t="shared" si="0"/>
        <v>61622</v>
      </c>
      <c r="J15" s="28">
        <f t="shared" si="0"/>
        <v>35515</v>
      </c>
      <c r="K15" s="28">
        <f t="shared" si="0"/>
        <v>33768</v>
      </c>
      <c r="L15" s="28">
        <f t="shared" si="0"/>
        <v>42457</v>
      </c>
      <c r="M15" s="28">
        <f t="shared" si="0"/>
        <v>47793</v>
      </c>
      <c r="N15" s="28">
        <f t="shared" si="0"/>
        <v>46229</v>
      </c>
      <c r="O15" s="28">
        <f t="shared" si="0"/>
        <v>35112</v>
      </c>
      <c r="P15" s="14">
        <f>SUM(D15:O15)</f>
        <v>517813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0.46400000000000002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zoomScale="70" zoomScaleNormal="70" zoomScaleSheetLayoutView="70" workbookViewId="0">
      <selection activeCell="B4" sqref="B4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36</v>
      </c>
    </row>
    <row r="3" spans="2:16" ht="8.4" customHeight="1" x14ac:dyDescent="0.45"/>
    <row r="4" spans="2:16" ht="16.2" x14ac:dyDescent="0.45">
      <c r="B4" s="2" t="s">
        <v>37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31</v>
      </c>
      <c r="O7" s="9" t="s">
        <v>32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20877</v>
      </c>
      <c r="E8" s="12">
        <v>27228</v>
      </c>
      <c r="F8" s="12">
        <v>29034</v>
      </c>
      <c r="G8" s="12">
        <v>47837</v>
      </c>
      <c r="H8" s="12">
        <v>39185</v>
      </c>
      <c r="I8" s="12">
        <v>45528</v>
      </c>
      <c r="J8" s="12">
        <v>24686</v>
      </c>
      <c r="K8" s="12">
        <v>23352</v>
      </c>
      <c r="L8" s="12">
        <v>29850</v>
      </c>
      <c r="M8" s="12">
        <v>32718</v>
      </c>
      <c r="N8" s="12">
        <v>31164</v>
      </c>
      <c r="O8" s="13">
        <v>26158</v>
      </c>
      <c r="P8" s="14">
        <f>SUM(D8:O8)</f>
        <v>377617</v>
      </c>
    </row>
    <row r="9" spans="2:16" ht="42" customHeight="1" x14ac:dyDescent="0.45">
      <c r="B9" s="15"/>
      <c r="C9" s="11" t="s">
        <v>18</v>
      </c>
      <c r="D9" s="16">
        <v>93</v>
      </c>
      <c r="E9" s="16">
        <v>106</v>
      </c>
      <c r="F9" s="16">
        <v>145</v>
      </c>
      <c r="G9" s="16">
        <v>265</v>
      </c>
      <c r="H9" s="16">
        <v>244</v>
      </c>
      <c r="I9" s="16">
        <v>249</v>
      </c>
      <c r="J9" s="16">
        <v>137</v>
      </c>
      <c r="K9" s="16">
        <v>114</v>
      </c>
      <c r="L9" s="16">
        <v>160</v>
      </c>
      <c r="M9" s="16">
        <v>170</v>
      </c>
      <c r="N9" s="16">
        <v>219</v>
      </c>
      <c r="O9" s="17">
        <v>150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20877</v>
      </c>
      <c r="E15" s="28">
        <f t="shared" ref="E15:O15" si="0">E8-E14</f>
        <v>27228</v>
      </c>
      <c r="F15" s="28">
        <f t="shared" si="0"/>
        <v>29034</v>
      </c>
      <c r="G15" s="28">
        <f t="shared" si="0"/>
        <v>47837</v>
      </c>
      <c r="H15" s="28">
        <f t="shared" si="0"/>
        <v>39185</v>
      </c>
      <c r="I15" s="28">
        <f t="shared" si="0"/>
        <v>45528</v>
      </c>
      <c r="J15" s="28">
        <f t="shared" si="0"/>
        <v>24686</v>
      </c>
      <c r="K15" s="28">
        <f t="shared" si="0"/>
        <v>23352</v>
      </c>
      <c r="L15" s="28">
        <f t="shared" si="0"/>
        <v>29850</v>
      </c>
      <c r="M15" s="28">
        <f t="shared" si="0"/>
        <v>32718</v>
      </c>
      <c r="N15" s="28">
        <f t="shared" si="0"/>
        <v>31164</v>
      </c>
      <c r="O15" s="28">
        <f t="shared" si="0"/>
        <v>26158</v>
      </c>
      <c r="P15" s="14">
        <f>SUM(D15:O15)</f>
        <v>377617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0.46400000000000002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B2" sqref="B2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36</v>
      </c>
    </row>
    <row r="3" spans="2:16" ht="8.4" customHeight="1" x14ac:dyDescent="0.45"/>
    <row r="4" spans="2:16" ht="16.2" x14ac:dyDescent="0.45">
      <c r="B4" s="2" t="s">
        <v>35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31</v>
      </c>
      <c r="O7" s="9" t="s">
        <v>32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23702</v>
      </c>
      <c r="E8" s="12">
        <v>25632</v>
      </c>
      <c r="F8" s="12">
        <v>31933</v>
      </c>
      <c r="G8" s="12">
        <v>47863</v>
      </c>
      <c r="H8" s="12">
        <v>36099</v>
      </c>
      <c r="I8" s="12">
        <v>48218</v>
      </c>
      <c r="J8" s="12">
        <v>29963</v>
      </c>
      <c r="K8" s="12">
        <v>27031</v>
      </c>
      <c r="L8" s="12">
        <v>37331</v>
      </c>
      <c r="M8" s="12">
        <v>44148</v>
      </c>
      <c r="N8" s="12">
        <v>39487</v>
      </c>
      <c r="O8" s="13">
        <v>31021</v>
      </c>
      <c r="P8" s="14">
        <f>SUM(D8:O8)</f>
        <v>422428</v>
      </c>
    </row>
    <row r="9" spans="2:16" ht="42" customHeight="1" x14ac:dyDescent="0.45">
      <c r="B9" s="15"/>
      <c r="C9" s="11" t="s">
        <v>18</v>
      </c>
      <c r="D9" s="16">
        <v>87</v>
      </c>
      <c r="E9" s="16">
        <v>98</v>
      </c>
      <c r="F9" s="16">
        <v>172</v>
      </c>
      <c r="G9" s="16">
        <v>271</v>
      </c>
      <c r="H9" s="16">
        <v>239</v>
      </c>
      <c r="I9" s="16">
        <v>245</v>
      </c>
      <c r="J9" s="16">
        <v>164</v>
      </c>
      <c r="K9" s="16">
        <v>131</v>
      </c>
      <c r="L9" s="16">
        <v>216</v>
      </c>
      <c r="M9" s="16">
        <v>227</v>
      </c>
      <c r="N9" s="16">
        <v>229</v>
      </c>
      <c r="O9" s="17">
        <v>199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23702</v>
      </c>
      <c r="E15" s="28">
        <f t="shared" ref="E15:O15" si="0">E8-E14</f>
        <v>25632</v>
      </c>
      <c r="F15" s="28">
        <f t="shared" si="0"/>
        <v>31933</v>
      </c>
      <c r="G15" s="28">
        <f t="shared" si="0"/>
        <v>47863</v>
      </c>
      <c r="H15" s="28">
        <f t="shared" si="0"/>
        <v>36099</v>
      </c>
      <c r="I15" s="28">
        <f t="shared" si="0"/>
        <v>48218</v>
      </c>
      <c r="J15" s="28">
        <f t="shared" si="0"/>
        <v>29963</v>
      </c>
      <c r="K15" s="28">
        <f t="shared" si="0"/>
        <v>27031</v>
      </c>
      <c r="L15" s="28">
        <f t="shared" si="0"/>
        <v>37331</v>
      </c>
      <c r="M15" s="28">
        <f t="shared" si="0"/>
        <v>44148</v>
      </c>
      <c r="N15" s="28">
        <f t="shared" si="0"/>
        <v>39487</v>
      </c>
      <c r="O15" s="28">
        <f t="shared" si="0"/>
        <v>31021</v>
      </c>
      <c r="P15" s="14">
        <f>SUM(D15:O15)</f>
        <v>422428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0.46400000000000002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産技センター</vt:lpstr>
      <vt:lpstr>高松高校</vt:lpstr>
      <vt:lpstr>桜井高校</vt:lpstr>
      <vt:lpstr>香川中央高校</vt:lpstr>
      <vt:lpstr>香川中央高校!Print_Area</vt:lpstr>
      <vt:lpstr>高松高校!Print_Area</vt:lpstr>
      <vt:lpstr>桜井高校!Print_Area</vt:lpstr>
      <vt:lpstr>産技センター!Print_Area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2025-07-15T06:36:56Z</dcterms:modified>
</cp:coreProperties>
</file>