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Desktop\"/>
    </mc:Choice>
  </mc:AlternateContent>
  <workbookProtection workbookAlgorithmName="SHA-512" workbookHashValue="QKg79wl5xHNxkMg9Dk+1vDyCaZiwcInONCITDkccfMCfd7sFPrFYyzkATwywyOa+TxgvxhiW/1iW3aPOpnb4DA==" workbookSaltValue="bfrS2ZXIHhKlGkeQ0n5Ksw=="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<sst xmlns="http://schemas.openxmlformats.org/spreadsheetml/2006/main" count="275" uniqueCount="115">
  <si>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</si>
  <si>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</si>
  <si>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</si>
  <si>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</si>
  <si>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</si>
  <si>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</si>
  <si>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</si>
  <si>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</si>
  <si>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</si>
  <si>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</si>
  <si>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</si>
  <si>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</si>
  <si>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</si>
  <si>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</si>
  <si>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</si>
  <si>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</si>
  <si>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</si>
  <si>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</si>
  <si>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</si>
  <si>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</si>
  <si>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</si>
  <si>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</si>
  <si>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</si>
  <si>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</si>
  <si>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</si>
  <si>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</si>
  <si>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</si>
  <si>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</si>
  <si>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</si>
  <si>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</si>
  <si>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</si>
  <si>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</si>
  <si>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</si>
  <si>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</si>
  <si>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</si>
  <si>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</si>
  <si>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</si>
  <si>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</si>
  <si>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</si>
  <si>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</si>
  <si>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</si>
  <si>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</si>
  <si>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</si>
  <si>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</si>
  <si>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</si>
  <si>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</si>
  <si>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</si>
  <si>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</si>
  <si>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</si>
  <si>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</si>
  <si>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</si>
  <si>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</si>
  <si>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</si>
  <si>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</si>
  <si>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</si>
  <si>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</si>
  <si>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</si>
  <si>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</si>
  <si>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</si>
  <si>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</si>
  <si>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</si>
  <si>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</si>
  <si>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</si>
  <si>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</si>
  <si>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</si>
  <si>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</si>
  <si>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</si>
  <si>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</si>
  <si>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</si>
  <si>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</si>
  <si>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</si>
  <si>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</si>
  <si>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</si>
  <si>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</si>
  <si>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</si>
  <si>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</si>
  <si>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</si>
  <si>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</si>
  <si>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</si>
  <si>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</si>
  <si>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</si>
  <si>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</si>
  <si>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</si>
  <si>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</si>
  <si>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</si>
  <si>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</si>
  <si>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</si>
  <si>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</si>
  <si>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</si>
  <si>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</si>
  <si>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</si>
  <si>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</si>
  <si>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</si>
  <si>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</si>
  <si>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</si>
  <si>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</si>
  <si>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</si>
  <si>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</si>
  <si>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</si>
  <si>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</si>
  <si>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</si>
  <si>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</si>
  <si>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</si>
  <si>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</si>
  <si>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</si>
  <si>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</si>
  <si>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</si>
  <si>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</si>
  <si>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</si>
  <si>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</si>
  <si>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</si>
  <si>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</si>
  <si>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収支不足の一部を補うため、一般会計からの繰入金を充てているため、ほぼ100％となっている。維持管理費の削減とともに、流域関連市町からの負担金単価を適正な水準に見直す必要がある。
②累積欠損金比率
　累積欠損金は発生していない。
③流動比率
　流動負債の多くを占める企業債の償還財源を当年度に収入しているため、100％を下回っている。
④企業債残高対事業規模比率
　類似団体の平均値を下回っており、今後は減少する見込みである。
⑤経費回収率
　使用料収入がないため、0％となっている。
⑥汚水処理原価
　やや低下傾向にあるが、類似団体の平均値を上回っており、今後、物価高騰に伴う上昇が懸念される。新たな設備投資は、流入汚水量の将来予測を見極める必要がある。
⑦施設利用率
　類似団体の平均値と同水準であり、適切な規模で施設を稼働している。今後も同程度の水準で推移する見込みである。
⑧水洗化率
　流域下水道に接続している関連市町の公共下水道の数値が反映されている。類似団体の平均値をやや下回っているため、関連市町と連携して水洗化率の向上に取り組む必要がある。</t>
    <rPh sb="1" eb="3">
      <t>ケイジョウ</t>
    </rPh>
    <rPh sb="3" eb="5">
      <t>シュウシ</t>
    </rPh>
    <rPh sb="5" eb="7">
      <t>ヒリツ</t>
    </rPh>
    <rPh sb="9" eb="13">
      <t>シュウシブソク</t>
    </rPh>
    <rPh sb="14" eb="16">
      <t>イチブ</t>
    </rPh>
    <rPh sb="17" eb="18">
      <t>オギナ</t>
    </rPh>
    <rPh sb="33" eb="34">
      <t>ア</t>
    </rPh>
    <rPh sb="67" eb="69">
      <t>リュウイキ</t>
    </rPh>
    <rPh sb="69" eb="71">
      <t>カンレン</t>
    </rPh>
    <rPh sb="71" eb="72">
      <t>シ</t>
    </rPh>
    <rPh sb="72" eb="73">
      <t>マチ</t>
    </rPh>
    <rPh sb="76" eb="79">
      <t>フタンキン</t>
    </rPh>
    <rPh sb="79" eb="81">
      <t>タンカ</t>
    </rPh>
    <rPh sb="82" eb="84">
      <t>テキセイ</t>
    </rPh>
    <rPh sb="85" eb="87">
      <t>スイジュン</t>
    </rPh>
    <rPh sb="88" eb="90">
      <t>ミナオ</t>
    </rPh>
    <rPh sb="91" eb="93">
      <t>ヒツヨウ</t>
    </rPh>
    <rPh sb="99" eb="101">
      <t>ルイセキ</t>
    </rPh>
    <rPh sb="101" eb="103">
      <t>ケッソン</t>
    </rPh>
    <rPh sb="103" eb="104">
      <t>キン</t>
    </rPh>
    <rPh sb="104" eb="106">
      <t>ヒリツ</t>
    </rPh>
    <rPh sb="108" eb="110">
      <t>ルイセキ</t>
    </rPh>
    <rPh sb="110" eb="112">
      <t>ケッソン</t>
    </rPh>
    <rPh sb="112" eb="113">
      <t>キン</t>
    </rPh>
    <rPh sb="114" eb="116">
      <t>ハッセイ</t>
    </rPh>
    <rPh sb="124" eb="126">
      <t>リュウドウ</t>
    </rPh>
    <rPh sb="126" eb="128">
      <t>ヒリツ</t>
    </rPh>
    <rPh sb="130" eb="132">
      <t>リュウドウ</t>
    </rPh>
    <rPh sb="132" eb="134">
      <t>フサイ</t>
    </rPh>
    <rPh sb="135" eb="136">
      <t>オオ</t>
    </rPh>
    <rPh sb="138" eb="139">
      <t>シ</t>
    </rPh>
    <rPh sb="168" eb="170">
      <t>シタマワ</t>
    </rPh>
    <rPh sb="177" eb="179">
      <t>キギョウ</t>
    </rPh>
    <rPh sb="179" eb="180">
      <t>サイ</t>
    </rPh>
    <rPh sb="180" eb="182">
      <t>ザンダカ</t>
    </rPh>
    <rPh sb="182" eb="183">
      <t>タイ</t>
    </rPh>
    <rPh sb="183" eb="185">
      <t>ジギョウ</t>
    </rPh>
    <rPh sb="185" eb="187">
      <t>キボ</t>
    </rPh>
    <rPh sb="187" eb="189">
      <t>ヒリツ</t>
    </rPh>
    <rPh sb="191" eb="193">
      <t>ルイジ</t>
    </rPh>
    <rPh sb="193" eb="195">
      <t>ダンタイ</t>
    </rPh>
    <rPh sb="196" eb="199">
      <t>ヘイキンチ</t>
    </rPh>
    <rPh sb="200" eb="202">
      <t>シタマワ</t>
    </rPh>
    <rPh sb="207" eb="209">
      <t>コンゴ</t>
    </rPh>
    <rPh sb="210" eb="212">
      <t>ゲンショウ</t>
    </rPh>
    <rPh sb="214" eb="216">
      <t>ミコ</t>
    </rPh>
    <rPh sb="223" eb="225">
      <t>ケイヒ</t>
    </rPh>
    <rPh sb="225" eb="227">
      <t>カイシュウ</t>
    </rPh>
    <rPh sb="227" eb="228">
      <t>リツ</t>
    </rPh>
    <rPh sb="230" eb="233">
      <t>シヨウリョウ</t>
    </rPh>
    <rPh sb="233" eb="235">
      <t>シュウニュウ</t>
    </rPh>
    <rPh sb="252" eb="254">
      <t>オスイ</t>
    </rPh>
    <rPh sb="254" eb="256">
      <t>ショリ</t>
    </rPh>
    <rPh sb="256" eb="258">
      <t>ゲンカ</t>
    </rPh>
    <rPh sb="262" eb="266">
      <t>テイカケイコウ</t>
    </rPh>
    <rPh sb="271" eb="273">
      <t>ルイジ</t>
    </rPh>
    <rPh sb="273" eb="275">
      <t>ダンタイ</t>
    </rPh>
    <rPh sb="276" eb="278">
      <t>ヘイキン</t>
    </rPh>
    <rPh sb="278" eb="279">
      <t>チ</t>
    </rPh>
    <rPh sb="280" eb="282">
      <t>ウワマワ</t>
    </rPh>
    <rPh sb="295" eb="296">
      <t>トモナ</t>
    </rPh>
    <rPh sb="297" eb="299">
      <t>ジョウショウ</t>
    </rPh>
    <rPh sb="300" eb="302">
      <t>ケネン</t>
    </rPh>
    <rPh sb="306" eb="307">
      <t>アラ</t>
    </rPh>
    <rPh sb="309" eb="311">
      <t>セツビ</t>
    </rPh>
    <rPh sb="311" eb="313">
      <t>トウシ</t>
    </rPh>
    <rPh sb="315" eb="317">
      <t>リュウニュウ</t>
    </rPh>
    <rPh sb="317" eb="319">
      <t>オスイ</t>
    </rPh>
    <rPh sb="319" eb="320">
      <t>リョウ</t>
    </rPh>
    <rPh sb="321" eb="325">
      <t>ショウライヨソク</t>
    </rPh>
    <rPh sb="326" eb="328">
      <t>ミキワ</t>
    </rPh>
    <rPh sb="330" eb="332">
      <t>ヒツヨウ</t>
    </rPh>
    <rPh sb="338" eb="340">
      <t>シセツ</t>
    </rPh>
    <rPh sb="340" eb="342">
      <t>リヨウ</t>
    </rPh>
    <rPh sb="342" eb="343">
      <t>リツ</t>
    </rPh>
    <rPh sb="354" eb="357">
      <t>ドウスイジュン</t>
    </rPh>
    <rPh sb="361" eb="363">
      <t>テキセツ</t>
    </rPh>
    <rPh sb="364" eb="366">
      <t>キボ</t>
    </rPh>
    <rPh sb="367" eb="369">
      <t>シセツ</t>
    </rPh>
    <rPh sb="370" eb="372">
      <t>カドウ</t>
    </rPh>
    <rPh sb="377" eb="379">
      <t>コンゴ</t>
    </rPh>
    <rPh sb="380" eb="383">
      <t>ドウテイド</t>
    </rPh>
    <rPh sb="384" eb="386">
      <t>スイジュン</t>
    </rPh>
    <rPh sb="387" eb="389">
      <t>スイイ</t>
    </rPh>
    <rPh sb="391" eb="393">
      <t>ミコ</t>
    </rPh>
    <rPh sb="400" eb="403">
      <t>スイセンカ</t>
    </rPh>
    <rPh sb="403" eb="404">
      <t>リツ</t>
    </rPh>
    <rPh sb="406" eb="408">
      <t>リュウイキ</t>
    </rPh>
    <rPh sb="408" eb="411">
      <t>ゲスイドウ</t>
    </rPh>
    <rPh sb="412" eb="414">
      <t>セツゾク</t>
    </rPh>
    <rPh sb="418" eb="420">
      <t>カンレン</t>
    </rPh>
    <rPh sb="420" eb="421">
      <t>シ</t>
    </rPh>
    <rPh sb="421" eb="422">
      <t>マチ</t>
    </rPh>
    <rPh sb="423" eb="425">
      <t>コウキョウ</t>
    </rPh>
    <rPh sb="425" eb="428">
      <t>ゲスイドウ</t>
    </rPh>
    <rPh sb="429" eb="431">
      <t>スウチ</t>
    </rPh>
    <rPh sb="432" eb="434">
      <t>ハンエイ</t>
    </rPh>
    <rPh sb="440" eb="442">
      <t>ルイジ</t>
    </rPh>
    <rPh sb="442" eb="444">
      <t>ダンタイ</t>
    </rPh>
    <rPh sb="445" eb="448">
      <t>ヘイキンチ</t>
    </rPh>
    <rPh sb="451" eb="453">
      <t>シタマワ</t>
    </rPh>
    <rPh sb="460" eb="462">
      <t>カンレン</t>
    </rPh>
    <rPh sb="462" eb="463">
      <t>シ</t>
    </rPh>
    <rPh sb="463" eb="464">
      <t>マチ</t>
    </rPh>
    <rPh sb="465" eb="467">
      <t>レンケイ</t>
    </rPh>
    <rPh sb="469" eb="472">
      <t>スイセンカ</t>
    </rPh>
    <rPh sb="472" eb="473">
      <t>リツ</t>
    </rPh>
    <rPh sb="474" eb="476">
      <t>コウジョウ</t>
    </rPh>
    <rPh sb="477" eb="478">
      <t>ト</t>
    </rPh>
    <rPh sb="479" eb="480">
      <t>ク</t>
    </rPh>
    <rPh sb="481" eb="483">
      <t>ヒツヨウ</t>
    </rPh>
    <phoneticPr fontId="4"/>
  </si>
  <si>
    <t>①有形固定資産減価償却率
　令和２年度から地方公営企業法を適用したことから、減価償却累計額が少なく計上されており、類似団体の平均値を大きく下回っている。
②管渠老朽化率
　耐用年数を経過した管渠がないため、0％となっている。
③管渠改善率
　類似団体の平均値を上回っており、管渠調査の結果に基づき、計画的に実態に合わせた必要な箇所の更新に努める必要がある。</t>
    <rPh sb="1" eb="3">
      <t>ユウケイ</t>
    </rPh>
    <rPh sb="3" eb="5">
      <t>コテイ</t>
    </rPh>
    <rPh sb="5" eb="7">
      <t>シサン</t>
    </rPh>
    <rPh sb="7" eb="9">
      <t>ゲンカ</t>
    </rPh>
    <rPh sb="9" eb="11">
      <t>ショウキャク</t>
    </rPh>
    <rPh sb="11" eb="12">
      <t>リツ</t>
    </rPh>
    <rPh sb="14" eb="16">
      <t>レイワ</t>
    </rPh>
    <rPh sb="17" eb="19">
      <t>ネンド</t>
    </rPh>
    <rPh sb="21" eb="23">
      <t>チホウ</t>
    </rPh>
    <rPh sb="23" eb="25">
      <t>コウエイ</t>
    </rPh>
    <rPh sb="25" eb="27">
      <t>キギョウ</t>
    </rPh>
    <rPh sb="27" eb="28">
      <t>ホウ</t>
    </rPh>
    <rPh sb="29" eb="31">
      <t>テキヨウ</t>
    </rPh>
    <rPh sb="38" eb="40">
      <t>ゲンカ</t>
    </rPh>
    <rPh sb="40" eb="42">
      <t>ショウキャク</t>
    </rPh>
    <rPh sb="42" eb="45">
      <t>ルイケイガク</t>
    </rPh>
    <rPh sb="46" eb="47">
      <t>スク</t>
    </rPh>
    <rPh sb="49" eb="51">
      <t>ケイジョウ</t>
    </rPh>
    <rPh sb="57" eb="59">
      <t>ルイジ</t>
    </rPh>
    <rPh sb="59" eb="61">
      <t>ダンタイ</t>
    </rPh>
    <rPh sb="62" eb="65">
      <t>ヘイキンチ</t>
    </rPh>
    <rPh sb="66" eb="67">
      <t>オオ</t>
    </rPh>
    <rPh sb="69" eb="70">
      <t>シタ</t>
    </rPh>
    <rPh sb="70" eb="71">
      <t>マワ</t>
    </rPh>
    <rPh sb="78" eb="80">
      <t>カンキョ</t>
    </rPh>
    <rPh sb="80" eb="83">
      <t>ロウキュウカ</t>
    </rPh>
    <rPh sb="83" eb="84">
      <t>リツ</t>
    </rPh>
    <rPh sb="86" eb="88">
      <t>タイヨウ</t>
    </rPh>
    <rPh sb="88" eb="90">
      <t>ネンスウ</t>
    </rPh>
    <rPh sb="91" eb="93">
      <t>ケイカ</t>
    </rPh>
    <rPh sb="95" eb="97">
      <t>カンキョ</t>
    </rPh>
    <rPh sb="114" eb="116">
      <t>カンキョ</t>
    </rPh>
    <rPh sb="116" eb="118">
      <t>カイゼン</t>
    </rPh>
    <rPh sb="118" eb="119">
      <t>リツ</t>
    </rPh>
    <rPh sb="130" eb="131">
      <t>ウエ</t>
    </rPh>
    <rPh sb="137" eb="139">
      <t>カンキョ</t>
    </rPh>
    <rPh sb="139" eb="141">
      <t>チョウサ</t>
    </rPh>
    <rPh sb="142" eb="144">
      <t>ケッカ</t>
    </rPh>
    <rPh sb="145" eb="146">
      <t>モト</t>
    </rPh>
    <rPh sb="149" eb="152">
      <t>ケイカクテキ</t>
    </rPh>
    <rPh sb="153" eb="155">
      <t>ジッタイ</t>
    </rPh>
    <rPh sb="156" eb="157">
      <t>ア</t>
    </rPh>
    <rPh sb="160" eb="162">
      <t>ヒツヨウ</t>
    </rPh>
    <rPh sb="163" eb="165">
      <t>カショ</t>
    </rPh>
    <rPh sb="166" eb="168">
      <t>コウシン</t>
    </rPh>
    <rPh sb="169" eb="170">
      <t>ツト</t>
    </rPh>
    <rPh sb="172" eb="174">
      <t>ヒツヨウ</t>
    </rPh>
    <phoneticPr fontId="4"/>
  </si>
  <si>
    <t>　経常収支比率や施設利用率は、他の類似団体と同水準となっているが、流動比率と汚水処理原価の改善が課題である。
　流域関連市町からの負担金単価は、物価高騰の影響も踏まえ、令和５年度から大幅に引き上げることによって、経営基盤の強化が図られる見込みであるが、ストックマネジメント計画に基づく施設の老朽化対策に取り組むとともに、今後とも維持管理費の抑制に取り組んでいく必要がある。</t>
    <rPh sb="1" eb="5">
      <t>ケイジョウシュウシ</t>
    </rPh>
    <rPh sb="5" eb="7">
      <t>ヒリツ</t>
    </rPh>
    <rPh sb="8" eb="13">
      <t>シセツリヨウリツ</t>
    </rPh>
    <rPh sb="22" eb="25">
      <t>ドウスイジュン</t>
    </rPh>
    <rPh sb="33" eb="37">
      <t>リュウドウヒリツ</t>
    </rPh>
    <rPh sb="45" eb="47">
      <t>カイゼン</t>
    </rPh>
    <rPh sb="48" eb="50">
      <t>カダイ</t>
    </rPh>
    <rPh sb="56" eb="62">
      <t>リュウイキカンレンシチョウ</t>
    </rPh>
    <rPh sb="65" eb="70">
      <t>フタンキンタンカ</t>
    </rPh>
    <rPh sb="106" eb="110">
      <t>ケイエイキバン</t>
    </rPh>
    <rPh sb="111" eb="113">
      <t>キョウカ</t>
    </rPh>
    <rPh sb="114" eb="115">
      <t>ハカ</t>
    </rPh>
    <rPh sb="118" eb="120">
      <t>ミコ</t>
    </rPh>
    <rPh sb="160" eb="162">
      <t>コンゴ</t>
    </rPh>
    <rPh sb="164" eb="169">
      <t>イジカンリヒ</t>
    </rPh>
    <rPh sb="170" eb="172">
      <t>ヨクセイ</t>
    </rPh>
    <rPh sb="173" eb="174">
      <t>ト</t>
    </rPh>
    <rPh sb="175" eb="176">
      <t>ク</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</si>
</sst>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0.54</c:v>
                </c:pt>
                <c:pt idx="3">
                  <c:v>0.56000000000000005</c:v>
                </c:pt>
                <c:pt idx="4">
                  <c:v>0.38</c:v>
                </c:pt>
              </c:numCache>
            </c:numRef>
          </c:val>
          <c:extLst>
            <c:ext xmlns:c16="http://schemas.microsoft.com/office/drawing/2014/chart" uri="{C3380CC4-5D6E-409C-BE32-E72D297353CC}">
              <c16:uniqueId val="{00000000-72FE-4F2A-8099-5506F79704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72FE-4F2A-8099-5506F79704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67.17</c:v>
                </c:pt>
                <c:pt idx="3">
                  <c:v>66.760000000000005</c:v>
                </c:pt>
                <c:pt idx="4">
                  <c:v>65.45</c:v>
                </c:pt>
              </c:numCache>
            </c:numRef>
          </c:val>
          <c:extLst>
            <c:ext xmlns:c16="http://schemas.microsoft.com/office/drawing/2014/chart" uri="{C3380CC4-5D6E-409C-BE32-E72D297353CC}">
              <c16:uniqueId val="{00000000-9283-40B1-8219-089C638606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9283-40B1-8219-089C638606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89.7</c:v>
                </c:pt>
                <c:pt idx="3">
                  <c:v>86.17</c:v>
                </c:pt>
                <c:pt idx="4">
                  <c:v>86.7</c:v>
                </c:pt>
              </c:numCache>
            </c:numRef>
          </c:val>
          <c:extLst>
            <c:ext xmlns:c16="http://schemas.microsoft.com/office/drawing/2014/chart" uri="{C3380CC4-5D6E-409C-BE32-E72D297353CC}">
              <c16:uniqueId val="{00000000-6B67-4C82-BB75-5DE8BDAF79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6B67-4C82-BB75-5DE8BDAF79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100.24</c:v>
                </c:pt>
                <c:pt idx="3">
                  <c:v>99.98</c:v>
                </c:pt>
                <c:pt idx="4">
                  <c:v>99.35</c:v>
                </c:pt>
              </c:numCache>
            </c:numRef>
          </c:val>
          <c:extLst>
            <c:ext xmlns:c16="http://schemas.microsoft.com/office/drawing/2014/chart" uri="{C3380CC4-5D6E-409C-BE32-E72D297353CC}">
              <c16:uniqueId val="{00000000-4632-497A-9F12-46E8C6CFE5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4632-497A-9F12-46E8C6CFE5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5.69</c:v>
                </c:pt>
                <c:pt idx="3">
                  <c:v>10.61</c:v>
                </c:pt>
                <c:pt idx="4">
                  <c:v>15.08</c:v>
                </c:pt>
              </c:numCache>
            </c:numRef>
          </c:val>
          <c:extLst>
            <c:ext xmlns:c16="http://schemas.microsoft.com/office/drawing/2014/chart" uri="{C3380CC4-5D6E-409C-BE32-E72D297353CC}">
              <c16:uniqueId val="{00000000-8DB9-43AD-B7B0-EC147404C7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8DB9-43AD-B7B0-EC147404C7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7F-45BE-A141-550F1C3325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0B7F-45BE-A141-550F1C3325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33-4900-8880-7E20B67110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B833-4900-8880-7E20B67110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33.549999999999997</c:v>
                </c:pt>
                <c:pt idx="3">
                  <c:v>62.5</c:v>
                </c:pt>
                <c:pt idx="4">
                  <c:v>56.15</c:v>
                </c:pt>
              </c:numCache>
            </c:numRef>
          </c:val>
          <c:extLst>
            <c:ext xmlns:c16="http://schemas.microsoft.com/office/drawing/2014/chart" uri="{C3380CC4-5D6E-409C-BE32-E72D297353CC}">
              <c16:uniqueId val="{00000000-571B-446F-AF3C-549D363D8B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571B-446F-AF3C-549D363D8B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143.94</c:v>
                </c:pt>
                <c:pt idx="3">
                  <c:v>144.1</c:v>
                </c:pt>
                <c:pt idx="4">
                  <c:v>151.30000000000001</c:v>
                </c:pt>
              </c:numCache>
            </c:numRef>
          </c:val>
          <c:extLst>
            <c:ext xmlns:c16="http://schemas.microsoft.com/office/drawing/2014/chart" uri="{C3380CC4-5D6E-409C-BE32-E72D297353CC}">
              <c16:uniqueId val="{00000000-B6A8-4AFA-8B53-CDFFFACF31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B6A8-4AFA-8B53-CDFFFACF31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055-46FF-B357-39F6918162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055-46FF-B357-39F6918162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74.430000000000007</c:v>
                </c:pt>
                <c:pt idx="3">
                  <c:v>73.3</c:v>
                </c:pt>
                <c:pt idx="4">
                  <c:v>72.17</c:v>
                </c:pt>
              </c:numCache>
            </c:numRef>
          </c:val>
          <c:extLst>
            <c:ext xmlns:c16="http://schemas.microsoft.com/office/drawing/2014/chart" uri="{C3380CC4-5D6E-409C-BE32-E72D297353CC}">
              <c16:uniqueId val="{00000000-6ACF-4007-9518-EC2A780F35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6ACF-4007-9518-EC2A780F35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Y49" zoomScale="90" zoomScaleNormal="70" zoomScaleSheetLayoutView="9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香川県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5">
        <f>データ!S6</f>
        <v>956787</v>
      </c>
      <c r="AM8" s="45"/>
      <c r="AN8" s="45"/>
      <c r="AO8" s="45"/>
      <c r="AP8" s="45"/>
      <c r="AQ8" s="45"/>
      <c r="AR8" s="45"/>
      <c r="AS8" s="45"/>
      <c r="AT8" s="46">
        <f>データ!T6</f>
        <v>1876.87</v>
      </c>
      <c r="AU8" s="46"/>
      <c r="AV8" s="46"/>
      <c r="AW8" s="46"/>
      <c r="AX8" s="46"/>
      <c r="AY8" s="46"/>
      <c r="AZ8" s="46"/>
      <c r="BA8" s="46"/>
      <c r="BB8" s="46">
        <f>データ!U6</f>
        <v>509.78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89.71</v>
      </c>
      <c r="J10" s="46"/>
      <c r="K10" s="46"/>
      <c r="L10" s="46"/>
      <c r="M10" s="46"/>
      <c r="N10" s="46"/>
      <c r="O10" s="46"/>
      <c r="P10" s="46">
        <f>データ!P6</f>
        <v>43.26</v>
      </c>
      <c r="Q10" s="46"/>
      <c r="R10" s="46"/>
      <c r="S10" s="46"/>
      <c r="T10" s="46"/>
      <c r="U10" s="46"/>
      <c r="V10" s="46"/>
      <c r="W10" s="46">
        <f>データ!Q6</f>
        <v>100</v>
      </c>
      <c r="X10" s="46"/>
      <c r="Y10" s="46"/>
      <c r="Z10" s="46"/>
      <c r="AA10" s="46"/>
      <c r="AB10" s="46"/>
      <c r="AC10" s="46"/>
      <c r="AD10" s="45">
        <f>データ!R6</f>
        <v>0</v>
      </c>
      <c r="AE10" s="45"/>
      <c r="AF10" s="45"/>
      <c r="AG10" s="45"/>
      <c r="AH10" s="45"/>
      <c r="AI10" s="45"/>
      <c r="AJ10" s="45"/>
      <c r="AK10" s="2"/>
      <c r="AL10" s="45">
        <f>データ!V6</f>
        <v>85893</v>
      </c>
      <c r="AM10" s="45"/>
      <c r="AN10" s="45"/>
      <c r="AO10" s="45"/>
      <c r="AP10" s="45"/>
      <c r="AQ10" s="45"/>
      <c r="AR10" s="45"/>
      <c r="AS10" s="45"/>
      <c r="AT10" s="46">
        <f>データ!W6</f>
        <v>37.29</v>
      </c>
      <c r="AU10" s="46"/>
      <c r="AV10" s="46"/>
      <c r="AW10" s="46"/>
      <c r="AX10" s="46"/>
      <c r="AY10" s="46"/>
      <c r="AZ10" s="46"/>
      <c r="BA10" s="46"/>
      <c r="BB10" s="46">
        <f>データ!X6</f>
        <v>2303.38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5TIM4UAY9OZrIV+6kDpVANo2BAxp312yzLOMJlYxeGqrtDkhVgknHW78KEQEecWB1sLHhLM6kzUBnDPrtSiRUg==" saltValue="gwkvbQTnWbjBqA0BV6fX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370002</v>
      </c>
      <c r="D6" s="19">
        <f t="shared" si="3"/>
        <v>46</v>
      </c>
      <c r="E6" s="19">
        <f t="shared" si="3"/>
        <v>17</v>
      </c>
      <c r="F6" s="19">
        <f t="shared" si="3"/>
        <v>3</v>
      </c>
      <c r="G6" s="19">
        <f t="shared" si="3"/>
        <v>0</v>
      </c>
      <c r="H6" s="19" t="str">
        <f t="shared" si="3"/>
        <v>香川県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89.71</v>
      </c>
      <c r="P6" s="20">
        <f t="shared" si="3"/>
        <v>43.26</v>
      </c>
      <c r="Q6" s="20">
        <f t="shared" si="3"/>
        <v>100</v>
      </c>
      <c r="R6" s="20">
        <f t="shared" si="3"/>
        <v>0</v>
      </c>
      <c r="S6" s="20">
        <f t="shared" si="3"/>
        <v>956787</v>
      </c>
      <c r="T6" s="20">
        <f t="shared" si="3"/>
        <v>1876.87</v>
      </c>
      <c r="U6" s="20">
        <f t="shared" si="3"/>
        <v>509.78</v>
      </c>
      <c r="V6" s="20">
        <f t="shared" si="3"/>
        <v>85893</v>
      </c>
      <c r="W6" s="20">
        <f t="shared" si="3"/>
        <v>37.29</v>
      </c>
      <c r="X6" s="20">
        <f t="shared" si="3"/>
        <v>2303.38</v>
      </c>
      <c r="Y6" s="21" t="str">
        <f>IF(Y7="",NA(),Y7)</f>
        <v>-</v>
      </c>
      <c r="Z6" s="21" t="str">
        <f t="shared" ref="Z6:AH6" si="4">IF(Z7="",NA(),Z7)</f>
        <v>-</v>
      </c>
      <c r="AA6" s="21">
        <f t="shared" si="4"/>
        <v>100.24</v>
      </c>
      <c r="AB6" s="21">
        <f t="shared" si="4"/>
        <v>99.98</v>
      </c>
      <c r="AC6" s="21">
        <f t="shared" si="4"/>
        <v>99.35</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33.549999999999997</v>
      </c>
      <c r="AX6" s="21">
        <f t="shared" si="6"/>
        <v>62.5</v>
      </c>
      <c r="AY6" s="21">
        <f t="shared" si="6"/>
        <v>56.15</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f t="shared" si="7"/>
        <v>143.94</v>
      </c>
      <c r="BI6" s="21">
        <f t="shared" si="7"/>
        <v>144.1</v>
      </c>
      <c r="BJ6" s="21">
        <f t="shared" si="7"/>
        <v>151.30000000000001</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74.430000000000007</v>
      </c>
      <c r="CE6" s="21">
        <f t="shared" si="9"/>
        <v>73.3</v>
      </c>
      <c r="CF6" s="21">
        <f t="shared" si="9"/>
        <v>72.17</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f t="shared" si="10"/>
        <v>67.17</v>
      </c>
      <c r="CP6" s="21">
        <f t="shared" si="10"/>
        <v>66.760000000000005</v>
      </c>
      <c r="CQ6" s="21">
        <f t="shared" si="10"/>
        <v>65.45</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89.7</v>
      </c>
      <c r="DA6" s="21">
        <f t="shared" si="11"/>
        <v>86.17</v>
      </c>
      <c r="DB6" s="21">
        <f t="shared" si="11"/>
        <v>86.7</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5.69</v>
      </c>
      <c r="DL6" s="21">
        <f t="shared" si="12"/>
        <v>10.61</v>
      </c>
      <c r="DM6" s="21">
        <f t="shared" si="12"/>
        <v>15.08</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1">
        <f t="shared" si="14"/>
        <v>0.54</v>
      </c>
      <c r="EH6" s="21">
        <f t="shared" si="14"/>
        <v>0.56000000000000005</v>
      </c>
      <c r="EI6" s="21">
        <f t="shared" si="14"/>
        <v>0.38</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2">
      <c r="A7" s="14"/>
      <c r="B7" s="23">
        <v>2022</v>
      </c>
      <c r="C7" s="23">
        <v>370002</v>
      </c>
      <c r="D7" s="23">
        <v>46</v>
      </c>
      <c r="E7" s="23">
        <v>17</v>
      </c>
      <c r="F7" s="23">
        <v>3</v>
      </c>
      <c r="G7" s="23">
        <v>0</v>
      </c>
      <c r="H7" s="23" t="s">
        <v>95</v>
      </c>
      <c r="I7" s="23" t="s">
        <v>96</v>
      </c>
      <c r="J7" s="23" t="s">
        <v>97</v>
      </c>
      <c r="K7" s="23" t="s">
        <v>98</v>
      </c>
      <c r="L7" s="23" t="s">
        <v>99</v>
      </c>
      <c r="M7" s="23" t="s">
        <v>100</v>
      </c>
      <c r="N7" s="24" t="s">
        <v>101</v>
      </c>
      <c r="O7" s="24">
        <v>89.71</v>
      </c>
      <c r="P7" s="24">
        <v>43.26</v>
      </c>
      <c r="Q7" s="24">
        <v>100</v>
      </c>
      <c r="R7" s="24">
        <v>0</v>
      </c>
      <c r="S7" s="24">
        <v>956787</v>
      </c>
      <c r="T7" s="24">
        <v>1876.87</v>
      </c>
      <c r="U7" s="24">
        <v>509.78</v>
      </c>
      <c r="V7" s="24">
        <v>85893</v>
      </c>
      <c r="W7" s="24">
        <v>37.29</v>
      </c>
      <c r="X7" s="24">
        <v>2303.38</v>
      </c>
      <c r="Y7" s="24" t="s">
        <v>101</v>
      </c>
      <c r="Z7" s="24" t="s">
        <v>101</v>
      </c>
      <c r="AA7" s="24">
        <v>100.24</v>
      </c>
      <c r="AB7" s="24">
        <v>99.98</v>
      </c>
      <c r="AC7" s="24">
        <v>99.35</v>
      </c>
      <c r="AD7" s="24" t="s">
        <v>101</v>
      </c>
      <c r="AE7" s="24" t="s">
        <v>101</v>
      </c>
      <c r="AF7" s="24">
        <v>101.63</v>
      </c>
      <c r="AG7" s="24">
        <v>100.14</v>
      </c>
      <c r="AH7" s="24">
        <v>99.22</v>
      </c>
      <c r="AI7" s="24">
        <v>99.26</v>
      </c>
      <c r="AJ7" s="24" t="s">
        <v>101</v>
      </c>
      <c r="AK7" s="24" t="s">
        <v>101</v>
      </c>
      <c r="AL7" s="24">
        <v>0</v>
      </c>
      <c r="AM7" s="24">
        <v>0</v>
      </c>
      <c r="AN7" s="24">
        <v>0</v>
      </c>
      <c r="AO7" s="24" t="s">
        <v>101</v>
      </c>
      <c r="AP7" s="24" t="s">
        <v>101</v>
      </c>
      <c r="AQ7" s="24">
        <v>9.1</v>
      </c>
      <c r="AR7" s="24">
        <v>10.71</v>
      </c>
      <c r="AS7" s="24">
        <v>11.46</v>
      </c>
      <c r="AT7" s="24">
        <v>11.39</v>
      </c>
      <c r="AU7" s="24" t="s">
        <v>101</v>
      </c>
      <c r="AV7" s="24" t="s">
        <v>101</v>
      </c>
      <c r="AW7" s="24">
        <v>33.549999999999997</v>
      </c>
      <c r="AX7" s="24">
        <v>62.5</v>
      </c>
      <c r="AY7" s="24">
        <v>56.15</v>
      </c>
      <c r="AZ7" s="24" t="s">
        <v>101</v>
      </c>
      <c r="BA7" s="24" t="s">
        <v>101</v>
      </c>
      <c r="BB7" s="24">
        <v>101.14</v>
      </c>
      <c r="BC7" s="24">
        <v>104.74</v>
      </c>
      <c r="BD7" s="24">
        <v>104.74</v>
      </c>
      <c r="BE7" s="24">
        <v>104.37</v>
      </c>
      <c r="BF7" s="24" t="s">
        <v>101</v>
      </c>
      <c r="BG7" s="24" t="s">
        <v>101</v>
      </c>
      <c r="BH7" s="24">
        <v>143.94</v>
      </c>
      <c r="BI7" s="24">
        <v>144.1</v>
      </c>
      <c r="BJ7" s="24">
        <v>151.30000000000001</v>
      </c>
      <c r="BK7" s="24" t="s">
        <v>101</v>
      </c>
      <c r="BL7" s="24" t="s">
        <v>101</v>
      </c>
      <c r="BM7" s="24">
        <v>255.67</v>
      </c>
      <c r="BN7" s="24">
        <v>242.44</v>
      </c>
      <c r="BO7" s="24">
        <v>228.09</v>
      </c>
      <c r="BP7" s="24">
        <v>230.79</v>
      </c>
      <c r="BQ7" s="24" t="s">
        <v>101</v>
      </c>
      <c r="BR7" s="24" t="s">
        <v>101</v>
      </c>
      <c r="BS7" s="24">
        <v>0</v>
      </c>
      <c r="BT7" s="24">
        <v>0</v>
      </c>
      <c r="BU7" s="24">
        <v>0</v>
      </c>
      <c r="BV7" s="24" t="s">
        <v>101</v>
      </c>
      <c r="BW7" s="24" t="s">
        <v>101</v>
      </c>
      <c r="BX7" s="24">
        <v>0</v>
      </c>
      <c r="BY7" s="24">
        <v>0</v>
      </c>
      <c r="BZ7" s="24">
        <v>0</v>
      </c>
      <c r="CA7" s="24">
        <v>0</v>
      </c>
      <c r="CB7" s="24" t="s">
        <v>101</v>
      </c>
      <c r="CC7" s="24" t="s">
        <v>101</v>
      </c>
      <c r="CD7" s="24">
        <v>74.430000000000007</v>
      </c>
      <c r="CE7" s="24">
        <v>73.3</v>
      </c>
      <c r="CF7" s="24">
        <v>72.17</v>
      </c>
      <c r="CG7" s="24" t="s">
        <v>101</v>
      </c>
      <c r="CH7" s="24" t="s">
        <v>101</v>
      </c>
      <c r="CI7" s="24">
        <v>50.67</v>
      </c>
      <c r="CJ7" s="24">
        <v>48.7</v>
      </c>
      <c r="CK7" s="24">
        <v>52.53</v>
      </c>
      <c r="CL7" s="24">
        <v>52.71</v>
      </c>
      <c r="CM7" s="24" t="s">
        <v>101</v>
      </c>
      <c r="CN7" s="24" t="s">
        <v>101</v>
      </c>
      <c r="CO7" s="24">
        <v>67.17</v>
      </c>
      <c r="CP7" s="24">
        <v>66.760000000000005</v>
      </c>
      <c r="CQ7" s="24">
        <v>65.45</v>
      </c>
      <c r="CR7" s="24" t="s">
        <v>101</v>
      </c>
      <c r="CS7" s="24" t="s">
        <v>101</v>
      </c>
      <c r="CT7" s="24">
        <v>68.2</v>
      </c>
      <c r="CU7" s="24">
        <v>68.05</v>
      </c>
      <c r="CV7" s="24">
        <v>67.099999999999994</v>
      </c>
      <c r="CW7" s="24">
        <v>67.08</v>
      </c>
      <c r="CX7" s="24" t="s">
        <v>101</v>
      </c>
      <c r="CY7" s="24" t="s">
        <v>101</v>
      </c>
      <c r="CZ7" s="24">
        <v>89.7</v>
      </c>
      <c r="DA7" s="24">
        <v>86.17</v>
      </c>
      <c r="DB7" s="24">
        <v>86.7</v>
      </c>
      <c r="DC7" s="24" t="s">
        <v>101</v>
      </c>
      <c r="DD7" s="24" t="s">
        <v>101</v>
      </c>
      <c r="DE7" s="24">
        <v>94.01</v>
      </c>
      <c r="DF7" s="24">
        <v>94.14</v>
      </c>
      <c r="DG7" s="24">
        <v>94.02</v>
      </c>
      <c r="DH7" s="24">
        <v>93.95</v>
      </c>
      <c r="DI7" s="24" t="s">
        <v>101</v>
      </c>
      <c r="DJ7" s="24" t="s">
        <v>101</v>
      </c>
      <c r="DK7" s="24">
        <v>5.69</v>
      </c>
      <c r="DL7" s="24">
        <v>10.61</v>
      </c>
      <c r="DM7" s="24">
        <v>15.08</v>
      </c>
      <c r="DN7" s="24" t="s">
        <v>101</v>
      </c>
      <c r="DO7" s="24" t="s">
        <v>101</v>
      </c>
      <c r="DP7" s="24">
        <v>31.96</v>
      </c>
      <c r="DQ7" s="24">
        <v>34.17</v>
      </c>
      <c r="DR7" s="24">
        <v>36.770000000000003</v>
      </c>
      <c r="DS7" s="24">
        <v>36.56</v>
      </c>
      <c r="DT7" s="24" t="s">
        <v>101</v>
      </c>
      <c r="DU7" s="24" t="s">
        <v>101</v>
      </c>
      <c r="DV7" s="24">
        <v>0</v>
      </c>
      <c r="DW7" s="24">
        <v>0</v>
      </c>
      <c r="DX7" s="24">
        <v>0</v>
      </c>
      <c r="DY7" s="24" t="s">
        <v>101</v>
      </c>
      <c r="DZ7" s="24" t="s">
        <v>101</v>
      </c>
      <c r="EA7" s="24">
        <v>0.93</v>
      </c>
      <c r="EB7" s="24">
        <v>1.04</v>
      </c>
      <c r="EC7" s="24">
        <v>1.26</v>
      </c>
      <c r="ED7" s="24">
        <v>1.25</v>
      </c>
      <c r="EE7" s="24" t="s">
        <v>101</v>
      </c>
      <c r="EF7" s="24" t="s">
        <v>101</v>
      </c>
      <c r="EG7" s="24">
        <v>0.54</v>
      </c>
      <c r="EH7" s="24">
        <v>0.56000000000000005</v>
      </c>
      <c r="EI7" s="24">
        <v>0.38</v>
      </c>
      <c r="EJ7" s="24" t="s">
        <v>101</v>
      </c>
      <c r="EK7" s="24" t="s">
        <v>101</v>
      </c>
      <c r="EL7" s="24">
        <v>1.87</v>
      </c>
      <c r="EM7" s="24">
        <v>0.1</v>
      </c>
      <c r="EN7" s="24">
        <v>0.09</v>
      </c>
      <c r="EO7" s="24">
        <v>0.09</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2023-12-12T00:53:13Z</dcterms:created>
  <dcterms:modified xsi:type="dcterms:W3CDTF">2024-01-29T07:03:18Z</dcterms:modified>
  <cp:category/>
</cp:coreProperties>
</file>