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1入院設備\01検討\下半期様式検討\"/>
    </mc:Choice>
  </mc:AlternateContent>
  <bookViews>
    <workbookView xWindow="-120" yWindow="-120" windowWidth="29040" windowHeight="15840" tabRatio="653"/>
  </bookViews>
  <sheets>
    <sheet name="第３号様式（実績報告書）" sheetId="96" r:id="rId1"/>
    <sheet name="様式1" sheetId="97" r:id="rId2"/>
    <sheet name="様式2" sheetId="101" r:id="rId3"/>
    <sheet name="様式第１号　設備整備結果報告表" sheetId="98" r:id="rId4"/>
    <sheet name="個人防護具使用実績簿" sheetId="100" r:id="rId5"/>
  </sheets>
  <externalReferences>
    <externalReference r:id="rId6"/>
    <externalReference r:id="rId7"/>
  </externalReferences>
  <definedNames>
    <definedName name="_" localSheetId="4">#REF!</definedName>
    <definedName name="_" localSheetId="0">[1]事業分類・区分!#REF!</definedName>
    <definedName name="_" localSheetId="2">#REF!</definedName>
    <definedName name="_">#REF!</definedName>
    <definedName name="_１_ア_小児初期救急センター運営事業" localSheetId="4">#REF!</definedName>
    <definedName name="_１_ア_小児初期救急センター運営事業" localSheetId="0">[1]【参考】算出区分!#REF!</definedName>
    <definedName name="_１_ア_小児初期救急センター運営事業" localSheetId="2">#REF!</definedName>
    <definedName name="_１_ア_小児初期救急センター運営事業">#REF!</definedName>
    <definedName name="_１_イ_共同利用型病院運営事業" localSheetId="4">#REF!</definedName>
    <definedName name="_１_イ_共同利用型病院運営事業" localSheetId="0">[1]【参考】算出区分!#REF!</definedName>
    <definedName name="_１_イ_共同利用型病院運営事業" localSheetId="2">#REF!</definedName>
    <definedName name="_１_イ_共同利用型病院運営事業">#REF!</definedName>
    <definedName name="_１_ウ_ヘリコプター等添乗医師等確保事業" localSheetId="4">#REF!</definedName>
    <definedName name="_１_ウ_ヘリコプター等添乗医師等確保事業" localSheetId="0">[1]【参考】算出区分!#REF!</definedName>
    <definedName name="_１_ウ_ヘリコプター等添乗医師等確保事業" localSheetId="2">#REF!</definedName>
    <definedName name="_１_ウ_ヘリコプター等添乗医師等確保事業">#REF!</definedName>
    <definedName name="_１_エ_救命救急センター運営事業" localSheetId="4">#REF!</definedName>
    <definedName name="_１_エ_救命救急センター運営事業" localSheetId="0">[1]【参考】算出区分!#REF!</definedName>
    <definedName name="_１_エ_救命救急センター運営事業" localSheetId="2">#REF!</definedName>
    <definedName name="_１_エ_救命救急センター運営事業">#REF!</definedName>
    <definedName name="_１_オ_小児救命救急センター運営事業" localSheetId="4">#REF!</definedName>
    <definedName name="_１_オ_小児救命救急センター運営事業" localSheetId="0">[1]【参考】算出区分!#REF!</definedName>
    <definedName name="_１_オ_小児救命救急センター運営事業" localSheetId="2">#REF!</definedName>
    <definedName name="_１_オ_小児救命救急センター運営事業">#REF!</definedName>
    <definedName name="_１_カ_ドクターヘリ導入促進事業" localSheetId="4">#REF!</definedName>
    <definedName name="_１_カ_ドクターヘリ導入促進事業" localSheetId="0">[1]【参考】算出区分!#REF!</definedName>
    <definedName name="_１_カ_ドクターヘリ導入促進事業" localSheetId="2">#REF!</definedName>
    <definedName name="_１_カ_ドクターヘリ導入促進事業">#REF!</definedName>
    <definedName name="_１_キ_救急救命士病院実習受入促進事業" localSheetId="4">#REF!</definedName>
    <definedName name="_１_キ_救急救命士病院実習受入促進事業" localSheetId="0">[1]【参考】算出区分!#REF!</definedName>
    <definedName name="_１_キ_救急救命士病院実習受入促進事業" localSheetId="2">#REF!</definedName>
    <definedName name="_１_キ_救急救命士病院実習受入促進事業">#REF!</definedName>
    <definedName name="_１_ク_自動体外式除細動器_ＡＥＤ_の普及啓発事業" localSheetId="4">#REF!</definedName>
    <definedName name="_１_ク_自動体外式除細動器_ＡＥＤ_の普及啓発事業" localSheetId="0">[1]【参考】算出区分!#REF!</definedName>
    <definedName name="_１_ク_自動体外式除細動器_ＡＥＤ_の普及啓発事業" localSheetId="2">#REF!</definedName>
    <definedName name="_１_ク_自動体外式除細動器_ＡＥＤ_の普及啓発事業">#REF!</definedName>
    <definedName name="_１_ケ_救急医療情報センター_広域災害・救急医療情報システム_運営事業" localSheetId="4">#REF!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2">#REF!</definedName>
    <definedName name="_１_ケ_救急医療情報センター_広域災害・救急医療情報システム_運営事業">#REF!</definedName>
    <definedName name="_１_コ_救急・周産期医療情報システム機能強化事業" localSheetId="4">#REF!</definedName>
    <definedName name="_１_コ_救急・周産期医療情報システム機能強化事業" localSheetId="0">[1]【参考】算出区分!#REF!</definedName>
    <definedName name="_１_コ_救急・周産期医療情報システム機能強化事業" localSheetId="2">#REF!</definedName>
    <definedName name="_１_コ_救急・周産期医療情報システム機能強化事業">#REF!</definedName>
    <definedName name="_１_サ_救急患者退院コーディネーター事業" localSheetId="4">#REF!</definedName>
    <definedName name="_１_サ_救急患者退院コーディネーター事業" localSheetId="0">[1]【参考】算出区分!#REF!</definedName>
    <definedName name="_１_サ_救急患者退院コーディネーター事業" localSheetId="2">#REF!</definedName>
    <definedName name="_１_サ_救急患者退院コーディネーター事業">#REF!</definedName>
    <definedName name="_２_ア_周産期医療対策事業" localSheetId="4">#REF!</definedName>
    <definedName name="_２_ア_周産期医療対策事業" localSheetId="0">[1]【参考】算出区分!#REF!</definedName>
    <definedName name="_２_ア_周産期医療対策事業" localSheetId="2">#REF!</definedName>
    <definedName name="_２_ア_周産期医療対策事業">#REF!</definedName>
    <definedName name="_２_イ_周産期母子医療センター運営事業" localSheetId="4">#REF!</definedName>
    <definedName name="_２_イ_周産期母子医療センター運営事業" localSheetId="0">[1]【参考】算出区分!#REF!</definedName>
    <definedName name="_２_イ_周産期母子医療センター運営事業" localSheetId="2">#REF!</definedName>
    <definedName name="_２_イ_周産期母子医療センター運営事業">#REF!</definedName>
    <definedName name="_２_ウ_ＮＩＣＵ等長期入院児支援事業_ア_地域療育支援施設運営事業" localSheetId="4">#REF!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2">#REF!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4">#REF!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2">#REF!</definedName>
    <definedName name="_２_ウ_ＮＩＣＵ等長期入院児支援事業_ア_地域療育支援施設運営事業_イ_日中一時支援事業">#REF!</definedName>
    <definedName name="_３_ア_外国人看護師候補者就労研修支援事業" localSheetId="4">#REF!</definedName>
    <definedName name="_３_ア_外国人看護師候補者就労研修支援事業" localSheetId="0">[1]【参考】算出区分!#REF!</definedName>
    <definedName name="_３_ア_外国人看護師候補者就労研修支援事業" localSheetId="2">#REF!</definedName>
    <definedName name="_３_ア_外国人看護師候補者就労研修支援事業">#REF!</definedName>
    <definedName name="_３_イ_看護職員就業相談員派遣面接相談事業" localSheetId="4">#REF!</definedName>
    <definedName name="_３_イ_看護職員就業相談員派遣面接相談事業" localSheetId="0">[1]【参考】算出区分!#REF!</definedName>
    <definedName name="_３_イ_看護職員就業相談員派遣面接相談事業" localSheetId="2">#REF!</definedName>
    <definedName name="_３_イ_看護職員就業相談員派遣面接相談事業">#REF!</definedName>
    <definedName name="_３_ウ_助産師出向支援導入事業" localSheetId="4">#REF!</definedName>
    <definedName name="_３_ウ_助産師出向支援導入事業" localSheetId="0">[1]【参考】算出区分!#REF!</definedName>
    <definedName name="_３_ウ_助産師出向支援導入事業" localSheetId="2">#REF!</definedName>
    <definedName name="_３_ウ_助産師出向支援導入事業">#REF!</definedName>
    <definedName name="_４_歯科医療安全管理体制推進特別事業" localSheetId="4">#REF!</definedName>
    <definedName name="_４_歯科医療安全管理体制推進特別事業" localSheetId="0">[1]【参考】算出区分!#REF!</definedName>
    <definedName name="_４_歯科医療安全管理体制推進特別事業" localSheetId="2">#REF!</definedName>
    <definedName name="_４_歯科医療安全管理体制推進特別事業">#REF!</definedName>
    <definedName name="_５_院内感染地域支援ネットワ_ク事業" localSheetId="4">#REF!</definedName>
    <definedName name="_５_院内感染地域支援ネットワ_ク事業" localSheetId="0">[1]【参考】算出区分!#REF!</definedName>
    <definedName name="_５_院内感染地域支援ネットワ_ク事業" localSheetId="2">#REF!</definedName>
    <definedName name="_５_院内感染地域支援ネットワ_ク事業">#REF!</definedName>
    <definedName name="_６_医療連携体制推進事業" localSheetId="4">#REF!</definedName>
    <definedName name="_６_医療連携体制推進事業" localSheetId="0">[1]【参考】算出区分!#REF!</definedName>
    <definedName name="_６_医療連携体制推進事業" localSheetId="2">#REF!</definedName>
    <definedName name="_６_医療連携体制推進事業">#REF!</definedName>
    <definedName name="_７_ア_ア_休日夜間急患センター設備整備事業" localSheetId="4">#REF!</definedName>
    <definedName name="_７_ア_ア_休日夜間急患センター設備整備事業" localSheetId="0">[1]【参考】算出区分!#REF!</definedName>
    <definedName name="_７_ア_ア_休日夜間急患センター設備整備事業" localSheetId="2">#REF!</definedName>
    <definedName name="_７_ア_ア_休日夜間急患センター設備整備事業">#REF!</definedName>
    <definedName name="_７_ア_イ_小児初期救急センター設備整備事業" localSheetId="4">#REF!</definedName>
    <definedName name="_７_ア_イ_小児初期救急センター設備整備事業" localSheetId="0">[1]【参考】算出区分!#REF!</definedName>
    <definedName name="_７_ア_イ_小児初期救急センター設備整備事業" localSheetId="2">#REF!</definedName>
    <definedName name="_７_ア_イ_小児初期救急センター設備整備事業">#REF!</definedName>
    <definedName name="_７_ア_ウ_病院群輪番制病院及び共同利用型病院設備整備事業" localSheetId="4">#REF!</definedName>
    <definedName name="_７_ア_ウ_病院群輪番制病院及び共同利用型病院設備整備事業" localSheetId="0">[1]【参考】算出区分!#REF!</definedName>
    <definedName name="_７_ア_ウ_病院群輪番制病院及び共同利用型病院設備整備事業" localSheetId="2">#REF!</definedName>
    <definedName name="_７_ア_ウ_病院群輪番制病院及び共同利用型病院設備整備事業">#REF!</definedName>
    <definedName name="_７_ア_エ_救命救急センター設備整備事業" localSheetId="4">#REF!</definedName>
    <definedName name="_７_ア_エ_救命救急センター設備整備事業" localSheetId="0">[1]【参考】算出区分!#REF!</definedName>
    <definedName name="_７_ア_エ_救命救急センター設備整備事業" localSheetId="2">#REF!</definedName>
    <definedName name="_７_ア_エ_救命救急センター設備整備事業">#REF!</definedName>
    <definedName name="_７_ア_オ_高度救命救急センター設備整備事業" localSheetId="4">#REF!</definedName>
    <definedName name="_７_ア_オ_高度救命救急センター設備整備事業" localSheetId="0">[1]【参考】算出区分!#REF!</definedName>
    <definedName name="_７_ア_オ_高度救命救急センター設備整備事業" localSheetId="2">#REF!</definedName>
    <definedName name="_７_ア_オ_高度救命救急センター設備整備事業">#REF!</definedName>
    <definedName name="_７_ア_カ_小児救急医療拠点病院設備整備事業" localSheetId="4">#REF!</definedName>
    <definedName name="_７_ア_カ_小児救急医療拠点病院設備整備事業" localSheetId="0">[1]【参考】算出区分!#REF!</definedName>
    <definedName name="_７_ア_カ_小児救急医療拠点病院設備整備事業" localSheetId="2">#REF!</definedName>
    <definedName name="_７_ア_カ_小児救急医療拠点病院設備整備事業">#REF!</definedName>
    <definedName name="_７_ア_キ_小児集中治療室設備整備事業" localSheetId="4">#REF!</definedName>
    <definedName name="_７_ア_キ_小児集中治療室設備整備事業" localSheetId="0">[1]【参考】算出区分!#REF!</definedName>
    <definedName name="_７_ア_キ_小児集中治療室設備整備事業" localSheetId="2">#REF!</definedName>
    <definedName name="_７_ア_キ_小児集中治療室設備整備事業">#REF!</definedName>
    <definedName name="_７_イ_小児救急遠隔医療設備整備事業" localSheetId="4">#REF!</definedName>
    <definedName name="_７_イ_小児救急遠隔医療設備整備事業" localSheetId="0">[1]【参考】算出区分!#REF!</definedName>
    <definedName name="_７_イ_小児救急遠隔医療設備整備事業" localSheetId="2">#REF!</definedName>
    <definedName name="_７_イ_小児救急遠隔医療設備整備事業">#REF!</definedName>
    <definedName name="_７_ウ_ア_小児医療施設設備整備事業" localSheetId="4">#REF!</definedName>
    <definedName name="_７_ウ_ア_小児医療施設設備整備事業" localSheetId="0">[1]【参考】算出区分!#REF!</definedName>
    <definedName name="_７_ウ_ア_小児医療施設設備整備事業" localSheetId="2">#REF!</definedName>
    <definedName name="_７_ウ_ア_小児医療施設設備整備事業">#REF!</definedName>
    <definedName name="_７_ウ_イ_周産期医療施設設備整備事業" localSheetId="4">#REF!</definedName>
    <definedName name="_７_ウ_イ_周産期医療施設設備整備事業" localSheetId="0">[1]【参考】算出区分!#REF!</definedName>
    <definedName name="_７_ウ_イ_周産期医療施設設備整備事業" localSheetId="2">#REF!</definedName>
    <definedName name="_７_ウ_イ_周産期医療施設設備整備事業">#REF!</definedName>
    <definedName name="_７_ウ_ウ_地域療育支援施設設備整備事業" localSheetId="4">#REF!</definedName>
    <definedName name="_７_ウ_ウ_地域療育支援施設設備整備事業" localSheetId="0">[1]【参考】算出区分!#REF!</definedName>
    <definedName name="_７_ウ_ウ_地域療育支援施設設備整備事業" localSheetId="2">#REF!</definedName>
    <definedName name="_７_ウ_ウ_地域療育支援施設設備整備事業">#REF!</definedName>
    <definedName name="_７_エ_共同利用施設設備整備事業_ア_公的医療機関等による共同利用施設" localSheetId="4">#REF!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2">#REF!</definedName>
    <definedName name="_７_エ_共同利用施設設備整備事業_ア_公的医療機関等による共同利用施設">#REF!</definedName>
    <definedName name="_７_エ_共同利用施設設備整備事業_イ_地域医療支援病院の共同利用部門" localSheetId="4">#REF!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2">#REF!</definedName>
    <definedName name="_７_エ_共同利用施設設備整備事業_イ_地域医療支援病院の共同利用部門">#REF!</definedName>
    <definedName name="_７_オ_ア_基幹災害拠点病院設備整備事業" localSheetId="4">#REF!</definedName>
    <definedName name="_７_オ_ア_基幹災害拠点病院設備整備事業" localSheetId="2">#REF!</definedName>
    <definedName name="_７_オ_ア_基幹災害拠点病院設備整備事業">#REF!</definedName>
    <definedName name="_７_オ_イ_地域災害拠点病院設備整備事業" localSheetId="4">#REF!</definedName>
    <definedName name="_７_オ_イ_地域災害拠点病院設備整備事業" localSheetId="2">#REF!</definedName>
    <definedName name="_７_オ_イ_地域災害拠点病院設備整備事業">#REF!</definedName>
    <definedName name="_７_オ_ウ_ＮＢＣ災害・テロ対策設備整備事業" localSheetId="4">#REF!</definedName>
    <definedName name="_７_オ_ウ_ＮＢＣ災害・テロ対策設備整備事業" localSheetId="0">[1]【参考】算出区分!#REF!</definedName>
    <definedName name="_７_オ_ウ_ＮＢＣ災害・テロ対策設備整備事業" localSheetId="2">#REF!</definedName>
    <definedName name="_７_オ_ウ_ＮＢＣ災害・テロ対策設備整備事業">#REF!</definedName>
    <definedName name="_７_オ_エ_航空搬送拠点臨時医療施設設備整備事業" localSheetId="4">#REF!</definedName>
    <definedName name="_７_オ_エ_航空搬送拠点臨時医療施設設備整備事業" localSheetId="0">[1]【参考】算出区分!#REF!</definedName>
    <definedName name="_７_オ_エ_航空搬送拠点臨時医療施設設備整備事業" localSheetId="2">#REF!</definedName>
    <definedName name="_７_オ_エ_航空搬送拠点臨時医療施設設備整備事業">#REF!</definedName>
    <definedName name="_７_オ_オ_災害拠点精神科病院設備等整備事業" localSheetId="4">#REF!</definedName>
    <definedName name="_７_オ_オ_災害拠点精神科病院設備等整備事業" localSheetId="2">#REF!</definedName>
    <definedName name="_７_オ_オ_災害拠点精神科病院設備等整備事業">#REF!</definedName>
    <definedName name="_７_カ_人工腎臓装置不足地域設備整備事業" localSheetId="4">#REF!</definedName>
    <definedName name="_７_カ_人工腎臓装置不足地域設備整備事業" localSheetId="2">#REF!</definedName>
    <definedName name="_７_カ_人工腎臓装置不足地域設備整備事業">#REF!</definedName>
    <definedName name="_７_キ_ＨＬＡ検査センター設備整備事業" localSheetId="4">#REF!</definedName>
    <definedName name="_７_キ_ＨＬＡ検査センター設備整備事業" localSheetId="2">#REF!</definedName>
    <definedName name="_７_キ_ＨＬＡ検査センター設備整備事業">#REF!</definedName>
    <definedName name="_７_ク_院内感染対策設備整備事業" localSheetId="4">#REF!</definedName>
    <definedName name="_７_ク_院内感染対策設備整備事業" localSheetId="0">[1]【参考】算出区分!#REF!</definedName>
    <definedName name="_７_ク_院内感染対策設備整備事業" localSheetId="2">#REF!</definedName>
    <definedName name="_７_ク_院内感染対策設備整備事業">#REF!</definedName>
    <definedName name="_７_ケ_環境調整室設備整備事業" localSheetId="4">#REF!</definedName>
    <definedName name="_７_ケ_環境調整室設備整備事業" localSheetId="0">[1]【参考】算出区分!#REF!</definedName>
    <definedName name="_７_ケ_環境調整室設備整備事業" localSheetId="2">#REF!</definedName>
    <definedName name="_７_ケ_環境調整室設備整備事業">#REF!</definedName>
    <definedName name="_７_コ_内視鏡訓練施設設備整備事業" localSheetId="4">#REF!</definedName>
    <definedName name="_７_コ_内視鏡訓練施設設備整備事業" localSheetId="0">[1]【参考】算出区分!#REF!</definedName>
    <definedName name="_７_コ_内視鏡訓練施設設備整備事業" localSheetId="2">#REF!</definedName>
    <definedName name="_７_コ_内視鏡訓練施設設備整備事業">#REF!</definedName>
    <definedName name="_７_サ_医療機関アクセス支援車整備事業" localSheetId="4">#REF!</definedName>
    <definedName name="_７_サ_医療機関アクセス支援車整備事業" localSheetId="0">[1]【参考】算出区分!#REF!</definedName>
    <definedName name="_７_サ_医療機関アクセス支援車整備事業" localSheetId="2">#REF!</definedName>
    <definedName name="_７_サ_医療機関アクセス支援車整備事業">#REF!</definedName>
    <definedName name="_８_アスベスト除去等整備促進事業" localSheetId="4">#REF!</definedName>
    <definedName name="_８_アスベスト除去等整備促進事業" localSheetId="0">[1]【参考】算出区分!#REF!</definedName>
    <definedName name="_８_アスベスト除去等整備促進事業" localSheetId="2">#REF!</definedName>
    <definedName name="_８_アスベスト除去等整備促進事業">#REF!</definedName>
    <definedName name="_xlnm._FilterDatabase" localSheetId="4" hidden="1">個人防護具使用実績簿!$G$10:$G$25</definedName>
    <definedName name="_xlnm._FilterDatabase" localSheetId="1" hidden="1">様式1!$A$7:$F$11</definedName>
    <definedName name="_xlnm._FilterDatabase" localSheetId="2" hidden="1">様式2!$A$7:$N$8</definedName>
    <definedName name="ＨＬＡ検査センター設備整備事業" localSheetId="4">#REF!</definedName>
    <definedName name="ＨＬＡ検査センター設備整備事業" localSheetId="0">[1]事業分類・区分!#REF!</definedName>
    <definedName name="ＨＬＡ検査センター設備整備事業" localSheetId="2">#REF!</definedName>
    <definedName name="ＨＬＡ検査センター設備整備事業">#REF!</definedName>
    <definedName name="ＮＢＣ災害・テロ対策設備整備事業" localSheetId="4">#REF!</definedName>
    <definedName name="ＮＢＣ災害・テロ対策設備整備事業" localSheetId="0">[1]事業分類・区分!#REF!</definedName>
    <definedName name="ＮＢＣ災害・テロ対策設備整備事業" localSheetId="2">#REF!</definedName>
    <definedName name="ＮＢＣ災害・テロ対策設備整備事業">#REF!</definedName>
    <definedName name="ＮＩＣＵ等長期入院児支援事業" localSheetId="4">#REF!</definedName>
    <definedName name="ＮＩＣＵ等長期入院児支援事業" localSheetId="0">[1]事業分類・区分!#REF!</definedName>
    <definedName name="ＮＩＣＵ等長期入院児支援事業" localSheetId="2">#REF!</definedName>
    <definedName name="ＮＩＣＵ等長期入院児支援事業">#REF!</definedName>
    <definedName name="_xlnm.Print_Area" localSheetId="4">個人防護具使用実績簿!$A$1:$GS$25</definedName>
    <definedName name="_xlnm.Print_Area" localSheetId="0">'第３号様式（実績報告書）'!$A$1:$I$34</definedName>
    <definedName name="_xlnm.Print_Area" localSheetId="1">様式1!$B$1:$E$13</definedName>
    <definedName name="_xlnm.Print_Area" localSheetId="2">様式2!$B$1:$N$11</definedName>
    <definedName name="_xlnm.Print_Area" localSheetId="3">'様式第１号　設備整備結果報告表'!$A$1:$K$26</definedName>
    <definedName name="_xlnm.Print_Titles" localSheetId="1">様式1!$7:$7</definedName>
    <definedName name="_xlnm.Print_Titles" localSheetId="2">様式2!$5:$7</definedName>
    <definedName name="アスベスト除去等整備促進事業" localSheetId="4">#REF!</definedName>
    <definedName name="アスベスト除去等整備促進事業" localSheetId="0">[1]事業分類・区分!#REF!</definedName>
    <definedName name="アスベスト除去等整備促進事業" localSheetId="2">#REF!</definedName>
    <definedName name="アスベスト除去等整備促進事業">#REF!</definedName>
    <definedName name="アスベスト対策事業" localSheetId="4">#REF!</definedName>
    <definedName name="アスベスト対策事業" localSheetId="0">[1]事業分類・区分!#REF!</definedName>
    <definedName name="アスベスト対策事業" localSheetId="2">#REF!</definedName>
    <definedName name="アスベスト対策事業">#REF!</definedName>
    <definedName name="ドクターヘリ導入促進事業" localSheetId="4">#REF!</definedName>
    <definedName name="ドクターヘリ導入促進事業" localSheetId="0">[1]事業分類・区分!#REF!</definedName>
    <definedName name="ドクターヘリ導入促進事業" localSheetId="2">#REF!</definedName>
    <definedName name="ドクターヘリ導入促進事業">#REF!</definedName>
    <definedName name="ヘリコプター等添乗医師等確保事業" localSheetId="4">#REF!</definedName>
    <definedName name="ヘリコプター等添乗医師等確保事業" localSheetId="0">[1]事業分類・区分!#REF!</definedName>
    <definedName name="ヘリコプター等添乗医師等確保事業" localSheetId="2">#REF!</definedName>
    <definedName name="ヘリコプター等添乗医師等確保事業">#REF!</definedName>
    <definedName name="医療機関アクセス支援車整備事業" localSheetId="4">#REF!</definedName>
    <definedName name="医療機関アクセス支援車整備事業" localSheetId="0">[1]事業分類・区分!#REF!</definedName>
    <definedName name="医療機関アクセス支援車整備事業" localSheetId="2">#REF!</definedName>
    <definedName name="医療機関アクセス支援車整備事業">#REF!</definedName>
    <definedName name="医療提供体制設備整備事業" localSheetId="4">#REF!</definedName>
    <definedName name="医療提供体制設備整備事業" localSheetId="2">#REF!</definedName>
    <definedName name="医療提供体制設備整備事業">#REF!</definedName>
    <definedName name="医療連携体制推進事業" localSheetId="4">#REF!</definedName>
    <definedName name="医療連携体制推進事業" localSheetId="0">[1]事業分類・区分!#REF!</definedName>
    <definedName name="医療連携体制推進事業" localSheetId="2">#REF!</definedName>
    <definedName name="医療連携体制推進事業">#REF!</definedName>
    <definedName name="院内感染対策設備整備事業" localSheetId="4">#REF!</definedName>
    <definedName name="院内感染対策設備整備事業" localSheetId="0">[1]事業分類・区分!#REF!</definedName>
    <definedName name="院内感染対策設備整備事業" localSheetId="2">#REF!</definedName>
    <definedName name="院内感染対策設備整備事業">#REF!</definedName>
    <definedName name="院内感染地域支援ネットワーク事業" localSheetId="4">#REF!</definedName>
    <definedName name="院内感染地域支援ネットワーク事業" localSheetId="0">[1]事業分類・区分!#REF!</definedName>
    <definedName name="院内感染地域支援ネットワーク事業" localSheetId="2">#REF!</definedName>
    <definedName name="院内感染地域支援ネットワーク事業">#REF!</definedName>
    <definedName name="外国人看護師候補者就労研修支援事業" localSheetId="4">#REF!</definedName>
    <definedName name="外国人看護師候補者就労研修支援事業" localSheetId="0">[1]事業分類・区分!#REF!</definedName>
    <definedName name="外国人看護師候補者就労研修支援事業" localSheetId="2">#REF!</definedName>
    <definedName name="外国人看護師候補者就労研修支援事業">#REF!</definedName>
    <definedName name="環境調整室設備整備事業" localSheetId="4">#REF!</definedName>
    <definedName name="環境調整室設備整備事業" localSheetId="0">[1]事業分類・区分!#REF!</definedName>
    <definedName name="環境調整室設備整備事業" localSheetId="2">#REF!</definedName>
    <definedName name="環境調整室設備整備事業">#REF!</definedName>
    <definedName name="看護職員確保対策事業" localSheetId="4">#REF!</definedName>
    <definedName name="看護職員確保対策事業" localSheetId="0">[1]事業分類・区分!#REF!</definedName>
    <definedName name="看護職員確保対策事業" localSheetId="2">#REF!</definedName>
    <definedName name="看護職員確保対策事業">#REF!</definedName>
    <definedName name="看護職員就業相談員派遣面接相談事業" localSheetId="4">#REF!</definedName>
    <definedName name="看護職員就業相談員派遣面接相談事業" localSheetId="0">[1]事業分類・区分!#REF!</definedName>
    <definedName name="看護職員就業相談員派遣面接相談事業" localSheetId="2">#REF!</definedName>
    <definedName name="看護職員就業相談員派遣面接相談事業">#REF!</definedName>
    <definedName name="基幹災害拠点病院設備整備事業" localSheetId="4">#REF!</definedName>
    <definedName name="基幹災害拠点病院設備整備事業" localSheetId="2">#REF!</definedName>
    <definedName name="基幹災害拠点病院設備整備事業">#REF!</definedName>
    <definedName name="休日夜間急患センター設備整備事業" localSheetId="4">#REF!</definedName>
    <definedName name="休日夜間急患センター設備整備事業" localSheetId="0">[1]事業分類・区分!#REF!</definedName>
    <definedName name="休日夜間急患センター設備整備事業" localSheetId="2">#REF!</definedName>
    <definedName name="休日夜間急患センター設備整備事業">#REF!</definedName>
    <definedName name="救急・周産期医療情報システム機能強化事業" localSheetId="4">#REF!</definedName>
    <definedName name="救急・周産期医療情報システム機能強化事業" localSheetId="0">[1]事業分類・区分!#REF!</definedName>
    <definedName name="救急・周産期医療情報システム機能強化事業" localSheetId="2">#REF!</definedName>
    <definedName name="救急・周産期医療情報システム機能強化事業">#REF!</definedName>
    <definedName name="救急医療情報センター_広域災害・救急医療情報システム_運営事業" localSheetId="4">#REF!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2">#REF!</definedName>
    <definedName name="救急医療情報センター_広域災害・救急医療情報システム_運営事業">#REF!</definedName>
    <definedName name="救急医療対策事業" localSheetId="4">#REF!</definedName>
    <definedName name="救急医療対策事業" localSheetId="0">[1]事業分類・区分!#REF!</definedName>
    <definedName name="救急医療対策事業" localSheetId="2">#REF!</definedName>
    <definedName name="救急医療対策事業">#REF!</definedName>
    <definedName name="救急患者退院コーディネーター事業" localSheetId="4">#REF!</definedName>
    <definedName name="救急患者退院コーディネーター事業" localSheetId="0">[1]事業分類・区分!#REF!</definedName>
    <definedName name="救急患者退院コーディネーター事業" localSheetId="2">#REF!</definedName>
    <definedName name="救急患者退院コーディネーター事業">#REF!</definedName>
    <definedName name="救急救命士病院実習受入促進事業" localSheetId="4">#REF!</definedName>
    <definedName name="救急救命士病院実習受入促進事業" localSheetId="0">[1]事業分類・区分!#REF!</definedName>
    <definedName name="救急救命士病院実習受入促進事業" localSheetId="2">#REF!</definedName>
    <definedName name="救急救命士病院実習受入促進事業">#REF!</definedName>
    <definedName name="救命救急センター運営事業" localSheetId="4">#REF!</definedName>
    <definedName name="救命救急センター運営事業" localSheetId="0">[1]事業分類・区分!#REF!</definedName>
    <definedName name="救命救急センター運営事業" localSheetId="2">#REF!</definedName>
    <definedName name="救命救急センター運営事業">#REF!</definedName>
    <definedName name="救命救急センター設備整備事業" localSheetId="4">#REF!</definedName>
    <definedName name="救命救急センター設備整備事業" localSheetId="0">[1]事業分類・区分!#REF!</definedName>
    <definedName name="救命救急センター設備整備事業" localSheetId="2">#REF!</definedName>
    <definedName name="救命救急センター設備整備事業">#REF!</definedName>
    <definedName name="共同利用型病院運営事業" localSheetId="4">#REF!</definedName>
    <definedName name="共同利用型病院運営事業" localSheetId="0">[1]事業分類・区分!#REF!</definedName>
    <definedName name="共同利用型病院運営事業" localSheetId="2">#REF!</definedName>
    <definedName name="共同利用型病院運営事業">#REF!</definedName>
    <definedName name="共同利用施設設備整備事業_公的医療機関等による共同利用施設_" localSheetId="4">#REF!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2">#REF!</definedName>
    <definedName name="共同利用施設設備整備事業_公的医療機関等による共同利用施設_">#REF!</definedName>
    <definedName name="共同利用施設設備整備事業_地域医療支援病院の共同利用部門_" localSheetId="4">#REF!</definedName>
    <definedName name="共同利用施設設備整備事業_地域医療支援病院の共同利用部門_" localSheetId="0">[1]事業分類・区分!#REF!</definedName>
    <definedName name="共同利用施設設備整備事業_地域医療支援病院の共同利用部門_" localSheetId="2">#REF!</definedName>
    <definedName name="共同利用施設設備整備事業_地域医療支援病院の共同利用部門_">#REF!</definedName>
    <definedName name="航空搬送拠点臨時医療施設設備整備事業" localSheetId="4">#REF!</definedName>
    <definedName name="航空搬送拠点臨時医療施設設備整備事業" localSheetId="0">[1]事業分類・区分!#REF!</definedName>
    <definedName name="航空搬送拠点臨時医療施設設備整備事業" localSheetId="2">#REF!</definedName>
    <definedName name="航空搬送拠点臨時医療施設設備整備事業">#REF!</definedName>
    <definedName name="高度救命救急センター設備整備事業" localSheetId="4">#REF!</definedName>
    <definedName name="高度救命救急センター設備整備事業" localSheetId="0">[1]事業分類・区分!#REF!</definedName>
    <definedName name="高度救命救急センター設備整備事業" localSheetId="2">#REF!</definedName>
    <definedName name="高度救命救急センター設備整備事業">#REF!</definedName>
    <definedName name="災害拠点精神科病院設備等整備事業" localSheetId="4">#REF!</definedName>
    <definedName name="災害拠点精神科病院設備等整備事業" localSheetId="2">#REF!</definedName>
    <definedName name="災害拠点精神科病院設備等整備事業">#REF!</definedName>
    <definedName name="歯科医療安全管理体制推進特別事業" localSheetId="4">#REF!</definedName>
    <definedName name="歯科医療安全管理体制推進特別事業" localSheetId="0">[1]事業分類・区分!#REF!</definedName>
    <definedName name="歯科医療安全管理体制推進特別事業" localSheetId="2">#REF!</definedName>
    <definedName name="歯科医療安全管理体制推進特別事業">#REF!</definedName>
    <definedName name="歯科保健医療対策事業" localSheetId="4">#REF!</definedName>
    <definedName name="歯科保健医療対策事業" localSheetId="0">[1]事業分類・区分!#REF!</definedName>
    <definedName name="歯科保健医療対策事業" localSheetId="2">#REF!</definedName>
    <definedName name="歯科保健医療対策事業">#REF!</definedName>
    <definedName name="自動体外式除細動器_ＡＥＤ_の普及啓発事業" localSheetId="4">#REF!</definedName>
    <definedName name="自動体外式除細動器_ＡＥＤ_の普及啓発事業" localSheetId="0">[1]事業分類・区分!#REF!</definedName>
    <definedName name="自動体外式除細動器_ＡＥＤ_の普及啓発事業" localSheetId="2">#REF!</definedName>
    <definedName name="自動体外式除細動器_ＡＥＤ_の普及啓発事業">#REF!</definedName>
    <definedName name="周産期医療施設設備整備事業" localSheetId="4">#REF!</definedName>
    <definedName name="周産期医療施設設備整備事業" localSheetId="0">[1]事業分類・区分!#REF!</definedName>
    <definedName name="周産期医療施設設備整備事業" localSheetId="2">#REF!</definedName>
    <definedName name="周産期医療施設設備整備事業">#REF!</definedName>
    <definedName name="周産期医療対策事業" localSheetId="4">#REF!</definedName>
    <definedName name="周産期医療対策事業" localSheetId="0">[1]事業分類・区分!#REF!</definedName>
    <definedName name="周産期医療対策事業" localSheetId="2">#REF!</definedName>
    <definedName name="周産期医療対策事業">#REF!</definedName>
    <definedName name="周産期医療対策事業等" localSheetId="4">#REF!</definedName>
    <definedName name="周産期医療対策事業等" localSheetId="0">[1]事業分類・区分!#REF!</definedName>
    <definedName name="周産期医療対策事業等" localSheetId="2">#REF!</definedName>
    <definedName name="周産期医療対策事業等">#REF!</definedName>
    <definedName name="周産期母子医療センター運営事業" localSheetId="4">#REF!</definedName>
    <definedName name="周産期母子医療センター運営事業" localSheetId="0">[1]事業分類・区分!#REF!</definedName>
    <definedName name="周産期母子医療センター運営事業" localSheetId="2">#REF!</definedName>
    <definedName name="周産期母子医療センター運営事業">#REF!</definedName>
    <definedName name="助産師出向等支援導入事業" localSheetId="4">#REF!</definedName>
    <definedName name="助産師出向等支援導入事業" localSheetId="0">[1]事業分類・区分!#REF!</definedName>
    <definedName name="助産師出向等支援導入事業" localSheetId="2">#REF!</definedName>
    <definedName name="助産師出向等支援導入事業">#REF!</definedName>
    <definedName name="小児医療施設設備整備事業" localSheetId="4">#REF!</definedName>
    <definedName name="小児医療施設設備整備事業" localSheetId="0">[1]事業分類・区分!#REF!</definedName>
    <definedName name="小児医療施設設備整備事業" localSheetId="2">#REF!</definedName>
    <definedName name="小児医療施設設備整備事業">#REF!</definedName>
    <definedName name="小児救急医療拠点病院設備整備事業" localSheetId="4">#REF!</definedName>
    <definedName name="小児救急医療拠点病院設備整備事業" localSheetId="0">[1]事業分類・区分!#REF!</definedName>
    <definedName name="小児救急医療拠点病院設備整備事業" localSheetId="2">#REF!</definedName>
    <definedName name="小児救急医療拠点病院設備整備事業">#REF!</definedName>
    <definedName name="小児救急遠隔医療設備整備事業" localSheetId="4">#REF!</definedName>
    <definedName name="小児救急遠隔医療設備整備事業" localSheetId="0">[1]事業分類・区分!#REF!</definedName>
    <definedName name="小児救急遠隔医療設備整備事業" localSheetId="2">#REF!</definedName>
    <definedName name="小児救急遠隔医療設備整備事業">#REF!</definedName>
    <definedName name="小児救命救急センター運営事業" localSheetId="4">#REF!</definedName>
    <definedName name="小児救命救急センター運営事業" localSheetId="0">[1]事業分類・区分!#REF!</definedName>
    <definedName name="小児救命救急センター運営事業" localSheetId="2">#REF!</definedName>
    <definedName name="小児救命救急センター運営事業">#REF!</definedName>
    <definedName name="小児集中治療室設備整備事業" localSheetId="4">#REF!</definedName>
    <definedName name="小児集中治療室設備整備事業" localSheetId="0">[1]事業分類・区分!#REF!</definedName>
    <definedName name="小児集中治療室設備整備事業" localSheetId="2">#REF!</definedName>
    <definedName name="小児集中治療室設備整備事業">#REF!</definedName>
    <definedName name="小児初期救急センター運営事業" localSheetId="4">#REF!</definedName>
    <definedName name="小児初期救急センター運営事業" localSheetId="0">[1]事業分類・区分!#REF!</definedName>
    <definedName name="小児初期救急センター運営事業" localSheetId="2">#REF!</definedName>
    <definedName name="小児初期救急センター運営事業">#REF!</definedName>
    <definedName name="小児初期救急センター設備整備事業" localSheetId="4">#REF!</definedName>
    <definedName name="小児初期救急センター設備整備事業" localSheetId="0">[1]事業分類・区分!#REF!</definedName>
    <definedName name="小児初期救急センター設備整備事業" localSheetId="2">#REF!</definedName>
    <definedName name="小児初期救急センター設備整備事業">#REF!</definedName>
    <definedName name="人工腎臓装置不足地域設備整備事業" localSheetId="4">#REF!</definedName>
    <definedName name="人工腎臓装置不足地域設備整備事業" localSheetId="0">[1]事業分類・区分!#REF!</definedName>
    <definedName name="人工腎臓装置不足地域設備整備事業" localSheetId="2">#REF!</definedName>
    <definedName name="人工腎臓装置不足地域設備整備事業">#REF!</definedName>
    <definedName name="地域医療対策事業" localSheetId="4">#REF!</definedName>
    <definedName name="地域医療対策事業" localSheetId="0">[1]事業分類・区分!#REF!</definedName>
    <definedName name="地域医療対策事業" localSheetId="2">#REF!</definedName>
    <definedName name="地域医療対策事業">#REF!</definedName>
    <definedName name="地域災害拠点病院設備整備事業" localSheetId="4">#REF!</definedName>
    <definedName name="地域災害拠点病院設備整備事業" localSheetId="2">#REF!</definedName>
    <definedName name="地域災害拠点病院設備整備事業">#REF!</definedName>
    <definedName name="地域療育支援施設設備整備事業" localSheetId="4">#REF!</definedName>
    <definedName name="地域療育支援施設設備整備事業" localSheetId="0">[1]事業分類・区分!#REF!</definedName>
    <definedName name="地域療育支援施設設備整備事業" localSheetId="2">#REF!</definedName>
    <definedName name="地域療育支援施設設備整備事業">#REF!</definedName>
    <definedName name="内視鏡訓練施設設備整備事業" localSheetId="4">#REF!</definedName>
    <definedName name="内視鏡訓練施設設備整備事業" localSheetId="0">[1]事業分類・区分!#REF!</definedName>
    <definedName name="内視鏡訓練施設設備整備事業" localSheetId="2">#REF!</definedName>
    <definedName name="内視鏡訓練施設設備整備事業">#REF!</definedName>
    <definedName name="病院群輪番制病院及び共同利用型病院設備整備事業" localSheetId="4">#REF!</definedName>
    <definedName name="病院群輪番制病院及び共同利用型病院設備整備事業" localSheetId="0">[1]事業分類・区分!#REF!</definedName>
    <definedName name="病院群輪番制病院及び共同利用型病院設備整備事業" localSheetId="2">#REF!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GO8" i="100" l="1"/>
  <c r="GN8" i="100"/>
  <c r="GL8" i="100"/>
  <c r="D11" i="98" l="1"/>
  <c r="GL25" i="100"/>
  <c r="D12" i="98"/>
  <c r="GK4" i="100"/>
  <c r="L8" i="101"/>
  <c r="M8" i="101"/>
  <c r="I8" i="101"/>
  <c r="G8" i="101"/>
  <c r="F8" i="101"/>
  <c r="E8" i="101" l="1"/>
  <c r="C8" i="101"/>
  <c r="H12" i="98"/>
  <c r="D25" i="98"/>
  <c r="F12" i="98"/>
  <c r="F11" i="98"/>
  <c r="GJ12" i="100"/>
  <c r="GJ8" i="100"/>
  <c r="E25" i="98"/>
  <c r="I23" i="98"/>
  <c r="H22" i="98"/>
  <c r="H23" i="98"/>
  <c r="H24" i="98"/>
  <c r="H20" i="98"/>
  <c r="H21" i="98"/>
  <c r="H19" i="98"/>
  <c r="H10" i="98"/>
  <c r="H9" i="98"/>
  <c r="H14" i="98"/>
  <c r="H15" i="98"/>
  <c r="H16" i="98"/>
  <c r="H17" i="98"/>
  <c r="H18" i="98"/>
  <c r="E18" i="98"/>
  <c r="GL18" i="100"/>
  <c r="G4" i="98"/>
  <c r="L3" i="101"/>
  <c r="D5" i="97"/>
  <c r="B8" i="101"/>
  <c r="I3" i="101"/>
  <c r="H11" i="98" l="1"/>
  <c r="H25" i="98" s="1"/>
  <c r="GJ9" i="100" l="1"/>
  <c r="GJ10" i="100"/>
  <c r="GL10" i="100" s="1"/>
  <c r="GJ11" i="100"/>
  <c r="GJ13" i="100"/>
  <c r="GJ14" i="100"/>
  <c r="GJ15" i="100"/>
  <c r="GJ16" i="100"/>
  <c r="GJ17" i="100"/>
  <c r="GJ18" i="100"/>
  <c r="GJ19" i="100"/>
  <c r="GJ20" i="100"/>
  <c r="GJ21" i="100"/>
  <c r="GJ22" i="100"/>
  <c r="GJ23" i="100"/>
  <c r="GJ24" i="100"/>
  <c r="GJ25" i="100"/>
  <c r="GL11" i="100" l="1"/>
  <c r="GL14" i="100"/>
  <c r="GL15" i="100"/>
  <c r="GL17" i="100"/>
  <c r="GL20" i="100"/>
  <c r="GL21" i="100"/>
  <c r="GL23" i="100"/>
  <c r="E17" i="98" l="1"/>
  <c r="E13" i="98"/>
  <c r="E12" i="98" s="1"/>
  <c r="GL24" i="100"/>
  <c r="F18" i="98" s="1"/>
  <c r="GL22" i="100"/>
  <c r="F17" i="98" s="1"/>
  <c r="E16" i="98"/>
  <c r="GL19" i="100"/>
  <c r="F16" i="98" s="1"/>
  <c r="GL16" i="100"/>
  <c r="F15" i="98" s="1"/>
  <c r="E15" i="98"/>
  <c r="E14" i="98"/>
  <c r="GL13" i="100"/>
  <c r="F14" i="98" s="1"/>
  <c r="GL12" i="100"/>
  <c r="F13" i="98" l="1"/>
  <c r="B8" i="97"/>
  <c r="H13" i="98" l="1"/>
  <c r="F22" i="96"/>
  <c r="F25" i="98" l="1"/>
  <c r="I11" i="98"/>
  <c r="F24" i="96"/>
</calcChain>
</file>

<file path=xl/comments1.xml><?xml version="1.0" encoding="utf-8"?>
<comments xmlns="http://schemas.openxmlformats.org/spreadsheetml/2006/main">
  <authors>
    <author>sg19500のC20-1136</author>
  </authors>
  <commentList>
    <comment ref="H11" authorId="0" shapeId="0">
      <text>
        <r>
          <rPr>
            <sz val="12"/>
            <color indexed="81"/>
            <rFont val="MS P ゴシック"/>
            <family val="3"/>
            <charset val="128"/>
          </rPr>
          <t>品目ごとで交付決定時補助額＜実績事業費であったとしても、計で、交付決定時補助額を下回っていれば、補助対象とする。</t>
        </r>
      </text>
    </comment>
  </commentList>
</comments>
</file>

<file path=xl/sharedStrings.xml><?xml version="1.0" encoding="utf-8"?>
<sst xmlns="http://schemas.openxmlformats.org/spreadsheetml/2006/main" count="336" uniqueCount="145">
  <si>
    <t>円</t>
    <rPh sb="0" eb="1">
      <t>エン</t>
    </rPh>
    <phoneticPr fontId="6"/>
  </si>
  <si>
    <t>総事業費　</t>
    <phoneticPr fontId="6"/>
  </si>
  <si>
    <t>事業における寄付金その他収入額</t>
    <rPh sb="0" eb="2">
      <t>ジギョウ</t>
    </rPh>
    <phoneticPr fontId="6"/>
  </si>
  <si>
    <t>総事業費</t>
    <rPh sb="0" eb="1">
      <t>ソウ</t>
    </rPh>
    <rPh sb="1" eb="4">
      <t>ジギョウヒ</t>
    </rPh>
    <phoneticPr fontId="6"/>
  </si>
  <si>
    <t>事業区分</t>
    <rPh sb="0" eb="2">
      <t>ジギョウ</t>
    </rPh>
    <rPh sb="2" eb="4">
      <t>クブン</t>
    </rPh>
    <phoneticPr fontId="6"/>
  </si>
  <si>
    <t>事業概要</t>
    <rPh sb="0" eb="2">
      <t>ジギョウ</t>
    </rPh>
    <rPh sb="2" eb="4">
      <t>ガイヨウ</t>
    </rPh>
    <phoneticPr fontId="6"/>
  </si>
  <si>
    <t>合計</t>
    <rPh sb="0" eb="2">
      <t>ゴウケイ</t>
    </rPh>
    <phoneticPr fontId="6"/>
  </si>
  <si>
    <t>香川県知事　殿</t>
    <rPh sb="0" eb="3">
      <t>カガワケン</t>
    </rPh>
    <rPh sb="3" eb="5">
      <t>チジ</t>
    </rPh>
    <phoneticPr fontId="6"/>
  </si>
  <si>
    <t>基準額</t>
    <rPh sb="0" eb="2">
      <t>キジュン</t>
    </rPh>
    <rPh sb="2" eb="3">
      <t>ガク</t>
    </rPh>
    <phoneticPr fontId="6"/>
  </si>
  <si>
    <t>選定額</t>
    <rPh sb="0" eb="2">
      <t>センテイ</t>
    </rPh>
    <rPh sb="2" eb="3">
      <t>ガク</t>
    </rPh>
    <phoneticPr fontId="6"/>
  </si>
  <si>
    <t>うち交付申請額</t>
    <rPh sb="2" eb="4">
      <t>コウフ</t>
    </rPh>
    <rPh sb="4" eb="6">
      <t>シンセイ</t>
    </rPh>
    <rPh sb="6" eb="7">
      <t>ガク</t>
    </rPh>
    <phoneticPr fontId="6"/>
  </si>
  <si>
    <t>（Ａ）</t>
    <phoneticPr fontId="6"/>
  </si>
  <si>
    <t>（Ｂ)</t>
    <phoneticPr fontId="6"/>
  </si>
  <si>
    <t>（Ｃ)</t>
    <phoneticPr fontId="6"/>
  </si>
  <si>
    <t>差引事業費
（Ａ）－（Ｂ）</t>
    <rPh sb="0" eb="2">
      <t>サシヒキ</t>
    </rPh>
    <rPh sb="2" eb="4">
      <t>ジギョウ</t>
    </rPh>
    <rPh sb="4" eb="5">
      <t>ヒ</t>
    </rPh>
    <phoneticPr fontId="6"/>
  </si>
  <si>
    <t>（Ｄ)</t>
    <phoneticPr fontId="6"/>
  </si>
  <si>
    <t>（Ｅ）</t>
    <phoneticPr fontId="6"/>
  </si>
  <si>
    <t>（Ｆ）</t>
    <phoneticPr fontId="6"/>
  </si>
  <si>
    <t>（Ｇ）</t>
    <phoneticPr fontId="6"/>
  </si>
  <si>
    <t>備考</t>
    <rPh sb="0" eb="2">
      <t>ビコウ</t>
    </rPh>
    <phoneticPr fontId="6"/>
  </si>
  <si>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6"/>
  </si>
  <si>
    <t>補助率</t>
    <rPh sb="0" eb="3">
      <t>ホジョリツ</t>
    </rPh>
    <phoneticPr fontId="6"/>
  </si>
  <si>
    <t>　　　２　（Ｅ）欄は、（Ｃ）と（Ｄ）とを比較して少ない方の額を記入すること。</t>
    <rPh sb="8" eb="9">
      <t>ラン</t>
    </rPh>
    <rPh sb="20" eb="22">
      <t>ヒカク</t>
    </rPh>
    <rPh sb="24" eb="25">
      <t>スク</t>
    </rPh>
    <rPh sb="27" eb="28">
      <t>ホウ</t>
    </rPh>
    <rPh sb="29" eb="30">
      <t>ガク</t>
    </rPh>
    <rPh sb="31" eb="33">
      <t>キニュウ</t>
    </rPh>
    <phoneticPr fontId="6"/>
  </si>
  <si>
    <t>様式１</t>
    <rPh sb="0" eb="2">
      <t>ヨウシキ</t>
    </rPh>
    <phoneticPr fontId="6"/>
  </si>
  <si>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6"/>
  </si>
  <si>
    <t>　　　（事業区分内訳）</t>
    <rPh sb="4" eb="6">
      <t>ジギョウ</t>
    </rPh>
    <rPh sb="6" eb="8">
      <t>クブン</t>
    </rPh>
    <rPh sb="8" eb="10">
      <t>ウチワケ</t>
    </rPh>
    <phoneticPr fontId="6"/>
  </si>
  <si>
    <t>千円単位（千円未満切り捨て）</t>
    <rPh sb="0" eb="2">
      <t>センエン</t>
    </rPh>
    <rPh sb="2" eb="4">
      <t>タンイ</t>
    </rPh>
    <rPh sb="5" eb="7">
      <t>センエン</t>
    </rPh>
    <rPh sb="7" eb="9">
      <t>ミマン</t>
    </rPh>
    <rPh sb="9" eb="10">
      <t>キ</t>
    </rPh>
    <rPh sb="11" eb="12">
      <t>ス</t>
    </rPh>
    <phoneticPr fontId="6"/>
  </si>
  <si>
    <t>提出日</t>
    <rPh sb="0" eb="2">
      <t>テイシュツ</t>
    </rPh>
    <rPh sb="2" eb="3">
      <t>ビ</t>
    </rPh>
    <phoneticPr fontId="6"/>
  </si>
  <si>
    <t>10/10</t>
    <phoneticPr fontId="6"/>
  </si>
  <si>
    <t>様式２</t>
    <rPh sb="0" eb="2">
      <t>ヨウシキ</t>
    </rPh>
    <phoneticPr fontId="6"/>
  </si>
  <si>
    <t>住所</t>
    <rPh sb="0" eb="2">
      <t>ジュウショ</t>
    </rPh>
    <phoneticPr fontId="6"/>
  </si>
  <si>
    <t>事業者名</t>
    <rPh sb="0" eb="2">
      <t>ジギョウ</t>
    </rPh>
    <rPh sb="2" eb="3">
      <t>シャ</t>
    </rPh>
    <rPh sb="3" eb="4">
      <t>メイ</t>
    </rPh>
    <phoneticPr fontId="6"/>
  </si>
  <si>
    <t>代表者職氏名</t>
    <rPh sb="0" eb="3">
      <t>ダイヒョウシャ</t>
    </rPh>
    <rPh sb="3" eb="4">
      <t>ショク</t>
    </rPh>
    <rPh sb="4" eb="6">
      <t>シメイ</t>
    </rPh>
    <phoneticPr fontId="6"/>
  </si>
  <si>
    <t>代表者の職氏名）例：理事長　○○　○○</t>
    <rPh sb="0" eb="3">
      <t>ダイヒョウシャ</t>
    </rPh>
    <rPh sb="4" eb="5">
      <t>ショク</t>
    </rPh>
    <rPh sb="5" eb="7">
      <t>シメイ</t>
    </rPh>
    <rPh sb="8" eb="9">
      <t>レイ</t>
    </rPh>
    <rPh sb="10" eb="13">
      <t>リジチョウ</t>
    </rPh>
    <phoneticPr fontId="6"/>
  </si>
  <si>
    <t>↑</t>
    <phoneticPr fontId="6"/>
  </si>
  <si>
    <t>法人の場合）例　医療法人社団〇〇会○○医院</t>
    <rPh sb="0" eb="2">
      <t>ホウジン</t>
    </rPh>
    <rPh sb="3" eb="5">
      <t>バアイ</t>
    </rPh>
    <rPh sb="6" eb="7">
      <t>レイ</t>
    </rPh>
    <rPh sb="8" eb="10">
      <t>イリョウ</t>
    </rPh>
    <rPh sb="10" eb="12">
      <t>ホウジン</t>
    </rPh>
    <rPh sb="12" eb="14">
      <t>シャダン</t>
    </rPh>
    <rPh sb="16" eb="17">
      <t>カイ</t>
    </rPh>
    <rPh sb="19" eb="21">
      <t>イイン</t>
    </rPh>
    <phoneticPr fontId="6"/>
  </si>
  <si>
    <t>事業者名</t>
    <rPh sb="0" eb="4">
      <t>ジギョウシャメイ</t>
    </rPh>
    <phoneticPr fontId="6"/>
  </si>
  <si>
    <t>事業者名</t>
    <rPh sb="0" eb="3">
      <t>ジギョウシャ</t>
    </rPh>
    <rPh sb="3" eb="4">
      <t>メイ</t>
    </rPh>
    <phoneticPr fontId="6"/>
  </si>
  <si>
    <t>選定額（E）は、差引事業費（C)と基準額（D)のうち、どちらか少ない数値を入力する</t>
    <rPh sb="8" eb="10">
      <t>サシヒキ</t>
    </rPh>
    <rPh sb="31" eb="32">
      <t>スク</t>
    </rPh>
    <phoneticPr fontId="6"/>
  </si>
  <si>
    <t>↑</t>
    <phoneticPr fontId="6"/>
  </si>
  <si>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6"/>
  </si>
  <si>
    <t>台</t>
    <rPh sb="0" eb="1">
      <t>ダイ</t>
    </rPh>
    <phoneticPr fontId="22"/>
  </si>
  <si>
    <t>3,600円／1医療従事者</t>
    <rPh sb="5" eb="6">
      <t>エン</t>
    </rPh>
    <rPh sb="8" eb="10">
      <t>イリョウ</t>
    </rPh>
    <rPh sb="10" eb="13">
      <t>ジュウジシャ</t>
    </rPh>
    <phoneticPr fontId="21"/>
  </si>
  <si>
    <t>知事が必要と認める額
リース</t>
    <rPh sb="0" eb="2">
      <t>チジ</t>
    </rPh>
    <rPh sb="3" eb="5">
      <t>ヒツヨウ</t>
    </rPh>
    <rPh sb="6" eb="7">
      <t>ミト</t>
    </rPh>
    <rPh sb="9" eb="10">
      <t>ガク</t>
    </rPh>
    <phoneticPr fontId="21"/>
  </si>
  <si>
    <t>合　計</t>
    <rPh sb="0" eb="1">
      <t>ア</t>
    </rPh>
    <rPh sb="2" eb="3">
      <t>ケイ</t>
    </rPh>
    <phoneticPr fontId="6"/>
  </si>
  <si>
    <t>物品種別</t>
    <rPh sb="0" eb="2">
      <t>ブッピン</t>
    </rPh>
    <rPh sb="2" eb="4">
      <t>シュベツ</t>
    </rPh>
    <phoneticPr fontId="6"/>
  </si>
  <si>
    <t>マスク</t>
    <phoneticPr fontId="6"/>
  </si>
  <si>
    <t>ゴーグル</t>
    <phoneticPr fontId="6"/>
  </si>
  <si>
    <t>ガウン</t>
    <phoneticPr fontId="6"/>
  </si>
  <si>
    <t>グローブ</t>
    <phoneticPr fontId="6"/>
  </si>
  <si>
    <t>キャップ</t>
    <phoneticPr fontId="6"/>
  </si>
  <si>
    <t>フェイスシールド</t>
    <phoneticPr fontId="6"/>
  </si>
  <si>
    <t>905,000円／1施設</t>
    <rPh sb="7" eb="8">
      <t>エン</t>
    </rPh>
    <rPh sb="10" eb="12">
      <t>シセツ</t>
    </rPh>
    <phoneticPr fontId="21"/>
  </si>
  <si>
    <t>マスク</t>
    <phoneticPr fontId="6"/>
  </si>
  <si>
    <t>ゴーグル</t>
    <phoneticPr fontId="6"/>
  </si>
  <si>
    <t>ガウン</t>
    <phoneticPr fontId="6"/>
  </si>
  <si>
    <t>グローブ</t>
    <phoneticPr fontId="6"/>
  </si>
  <si>
    <t>キャップ</t>
    <phoneticPr fontId="6"/>
  </si>
  <si>
    <t>フェイスシールド</t>
    <phoneticPr fontId="6"/>
  </si>
  <si>
    <t>番　　　　号</t>
    <rPh sb="0" eb="1">
      <t>バン</t>
    </rPh>
    <rPh sb="5" eb="6">
      <t>ゴウ</t>
    </rPh>
    <phoneticPr fontId="6"/>
  </si>
  <si>
    <t>基準額（D）には、総事業費（実際に支払う金額）と補助上限額のうち、どちらか少ない数値を入力する。※補助対象区分ごとに上限額有。</t>
    <rPh sb="17" eb="19">
      <t>シハラ</t>
    </rPh>
    <rPh sb="37" eb="38">
      <t>スク</t>
    </rPh>
    <rPh sb="40" eb="42">
      <t>スウチ</t>
    </rPh>
    <rPh sb="49" eb="51">
      <t>ホジョ</t>
    </rPh>
    <rPh sb="51" eb="53">
      <t>タイショウ</t>
    </rPh>
    <rPh sb="53" eb="55">
      <t>クブン</t>
    </rPh>
    <rPh sb="58" eb="60">
      <t>ジョウゲン</t>
    </rPh>
    <rPh sb="60" eb="61">
      <t>ガク</t>
    </rPh>
    <rPh sb="61" eb="62">
      <t>ア</t>
    </rPh>
    <phoneticPr fontId="6"/>
  </si>
  <si>
    <t>令和　年　月　日</t>
    <rPh sb="0" eb="2">
      <t>レイワ</t>
    </rPh>
    <rPh sb="3" eb="4">
      <t>ネン</t>
    </rPh>
    <rPh sb="5" eb="6">
      <t>ガツ</t>
    </rPh>
    <rPh sb="7" eb="8">
      <t>ニチ</t>
    </rPh>
    <phoneticPr fontId="6"/>
  </si>
  <si>
    <t>新型コロナウイルス感染症患者等入院医療機関等設備整備事業</t>
    <rPh sb="0" eb="2">
      <t>シンガタ</t>
    </rPh>
    <rPh sb="9" eb="12">
      <t>カンセンショウ</t>
    </rPh>
    <rPh sb="12" eb="15">
      <t>カンジャトウ</t>
    </rPh>
    <rPh sb="15" eb="21">
      <t>ニュウインイリョウキカン</t>
    </rPh>
    <rPh sb="21" eb="22">
      <t>トウ</t>
    </rPh>
    <rPh sb="22" eb="28">
      <t>セツビセイビジギョウ</t>
    </rPh>
    <phoneticPr fontId="6"/>
  </si>
  <si>
    <t xml:space="preserve">事業概要欄には、新型コロナウイルス感染症患者等入院医療機関としてのこれまでの取組みに加え、当該設備を整備する目的や整備が必要な理由などを記入してください。
</t>
    <rPh sb="0" eb="2">
      <t>ジギョウ</t>
    </rPh>
    <rPh sb="2" eb="4">
      <t>ガイヨウ</t>
    </rPh>
    <rPh sb="4" eb="5">
      <t>ラン</t>
    </rPh>
    <rPh sb="8" eb="10">
      <t>シンガタ</t>
    </rPh>
    <rPh sb="17" eb="20">
      <t>カンセンショウ</t>
    </rPh>
    <rPh sb="20" eb="22">
      <t>カンジャ</t>
    </rPh>
    <rPh sb="22" eb="23">
      <t>トウ</t>
    </rPh>
    <rPh sb="23" eb="29">
      <t>ニュウインイリョウキカン</t>
    </rPh>
    <rPh sb="38" eb="40">
      <t>トリクミ</t>
    </rPh>
    <rPh sb="42" eb="43">
      <t>クワ</t>
    </rPh>
    <rPh sb="45" eb="47">
      <t>トウガイ</t>
    </rPh>
    <rPh sb="47" eb="49">
      <t>セツビ</t>
    </rPh>
    <rPh sb="50" eb="52">
      <t>セイビ</t>
    </rPh>
    <rPh sb="54" eb="56">
      <t>モクテキ</t>
    </rPh>
    <rPh sb="57" eb="59">
      <t>セイビ</t>
    </rPh>
    <rPh sb="60" eb="62">
      <t>ヒツヨウ</t>
    </rPh>
    <rPh sb="63" eb="65">
      <t>リユウ</t>
    </rPh>
    <rPh sb="68" eb="70">
      <t>キニュウ</t>
    </rPh>
    <phoneticPr fontId="6"/>
  </si>
  <si>
    <t>（様式第１号）</t>
    <rPh sb="1" eb="3">
      <t>ヨウシキ</t>
    </rPh>
    <rPh sb="3" eb="4">
      <t>ダイ</t>
    </rPh>
    <rPh sb="5" eb="6">
      <t>ゴウ</t>
    </rPh>
    <phoneticPr fontId="6"/>
  </si>
  <si>
    <t>（１）新設、増設に伴う初度設備を購入するために必要な需要品（消耗品）及び備品購入費</t>
    <rPh sb="3" eb="5">
      <t>シンセツ</t>
    </rPh>
    <rPh sb="6" eb="8">
      <t>ゾウセツ</t>
    </rPh>
    <rPh sb="9" eb="10">
      <t>トモナ</t>
    </rPh>
    <rPh sb="11" eb="15">
      <t>ショドセツビ</t>
    </rPh>
    <rPh sb="16" eb="18">
      <t>コウニュウ</t>
    </rPh>
    <rPh sb="23" eb="25">
      <t>ヒツヨウ</t>
    </rPh>
    <rPh sb="26" eb="29">
      <t>ジュヨウヒン</t>
    </rPh>
    <rPh sb="30" eb="33">
      <t>ショウモウヒン</t>
    </rPh>
    <rPh sb="34" eb="35">
      <t>オヨ</t>
    </rPh>
    <rPh sb="36" eb="41">
      <t>ビヒンコウニュウヒ</t>
    </rPh>
    <phoneticPr fontId="6"/>
  </si>
  <si>
    <t>133,000円／1床</t>
    <rPh sb="7" eb="8">
      <t>エン</t>
    </rPh>
    <rPh sb="10" eb="11">
      <t>ユカ</t>
    </rPh>
    <phoneticPr fontId="21"/>
  </si>
  <si>
    <t>（２）人工呼吸器及び付帯する備品</t>
    <rPh sb="3" eb="8">
      <t>ジンコウコキュウキ</t>
    </rPh>
    <rPh sb="8" eb="9">
      <t>オヨ</t>
    </rPh>
    <rPh sb="10" eb="12">
      <t>フタイ</t>
    </rPh>
    <rPh sb="14" eb="16">
      <t>ビヒン</t>
    </rPh>
    <phoneticPr fontId="6"/>
  </si>
  <si>
    <t>5,000,000円／1台</t>
    <rPh sb="9" eb="10">
      <t>エン</t>
    </rPh>
    <rPh sb="12" eb="13">
      <t>ダイ</t>
    </rPh>
    <phoneticPr fontId="21"/>
  </si>
  <si>
    <t>51,400円／1台</t>
    <rPh sb="6" eb="7">
      <t>エン</t>
    </rPh>
    <rPh sb="9" eb="10">
      <t>ダイ</t>
    </rPh>
    <phoneticPr fontId="21"/>
  </si>
  <si>
    <t>（４）簡易陰圧装置</t>
    <rPh sb="3" eb="9">
      <t>カンイインアツソウチ</t>
    </rPh>
    <phoneticPr fontId="6"/>
  </si>
  <si>
    <t>（５）簡易ベッド</t>
    <rPh sb="3" eb="5">
      <t>カンイ</t>
    </rPh>
    <phoneticPr fontId="22"/>
  </si>
  <si>
    <t>4,320,000円／1床</t>
    <rPh sb="9" eb="10">
      <t>エン</t>
    </rPh>
    <rPh sb="12" eb="13">
      <t>ユカ</t>
    </rPh>
    <phoneticPr fontId="6"/>
  </si>
  <si>
    <t>（６）体外式模型人工肺及び付帯する備品</t>
    <rPh sb="3" eb="6">
      <t>タイガイシキ</t>
    </rPh>
    <rPh sb="6" eb="8">
      <t>モケイ</t>
    </rPh>
    <rPh sb="8" eb="10">
      <t>ジンコウ</t>
    </rPh>
    <rPh sb="10" eb="11">
      <t>ハイ</t>
    </rPh>
    <rPh sb="11" eb="12">
      <t>オヨ</t>
    </rPh>
    <rPh sb="13" eb="15">
      <t>フタイ</t>
    </rPh>
    <rPh sb="17" eb="19">
      <t>ビヒン</t>
    </rPh>
    <phoneticPr fontId="6"/>
  </si>
  <si>
    <t>21,000,000円／1台</t>
    <rPh sb="10" eb="11">
      <t>エン</t>
    </rPh>
    <rPh sb="13" eb="14">
      <t>ダイ</t>
    </rPh>
    <phoneticPr fontId="6"/>
  </si>
  <si>
    <t>（７）簡易病室及び付帯する備品</t>
    <rPh sb="3" eb="5">
      <t>カンイ</t>
    </rPh>
    <rPh sb="5" eb="7">
      <t>ビョウシツ</t>
    </rPh>
    <rPh sb="7" eb="8">
      <t>オヨ</t>
    </rPh>
    <rPh sb="9" eb="11">
      <t>フタイ</t>
    </rPh>
    <rPh sb="13" eb="15">
      <t>ビヒン</t>
    </rPh>
    <phoneticPr fontId="22"/>
  </si>
  <si>
    <t>（８）HEPAフィルター付き空気清浄機
（陰圧対応可能なものに限る。）</t>
    <rPh sb="12" eb="13">
      <t>ツ</t>
    </rPh>
    <rPh sb="14" eb="19">
      <t>クウキセイジョウキ</t>
    </rPh>
    <rPh sb="21" eb="23">
      <t>インアツ</t>
    </rPh>
    <rPh sb="23" eb="25">
      <t>タイオウ</t>
    </rPh>
    <rPh sb="25" eb="27">
      <t>カノウ</t>
    </rPh>
    <rPh sb="31" eb="32">
      <t>カギ</t>
    </rPh>
    <phoneticPr fontId="22"/>
  </si>
  <si>
    <t>補助上限額・補助条件</t>
    <rPh sb="0" eb="4">
      <t>ホジョジョウゲン</t>
    </rPh>
    <rPh sb="4" eb="5">
      <t>ガク</t>
    </rPh>
    <rPh sb="6" eb="10">
      <t>ホジョジョウケン</t>
    </rPh>
    <phoneticPr fontId="21"/>
  </si>
  <si>
    <t>205,000円／1台</t>
    <rPh sb="7" eb="8">
      <t>エン</t>
    </rPh>
    <rPh sb="10" eb="11">
      <t>ダイ</t>
    </rPh>
    <phoneticPr fontId="21"/>
  </si>
  <si>
    <t>（９）HEPAフィルター付きパーテーション</t>
    <rPh sb="12" eb="13">
      <t>ツ</t>
    </rPh>
    <phoneticPr fontId="22"/>
  </si>
  <si>
    <t>日付</t>
    <rPh sb="0" eb="2">
      <t>ヒヅケ</t>
    </rPh>
    <phoneticPr fontId="6"/>
  </si>
  <si>
    <t>日</t>
  </si>
  <si>
    <t>日</t>
    <rPh sb="0" eb="1">
      <t>ニチ</t>
    </rPh>
    <phoneticPr fontId="6"/>
  </si>
  <si>
    <t>月</t>
  </si>
  <si>
    <t>火</t>
  </si>
  <si>
    <t>水</t>
  </si>
  <si>
    <t>木</t>
  </si>
  <si>
    <t>金</t>
  </si>
  <si>
    <t>土</t>
  </si>
  <si>
    <t>品　名</t>
    <rPh sb="0" eb="1">
      <t>ヒン</t>
    </rPh>
    <rPh sb="2" eb="3">
      <t>メイ</t>
    </rPh>
    <phoneticPr fontId="6"/>
  </si>
  <si>
    <t>個人防護具使用実績簿</t>
    <rPh sb="0" eb="2">
      <t>コジン</t>
    </rPh>
    <rPh sb="2" eb="4">
      <t>ボウゴ</t>
    </rPh>
    <rPh sb="4" eb="5">
      <t>グ</t>
    </rPh>
    <rPh sb="5" eb="10">
      <t>シヨウジッセキボ</t>
    </rPh>
    <phoneticPr fontId="6"/>
  </si>
  <si>
    <t>　合計</t>
    <rPh sb="1" eb="3">
      <t>ゴウケイ</t>
    </rPh>
    <phoneticPr fontId="6"/>
  </si>
  <si>
    <t>補助上限額
の判定</t>
    <rPh sb="0" eb="5">
      <t>ホジョジョウゲンガク</t>
    </rPh>
    <rPh sb="7" eb="9">
      <t>ハンテイ</t>
    </rPh>
    <phoneticPr fontId="6"/>
  </si>
  <si>
    <t>金額計
（単価×使用数）</t>
    <rPh sb="0" eb="2">
      <t>キンガク</t>
    </rPh>
    <rPh sb="2" eb="3">
      <t>ケイ</t>
    </rPh>
    <rPh sb="5" eb="7">
      <t>タンカ</t>
    </rPh>
    <rPh sb="8" eb="10">
      <t>シヨウ</t>
    </rPh>
    <rPh sb="10" eb="11">
      <t>スウ</t>
    </rPh>
    <phoneticPr fontId="6"/>
  </si>
  <si>
    <t>コロナ入院患者数（人）
（G-MISから入力）</t>
    <rPh sb="3" eb="5">
      <t>ニュウイン</t>
    </rPh>
    <rPh sb="5" eb="8">
      <t>カンジャスウ</t>
    </rPh>
    <rPh sb="9" eb="10">
      <t>ニン</t>
    </rPh>
    <rPh sb="20" eb="22">
      <t>ニュウリョク</t>
    </rPh>
    <phoneticPr fontId="6"/>
  </si>
  <si>
    <t>感染状況に応じて県が設定する段階１以上の期間に実際に使用した個人防護具が補助対象になります。感染拡大により段階１以上の期間になった場合には、都度FAXでお知らせしますので、個人防護具の補助を希望する医療機関は、段階１以上の期間中、このシートに医療従事者数、コロナ入院患者数、使用枚数を入力してください。申請日以後、3月末までの間は見込みの数値を入力してください。</t>
    <rPh sb="0" eb="4">
      <t>カンセンジョウキョウ</t>
    </rPh>
    <rPh sb="5" eb="6">
      <t>オウ</t>
    </rPh>
    <rPh sb="8" eb="9">
      <t>ケン</t>
    </rPh>
    <rPh sb="10" eb="12">
      <t>セッテイ</t>
    </rPh>
    <rPh sb="14" eb="16">
      <t>ダンカイ</t>
    </rPh>
    <rPh sb="17" eb="19">
      <t>イジョウ</t>
    </rPh>
    <rPh sb="20" eb="22">
      <t>キカン</t>
    </rPh>
    <rPh sb="23" eb="25">
      <t>ジッサイ</t>
    </rPh>
    <rPh sb="26" eb="28">
      <t>シヨウ</t>
    </rPh>
    <rPh sb="30" eb="35">
      <t>コジンボウゴグ</t>
    </rPh>
    <rPh sb="36" eb="40">
      <t>ホジョタイショウ</t>
    </rPh>
    <rPh sb="46" eb="50">
      <t>カンセンカクダイ</t>
    </rPh>
    <rPh sb="53" eb="55">
      <t>ダンカイ</t>
    </rPh>
    <rPh sb="56" eb="58">
      <t>イジョウ</t>
    </rPh>
    <rPh sb="59" eb="61">
      <t>キカン</t>
    </rPh>
    <rPh sb="65" eb="67">
      <t>バアイ</t>
    </rPh>
    <rPh sb="70" eb="72">
      <t>ツド</t>
    </rPh>
    <rPh sb="77" eb="78">
      <t>シ</t>
    </rPh>
    <rPh sb="86" eb="91">
      <t>コジンボウゴグ</t>
    </rPh>
    <rPh sb="92" eb="94">
      <t>ホジョ</t>
    </rPh>
    <rPh sb="95" eb="97">
      <t>キボウ</t>
    </rPh>
    <rPh sb="99" eb="103">
      <t>イリョウキカン</t>
    </rPh>
    <rPh sb="105" eb="107">
      <t>ダンカイ</t>
    </rPh>
    <rPh sb="108" eb="110">
      <t>イジョウ</t>
    </rPh>
    <rPh sb="111" eb="114">
      <t>キカンチュウ</t>
    </rPh>
    <rPh sb="137" eb="141">
      <t>シヨウマイスウ</t>
    </rPh>
    <rPh sb="142" eb="144">
      <t>ニュウリョク</t>
    </rPh>
    <rPh sb="151" eb="154">
      <t>シンセイビ</t>
    </rPh>
    <rPh sb="154" eb="156">
      <t>イゴ</t>
    </rPh>
    <rPh sb="158" eb="159">
      <t>ガツ</t>
    </rPh>
    <rPh sb="159" eb="160">
      <t>マツ</t>
    </rPh>
    <rPh sb="163" eb="164">
      <t>アイダ</t>
    </rPh>
    <phoneticPr fontId="6"/>
  </si>
  <si>
    <t>※個人防護具は、別シートの使用実績簿も作成し、提出してください。</t>
    <rPh sb="1" eb="6">
      <t>コジンボウゴグ</t>
    </rPh>
    <rPh sb="8" eb="9">
      <t>ベツ</t>
    </rPh>
    <rPh sb="13" eb="18">
      <t>シヨウジッセキボ</t>
    </rPh>
    <rPh sb="19" eb="21">
      <t>サクセイ</t>
    </rPh>
    <rPh sb="23" eb="25">
      <t>テイシュツ</t>
    </rPh>
    <phoneticPr fontId="21"/>
  </si>
  <si>
    <t>単　価
（税込）</t>
    <rPh sb="0" eb="1">
      <t>タン</t>
    </rPh>
    <rPh sb="2" eb="3">
      <t>アタイ</t>
    </rPh>
    <rPh sb="5" eb="6">
      <t>ゼイ</t>
    </rPh>
    <rPh sb="6" eb="7">
      <t>コミ</t>
    </rPh>
    <phoneticPr fontId="6"/>
  </si>
  <si>
    <t>県費補助
所要額
（Ｅ）×（Ｆ）</t>
    <rPh sb="0" eb="2">
      <t>ケンピ</t>
    </rPh>
    <rPh sb="2" eb="4">
      <t>ホジョ</t>
    </rPh>
    <rPh sb="5" eb="7">
      <t>ショヨウ</t>
    </rPh>
    <rPh sb="7" eb="8">
      <t>ガク</t>
    </rPh>
    <phoneticPr fontId="6"/>
  </si>
  <si>
    <t>（３）個人防護具　 補助対象額計</t>
    <rPh sb="10" eb="14">
      <t>ホジョタイショウ</t>
    </rPh>
    <rPh sb="14" eb="15">
      <t>ガク</t>
    </rPh>
    <rPh sb="15" eb="16">
      <t>ケイ</t>
    </rPh>
    <phoneticPr fontId="6"/>
  </si>
  <si>
    <t>　　　個人防護具　           計</t>
    <rPh sb="20" eb="21">
      <t>ケイ</t>
    </rPh>
    <phoneticPr fontId="22"/>
  </si>
  <si>
    <r>
      <t xml:space="preserve">使用数
（枚、個）
</t>
    </r>
    <r>
      <rPr>
        <b/>
        <sz val="28"/>
        <color rgb="FFFF0000"/>
        <rFont val="ＭＳ ゴシック"/>
        <family val="3"/>
        <charset val="128"/>
      </rPr>
      <t>※２日以上にまたがって同一のものを使用する場合、</t>
    </r>
    <r>
      <rPr>
        <b/>
        <u val="double"/>
        <sz val="28"/>
        <color rgb="FFFF0000"/>
        <rFont val="ＭＳ ゴシック"/>
        <family val="3"/>
        <charset val="128"/>
      </rPr>
      <t>使用最終日又は使用開始日</t>
    </r>
    <r>
      <rPr>
        <b/>
        <sz val="28"/>
        <color rgb="FFFF0000"/>
        <rFont val="ＭＳ ゴシック"/>
        <family val="3"/>
        <charset val="128"/>
      </rPr>
      <t>に入力してください。</t>
    </r>
    <rPh sb="0" eb="2">
      <t>シヨウ</t>
    </rPh>
    <rPh sb="2" eb="3">
      <t>スウ</t>
    </rPh>
    <rPh sb="5" eb="6">
      <t>マイ</t>
    </rPh>
    <rPh sb="7" eb="8">
      <t>コ</t>
    </rPh>
    <rPh sb="21" eb="23">
      <t>ドウイツ</t>
    </rPh>
    <rPh sb="27" eb="29">
      <t>シヨウ</t>
    </rPh>
    <rPh sb="39" eb="40">
      <t>マタ</t>
    </rPh>
    <phoneticPr fontId="6"/>
  </si>
  <si>
    <r>
      <t xml:space="preserve">備考
</t>
    </r>
    <r>
      <rPr>
        <sz val="20"/>
        <rFont val="ＭＳ ゴシック"/>
        <family val="3"/>
        <charset val="128"/>
      </rPr>
      <t>※種類によって使用数量が大幅に異なる場合等は説明してください
※入院患者数やコロナ病棟・病室に従事する医療従事者の数に比べて使用枚数等が多い場合は内容や理由を記載してください。</t>
    </r>
    <rPh sb="0" eb="2">
      <t>ビコウ</t>
    </rPh>
    <rPh sb="5" eb="7">
      <t>シュルイ</t>
    </rPh>
    <rPh sb="11" eb="13">
      <t>シヨウ</t>
    </rPh>
    <rPh sb="13" eb="15">
      <t>スウリョウ</t>
    </rPh>
    <rPh sb="16" eb="18">
      <t>オオハバ</t>
    </rPh>
    <rPh sb="19" eb="20">
      <t>コト</t>
    </rPh>
    <rPh sb="22" eb="24">
      <t>バアイ</t>
    </rPh>
    <rPh sb="24" eb="25">
      <t>トウ</t>
    </rPh>
    <rPh sb="26" eb="28">
      <t>セツメイ</t>
    </rPh>
    <rPh sb="37" eb="39">
      <t>ニュウイン</t>
    </rPh>
    <rPh sb="39" eb="42">
      <t>カンジャスウ</t>
    </rPh>
    <rPh sb="46" eb="48">
      <t>ビョウトウ</t>
    </rPh>
    <rPh sb="49" eb="51">
      <t>ビョウシツ</t>
    </rPh>
    <rPh sb="52" eb="54">
      <t>ジュウジ</t>
    </rPh>
    <rPh sb="56" eb="61">
      <t>イリョウジュウジシャ</t>
    </rPh>
    <rPh sb="62" eb="63">
      <t>スウ</t>
    </rPh>
    <rPh sb="64" eb="65">
      <t>クラ</t>
    </rPh>
    <rPh sb="67" eb="69">
      <t>シヨウ</t>
    </rPh>
    <rPh sb="69" eb="72">
      <t>マイスウトウ</t>
    </rPh>
    <rPh sb="73" eb="74">
      <t>オオ</t>
    </rPh>
    <rPh sb="75" eb="77">
      <t>バアイ</t>
    </rPh>
    <rPh sb="78" eb="80">
      <t>ナイヨウ</t>
    </rPh>
    <rPh sb="81" eb="83">
      <t>リユウ</t>
    </rPh>
    <rPh sb="84" eb="86">
      <t>キサイ</t>
    </rPh>
    <phoneticPr fontId="6"/>
  </si>
  <si>
    <t>日</t>
    <rPh sb="0" eb="1">
      <t>ニチ</t>
    </rPh>
    <phoneticPr fontId="6"/>
  </si>
  <si>
    <t>※上限額を超えている場合、上限額（3,600円）×コロナ入院患者に対応する医療従事者数（人）までが補助対象です。</t>
    <rPh sb="28" eb="30">
      <t>ニュウイン</t>
    </rPh>
    <rPh sb="30" eb="32">
      <t>カンジャ</t>
    </rPh>
    <rPh sb="33" eb="35">
      <t>タイオウ</t>
    </rPh>
    <phoneticPr fontId="6"/>
  </si>
  <si>
    <t>コロナ入院患者に直接対応する医療従事者数（人）</t>
    <rPh sb="3" eb="7">
      <t>ニュウインカンジャ</t>
    </rPh>
    <rPh sb="8" eb="10">
      <t>チョクセツ</t>
    </rPh>
    <rPh sb="10" eb="12">
      <t>タイオウ</t>
    </rPh>
    <rPh sb="14" eb="16">
      <t>イリョウ</t>
    </rPh>
    <rPh sb="16" eb="19">
      <t>ジュウジシャ</t>
    </rPh>
    <rPh sb="19" eb="20">
      <t>スウ</t>
    </rPh>
    <rPh sb="21" eb="22">
      <t>ニン</t>
    </rPh>
    <phoneticPr fontId="6"/>
  </si>
  <si>
    <t>第３号様式</t>
    <rPh sb="0" eb="1">
      <t>ダイ</t>
    </rPh>
    <rPh sb="2" eb="3">
      <t>ゴウ</t>
    </rPh>
    <rPh sb="3" eb="5">
      <t>ヨウシキ</t>
    </rPh>
    <phoneticPr fontId="6"/>
  </si>
  <si>
    <t>令和５年度香川県新型コロナウイルス感染症緊急包括支援補助金（医療分）事業実績報告書</t>
    <rPh sb="5" eb="8">
      <t>カガワケン</t>
    </rPh>
    <rPh sb="26" eb="28">
      <t>ホジョ</t>
    </rPh>
    <rPh sb="30" eb="32">
      <t>イリョウ</t>
    </rPh>
    <rPh sb="32" eb="33">
      <t>ブン</t>
    </rPh>
    <rPh sb="34" eb="41">
      <t>ジギョウジッセキホウコクショ</t>
    </rPh>
    <phoneticPr fontId="6"/>
  </si>
  <si>
    <t>令和　年　月　日５感対第　　　　　　　　号をもって交付決定を受けた香川県新型</t>
    <rPh sb="0" eb="2">
      <t>レイワ</t>
    </rPh>
    <rPh sb="3" eb="4">
      <t>ネン</t>
    </rPh>
    <rPh sb="5" eb="6">
      <t>ガツ</t>
    </rPh>
    <rPh sb="7" eb="8">
      <t>ニチ</t>
    </rPh>
    <rPh sb="9" eb="10">
      <t>カン</t>
    </rPh>
    <rPh sb="10" eb="11">
      <t>タイ</t>
    </rPh>
    <rPh sb="11" eb="12">
      <t>ダイ</t>
    </rPh>
    <rPh sb="20" eb="21">
      <t>ゴウ</t>
    </rPh>
    <rPh sb="25" eb="27">
      <t>コウフ</t>
    </rPh>
    <rPh sb="27" eb="29">
      <t>ケッテイ</t>
    </rPh>
    <rPh sb="30" eb="31">
      <t>ウ</t>
    </rPh>
    <rPh sb="33" eb="35">
      <t>カガワ</t>
    </rPh>
    <rPh sb="35" eb="36">
      <t>ケン</t>
    </rPh>
    <rPh sb="36" eb="38">
      <t>シンガタ</t>
    </rPh>
    <phoneticPr fontId="6"/>
  </si>
  <si>
    <t>　　　コロナウイルス感染症緊急包括支援補助金（医療分）に係る事業実績については、次の</t>
    <rPh sb="10" eb="13">
      <t>カンセンショウ</t>
    </rPh>
    <rPh sb="13" eb="19">
      <t>キンキュウホウカツシエン</t>
    </rPh>
    <rPh sb="19" eb="22">
      <t>ホジョキン</t>
    </rPh>
    <rPh sb="23" eb="26">
      <t>イリョウブン</t>
    </rPh>
    <rPh sb="28" eb="29">
      <t>カカ</t>
    </rPh>
    <rPh sb="30" eb="34">
      <t>ジギョウジッセキ</t>
    </rPh>
    <rPh sb="40" eb="41">
      <t>ツギ</t>
    </rPh>
    <phoneticPr fontId="6"/>
  </si>
  <si>
    <t>　　　関係書類を添えて報告する。</t>
    <rPh sb="3" eb="5">
      <t>カンケイ</t>
    </rPh>
    <rPh sb="5" eb="7">
      <t>ショルイ</t>
    </rPh>
    <rPh sb="8" eb="9">
      <t>ソ</t>
    </rPh>
    <rPh sb="11" eb="13">
      <t>ホウコク</t>
    </rPh>
    <phoneticPr fontId="6"/>
  </si>
  <si>
    <t>１　精　算　額</t>
    <rPh sb="2" eb="3">
      <t>セイ</t>
    </rPh>
    <rPh sb="4" eb="5">
      <t>サン</t>
    </rPh>
    <phoneticPr fontId="6"/>
  </si>
  <si>
    <r>
      <t>２　香川県新型コロナウイルス感染症緊急包括支援補助金（医療分）に関する
　　事業実施実績</t>
    </r>
    <r>
      <rPr>
        <sz val="12"/>
        <color rgb="FFFF0000"/>
        <rFont val="ＭＳ 明朝"/>
        <family val="1"/>
        <charset val="128"/>
      </rPr>
      <t>（様式１）</t>
    </r>
    <rPh sb="2" eb="5">
      <t>カガワケン</t>
    </rPh>
    <rPh sb="23" eb="25">
      <t>ホジョ</t>
    </rPh>
    <rPh sb="27" eb="29">
      <t>イリョウ</t>
    </rPh>
    <rPh sb="29" eb="30">
      <t>ブン</t>
    </rPh>
    <rPh sb="42" eb="44">
      <t>ジッセキ</t>
    </rPh>
    <rPh sb="45" eb="47">
      <t>ヨウシキ</t>
    </rPh>
    <phoneticPr fontId="6"/>
  </si>
  <si>
    <r>
      <t>３　経費所要額精算書</t>
    </r>
    <r>
      <rPr>
        <sz val="12"/>
        <color rgb="FFFF0000"/>
        <rFont val="ＭＳ 明朝"/>
        <family val="1"/>
        <charset val="128"/>
      </rPr>
      <t>（様式２）</t>
    </r>
    <r>
      <rPr>
        <sz val="12"/>
        <rFont val="ＭＳ 明朝"/>
        <family val="1"/>
        <charset val="128"/>
      </rPr>
      <t xml:space="preserve">
　</t>
    </r>
    <rPh sb="2" eb="4">
      <t>ケイヒ</t>
    </rPh>
    <rPh sb="4" eb="6">
      <t>ショヨウ</t>
    </rPh>
    <rPh sb="6" eb="7">
      <t>ガク</t>
    </rPh>
    <rPh sb="7" eb="10">
      <t>セイサンショ</t>
    </rPh>
    <rPh sb="11" eb="13">
      <t>ヨウシキ</t>
    </rPh>
    <phoneticPr fontId="6"/>
  </si>
  <si>
    <t>４　添付書類
　</t>
    <rPh sb="2" eb="6">
      <t>テンプショルイ</t>
    </rPh>
    <phoneticPr fontId="6"/>
  </si>
  <si>
    <t>　・様式２に掲げる対象経費の支出額を証する資料</t>
    <rPh sb="2" eb="4">
      <t>ヨウシキ</t>
    </rPh>
    <rPh sb="6" eb="7">
      <t>カカ</t>
    </rPh>
    <rPh sb="9" eb="13">
      <t>タイショウケイヒ</t>
    </rPh>
    <rPh sb="14" eb="17">
      <t>シシュツガク</t>
    </rPh>
    <rPh sb="18" eb="19">
      <t>ショウ</t>
    </rPh>
    <rPh sb="21" eb="23">
      <t>シリョウ</t>
    </rPh>
    <phoneticPr fontId="6"/>
  </si>
  <si>
    <t>　・総事業費及び寄付金その他収入額を証する資料</t>
    <rPh sb="2" eb="3">
      <t>ソウ</t>
    </rPh>
    <rPh sb="3" eb="6">
      <t>ジギョウヒ</t>
    </rPh>
    <rPh sb="6" eb="7">
      <t>オヨ</t>
    </rPh>
    <rPh sb="8" eb="11">
      <t>キフキン</t>
    </rPh>
    <rPh sb="13" eb="14">
      <t>タ</t>
    </rPh>
    <rPh sb="14" eb="17">
      <t>シュウニュウガク</t>
    </rPh>
    <rPh sb="18" eb="19">
      <t>ショウ</t>
    </rPh>
    <rPh sb="21" eb="23">
      <t>シリョウ</t>
    </rPh>
    <phoneticPr fontId="6"/>
  </si>
  <si>
    <t>　・契約書の写し、納品書の写し等</t>
    <rPh sb="2" eb="5">
      <t>ケイヤクショ</t>
    </rPh>
    <rPh sb="6" eb="7">
      <t>ウツ</t>
    </rPh>
    <rPh sb="9" eb="12">
      <t>ノウヒンショ</t>
    </rPh>
    <rPh sb="13" eb="14">
      <t>ウツ</t>
    </rPh>
    <rPh sb="15" eb="16">
      <t>トウ</t>
    </rPh>
    <phoneticPr fontId="6"/>
  </si>
  <si>
    <t>香川県新型コロナウイルス感染症緊急包括支援補助金（医療分）に関する事業実績</t>
    <rPh sb="0" eb="3">
      <t>カガワケン</t>
    </rPh>
    <rPh sb="21" eb="24">
      <t>ホジョキン</t>
    </rPh>
    <rPh sb="25" eb="27">
      <t>イリョウ</t>
    </rPh>
    <rPh sb="27" eb="28">
      <t>ブン</t>
    </rPh>
    <rPh sb="33" eb="35">
      <t>ジギョウ</t>
    </rPh>
    <rPh sb="35" eb="37">
      <t>ジッセキ</t>
    </rPh>
    <phoneticPr fontId="6"/>
  </si>
  <si>
    <t>※上段に()書きで交付申請時の金額
　下段に実績報告時の金額を記載のこと</t>
    <phoneticPr fontId="6"/>
  </si>
  <si>
    <t>実際に購入先に支払った額を記入する。
円単位で記入する。</t>
    <rPh sb="0" eb="2">
      <t>ジッサイ</t>
    </rPh>
    <rPh sb="3" eb="6">
      <t>コウニュウサキ</t>
    </rPh>
    <rPh sb="7" eb="9">
      <t>シハラ</t>
    </rPh>
    <rPh sb="8" eb="9">
      <t>ハラ</t>
    </rPh>
    <rPh sb="11" eb="12">
      <t>ガク</t>
    </rPh>
    <rPh sb="13" eb="15">
      <t>キニュウ</t>
    </rPh>
    <rPh sb="19" eb="20">
      <t>エン</t>
    </rPh>
    <rPh sb="20" eb="22">
      <t>タンイ</t>
    </rPh>
    <rPh sb="23" eb="25">
      <t>キニュウ</t>
    </rPh>
    <phoneticPr fontId="6"/>
  </si>
  <si>
    <t>実績額を記入する。千円単位未満切捨てとする。
補助上限額を超えないこと。</t>
    <rPh sb="0" eb="3">
      <t>ジッセキガク</t>
    </rPh>
    <rPh sb="4" eb="6">
      <t>キニュウ</t>
    </rPh>
    <rPh sb="9" eb="11">
      <t>センエン</t>
    </rPh>
    <rPh sb="11" eb="13">
      <t>タンイ</t>
    </rPh>
    <rPh sb="13" eb="15">
      <t>ミマン</t>
    </rPh>
    <rPh sb="15" eb="17">
      <t>キリス</t>
    </rPh>
    <rPh sb="23" eb="25">
      <t>ホジョ</t>
    </rPh>
    <rPh sb="25" eb="27">
      <t>ジョウゲン</t>
    </rPh>
    <rPh sb="27" eb="28">
      <t>ガク</t>
    </rPh>
    <rPh sb="29" eb="30">
      <t>コ</t>
    </rPh>
    <phoneticPr fontId="6"/>
  </si>
  <si>
    <t>経費所要額精算書</t>
    <rPh sb="0" eb="2">
      <t>ケイヒ</t>
    </rPh>
    <rPh sb="2" eb="4">
      <t>ショヨウ</t>
    </rPh>
    <rPh sb="4" eb="5">
      <t>ガク</t>
    </rPh>
    <rPh sb="5" eb="8">
      <t>セイサンショ</t>
    </rPh>
    <phoneticPr fontId="6"/>
  </si>
  <si>
    <t>事業者名</t>
    <phoneticPr fontId="6"/>
  </si>
  <si>
    <t>補助交付決定額</t>
    <rPh sb="0" eb="2">
      <t>ホジョ</t>
    </rPh>
    <rPh sb="2" eb="7">
      <t>コウフケッテイガク</t>
    </rPh>
    <phoneticPr fontId="6"/>
  </si>
  <si>
    <t>補助受入済額</t>
    <rPh sb="0" eb="4">
      <t>ホジョウケイレ</t>
    </rPh>
    <rPh sb="4" eb="6">
      <t>スミガク</t>
    </rPh>
    <phoneticPr fontId="6"/>
  </si>
  <si>
    <t>差引過不足額
（Ｉ）－（Ｇ）</t>
    <rPh sb="0" eb="2">
      <t>サシヒキ</t>
    </rPh>
    <rPh sb="2" eb="6">
      <t>カブソクガク</t>
    </rPh>
    <phoneticPr fontId="6"/>
  </si>
  <si>
    <t>差引補助受入
未済額
（Ｇ）－（Ｉ）</t>
    <rPh sb="0" eb="2">
      <t>サシヒキ</t>
    </rPh>
    <rPh sb="2" eb="4">
      <t>ホジョ</t>
    </rPh>
    <rPh sb="4" eb="6">
      <t>ウケイレ</t>
    </rPh>
    <rPh sb="7" eb="10">
      <t>ミサイガク</t>
    </rPh>
    <phoneticPr fontId="6"/>
  </si>
  <si>
    <t>（Ｈ）</t>
    <phoneticPr fontId="6"/>
  </si>
  <si>
    <t>（Ｉ）</t>
    <phoneticPr fontId="6"/>
  </si>
  <si>
    <t>（Ｊ）</t>
    <phoneticPr fontId="6"/>
  </si>
  <si>
    <t>(Ｋ）</t>
    <phoneticPr fontId="6"/>
  </si>
  <si>
    <t>　　　３　 添付書類：必要に応じて、事業ごとに添付書類を別に定める。</t>
    <rPh sb="6" eb="8">
      <t>テンプ</t>
    </rPh>
    <rPh sb="8" eb="10">
      <t>ショルイ</t>
    </rPh>
    <rPh sb="11" eb="13">
      <t>ヒツヨウ</t>
    </rPh>
    <rPh sb="14" eb="15">
      <t>オウ</t>
    </rPh>
    <rPh sb="18" eb="20">
      <t>ジギョウ</t>
    </rPh>
    <rPh sb="23" eb="27">
      <t>テンプショルイ</t>
    </rPh>
    <rPh sb="28" eb="29">
      <t>ベツ</t>
    </rPh>
    <rPh sb="30" eb="31">
      <t>サダ</t>
    </rPh>
    <phoneticPr fontId="6"/>
  </si>
  <si>
    <t>他の補助金や寄付金により、整備費用の一部をまかなった場合はその金額を記入。この補助金のみで整備する場合は0を記入。</t>
    <rPh sb="0" eb="1">
      <t>タ</t>
    </rPh>
    <rPh sb="2" eb="5">
      <t>ホジョキン</t>
    </rPh>
    <rPh sb="6" eb="9">
      <t>キフキン</t>
    </rPh>
    <rPh sb="13" eb="15">
      <t>セイビ</t>
    </rPh>
    <rPh sb="15" eb="17">
      <t>ヒヨウ</t>
    </rPh>
    <rPh sb="18" eb="20">
      <t>イチブ</t>
    </rPh>
    <rPh sb="26" eb="28">
      <t>バアイ</t>
    </rPh>
    <rPh sb="31" eb="33">
      <t>キンガク</t>
    </rPh>
    <rPh sb="34" eb="36">
      <t>キニュウ</t>
    </rPh>
    <rPh sb="39" eb="42">
      <t>ホジョキン</t>
    </rPh>
    <rPh sb="45" eb="47">
      <t>セイビ</t>
    </rPh>
    <rPh sb="49" eb="51">
      <t>バアイ</t>
    </rPh>
    <rPh sb="54" eb="56">
      <t>キニュウ</t>
    </rPh>
    <phoneticPr fontId="6"/>
  </si>
  <si>
    <t>設備整備結果報告表（新型コロナウイルス感染症患者等入院医療機関等設備整備事業）</t>
    <rPh sb="0" eb="4">
      <t>セツビセイビ</t>
    </rPh>
    <rPh sb="4" eb="6">
      <t>ケッカ</t>
    </rPh>
    <rPh sb="6" eb="9">
      <t>ホウコクヒョウ</t>
    </rPh>
    <rPh sb="10" eb="12">
      <t>シンガタ</t>
    </rPh>
    <rPh sb="19" eb="22">
      <t>カンセンショウ</t>
    </rPh>
    <rPh sb="22" eb="25">
      <t>カンジャトウ</t>
    </rPh>
    <rPh sb="25" eb="31">
      <t>ニュウインイリョウキカン</t>
    </rPh>
    <rPh sb="31" eb="32">
      <t>トウ</t>
    </rPh>
    <rPh sb="32" eb="34">
      <t>セツビ</t>
    </rPh>
    <rPh sb="34" eb="36">
      <t>セイビ</t>
    </rPh>
    <rPh sb="36" eb="38">
      <t>ジギョウ</t>
    </rPh>
    <phoneticPr fontId="6"/>
  </si>
  <si>
    <t>実績整備
台数</t>
    <rPh sb="0" eb="2">
      <t>ジッセキ</t>
    </rPh>
    <rPh sb="2" eb="4">
      <t>セイビ</t>
    </rPh>
    <rPh sb="5" eb="7">
      <t>ダイスウ</t>
    </rPh>
    <phoneticPr fontId="22"/>
  </si>
  <si>
    <t>交付決定時
補助額</t>
    <rPh sb="0" eb="5">
      <t>コウフケッテイジ</t>
    </rPh>
    <rPh sb="6" eb="9">
      <t>ホジョガク</t>
    </rPh>
    <phoneticPr fontId="6"/>
  </si>
  <si>
    <t>円</t>
    <rPh sb="0" eb="1">
      <t>エン</t>
    </rPh>
    <phoneticPr fontId="6"/>
  </si>
  <si>
    <t>実績
事業費</t>
    <rPh sb="0" eb="2">
      <t>ジッセキ</t>
    </rPh>
    <rPh sb="3" eb="6">
      <t>ジギョウヒ</t>
    </rPh>
    <phoneticPr fontId="23"/>
  </si>
  <si>
    <t>事業者名</t>
    <rPh sb="0" eb="4">
      <t>ジギョウシャメイ</t>
    </rPh>
    <phoneticPr fontId="6"/>
  </si>
  <si>
    <t>実績
規格、支出額</t>
    <rPh sb="0" eb="2">
      <t>ジッセキ</t>
    </rPh>
    <rPh sb="3" eb="5">
      <t>キカク</t>
    </rPh>
    <rPh sb="6" eb="9">
      <t>シシュツガク</t>
    </rPh>
    <phoneticPr fontId="21"/>
  </si>
  <si>
    <t>実績
補助所要額</t>
    <rPh sb="0" eb="2">
      <t>ジッセキ</t>
    </rPh>
    <rPh sb="3" eb="5">
      <t>ホジョ</t>
    </rPh>
    <rPh sb="5" eb="7">
      <t>ショヨウ</t>
    </rPh>
    <rPh sb="7" eb="8">
      <t>ガク</t>
    </rPh>
    <phoneticPr fontId="6"/>
  </si>
  <si>
    <t>区　分
（内訳）</t>
    <rPh sb="5" eb="7">
      <t>ウチワケ</t>
    </rPh>
    <phoneticPr fontId="6"/>
  </si>
  <si>
    <t>個人防護具使用実績簿のとおり</t>
    <rPh sb="0" eb="5">
      <t>コジンボウゴグ</t>
    </rPh>
    <rPh sb="5" eb="10">
      <t>シヨウジッセキボ</t>
    </rPh>
    <phoneticPr fontId="6"/>
  </si>
  <si>
    <t>県から送付している交付決定通知書の金額を入力してください。</t>
    <rPh sb="0" eb="1">
      <t>ケン</t>
    </rPh>
    <rPh sb="3" eb="5">
      <t>ソウフ</t>
    </rPh>
    <rPh sb="9" eb="13">
      <t>コウフケッテイ</t>
    </rPh>
    <rPh sb="13" eb="16">
      <t>ツウチショ</t>
    </rPh>
    <rPh sb="17" eb="18">
      <t>キン</t>
    </rPh>
    <rPh sb="18" eb="19">
      <t>ガク</t>
    </rPh>
    <rPh sb="20" eb="22">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</si>
</sst>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Red]\-#,##0\ "/>
    <numFmt numFmtId="177" formatCode="&quot;金&quot;#,##0&quot;円&quot;_ ;[Red]\-#,##0\ "/>
    <numFmt numFmtId="178" formatCode="#;\-#;&quot;&quot;;@"/>
    <numFmt numFmtId="179" formatCode="#,##0_);[Red]\(#,##0\)"/>
    <numFmt numFmtId="180" formatCode="#,##0_ "/>
    <numFmt numFmtId="181" formatCode="0.00_);[Red]\(0.00\)"/>
    <numFmt numFmtId="182" formatCode="#,##0.00_);[Red]\(#,##0.00\)"/>
    <numFmt numFmtId="183" formatCode="#,##0.00_ "/>
    <numFmt numFmtId="184" formatCode="0;\-;;@"/>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1"/>
      <color rgb="FFFF0000"/>
      <name val="ＭＳ ゴシック"/>
      <family val="3"/>
      <charset val="128"/>
    </font>
    <font>
      <sz val="10"/>
      <color theme="0" tint="-0.34998626667073579"/>
      <name val="ＭＳ ゴシック"/>
      <family val="3"/>
      <charset val="128"/>
    </font>
    <font>
      <sz val="11"/>
      <name val="ＭＳ ゴシック"/>
      <family val="3"/>
      <charset val="128"/>
    </font>
    <font>
      <sz val="12"/>
      <color rgb="FFFF0000"/>
      <name val="ＭＳ 明朝"/>
      <family val="1"/>
      <charset val="128"/>
    </font>
    <font>
      <sz val="11"/>
      <name val="明朝"/>
      <family val="1"/>
      <charset val="128"/>
    </font>
    <font>
      <sz val="14"/>
      <name val="ＭＳ ゴシック"/>
      <family val="3"/>
      <charset val="128"/>
    </font>
    <font>
      <sz val="10"/>
      <color theme="1"/>
      <name val="ＭＳ ゴシック"/>
      <family val="3"/>
      <charset val="128"/>
    </font>
    <font>
      <sz val="12"/>
      <name val="ＭＳ Ｐゴシック"/>
      <family val="3"/>
      <charset val="128"/>
    </font>
    <font>
      <sz val="6"/>
      <name val="ＭＳ Ｐ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b/>
      <sz val="12"/>
      <name val="ＭＳ ゴシック"/>
      <family val="3"/>
      <charset val="128"/>
    </font>
    <font>
      <sz val="12"/>
      <color rgb="FFFF0000"/>
      <name val="ＭＳ ゴシック"/>
      <family val="3"/>
      <charset val="128"/>
    </font>
    <font>
      <sz val="20"/>
      <name val="ＭＳ ゴシック"/>
      <family val="3"/>
      <charset val="128"/>
    </font>
    <font>
      <sz val="16"/>
      <name val="ＭＳ ゴシック"/>
      <family val="3"/>
      <charset val="128"/>
    </font>
    <font>
      <sz val="16"/>
      <color rgb="FFFF0000"/>
      <name val="ＭＳ ゴシック"/>
      <family val="3"/>
      <charset val="128"/>
    </font>
    <font>
      <b/>
      <sz val="16"/>
      <name val="ＭＳ ゴシック"/>
      <family val="3"/>
      <charset val="128"/>
    </font>
    <font>
      <b/>
      <sz val="12"/>
      <color rgb="FFFF0000"/>
      <name val="ＭＳ ゴシック"/>
      <family val="3"/>
      <charset val="128"/>
    </font>
    <font>
      <b/>
      <sz val="11"/>
      <name val="ＭＳ ゴシック"/>
      <family val="3"/>
      <charset val="128"/>
    </font>
    <font>
      <sz val="16"/>
      <name val="ＭＳ Ｐゴシック"/>
      <family val="3"/>
      <charset val="128"/>
    </font>
    <font>
      <sz val="24"/>
      <name val="ＭＳ ゴシック"/>
      <family val="3"/>
      <charset val="128"/>
    </font>
    <font>
      <sz val="24"/>
      <name val="ＭＳ Ｐゴシック"/>
      <family val="3"/>
      <charset val="128"/>
    </font>
    <font>
      <sz val="16"/>
      <color theme="1"/>
      <name val="ＭＳ ゴシック"/>
      <family val="3"/>
      <charset val="128"/>
    </font>
    <font>
      <sz val="11"/>
      <color theme="1"/>
      <name val="ＭＳ Ｐゴシック"/>
      <family val="3"/>
      <charset val="128"/>
    </font>
    <font>
      <sz val="12"/>
      <color theme="1"/>
      <name val="ＭＳ 明朝"/>
      <family val="1"/>
      <charset val="128"/>
    </font>
    <font>
      <b/>
      <sz val="16"/>
      <color theme="1"/>
      <name val="ＭＳ ゴシック"/>
      <family val="3"/>
      <charset val="128"/>
    </font>
    <font>
      <sz val="12"/>
      <color theme="1"/>
      <name val="ＭＳ Ｐゴシック"/>
      <family val="3"/>
      <charset val="128"/>
    </font>
    <font>
      <sz val="28"/>
      <name val="ＭＳ ゴシック"/>
      <family val="3"/>
      <charset val="128"/>
    </font>
    <font>
      <sz val="28"/>
      <color theme="1"/>
      <name val="ＭＳ ゴシック"/>
      <family val="3"/>
      <charset val="128"/>
    </font>
    <font>
      <sz val="24"/>
      <color rgb="FFFF0000"/>
      <name val="ＭＳ ゴシック"/>
      <family val="3"/>
      <charset val="128"/>
    </font>
    <font>
      <sz val="20"/>
      <color rgb="FFFF0000"/>
      <name val="ＭＳ ゴシック"/>
      <family val="3"/>
      <charset val="128"/>
    </font>
    <font>
      <sz val="24"/>
      <color rgb="FFFF0000"/>
      <name val="ＭＳ Ｐゴシック"/>
      <family val="3"/>
      <charset val="128"/>
    </font>
    <font>
      <sz val="28"/>
      <name val="ＭＳ Ｐゴシック"/>
      <family val="3"/>
      <charset val="128"/>
    </font>
    <font>
      <sz val="28"/>
      <color rgb="FFFF0000"/>
      <name val="ＭＳ ゴシック"/>
      <family val="3"/>
      <charset val="128"/>
    </font>
    <font>
      <b/>
      <u val="double"/>
      <sz val="48"/>
      <color rgb="FFFF0000"/>
      <name val="ＭＳ ゴシック"/>
      <family val="3"/>
      <charset val="128"/>
    </font>
    <font>
      <sz val="22"/>
      <color theme="1"/>
      <name val="ＭＳ ゴシック"/>
      <family val="3"/>
      <charset val="128"/>
    </font>
    <font>
      <b/>
      <sz val="28"/>
      <color rgb="FFFF0000"/>
      <name val="ＭＳ ゴシック"/>
      <family val="3"/>
      <charset val="128"/>
    </font>
    <font>
      <b/>
      <u val="double"/>
      <sz val="28"/>
      <color rgb="FFFF0000"/>
      <name val="ＭＳ ゴシック"/>
      <family val="3"/>
      <charset val="128"/>
    </font>
    <font>
      <sz val="28"/>
      <color rgb="FF0070C0"/>
      <name val="ＭＳ ゴシック"/>
      <family val="3"/>
      <charset val="128"/>
    </font>
    <font>
      <b/>
      <sz val="26"/>
      <color rgb="FFFF0000"/>
      <name val="ＭＳ Ｐゴシック"/>
      <family val="3"/>
      <charset val="128"/>
    </font>
    <font>
      <sz val="12"/>
      <color indexed="81"/>
      <name val="MS P ゴシック"/>
      <family val="3"/>
      <charset val="128"/>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
      <patternFill patternType="solid">
        <fgColor theme="0" tint="-0.49998474074526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13">
    <xf numFmtId="0" fontId="0" fillId="0" borderId="0"/>
    <xf numFmtId="38" fontId="5" fillId="0" borderId="0" applyFont="0" applyFill="0" applyBorder="0" applyAlignment="0" applyProtection="0"/>
    <xf numFmtId="0" fontId="12" fillId="0" borderId="0"/>
    <xf numFmtId="0" fontId="17" fillId="0" borderId="0"/>
    <xf numFmtId="38" fontId="1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309">
    <xf numFmtId="0" fontId="0" fillId="0" borderId="0" xfId="0"/>
    <xf numFmtId="0" fontId="15" fillId="3" borderId="0" xfId="12" applyFont="1" applyFill="1" applyProtection="1">
      <alignment vertical="center"/>
      <protection locked="0"/>
    </xf>
    <xf numFmtId="0" fontId="15" fillId="0" borderId="0" xfId="12" applyFont="1" applyProtection="1">
      <alignment vertical="center"/>
      <protection locked="0"/>
    </xf>
    <xf numFmtId="0" fontId="8"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16" fillId="3" borderId="0" xfId="0" applyFont="1" applyFill="1" applyAlignment="1" applyProtection="1">
      <alignment vertical="center"/>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Border="1" applyAlignment="1" applyProtection="1">
      <alignment vertical="center"/>
      <protection locked="0"/>
    </xf>
    <xf numFmtId="177" fontId="8" fillId="3" borderId="0" xfId="0" applyNumberFormat="1" applyFont="1" applyFill="1" applyBorder="1" applyAlignment="1" applyProtection="1">
      <alignment horizontal="left" vertical="center"/>
      <protection locked="0"/>
    </xf>
    <xf numFmtId="177" fontId="8" fillId="3" borderId="0" xfId="0" applyNumberFormat="1" applyFont="1" applyFill="1" applyAlignment="1" applyProtection="1">
      <alignment vertical="center"/>
      <protection locked="0"/>
    </xf>
    <xf numFmtId="0" fontId="8" fillId="3" borderId="0" xfId="0" applyFont="1" applyFill="1" applyAlignment="1" applyProtection="1">
      <alignment horizontal="center" vertical="center"/>
      <protection locked="0"/>
    </xf>
    <xf numFmtId="0" fontId="8" fillId="3" borderId="0" xfId="0" applyFont="1" applyFill="1" applyAlignment="1" applyProtection="1">
      <alignment vertical="top"/>
      <protection locked="0"/>
    </xf>
    <xf numFmtId="0" fontId="8" fillId="3" borderId="0" xfId="0" applyFont="1" applyFill="1" applyAlignment="1" applyProtection="1">
      <alignment horizontal="right" vertical="center"/>
      <protection locked="0"/>
    </xf>
    <xf numFmtId="0" fontId="8" fillId="3" borderId="0" xfId="0" applyFont="1" applyFill="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11" fillId="0" borderId="0" xfId="0" applyFont="1" applyFill="1" applyAlignment="1" applyProtection="1">
      <alignment vertical="center"/>
      <protection locked="0"/>
    </xf>
    <xf numFmtId="0" fontId="15"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11" fillId="0" borderId="0" xfId="0" applyFont="1" applyFill="1" applyAlignment="1" applyProtection="1">
      <alignment horizontal="centerContinuous" vertical="center"/>
      <protection locked="0"/>
    </xf>
    <xf numFmtId="0" fontId="11"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7" fillId="3" borderId="0" xfId="0" applyFont="1" applyFill="1" applyBorder="1" applyAlignment="1" applyProtection="1">
      <alignment horizontal="right" vertical="center"/>
      <protection locked="0"/>
    </xf>
    <xf numFmtId="0" fontId="7" fillId="3" borderId="1" xfId="0" applyFont="1" applyFill="1" applyBorder="1" applyAlignment="1" applyProtection="1">
      <alignment horizontal="center" vertical="center" wrapText="1"/>
      <protection locked="0"/>
    </xf>
    <xf numFmtId="0" fontId="11" fillId="0" borderId="0" xfId="0" applyFont="1" applyFill="1" applyProtection="1">
      <protection locked="0"/>
    </xf>
    <xf numFmtId="0" fontId="11" fillId="0" borderId="0" xfId="0" applyFont="1" applyFill="1" applyAlignment="1" applyProtection="1">
      <alignment vertical="center" wrapText="1"/>
      <protection locked="0"/>
    </xf>
    <xf numFmtId="0" fontId="11" fillId="0" borderId="0" xfId="0" applyFont="1" applyFill="1" applyAlignment="1" applyProtection="1">
      <alignment horizontal="left" vertical="top" wrapText="1"/>
      <protection locked="0"/>
    </xf>
    <xf numFmtId="0" fontId="19" fillId="0" borderId="0" xfId="0" applyFont="1" applyFill="1" applyBorder="1" applyAlignment="1" applyProtection="1">
      <alignment horizontal="center" vertical="center" wrapText="1" shrinkToFit="1"/>
      <protection locked="0"/>
    </xf>
    <xf numFmtId="0" fontId="11" fillId="0" borderId="0" xfId="0" applyFont="1" applyFill="1" applyAlignment="1" applyProtection="1">
      <alignment vertical="top" wrapText="1"/>
      <protection locked="0"/>
    </xf>
    <xf numFmtId="0" fontId="26" fillId="3" borderId="0" xfId="12" applyFont="1" applyFill="1" applyBorder="1" applyAlignment="1" applyProtection="1">
      <alignment horizontal="center" vertical="center" shrinkToFit="1"/>
      <protection locked="0"/>
    </xf>
    <xf numFmtId="0" fontId="13" fillId="3" borderId="0" xfId="12" applyFont="1" applyFill="1" applyBorder="1" applyAlignment="1" applyProtection="1">
      <alignment vertical="center" shrinkToFit="1"/>
      <protection locked="0"/>
    </xf>
    <xf numFmtId="0" fontId="25" fillId="3" borderId="0" xfId="0" applyFont="1" applyFill="1" applyAlignment="1" applyProtection="1">
      <alignment vertical="center"/>
      <protection locked="0"/>
    </xf>
    <xf numFmtId="0" fontId="7" fillId="3" borderId="0" xfId="0" applyFont="1" applyFill="1" applyAlignment="1" applyProtection="1">
      <alignment horizontal="right" vertical="center"/>
      <protection locked="0"/>
    </xf>
    <xf numFmtId="0" fontId="25" fillId="3" borderId="0" xfId="0" applyFont="1" applyFill="1" applyBorder="1" applyAlignment="1" applyProtection="1">
      <alignment vertical="center"/>
      <protection locked="0"/>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vertical="center" wrapText="1"/>
      <protection locked="0"/>
    </xf>
    <xf numFmtId="0" fontId="11" fillId="0"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protection locked="0"/>
    </xf>
    <xf numFmtId="0" fontId="7" fillId="3" borderId="5" xfId="0" quotePrefix="1" applyFont="1" applyFill="1" applyBorder="1" applyAlignment="1" applyProtection="1">
      <alignment horizontal="center" vertical="center" wrapText="1"/>
      <protection locked="0"/>
    </xf>
    <xf numFmtId="0" fontId="14" fillId="0" borderId="0" xfId="0" applyFont="1" applyFill="1" applyAlignment="1" applyProtection="1">
      <alignment vertical="center"/>
      <protection locked="0"/>
    </xf>
    <xf numFmtId="0" fontId="7" fillId="3" borderId="4" xfId="0" applyFont="1" applyFill="1" applyBorder="1" applyAlignment="1" applyProtection="1">
      <alignment vertical="center"/>
      <protection locked="0"/>
    </xf>
    <xf numFmtId="0" fontId="7" fillId="3" borderId="2" xfId="0" applyFont="1" applyFill="1" applyBorder="1" applyAlignment="1" applyProtection="1">
      <alignment horizontal="right" vertical="center"/>
      <protection locked="0"/>
    </xf>
    <xf numFmtId="178" fontId="7" fillId="0" borderId="5" xfId="0" applyNumberFormat="1" applyFont="1" applyFill="1" applyBorder="1" applyAlignment="1" applyProtection="1">
      <alignment vertical="center" wrapText="1"/>
      <protection locked="0"/>
    </xf>
    <xf numFmtId="0" fontId="15" fillId="0" borderId="0" xfId="0" applyFont="1" applyFill="1" applyAlignment="1" applyProtection="1">
      <alignment vertical="center" wrapText="1"/>
      <protection locked="0"/>
    </xf>
    <xf numFmtId="38" fontId="7" fillId="3" borderId="0" xfId="1" applyFont="1" applyFill="1" applyAlignment="1" applyProtection="1">
      <alignment vertical="center"/>
      <protection locked="0"/>
    </xf>
    <xf numFmtId="0" fontId="11" fillId="0" borderId="0" xfId="0" applyFont="1" applyFill="1" applyAlignment="1" applyProtection="1">
      <alignment vertical="top"/>
      <protection locked="0"/>
    </xf>
    <xf numFmtId="0" fontId="7" fillId="3" borderId="0" xfId="3" applyFont="1" applyFill="1" applyBorder="1" applyAlignment="1" applyProtection="1">
      <alignment vertical="center"/>
      <protection locked="0"/>
    </xf>
    <xf numFmtId="0" fontId="15" fillId="3" borderId="0" xfId="3" applyFont="1" applyFill="1" applyAlignment="1" applyProtection="1">
      <alignment vertical="center"/>
      <protection locked="0"/>
    </xf>
    <xf numFmtId="0" fontId="18" fillId="3" borderId="0" xfId="3" applyFont="1" applyFill="1" applyAlignment="1" applyProtection="1">
      <alignment vertical="center"/>
      <protection locked="0"/>
    </xf>
    <xf numFmtId="0" fontId="15" fillId="3" borderId="0" xfId="3" applyFont="1" applyFill="1" applyAlignment="1" applyProtection="1">
      <alignment horizontal="centerContinuous" vertical="center"/>
      <protection locked="0"/>
    </xf>
    <xf numFmtId="0" fontId="7" fillId="3" borderId="0" xfId="3" applyFont="1" applyFill="1" applyAlignment="1" applyProtection="1">
      <alignment vertical="center"/>
      <protection locked="0"/>
    </xf>
    <xf numFmtId="0" fontId="7" fillId="3" borderId="0" xfId="3" applyFont="1" applyFill="1" applyAlignment="1" applyProtection="1">
      <alignment horizontal="right" vertical="center"/>
      <protection locked="0"/>
    </xf>
    <xf numFmtId="0" fontId="7" fillId="3" borderId="7" xfId="3" applyFont="1" applyFill="1" applyBorder="1" applyAlignment="1" applyProtection="1">
      <alignment vertical="center" wrapText="1"/>
      <protection locked="0"/>
    </xf>
    <xf numFmtId="0" fontId="7" fillId="3" borderId="5" xfId="3" applyFont="1" applyFill="1" applyBorder="1" applyAlignment="1" applyProtection="1">
      <alignment horizontal="right" vertical="center" wrapText="1"/>
      <protection locked="0"/>
    </xf>
    <xf numFmtId="0" fontId="7" fillId="3" borderId="1" xfId="3" applyFont="1" applyFill="1" applyBorder="1" applyAlignment="1" applyProtection="1">
      <alignment horizontal="center" vertical="center" wrapText="1" shrinkToFit="1"/>
    </xf>
    <xf numFmtId="0" fontId="7" fillId="3" borderId="1" xfId="3" applyFont="1" applyFill="1" applyBorder="1" applyAlignment="1" applyProtection="1">
      <alignment vertical="center" wrapText="1"/>
    </xf>
    <xf numFmtId="0" fontId="7" fillId="3" borderId="1" xfId="3" applyFont="1" applyFill="1" applyBorder="1" applyAlignment="1" applyProtection="1">
      <alignment horizontal="right" vertical="center" wrapText="1"/>
    </xf>
    <xf numFmtId="0" fontId="7" fillId="3" borderId="1" xfId="3" applyFont="1" applyFill="1" applyBorder="1" applyAlignment="1" applyProtection="1">
      <alignment horizontal="left" vertical="center" wrapText="1"/>
    </xf>
    <xf numFmtId="38" fontId="7" fillId="3" borderId="0" xfId="1" applyFont="1" applyFill="1" applyBorder="1" applyAlignment="1" applyProtection="1">
      <alignment vertical="center"/>
      <protection locked="0"/>
    </xf>
    <xf numFmtId="38" fontId="7" fillId="3" borderId="0" xfId="1" applyFont="1" applyFill="1" applyAlignment="1" applyProtection="1">
      <alignment vertical="center"/>
    </xf>
    <xf numFmtId="38" fontId="7" fillId="3" borderId="0" xfId="1" applyFont="1" applyFill="1" applyAlignment="1" applyProtection="1">
      <alignment vertical="center"/>
      <protection locked="0"/>
    </xf>
    <xf numFmtId="0" fontId="7" fillId="3" borderId="0" xfId="3" applyFont="1" applyFill="1" applyBorder="1" applyAlignment="1" applyProtection="1">
      <alignment horizontal="right" vertical="center"/>
      <protection locked="0"/>
    </xf>
    <xf numFmtId="0" fontId="7" fillId="0" borderId="5" xfId="0" applyFont="1" applyBorder="1" applyAlignment="1" applyProtection="1">
      <alignment horizontal="center" vertical="center" shrinkToFit="1"/>
    </xf>
    <xf numFmtId="0" fontId="28" fillId="3" borderId="10" xfId="3" applyFont="1" applyFill="1" applyBorder="1" applyAlignment="1" applyProtection="1">
      <alignment horizontal="center" vertical="center" wrapText="1"/>
      <protection locked="0"/>
    </xf>
    <xf numFmtId="0" fontId="24" fillId="2" borderId="1" xfId="3" applyFont="1" applyFill="1" applyBorder="1" applyAlignment="1" applyProtection="1">
      <alignment vertical="center" wrapText="1"/>
      <protection locked="0"/>
    </xf>
    <xf numFmtId="38" fontId="24" fillId="2" borderId="1" xfId="4" applyFont="1" applyFill="1" applyBorder="1" applyAlignment="1" applyProtection="1">
      <alignment vertical="center" wrapText="1"/>
      <protection locked="0"/>
    </xf>
    <xf numFmtId="176" fontId="24" fillId="2" borderId="1" xfId="4" applyNumberFormat="1" applyFont="1" applyFill="1" applyBorder="1" applyAlignment="1" applyProtection="1">
      <alignment vertical="center" wrapText="1"/>
      <protection locked="0"/>
    </xf>
    <xf numFmtId="0" fontId="24" fillId="2" borderId="1" xfId="3" applyFont="1" applyFill="1" applyBorder="1" applyAlignment="1" applyProtection="1">
      <alignment vertical="center"/>
      <protection locked="0"/>
    </xf>
    <xf numFmtId="38" fontId="24" fillId="2" borderId="1" xfId="4" applyFont="1" applyFill="1" applyBorder="1" applyAlignment="1" applyProtection="1">
      <alignment vertical="center" wrapText="1"/>
    </xf>
    <xf numFmtId="176" fontId="24" fillId="2" borderId="1" xfId="4" applyNumberFormat="1" applyFont="1" applyFill="1" applyBorder="1" applyAlignment="1" applyProtection="1">
      <alignment vertical="center" wrapText="1"/>
    </xf>
    <xf numFmtId="0" fontId="37" fillId="2" borderId="5" xfId="0" applyFont="1" applyFill="1" applyBorder="1" applyAlignment="1" applyProtection="1">
      <alignment vertical="center"/>
      <protection locked="0"/>
    </xf>
    <xf numFmtId="0" fontId="38" fillId="2" borderId="0" xfId="0" applyFont="1" applyFill="1" applyAlignment="1" applyProtection="1">
      <alignment horizontal="right" vertical="center" shrinkToFit="1"/>
      <protection locked="0"/>
    </xf>
    <xf numFmtId="58" fontId="38" fillId="2" borderId="0" xfId="0" applyNumberFormat="1" applyFont="1" applyFill="1" applyAlignment="1" applyProtection="1">
      <alignment horizontal="right" vertical="center" shrinkToFit="1"/>
      <protection locked="0"/>
    </xf>
    <xf numFmtId="0" fontId="13" fillId="3" borderId="0" xfId="0" applyFont="1" applyFill="1" applyBorder="1" applyAlignment="1" applyProtection="1">
      <alignment horizontal="right" vertical="center" shrinkToFit="1"/>
      <protection locked="0"/>
    </xf>
    <xf numFmtId="0" fontId="18" fillId="3" borderId="0" xfId="12" applyFont="1" applyFill="1" applyBorder="1" applyProtection="1">
      <alignment vertical="center"/>
    </xf>
    <xf numFmtId="0" fontId="18" fillId="3" borderId="0" xfId="12" applyFont="1" applyFill="1" applyBorder="1" applyProtection="1">
      <alignment vertical="center"/>
      <protection locked="0"/>
    </xf>
    <xf numFmtId="0" fontId="15" fillId="3" borderId="0" xfId="0" applyFont="1" applyFill="1" applyBorder="1" applyAlignment="1" applyProtection="1">
      <alignment horizontal="right" vertical="center" shrinkToFit="1"/>
      <protection locked="0"/>
    </xf>
    <xf numFmtId="0" fontId="32" fillId="3" borderId="0" xfId="0" applyFont="1" applyFill="1" applyBorder="1" applyAlignment="1" applyProtection="1">
      <alignment horizontal="right" vertical="center" shrinkToFit="1"/>
      <protection locked="0"/>
    </xf>
    <xf numFmtId="0" fontId="15" fillId="3" borderId="0" xfId="12" applyFont="1" applyFill="1" applyBorder="1" applyProtection="1">
      <alignment vertical="center"/>
      <protection locked="0"/>
    </xf>
    <xf numFmtId="0" fontId="13" fillId="3" borderId="16" xfId="0" applyFont="1" applyFill="1" applyBorder="1" applyAlignment="1" applyProtection="1">
      <alignment horizontal="right" vertical="center" shrinkToFit="1"/>
      <protection locked="0"/>
    </xf>
    <xf numFmtId="0" fontId="28" fillId="3" borderId="0" xfId="12" applyFont="1" applyFill="1" applyBorder="1" applyAlignment="1" applyProtection="1">
      <alignment horizontal="center" vertical="center"/>
      <protection locked="0"/>
    </xf>
    <xf numFmtId="182" fontId="36" fillId="3" borderId="0" xfId="12" applyNumberFormat="1" applyFont="1" applyFill="1" applyBorder="1" applyAlignment="1" applyProtection="1">
      <alignment horizontal="right" vertical="center"/>
    </xf>
    <xf numFmtId="180" fontId="41" fillId="2" borderId="35" xfId="0" applyNumberFormat="1" applyFont="1" applyFill="1" applyBorder="1" applyAlignment="1" applyProtection="1">
      <alignment horizontal="right" vertical="center" shrinkToFit="1"/>
      <protection locked="0"/>
    </xf>
    <xf numFmtId="0" fontId="15" fillId="4" borderId="0"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181" fontId="36" fillId="3" borderId="0" xfId="12" applyNumberFormat="1" applyFont="1" applyFill="1" applyBorder="1" applyAlignment="1">
      <alignment horizontal="right" vertical="center"/>
    </xf>
    <xf numFmtId="180" fontId="42" fillId="2" borderId="37" xfId="0" applyNumberFormat="1" applyFont="1" applyFill="1" applyBorder="1" applyAlignment="1">
      <alignment horizontal="right" vertical="center" shrinkToFit="1"/>
    </xf>
    <xf numFmtId="180" fontId="42" fillId="2" borderId="38" xfId="0" applyNumberFormat="1" applyFont="1" applyFill="1" applyBorder="1" applyAlignment="1">
      <alignment horizontal="right" vertical="center" shrinkToFit="1"/>
    </xf>
    <xf numFmtId="180" fontId="42" fillId="2" borderId="36" xfId="0" applyNumberFormat="1" applyFont="1" applyFill="1" applyBorder="1" applyAlignment="1">
      <alignment horizontal="right" vertical="center" shrinkToFit="1"/>
    </xf>
    <xf numFmtId="180" fontId="42" fillId="2" borderId="35" xfId="0" applyNumberFormat="1" applyFont="1" applyFill="1" applyBorder="1" applyAlignment="1">
      <alignment horizontal="right" vertical="center" shrinkToFit="1"/>
    </xf>
    <xf numFmtId="179" fontId="36" fillId="3" borderId="0" xfId="12" applyNumberFormat="1" applyFont="1" applyFill="1" applyBorder="1" applyAlignment="1" applyProtection="1">
      <alignment horizontal="right" vertical="center"/>
      <protection locked="0"/>
    </xf>
    <xf numFmtId="179" fontId="36" fillId="3" borderId="0" xfId="12" applyNumberFormat="1" applyFont="1" applyFill="1" applyBorder="1" applyAlignment="1" applyProtection="1">
      <alignment vertical="center"/>
      <protection locked="0"/>
    </xf>
    <xf numFmtId="182" fontId="36" fillId="3" borderId="0" xfId="12" applyNumberFormat="1" applyFont="1" applyFill="1" applyBorder="1" applyAlignment="1" applyProtection="1">
      <alignment vertical="center"/>
    </xf>
    <xf numFmtId="179" fontId="39" fillId="3" borderId="0" xfId="12" applyNumberFormat="1" applyFont="1" applyFill="1" applyBorder="1" applyAlignment="1" applyProtection="1">
      <alignment horizontal="right" vertical="center"/>
    </xf>
    <xf numFmtId="179" fontId="39" fillId="3" borderId="0" xfId="12" applyNumberFormat="1" applyFont="1" applyFill="1" applyBorder="1" applyAlignment="1" applyProtection="1">
      <alignment vertical="center"/>
    </xf>
    <xf numFmtId="179" fontId="31" fillId="3" borderId="0" xfId="12" applyNumberFormat="1" applyFont="1" applyFill="1" applyBorder="1" applyAlignment="1" applyProtection="1">
      <alignment horizontal="right" vertical="center"/>
      <protection locked="0"/>
    </xf>
    <xf numFmtId="0" fontId="13" fillId="3" borderId="0" xfId="12" applyFont="1" applyFill="1" applyBorder="1" applyAlignment="1" applyProtection="1">
      <alignment vertical="center"/>
      <protection locked="0"/>
    </xf>
    <xf numFmtId="0" fontId="15" fillId="0" borderId="0" xfId="12" applyFont="1" applyAlignment="1" applyProtection="1">
      <alignment vertical="center"/>
      <protection locked="0"/>
    </xf>
    <xf numFmtId="0" fontId="27" fillId="3" borderId="0" xfId="12" applyFont="1" applyFill="1" applyProtection="1">
      <alignment vertical="center"/>
      <protection locked="0"/>
    </xf>
    <xf numFmtId="0" fontId="44" fillId="3" borderId="0" xfId="12" applyFont="1" applyFill="1" applyProtection="1">
      <alignment vertical="center"/>
      <protection locked="0"/>
    </xf>
    <xf numFmtId="56" fontId="41" fillId="0" borderId="37" xfId="0" applyNumberFormat="1" applyFont="1" applyBorder="1" applyAlignment="1" applyProtection="1">
      <alignment horizontal="center" vertical="center" shrinkToFit="1"/>
      <protection locked="0"/>
    </xf>
    <xf numFmtId="180" fontId="41" fillId="0" borderId="37" xfId="0" applyNumberFormat="1" applyFont="1" applyFill="1" applyBorder="1" applyAlignment="1" applyProtection="1">
      <alignment horizontal="right" vertical="center" shrinkToFit="1"/>
      <protection locked="0"/>
    </xf>
    <xf numFmtId="0" fontId="41" fillId="0" borderId="39" xfId="0" applyFont="1" applyBorder="1" applyAlignment="1" applyProtection="1">
      <alignment horizontal="center" vertical="center" wrapText="1" shrinkToFit="1"/>
      <protection locked="0"/>
    </xf>
    <xf numFmtId="180" fontId="41" fillId="0" borderId="18" xfId="0" applyNumberFormat="1" applyFont="1" applyFill="1" applyBorder="1" applyAlignment="1" applyProtection="1">
      <alignment horizontal="right" vertical="center" shrinkToFit="1"/>
      <protection locked="0"/>
    </xf>
    <xf numFmtId="183" fontId="42" fillId="2" borderId="37" xfId="0" applyNumberFormat="1" applyFont="1" applyFill="1" applyBorder="1" applyAlignment="1">
      <alignment vertical="center" shrinkToFit="1"/>
    </xf>
    <xf numFmtId="180" fontId="42" fillId="2" borderId="41" xfId="0" applyNumberFormat="1" applyFont="1" applyFill="1" applyBorder="1" applyAlignment="1">
      <alignment horizontal="right" vertical="center" shrinkToFit="1"/>
    </xf>
    <xf numFmtId="180" fontId="41" fillId="0" borderId="41" xfId="0" applyNumberFormat="1" applyFont="1" applyFill="1" applyBorder="1" applyAlignment="1" applyProtection="1">
      <alignment horizontal="right" vertical="center" shrinkToFit="1"/>
      <protection locked="0"/>
    </xf>
    <xf numFmtId="183" fontId="42" fillId="2" borderId="38" xfId="0" applyNumberFormat="1" applyFont="1" applyFill="1" applyBorder="1" applyAlignment="1">
      <alignment vertical="center" shrinkToFit="1"/>
    </xf>
    <xf numFmtId="180" fontId="41" fillId="0" borderId="35" xfId="0" applyNumberFormat="1" applyFont="1" applyFill="1" applyBorder="1" applyAlignment="1" applyProtection="1">
      <alignment horizontal="right" vertical="center" shrinkToFit="1"/>
      <protection locked="0"/>
    </xf>
    <xf numFmtId="183" fontId="42" fillId="2" borderId="36" xfId="0" applyNumberFormat="1" applyFont="1" applyFill="1" applyBorder="1" applyAlignment="1">
      <alignment vertical="center" shrinkToFit="1"/>
    </xf>
    <xf numFmtId="180" fontId="41" fillId="0" borderId="22" xfId="0" applyNumberFormat="1" applyFont="1" applyFill="1" applyBorder="1" applyAlignment="1" applyProtection="1">
      <alignment horizontal="right" vertical="center" shrinkToFit="1"/>
      <protection locked="0"/>
    </xf>
    <xf numFmtId="183" fontId="42" fillId="2" borderId="18" xfId="0" applyNumberFormat="1" applyFont="1" applyFill="1" applyBorder="1" applyAlignment="1">
      <alignment vertical="center" shrinkToFit="1"/>
    </xf>
    <xf numFmtId="183" fontId="42" fillId="2" borderId="35" xfId="0" applyNumberFormat="1" applyFont="1" applyFill="1" applyBorder="1" applyAlignment="1">
      <alignment vertical="center" shrinkToFit="1"/>
    </xf>
    <xf numFmtId="183" fontId="42" fillId="2" borderId="39" xfId="0" applyNumberFormat="1" applyFont="1" applyFill="1" applyBorder="1" applyAlignment="1">
      <alignment vertical="center" shrinkToFit="1"/>
    </xf>
    <xf numFmtId="0" fontId="41" fillId="3" borderId="0" xfId="12" applyFont="1" applyFill="1" applyBorder="1" applyAlignment="1" applyProtection="1">
      <alignment horizontal="center" vertical="center"/>
      <protection locked="0"/>
    </xf>
    <xf numFmtId="179" fontId="42" fillId="3" borderId="37" xfId="12" applyNumberFormat="1" applyFont="1" applyFill="1" applyBorder="1" applyAlignment="1" applyProtection="1">
      <alignment horizontal="right" vertical="center"/>
    </xf>
    <xf numFmtId="0" fontId="41" fillId="3" borderId="0" xfId="12" applyFont="1" applyFill="1" applyProtection="1">
      <alignment vertical="center"/>
      <protection locked="0"/>
    </xf>
    <xf numFmtId="179" fontId="42" fillId="3" borderId="38" xfId="12" applyNumberFormat="1" applyFont="1" applyFill="1" applyBorder="1" applyAlignment="1" applyProtection="1">
      <alignment horizontal="right" vertical="center"/>
    </xf>
    <xf numFmtId="179" fontId="42" fillId="3" borderId="36" xfId="12" applyNumberFormat="1" applyFont="1" applyFill="1" applyBorder="1" applyAlignment="1" applyProtection="1">
      <alignment horizontal="right" vertical="center"/>
    </xf>
    <xf numFmtId="0" fontId="41" fillId="3" borderId="0" xfId="12" applyFont="1" applyFill="1" applyAlignment="1" applyProtection="1">
      <alignment horizontal="center" vertical="center"/>
      <protection locked="0"/>
    </xf>
    <xf numFmtId="0" fontId="47" fillId="3" borderId="0" xfId="12" applyFont="1" applyFill="1" applyProtection="1">
      <alignment vertical="center"/>
      <protection locked="0"/>
    </xf>
    <xf numFmtId="0" fontId="41" fillId="3" borderId="35" xfId="0" applyFont="1" applyFill="1" applyBorder="1" applyAlignment="1" applyProtection="1">
      <alignment horizontal="center" vertical="center" wrapText="1" shrinkToFit="1"/>
      <protection locked="0"/>
    </xf>
    <xf numFmtId="56" fontId="41" fillId="0" borderId="36" xfId="0" applyNumberFormat="1" applyFont="1" applyBorder="1" applyAlignment="1" applyProtection="1">
      <alignment horizontal="center" vertical="center" shrinkToFit="1"/>
      <protection locked="0"/>
    </xf>
    <xf numFmtId="180" fontId="41" fillId="2" borderId="18" xfId="0" applyNumberFormat="1" applyFont="1" applyFill="1" applyBorder="1" applyAlignment="1" applyProtection="1">
      <alignment horizontal="right" vertical="center" shrinkToFit="1"/>
      <protection locked="0"/>
    </xf>
    <xf numFmtId="180" fontId="42" fillId="2" borderId="22" xfId="0" applyNumberFormat="1" applyFont="1" applyFill="1" applyBorder="1" applyAlignment="1">
      <alignment horizontal="right" vertical="center" shrinkToFit="1"/>
    </xf>
    <xf numFmtId="0" fontId="48" fillId="3" borderId="0" xfId="12" applyFont="1" applyFill="1" applyProtection="1">
      <alignment vertical="center"/>
      <protection locked="0"/>
    </xf>
    <xf numFmtId="0" fontId="32" fillId="3" borderId="0" xfId="0"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56" fontId="47" fillId="0" borderId="37" xfId="0" applyNumberFormat="1" applyFont="1" applyBorder="1" applyAlignment="1" applyProtection="1">
      <alignment horizontal="center" vertical="center" shrinkToFit="1"/>
      <protection locked="0"/>
    </xf>
    <xf numFmtId="56" fontId="47" fillId="0" borderId="36" xfId="0" applyNumberFormat="1" applyFont="1" applyBorder="1" applyAlignment="1" applyProtection="1">
      <alignment horizontal="center" vertical="center" shrinkToFit="1"/>
      <protection locked="0"/>
    </xf>
    <xf numFmtId="180" fontId="41" fillId="7" borderId="35" xfId="0" applyNumberFormat="1" applyFont="1" applyFill="1" applyBorder="1" applyAlignment="1" applyProtection="1">
      <alignment horizontal="right" vertical="center" shrinkToFit="1"/>
      <protection locked="0"/>
    </xf>
    <xf numFmtId="180" fontId="41" fillId="7" borderId="39" xfId="0" applyNumberFormat="1" applyFont="1" applyFill="1" applyBorder="1" applyAlignment="1" applyProtection="1">
      <alignment horizontal="right" vertical="center" shrinkToFit="1"/>
      <protection locked="0"/>
    </xf>
    <xf numFmtId="180" fontId="42" fillId="7" borderId="41" xfId="0" applyNumberFormat="1" applyFont="1" applyFill="1" applyBorder="1" applyAlignment="1">
      <alignment horizontal="right" vertical="center" shrinkToFit="1"/>
    </xf>
    <xf numFmtId="180" fontId="42" fillId="7" borderId="38" xfId="0" applyNumberFormat="1" applyFont="1" applyFill="1" applyBorder="1" applyAlignment="1">
      <alignment horizontal="right" vertical="center" shrinkToFit="1"/>
    </xf>
    <xf numFmtId="180" fontId="42" fillId="7" borderId="36" xfId="0" applyNumberFormat="1" applyFont="1" applyFill="1" applyBorder="1" applyAlignment="1">
      <alignment horizontal="right" vertical="center" shrinkToFit="1"/>
    </xf>
    <xf numFmtId="180" fontId="42" fillId="7" borderId="37" xfId="0" applyNumberFormat="1" applyFont="1" applyFill="1" applyBorder="1" applyAlignment="1">
      <alignment horizontal="right" vertical="center" shrinkToFit="1"/>
    </xf>
    <xf numFmtId="180" fontId="42" fillId="7" borderId="18" xfId="0" applyNumberFormat="1" applyFont="1" applyFill="1" applyBorder="1" applyAlignment="1">
      <alignment horizontal="right" vertical="center" shrinkToFit="1"/>
    </xf>
    <xf numFmtId="180" fontId="42" fillId="7" borderId="35" xfId="0" applyNumberFormat="1" applyFont="1" applyFill="1" applyBorder="1" applyAlignment="1">
      <alignment horizontal="right" vertical="center" shrinkToFit="1"/>
    </xf>
    <xf numFmtId="56" fontId="52" fillId="0" borderId="37" xfId="0" applyNumberFormat="1" applyFont="1" applyBorder="1" applyAlignment="1" applyProtection="1">
      <alignment horizontal="center" vertical="center" shrinkToFit="1"/>
      <protection locked="0"/>
    </xf>
    <xf numFmtId="56" fontId="52" fillId="0" borderId="36" xfId="0" applyNumberFormat="1" applyFont="1" applyBorder="1" applyAlignment="1" applyProtection="1">
      <alignment horizontal="center" vertical="center" shrinkToFit="1"/>
      <protection locked="0"/>
    </xf>
    <xf numFmtId="56" fontId="47" fillId="0" borderId="38" xfId="0" applyNumberFormat="1" applyFont="1" applyBorder="1" applyAlignment="1" applyProtection="1">
      <alignment horizontal="center" vertical="center" shrinkToFit="1"/>
      <protection locked="0"/>
    </xf>
    <xf numFmtId="38" fontId="24" fillId="3" borderId="13" xfId="4" applyFont="1" applyFill="1" applyBorder="1" applyAlignment="1" applyProtection="1">
      <alignment vertical="center" wrapText="1"/>
    </xf>
    <xf numFmtId="0" fontId="8" fillId="3" borderId="0" xfId="0" applyFont="1" applyFill="1" applyAlignment="1" applyProtection="1">
      <alignment vertical="center" wrapText="1"/>
      <protection locked="0"/>
    </xf>
    <xf numFmtId="0" fontId="20" fillId="3" borderId="0" xfId="0" applyFont="1" applyFill="1" applyAlignment="1" applyProtection="1">
      <alignment vertical="center"/>
      <protection locked="0"/>
    </xf>
    <xf numFmtId="179" fontId="24" fillId="3" borderId="3" xfId="0" applyNumberFormat="1" applyFont="1" applyFill="1" applyBorder="1" applyAlignment="1" applyProtection="1">
      <alignment horizontal="right" wrapText="1"/>
    </xf>
    <xf numFmtId="179" fontId="24" fillId="3" borderId="4" xfId="0" applyNumberFormat="1" applyFont="1" applyFill="1" applyBorder="1" applyAlignment="1" applyProtection="1">
      <alignment horizontal="right" wrapText="1"/>
    </xf>
    <xf numFmtId="179" fontId="24" fillId="3" borderId="5" xfId="0" applyNumberFormat="1" applyFont="1" applyFill="1" applyBorder="1" applyAlignment="1" applyProtection="1">
      <alignment vertical="top" wrapText="1"/>
    </xf>
    <xf numFmtId="179" fontId="24" fillId="0" borderId="5" xfId="0" applyNumberFormat="1" applyFont="1" applyFill="1" applyBorder="1" applyAlignment="1" applyProtection="1">
      <alignment vertical="top" wrapText="1" shrinkToFit="1"/>
    </xf>
    <xf numFmtId="0" fontId="0" fillId="3" borderId="0" xfId="0" applyFill="1" applyBorder="1" applyAlignment="1">
      <alignment vertical="center" wrapText="1"/>
    </xf>
    <xf numFmtId="179" fontId="24" fillId="0" borderId="0" xfId="0" applyNumberFormat="1" applyFont="1" applyFill="1" applyBorder="1" applyAlignment="1" applyProtection="1">
      <alignment vertical="top" wrapText="1" shrinkToFit="1"/>
    </xf>
    <xf numFmtId="0" fontId="7" fillId="3" borderId="0" xfId="0" applyFont="1" applyFill="1" applyBorder="1" applyAlignment="1" applyProtection="1">
      <alignment horizontal="left" vertical="center"/>
    </xf>
    <xf numFmtId="0" fontId="7" fillId="3" borderId="0" xfId="0" applyFont="1" applyFill="1" applyBorder="1" applyAlignment="1" applyProtection="1">
      <alignment horizontal="right" vertical="center"/>
    </xf>
    <xf numFmtId="3" fontId="7" fillId="3" borderId="5" xfId="0" applyNumberFormat="1" applyFont="1" applyFill="1" applyBorder="1" applyAlignment="1" applyProtection="1">
      <alignment vertical="center" wrapText="1"/>
    </xf>
    <xf numFmtId="3" fontId="7" fillId="2" borderId="5" xfId="0" applyNumberFormat="1" applyFont="1" applyFill="1" applyBorder="1" applyAlignment="1" applyProtection="1">
      <alignment vertical="center" wrapText="1"/>
      <protection locked="0"/>
    </xf>
    <xf numFmtId="3" fontId="7" fillId="0" borderId="5" xfId="0" applyNumberFormat="1" applyFont="1" applyFill="1" applyBorder="1" applyAlignment="1" applyProtection="1">
      <alignment vertical="center" wrapText="1"/>
    </xf>
    <xf numFmtId="49" fontId="7" fillId="3" borderId="5" xfId="0" applyNumberFormat="1" applyFont="1" applyFill="1" applyBorder="1" applyAlignment="1" applyProtection="1">
      <alignment horizontal="center" vertical="center" wrapText="1"/>
      <protection locked="0"/>
    </xf>
    <xf numFmtId="3" fontId="7" fillId="2" borderId="5" xfId="0" applyNumberFormat="1" applyFont="1" applyFill="1" applyBorder="1" applyAlignment="1" applyProtection="1">
      <alignment vertical="center" wrapText="1"/>
    </xf>
    <xf numFmtId="3" fontId="7" fillId="2" borderId="5" xfId="0" applyNumberFormat="1" applyFont="1" applyFill="1" applyBorder="1" applyAlignment="1">
      <alignment vertical="center" wrapText="1"/>
    </xf>
    <xf numFmtId="0" fontId="0" fillId="3" borderId="0" xfId="0" applyFill="1" applyBorder="1" applyAlignment="1">
      <alignment vertical="center" wrapText="1" shrinkToFit="1"/>
    </xf>
    <xf numFmtId="0" fontId="7" fillId="3" borderId="7" xfId="3" applyFont="1" applyFill="1" applyBorder="1" applyAlignment="1" applyProtection="1">
      <alignment horizontal="right" vertical="center" wrapText="1"/>
      <protection locked="0"/>
    </xf>
    <xf numFmtId="180" fontId="7" fillId="2" borderId="1" xfId="3" applyNumberFormat="1" applyFont="1" applyFill="1" applyBorder="1" applyAlignment="1" applyProtection="1">
      <alignment horizontal="right" vertical="center" wrapText="1" shrinkToFit="1"/>
    </xf>
    <xf numFmtId="180" fontId="0" fillId="2" borderId="1" xfId="0" applyNumberFormat="1" applyFill="1" applyBorder="1" applyAlignment="1" applyProtection="1">
      <alignment horizontal="right" vertical="center" shrinkToFit="1"/>
    </xf>
    <xf numFmtId="180" fontId="7" fillId="2" borderId="5" xfId="0" applyNumberFormat="1" applyFont="1" applyFill="1" applyBorder="1" applyAlignment="1" applyProtection="1">
      <alignment horizontal="right" vertical="center" shrinkToFit="1"/>
    </xf>
    <xf numFmtId="179" fontId="28" fillId="3" borderId="10" xfId="3" applyNumberFormat="1" applyFont="1" applyFill="1" applyBorder="1" applyAlignment="1" applyProtection="1">
      <alignment horizontal="right" vertical="center" wrapText="1"/>
      <protection locked="0"/>
    </xf>
    <xf numFmtId="179" fontId="36" fillId="3" borderId="1" xfId="4" applyNumberFormat="1" applyFont="1" applyFill="1" applyBorder="1" applyAlignment="1" applyProtection="1">
      <alignment horizontal="right" vertical="center" wrapText="1"/>
    </xf>
    <xf numFmtId="179" fontId="36" fillId="3" borderId="1" xfId="3" applyNumberFormat="1" applyFont="1" applyFill="1" applyBorder="1" applyAlignment="1" applyProtection="1">
      <alignment horizontal="right" vertical="center"/>
      <protection locked="0"/>
    </xf>
    <xf numFmtId="184" fontId="24" fillId="2" borderId="1" xfId="3" applyNumberFormat="1" applyFont="1" applyFill="1" applyBorder="1" applyAlignment="1" applyProtection="1">
      <alignment vertical="center"/>
      <protection locked="0"/>
    </xf>
    <xf numFmtId="184" fontId="7" fillId="2" borderId="1" xfId="3" applyNumberFormat="1" applyFont="1" applyFill="1" applyBorder="1" applyAlignment="1" applyProtection="1">
      <alignment horizontal="right" vertical="center" shrinkToFit="1"/>
    </xf>
    <xf numFmtId="176" fontId="7" fillId="2" borderId="1" xfId="4" applyNumberFormat="1" applyFont="1" applyFill="1" applyBorder="1" applyAlignment="1" applyProtection="1">
      <alignment vertical="center" wrapText="1"/>
    </xf>
    <xf numFmtId="180" fontId="41" fillId="7" borderId="18" xfId="0" applyNumberFormat="1" applyFont="1" applyFill="1" applyBorder="1" applyAlignment="1" applyProtection="1">
      <alignment horizontal="right" vertical="center" shrinkToFit="1"/>
      <protection locked="0"/>
    </xf>
    <xf numFmtId="180" fontId="42" fillId="7" borderId="22" xfId="0" applyNumberFormat="1" applyFont="1" applyFill="1" applyBorder="1" applyAlignment="1">
      <alignment horizontal="right" vertical="center" shrinkToFit="1"/>
    </xf>
    <xf numFmtId="0" fontId="16" fillId="3" borderId="0" xfId="0" applyFont="1" applyFill="1" applyAlignment="1" applyProtection="1">
      <alignment horizontal="left" vertical="center" shrinkToFit="1"/>
      <protection locked="0"/>
    </xf>
    <xf numFmtId="0" fontId="38" fillId="2" borderId="0" xfId="0" applyFont="1" applyFill="1" applyAlignment="1" applyProtection="1">
      <alignment horizontal="left" vertical="center" shrinkToFit="1"/>
      <protection locked="0"/>
    </xf>
    <xf numFmtId="0" fontId="40" fillId="2" borderId="0" xfId="0" applyFont="1" applyFill="1" applyAlignment="1" applyProtection="1">
      <alignment horizontal="left" vertical="center" shrinkToFit="1"/>
      <protection locked="0"/>
    </xf>
    <xf numFmtId="0" fontId="8" fillId="3" borderId="0" xfId="0" applyFont="1" applyFill="1" applyAlignment="1" applyProtection="1">
      <alignment horizontal="center" vertical="center"/>
      <protection locked="0"/>
    </xf>
    <xf numFmtId="177" fontId="38" fillId="3" borderId="0" xfId="0" applyNumberFormat="1" applyFont="1" applyFill="1" applyBorder="1" applyAlignment="1" applyProtection="1">
      <alignment horizontal="right" vertical="center"/>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vertical="center" wrapText="1"/>
      <protection locked="0"/>
    </xf>
    <xf numFmtId="0" fontId="20" fillId="3" borderId="0" xfId="0" applyFont="1" applyFill="1" applyAlignment="1" applyProtection="1">
      <alignment vertical="center"/>
      <protection locked="0"/>
    </xf>
    <xf numFmtId="0" fontId="8" fillId="3" borderId="10"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177" fontId="38" fillId="3" borderId="10" xfId="0" applyNumberFormat="1" applyFont="1" applyFill="1" applyBorder="1" applyAlignment="1" applyProtection="1">
      <alignment horizontal="right" vertical="center"/>
    </xf>
    <xf numFmtId="177" fontId="38" fillId="3" borderId="9" xfId="0" applyNumberFormat="1" applyFont="1" applyFill="1" applyBorder="1" applyAlignment="1" applyProtection="1">
      <alignment horizontal="right" vertical="center"/>
    </xf>
    <xf numFmtId="177" fontId="38" fillId="3" borderId="11" xfId="0" applyNumberFormat="1" applyFont="1" applyFill="1" applyBorder="1" applyAlignment="1" applyProtection="1">
      <alignment horizontal="right" vertical="center"/>
    </xf>
    <xf numFmtId="0" fontId="38" fillId="2" borderId="0" xfId="0" applyFont="1" applyFill="1" applyAlignment="1" applyProtection="1">
      <alignment vertical="center" shrinkToFit="1"/>
      <protection locked="0"/>
    </xf>
    <xf numFmtId="0" fontId="40" fillId="2" borderId="0" xfId="0" applyFont="1" applyFill="1" applyAlignment="1" applyProtection="1">
      <alignment vertical="center" shrinkToFit="1"/>
      <protection locked="0"/>
    </xf>
    <xf numFmtId="0" fontId="8" fillId="3" borderId="0" xfId="0" applyFont="1" applyFill="1" applyAlignment="1" applyProtection="1">
      <alignment vertical="center" shrinkToFit="1"/>
      <protection locked="0"/>
    </xf>
    <xf numFmtId="0" fontId="0" fillId="0" borderId="0" xfId="0" applyAlignment="1">
      <alignment vertical="center" shrinkToFit="1"/>
    </xf>
    <xf numFmtId="179" fontId="11" fillId="3" borderId="0" xfId="0" applyNumberFormat="1" applyFont="1" applyFill="1" applyBorder="1" applyAlignment="1" applyProtection="1">
      <alignment horizontal="right" vertical="top" wrapText="1" shrinkToFit="1"/>
    </xf>
    <xf numFmtId="0" fontId="0" fillId="3" borderId="0" xfId="0" applyFill="1" applyAlignment="1">
      <alignment horizontal="right" vertical="top" wrapText="1" shrinkToFit="1"/>
    </xf>
    <xf numFmtId="0" fontId="11" fillId="3" borderId="0" xfId="0" applyFont="1" applyFill="1" applyAlignment="1" applyProtection="1">
      <alignment horizontal="center" vertical="center" shrinkToFit="1"/>
      <protection locked="0"/>
    </xf>
    <xf numFmtId="0" fontId="0" fillId="0" borderId="0" xfId="0" applyAlignment="1">
      <alignment horizontal="center" vertical="center" shrinkToFit="1"/>
    </xf>
    <xf numFmtId="0" fontId="10" fillId="0" borderId="0" xfId="0" applyFont="1" applyFill="1" applyAlignment="1" applyProtection="1">
      <alignment horizontal="left" vertical="center" wrapText="1"/>
      <protection locked="0"/>
    </xf>
    <xf numFmtId="0" fontId="15" fillId="3" borderId="0" xfId="0" applyFont="1" applyFill="1" applyAlignment="1" applyProtection="1">
      <alignment horizontal="center" vertical="center"/>
      <protection locked="0"/>
    </xf>
    <xf numFmtId="0" fontId="7" fillId="3" borderId="12" xfId="0" applyFont="1" applyFill="1" applyBorder="1" applyAlignment="1" applyProtection="1">
      <alignment horizontal="left" vertical="center" shrinkToFit="1"/>
    </xf>
    <xf numFmtId="0" fontId="24" fillId="0" borderId="4" xfId="0" applyFont="1" applyFill="1" applyBorder="1" applyAlignment="1" applyProtection="1">
      <alignment vertical="center" wrapText="1" shrinkToFit="1"/>
      <protection locked="0"/>
    </xf>
    <xf numFmtId="0" fontId="0" fillId="0" borderId="5" xfId="0" applyBorder="1" applyAlignment="1">
      <alignment vertical="center" wrapText="1" shrinkToFit="1"/>
    </xf>
    <xf numFmtId="0" fontId="24" fillId="0" borderId="4" xfId="0" applyFont="1" applyFill="1" applyBorder="1" applyAlignment="1" applyProtection="1">
      <alignment horizontal="center" vertical="center" wrapText="1" shrinkToFit="1"/>
      <protection locked="0"/>
    </xf>
    <xf numFmtId="0" fontId="19" fillId="2" borderId="4" xfId="0" applyFont="1" applyFill="1" applyBorder="1" applyAlignment="1">
      <alignment vertical="center" wrapText="1"/>
    </xf>
    <xf numFmtId="0" fontId="0" fillId="0" borderId="5" xfId="0" applyBorder="1" applyAlignment="1">
      <alignment vertical="center" wrapText="1"/>
    </xf>
    <xf numFmtId="0" fontId="19" fillId="3" borderId="4" xfId="0" applyFont="1" applyFill="1" applyBorder="1" applyAlignment="1">
      <alignment vertical="center" wrapText="1"/>
    </xf>
    <xf numFmtId="0" fontId="0" fillId="3" borderId="5" xfId="0" applyFill="1" applyBorder="1" applyAlignment="1">
      <alignment vertical="center" wrapText="1"/>
    </xf>
    <xf numFmtId="0" fontId="18" fillId="3" borderId="0" xfId="0" applyFont="1" applyFill="1" applyAlignment="1" applyProtection="1">
      <alignment horizontal="center" vertical="center"/>
      <protection locked="0"/>
    </xf>
    <xf numFmtId="0" fontId="0" fillId="3" borderId="12" xfId="0" applyFill="1" applyBorder="1" applyAlignment="1">
      <alignment horizontal="left" vertical="center" shrinkToFit="1"/>
    </xf>
    <xf numFmtId="38" fontId="7" fillId="3" borderId="0" xfId="1" applyFont="1" applyFill="1" applyAlignment="1" applyProtection="1">
      <alignment vertical="center"/>
      <protection locked="0"/>
    </xf>
    <xf numFmtId="38" fontId="20" fillId="3" borderId="0" xfId="1" applyFont="1" applyFill="1" applyAlignment="1" applyProtection="1">
      <alignment vertical="center"/>
      <protection locked="0"/>
    </xf>
    <xf numFmtId="0" fontId="0" fillId="0" borderId="0" xfId="0" applyAlignment="1">
      <alignment vertical="center"/>
    </xf>
    <xf numFmtId="0" fontId="18" fillId="3" borderId="0" xfId="3" applyFont="1" applyFill="1" applyAlignment="1" applyProtection="1">
      <alignment vertical="center" shrinkToFit="1"/>
      <protection locked="0"/>
    </xf>
    <xf numFmtId="0" fontId="28" fillId="3" borderId="0" xfId="3" applyFont="1" applyFill="1" applyAlignment="1" applyProtection="1">
      <alignment vertical="center" shrinkToFit="1"/>
      <protection locked="0"/>
    </xf>
    <xf numFmtId="0" fontId="33" fillId="0" borderId="0" xfId="0" applyFont="1" applyAlignment="1">
      <alignment vertical="center" shrinkToFit="1"/>
    </xf>
    <xf numFmtId="0" fontId="7" fillId="3" borderId="4" xfId="3" applyFont="1" applyFill="1" applyBorder="1" applyAlignment="1" applyProtection="1">
      <alignment horizontal="center" vertical="center" wrapText="1" shrinkToFit="1"/>
      <protection locked="0"/>
    </xf>
    <xf numFmtId="0" fontId="24" fillId="3" borderId="3" xfId="11"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24" fillId="3" borderId="12" xfId="3" applyFont="1" applyFill="1" applyBorder="1" applyAlignment="1" applyProtection="1">
      <alignment horizontal="left" vertical="center" shrinkToFit="1"/>
    </xf>
    <xf numFmtId="0" fontId="24" fillId="3" borderId="12" xfId="11" applyFont="1" applyFill="1" applyBorder="1" applyAlignment="1" applyProtection="1">
      <alignment horizontal="left" vertical="center" shrinkToFit="1"/>
    </xf>
    <xf numFmtId="0" fontId="7" fillId="3" borderId="4" xfId="3" applyFont="1" applyFill="1" applyBorder="1" applyAlignment="1" applyProtection="1">
      <alignment horizontal="center" vertical="center" wrapText="1"/>
      <protection locked="0"/>
    </xf>
    <xf numFmtId="0" fontId="7" fillId="3" borderId="3" xfId="3" applyFont="1" applyFill="1" applyBorder="1" applyAlignment="1" applyProtection="1">
      <alignment horizontal="center" vertical="center" wrapText="1"/>
      <protection locked="0"/>
    </xf>
    <xf numFmtId="0" fontId="24" fillId="3" borderId="3" xfId="1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7" fillId="3" borderId="6" xfId="3" applyFont="1" applyFill="1" applyBorder="1" applyAlignment="1" applyProtection="1">
      <alignment horizontal="center" vertical="center"/>
    </xf>
    <xf numFmtId="0" fontId="7" fillId="3" borderId="0" xfId="3" applyFont="1" applyFill="1" applyAlignment="1" applyProtection="1">
      <alignment horizontal="center" vertical="center"/>
    </xf>
    <xf numFmtId="0" fontId="7" fillId="3" borderId="0" xfId="3" applyFont="1" applyFill="1" applyBorder="1" applyAlignment="1" applyProtection="1">
      <alignment horizontal="center" vertical="center"/>
    </xf>
    <xf numFmtId="0" fontId="7" fillId="3" borderId="8" xfId="3" applyFont="1" applyFill="1" applyBorder="1" applyAlignment="1" applyProtection="1">
      <alignment vertical="center" shrinkToFit="1"/>
      <protection locked="0"/>
    </xf>
    <xf numFmtId="0" fontId="24" fillId="0" borderId="8" xfId="11" applyFont="1" applyBorder="1" applyAlignment="1" applyProtection="1">
      <alignment vertical="center" shrinkToFit="1"/>
      <protection locked="0"/>
    </xf>
    <xf numFmtId="0" fontId="7" fillId="3" borderId="4" xfId="3" applyFont="1" applyFill="1" applyBorder="1" applyAlignment="1" applyProtection="1">
      <alignment horizontal="center" vertical="center" shrinkToFit="1"/>
    </xf>
    <xf numFmtId="0" fontId="7" fillId="3" borderId="3" xfId="3" applyFont="1" applyFill="1"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5" xfId="0" applyBorder="1" applyAlignment="1" applyProtection="1">
      <alignment horizontal="center" vertical="center" shrinkToFit="1"/>
    </xf>
    <xf numFmtId="0" fontId="24" fillId="3" borderId="4" xfId="3" applyFont="1" applyFill="1" applyBorder="1" applyAlignment="1" applyProtection="1">
      <alignment vertical="center"/>
      <protection locked="0"/>
    </xf>
    <xf numFmtId="0" fontId="24" fillId="3" borderId="3" xfId="3" applyFont="1" applyFill="1" applyBorder="1" applyAlignment="1" applyProtection="1">
      <alignment vertical="center"/>
      <protection locked="0"/>
    </xf>
    <xf numFmtId="0" fontId="37" fillId="0" borderId="3" xfId="0" applyFont="1" applyBorder="1" applyAlignment="1" applyProtection="1">
      <alignment vertical="center"/>
      <protection locked="0"/>
    </xf>
    <xf numFmtId="0" fontId="37" fillId="0" borderId="5" xfId="0" applyFont="1" applyBorder="1" applyAlignment="1" applyProtection="1">
      <alignment vertical="center"/>
      <protection locked="0"/>
    </xf>
    <xf numFmtId="0" fontId="7" fillId="3" borderId="6" xfId="3" applyFont="1" applyFill="1" applyBorder="1" applyAlignment="1" applyProtection="1">
      <alignment horizontal="left" vertical="center" wrapText="1"/>
    </xf>
    <xf numFmtId="0" fontId="7" fillId="3" borderId="0" xfId="3" applyFont="1" applyFill="1" applyBorder="1" applyAlignment="1" applyProtection="1">
      <alignment horizontal="left" vertical="center" wrapText="1"/>
    </xf>
    <xf numFmtId="0" fontId="18" fillId="3" borderId="0" xfId="12" applyFont="1" applyFill="1" applyBorder="1" applyAlignment="1" applyProtection="1">
      <alignment vertical="center" shrinkToFit="1"/>
    </xf>
    <xf numFmtId="0" fontId="5" fillId="3" borderId="0" xfId="0" applyFont="1" applyFill="1" applyBorder="1" applyAlignment="1" applyProtection="1">
      <alignment vertical="center" shrinkToFit="1"/>
    </xf>
    <xf numFmtId="0" fontId="30" fillId="3" borderId="0" xfId="12" applyFont="1" applyFill="1" applyBorder="1" applyAlignment="1" applyProtection="1">
      <alignment horizontal="right" vertical="center" shrinkToFit="1"/>
      <protection locked="0"/>
    </xf>
    <xf numFmtId="0" fontId="32" fillId="3" borderId="0" xfId="0" applyFont="1" applyFill="1" applyBorder="1" applyAlignment="1" applyProtection="1">
      <alignment horizontal="right" vertical="center" shrinkToFit="1"/>
      <protection locked="0"/>
    </xf>
    <xf numFmtId="0" fontId="41" fillId="3" borderId="14" xfId="12" applyFont="1" applyFill="1" applyBorder="1" applyAlignment="1" applyProtection="1">
      <alignment horizontal="center" vertical="center" shrinkToFit="1"/>
      <protection locked="0"/>
    </xf>
    <xf numFmtId="0" fontId="41" fillId="3" borderId="22" xfId="12" applyFont="1" applyFill="1" applyBorder="1" applyAlignment="1" applyProtection="1">
      <alignment horizontal="center" vertical="center" shrinkToFit="1"/>
      <protection locked="0"/>
    </xf>
    <xf numFmtId="180" fontId="42" fillId="2" borderId="25" xfId="12" applyNumberFormat="1" applyFont="1" applyFill="1" applyBorder="1" applyAlignment="1">
      <alignment vertical="center" shrinkToFit="1"/>
    </xf>
    <xf numFmtId="180" fontId="42" fillId="2" borderId="26" xfId="12" applyNumberFormat="1" applyFont="1" applyFill="1" applyBorder="1" applyAlignment="1">
      <alignment vertical="center" shrinkToFit="1"/>
    </xf>
    <xf numFmtId="0" fontId="42" fillId="0" borderId="32" xfId="0" applyFont="1" applyBorder="1" applyAlignment="1">
      <alignment vertical="center" shrinkToFit="1"/>
    </xf>
    <xf numFmtId="180" fontId="41" fillId="3" borderId="0" xfId="12" applyNumberFormat="1" applyFont="1" applyFill="1" applyBorder="1" applyAlignment="1" applyProtection="1">
      <alignment vertical="center" shrinkToFit="1"/>
      <protection locked="0"/>
    </xf>
    <xf numFmtId="180" fontId="46" fillId="0" borderId="0" xfId="0" applyNumberFormat="1" applyFont="1" applyBorder="1" applyAlignment="1" applyProtection="1">
      <alignment vertical="center" shrinkToFit="1"/>
      <protection locked="0"/>
    </xf>
    <xf numFmtId="180" fontId="42" fillId="2" borderId="29" xfId="12" applyNumberFormat="1" applyFont="1" applyFill="1" applyBorder="1" applyAlignment="1">
      <alignment vertical="center" shrinkToFit="1"/>
    </xf>
    <xf numFmtId="180" fontId="42" fillId="2" borderId="34" xfId="12" applyNumberFormat="1" applyFont="1" applyFill="1" applyBorder="1" applyAlignment="1">
      <alignment vertical="center" shrinkToFit="1"/>
    </xf>
    <xf numFmtId="0" fontId="42" fillId="0" borderId="24" xfId="0" applyFont="1" applyBorder="1" applyAlignment="1">
      <alignment vertical="center" shrinkToFit="1"/>
    </xf>
    <xf numFmtId="0" fontId="41" fillId="3" borderId="18" xfId="12" applyFont="1" applyFill="1" applyBorder="1" applyAlignment="1" applyProtection="1">
      <alignment horizontal="center" vertical="center" shrinkToFit="1"/>
      <protection locked="0"/>
    </xf>
    <xf numFmtId="0" fontId="29" fillId="3" borderId="16" xfId="12" applyFont="1" applyFill="1" applyBorder="1" applyAlignment="1" applyProtection="1">
      <alignment horizontal="right" vertical="center" shrinkToFit="1"/>
      <protection locked="0"/>
    </xf>
    <xf numFmtId="0" fontId="13" fillId="3" borderId="16" xfId="0" applyFont="1" applyFill="1" applyBorder="1" applyAlignment="1" applyProtection="1">
      <alignment horizontal="right" vertical="center" shrinkToFit="1"/>
      <protection locked="0"/>
    </xf>
    <xf numFmtId="0" fontId="28" fillId="3" borderId="0" xfId="12"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0" fontId="42" fillId="3" borderId="40" xfId="0" applyFont="1" applyFill="1" applyBorder="1" applyAlignment="1">
      <alignment horizontal="center" vertical="center" wrapText="1" shrinkToFit="1"/>
    </xf>
    <xf numFmtId="0" fontId="46" fillId="0" borderId="18" xfId="0" applyFont="1" applyBorder="1" applyAlignment="1">
      <alignment horizontal="center" vertical="center" shrinkToFit="1"/>
    </xf>
    <xf numFmtId="0" fontId="46" fillId="0" borderId="22" xfId="0" applyFont="1" applyBorder="1" applyAlignment="1">
      <alignment horizontal="center" vertical="center" shrinkToFit="1"/>
    </xf>
    <xf numFmtId="180" fontId="42" fillId="2" borderId="27" xfId="12" applyNumberFormat="1" applyFont="1" applyFill="1" applyBorder="1" applyAlignment="1">
      <alignment vertical="center" shrinkToFit="1"/>
    </xf>
    <xf numFmtId="180" fontId="42" fillId="2" borderId="12" xfId="12" applyNumberFormat="1" applyFont="1" applyFill="1" applyBorder="1" applyAlignment="1">
      <alignment vertical="center" shrinkToFit="1"/>
    </xf>
    <xf numFmtId="0" fontId="42" fillId="0" borderId="23" xfId="0" applyFont="1" applyBorder="1" applyAlignment="1">
      <alignment vertical="center" shrinkToFit="1"/>
    </xf>
    <xf numFmtId="180" fontId="42" fillId="2" borderId="19" xfId="12" applyNumberFormat="1" applyFont="1" applyFill="1" applyBorder="1" applyAlignment="1">
      <alignment vertical="center" shrinkToFit="1"/>
    </xf>
    <xf numFmtId="180" fontId="42" fillId="2" borderId="9" xfId="12" applyNumberFormat="1" applyFont="1" applyFill="1" applyBorder="1" applyAlignment="1">
      <alignment vertical="center" shrinkToFit="1"/>
    </xf>
    <xf numFmtId="0" fontId="42" fillId="0" borderId="20" xfId="0" applyFont="1" applyBorder="1" applyAlignment="1">
      <alignment vertical="center" shrinkToFit="1"/>
    </xf>
    <xf numFmtId="183" fontId="42" fillId="2" borderId="14" xfId="0" applyNumberFormat="1" applyFont="1" applyFill="1" applyBorder="1" applyAlignment="1">
      <alignment vertical="center" wrapText="1"/>
    </xf>
    <xf numFmtId="183" fontId="42" fillId="2" borderId="18" xfId="0" applyNumberFormat="1" applyFont="1" applyFill="1" applyBorder="1" applyAlignment="1">
      <alignment vertical="center" wrapText="1"/>
    </xf>
    <xf numFmtId="183" fontId="42" fillId="2" borderId="22" xfId="0" applyNumberFormat="1" applyFont="1" applyFill="1" applyBorder="1" applyAlignment="1">
      <alignment vertical="center" wrapText="1"/>
    </xf>
    <xf numFmtId="0" fontId="41" fillId="0" borderId="14" xfId="0" applyFont="1" applyFill="1" applyBorder="1" applyAlignment="1" applyProtection="1">
      <alignment horizontal="center" vertical="center" wrapText="1" shrinkToFit="1"/>
      <protection locked="0"/>
    </xf>
    <xf numFmtId="0" fontId="41" fillId="0" borderId="18" xfId="0" applyFont="1" applyFill="1" applyBorder="1" applyAlignment="1" applyProtection="1">
      <alignment horizontal="center" vertical="center" wrapText="1" shrinkToFit="1"/>
      <protection locked="0"/>
    </xf>
    <xf numFmtId="183" fontId="49" fillId="2" borderId="14" xfId="0" applyNumberFormat="1" applyFont="1" applyFill="1" applyBorder="1" applyAlignment="1">
      <alignment vertical="center" wrapText="1"/>
    </xf>
    <xf numFmtId="183" fontId="49" fillId="2" borderId="18" xfId="0" applyNumberFormat="1" applyFont="1" applyFill="1" applyBorder="1" applyAlignment="1">
      <alignment vertical="center" wrapText="1"/>
    </xf>
    <xf numFmtId="183" fontId="49" fillId="2" borderId="22" xfId="0" applyNumberFormat="1" applyFont="1" applyFill="1" applyBorder="1" applyAlignment="1">
      <alignment vertical="center" wrapText="1"/>
    </xf>
    <xf numFmtId="0" fontId="53" fillId="3" borderId="0" xfId="12" applyFont="1" applyFill="1" applyAlignment="1" applyProtection="1">
      <alignment vertical="center" wrapText="1"/>
      <protection locked="0"/>
    </xf>
    <xf numFmtId="0" fontId="53" fillId="0" borderId="0" xfId="0" applyFont="1" applyAlignment="1">
      <alignment vertical="center" wrapText="1"/>
    </xf>
    <xf numFmtId="0" fontId="34" fillId="3" borderId="0" xfId="12" applyFont="1" applyFill="1" applyAlignment="1" applyProtection="1">
      <alignment vertical="center" shrinkToFit="1"/>
      <protection locked="0"/>
    </xf>
    <xf numFmtId="0" fontId="35" fillId="0" borderId="0" xfId="0" applyFont="1" applyAlignment="1">
      <alignment vertical="center" shrinkToFit="1"/>
    </xf>
    <xf numFmtId="0" fontId="42" fillId="3" borderId="12" xfId="12" quotePrefix="1" applyFont="1" applyFill="1" applyBorder="1" applyAlignment="1" applyProtection="1">
      <alignment vertical="center" shrinkToFit="1"/>
    </xf>
    <xf numFmtId="0" fontId="42" fillId="3" borderId="12" xfId="0" applyFont="1" applyFill="1" applyBorder="1" applyAlignment="1" applyProtection="1">
      <alignment vertical="center" shrinkToFit="1"/>
    </xf>
    <xf numFmtId="0" fontId="41" fillId="3" borderId="14" xfId="12" applyFont="1" applyFill="1" applyBorder="1" applyAlignment="1" applyProtection="1">
      <alignment horizontal="center" vertical="center"/>
      <protection locked="0"/>
    </xf>
    <xf numFmtId="0" fontId="41" fillId="3" borderId="18" xfId="12" applyFont="1" applyFill="1" applyBorder="1" applyAlignment="1" applyProtection="1">
      <alignment horizontal="center" vertical="center"/>
      <protection locked="0"/>
    </xf>
    <xf numFmtId="0" fontId="41" fillId="3" borderId="15" xfId="12" applyFont="1" applyFill="1" applyBorder="1" applyAlignment="1" applyProtection="1">
      <alignment horizontal="center" vertical="center" wrapText="1" shrinkToFit="1"/>
      <protection locked="0"/>
    </xf>
    <xf numFmtId="0" fontId="41" fillId="3" borderId="16" xfId="12" applyFont="1" applyFill="1" applyBorder="1" applyAlignment="1" applyProtection="1">
      <alignment horizontal="center" vertical="center" wrapText="1" shrinkToFit="1"/>
      <protection locked="0"/>
    </xf>
    <xf numFmtId="0" fontId="41" fillId="0" borderId="17" xfId="0" applyFont="1" applyBorder="1" applyAlignment="1" applyProtection="1">
      <alignment vertical="center" shrinkToFit="1"/>
      <protection locked="0"/>
    </xf>
    <xf numFmtId="0" fontId="41" fillId="3" borderId="28" xfId="12" applyFont="1" applyFill="1" applyBorder="1" applyAlignment="1" applyProtection="1">
      <alignment horizontal="center" vertical="center" wrapText="1" shrinkToFit="1"/>
      <protection locked="0"/>
    </xf>
    <xf numFmtId="0" fontId="41" fillId="3" borderId="0" xfId="12" applyFont="1" applyFill="1" applyBorder="1" applyAlignment="1" applyProtection="1">
      <alignment horizontal="center" vertical="center" wrapText="1" shrinkToFit="1"/>
      <protection locked="0"/>
    </xf>
    <xf numFmtId="0" fontId="41" fillId="0" borderId="21" xfId="0" applyFont="1" applyBorder="1" applyAlignment="1" applyProtection="1">
      <alignment vertical="center" shrinkToFit="1"/>
      <protection locked="0"/>
    </xf>
    <xf numFmtId="0" fontId="41" fillId="3" borderId="28" xfId="12" applyFont="1" applyFill="1" applyBorder="1" applyAlignment="1" applyProtection="1">
      <alignment horizontal="center" vertical="center" shrinkToFit="1"/>
      <protection locked="0"/>
    </xf>
    <xf numFmtId="0" fontId="41" fillId="3" borderId="0" xfId="12" applyFont="1" applyFill="1" applyBorder="1" applyAlignment="1" applyProtection="1">
      <alignment horizontal="center" vertical="center" shrinkToFit="1"/>
      <protection locked="0"/>
    </xf>
    <xf numFmtId="0" fontId="41" fillId="3" borderId="30" xfId="12" applyFont="1" applyFill="1" applyBorder="1" applyAlignment="1" applyProtection="1">
      <alignment horizontal="center" vertical="center" shrinkToFit="1"/>
      <protection locked="0"/>
    </xf>
    <xf numFmtId="0" fontId="41" fillId="3" borderId="33" xfId="12" applyFont="1" applyFill="1" applyBorder="1" applyAlignment="1" applyProtection="1">
      <alignment horizontal="center" vertical="center" shrinkToFit="1"/>
      <protection locked="0"/>
    </xf>
    <xf numFmtId="0" fontId="41" fillId="0" borderId="31" xfId="0" applyFont="1" applyBorder="1" applyAlignment="1" applyProtection="1">
      <alignment vertical="center" shrinkToFit="1"/>
      <protection locked="0"/>
    </xf>
    <xf numFmtId="0" fontId="46" fillId="0" borderId="0" xfId="0" applyFont="1" applyBorder="1" applyAlignment="1" applyProtection="1">
      <alignment horizontal="center" vertical="center" shrinkToFit="1"/>
      <protection locked="0"/>
    </xf>
    <xf numFmtId="0" fontId="41" fillId="0" borderId="14" xfId="0" applyFont="1" applyBorder="1" applyAlignment="1" applyProtection="1">
      <alignment horizontal="center" vertical="center" wrapText="1" shrinkToFit="1"/>
      <protection locked="0"/>
    </xf>
    <xf numFmtId="0" fontId="41" fillId="0" borderId="18" xfId="0" applyFont="1" applyBorder="1" applyAlignment="1" applyProtection="1">
      <alignment horizontal="center" vertical="center" shrinkToFit="1"/>
      <protection locked="0"/>
    </xf>
    <xf numFmtId="0" fontId="41" fillId="0" borderId="37" xfId="0" applyFont="1" applyBorder="1" applyAlignment="1" applyProtection="1">
      <alignment horizontal="center" vertical="center" shrinkToFit="1"/>
      <protection locked="0"/>
    </xf>
    <xf numFmtId="0" fontId="46" fillId="0" borderId="36" xfId="0" applyFont="1" applyBorder="1" applyAlignment="1">
      <alignment horizontal="center" vertical="center" shrinkToFit="1"/>
    </xf>
    <xf numFmtId="0" fontId="41" fillId="4" borderId="14" xfId="12" applyFont="1" applyFill="1" applyBorder="1" applyAlignment="1" applyProtection="1">
      <alignment horizontal="center" vertical="center" wrapText="1" shrinkToFit="1"/>
      <protection locked="0"/>
    </xf>
    <xf numFmtId="0" fontId="46" fillId="3" borderId="22" xfId="0" applyFont="1" applyFill="1" applyBorder="1" applyAlignment="1">
      <alignment horizontal="center" vertical="center" wrapText="1" shrinkToFit="1"/>
    </xf>
    <xf numFmtId="179" fontId="41" fillId="3" borderId="14" xfId="0" applyNumberFormat="1" applyFont="1" applyFill="1" applyBorder="1" applyAlignment="1">
      <alignment horizontal="right" vertical="center" shrinkToFit="1"/>
    </xf>
    <xf numFmtId="179" fontId="41" fillId="3" borderId="22" xfId="0" applyNumberFormat="1" applyFont="1" applyFill="1" applyBorder="1" applyAlignment="1">
      <alignment horizontal="right" vertical="center" shrinkToFit="1"/>
    </xf>
    <xf numFmtId="0" fontId="41" fillId="6" borderId="14" xfId="12" applyFont="1" applyFill="1" applyBorder="1" applyAlignment="1" applyProtection="1">
      <alignment horizontal="center" vertical="center" wrapText="1" shrinkToFit="1"/>
      <protection locked="0"/>
    </xf>
    <xf numFmtId="0" fontId="46" fillId="6" borderId="18" xfId="0" applyFont="1" applyFill="1" applyBorder="1" applyAlignment="1">
      <alignment horizontal="center" vertical="center" shrinkToFit="1"/>
    </xf>
    <xf numFmtId="0" fontId="41" fillId="5" borderId="14" xfId="0" applyFont="1" applyFill="1" applyBorder="1" applyAlignment="1" applyProtection="1">
      <alignment horizontal="center" vertical="center" wrapText="1" shrinkToFit="1"/>
      <protection locked="0"/>
    </xf>
    <xf numFmtId="0" fontId="46" fillId="0" borderId="22" xfId="0" applyFont="1" applyBorder="1" applyAlignment="1">
      <alignment horizontal="center" vertical="center" wrapText="1" shrinkToFit="1"/>
    </xf>
    <xf numFmtId="184" fontId="41" fillId="3" borderId="14" xfId="12" applyNumberFormat="1" applyFont="1" applyFill="1" applyBorder="1" applyAlignment="1" applyProtection="1">
      <alignment vertical="center" shrinkToFit="1"/>
      <protection locked="0"/>
    </xf>
    <xf numFmtId="184" fontId="46" fillId="0" borderId="22" xfId="0" applyNumberFormat="1" applyFont="1" applyBorder="1" applyAlignment="1">
      <alignment vertical="center" shrinkToFit="1"/>
    </xf>
    <xf numFmtId="0" fontId="43" fillId="3" borderId="28" xfId="12" applyFont="1" applyFill="1" applyBorder="1" applyAlignment="1" applyProtection="1">
      <alignment vertical="center" shrinkToFit="1"/>
      <protection locked="0"/>
    </xf>
    <xf numFmtId="0" fontId="45" fillId="0" borderId="0" xfId="0" applyFont="1" applyAlignment="1">
      <alignment vertical="center" shrinkToFit="1"/>
    </xf>
    <xf numFmtId="0" fontId="45" fillId="0" borderId="28" xfId="0" applyFont="1" applyBorder="1" applyAlignment="1">
      <alignment vertical="center" shrinkToFit="1"/>
    </xf>
  </cellXfs>
  <cellStyles count="13">
    <cellStyle name="桁区切り" xfId="1" builtinId="6"/>
    <cellStyle name="桁区切り 2" xfId="4"/>
    <cellStyle name="桁区切り 3" xfId="6"/>
    <cellStyle name="桁区切り 4" xfId="8"/>
    <cellStyle name="桁区切り 5" xfId="10"/>
    <cellStyle name="標準" xfId="0" builtinId="0"/>
    <cellStyle name="標準 2" xfId="2"/>
    <cellStyle name="標準 2 2" xfId="7"/>
    <cellStyle name="標準 3" xfId="3"/>
    <cellStyle name="標準 4" xfId="5"/>
    <cellStyle name="標準 5" xfId="9"/>
    <cellStyle name="標準 6" xfId="11"/>
    <cellStyle name="標準 7" xfId="12"/>
  </cellStyles>
  <dxfs count="9">
    <dxf>
      <font>
        <color theme="0"/>
      </font>
    </dxf>
    <dxf>
      <font>
        <color theme="0"/>
      </font>
    </dxf>
    <dxf>
      <fill>
        <patternFill>
          <bgColor rgb="FFFFC000"/>
        </patternFill>
      </fill>
    </dxf>
    <dxf>
      <fill>
        <patternFill>
          <bgColor theme="9" tint="0.59996337778862885"/>
        </patternFill>
      </fill>
    </dxf>
    <dxf>
      <font>
        <color theme="0"/>
      </font>
    </dxf>
    <dxf>
      <font>
        <color theme="0"/>
      </font>
    </dxf>
    <dxf>
      <font>
        <color theme="0"/>
      </font>
    </dxf>
    <dxf>
      <fill>
        <patternFill>
          <bgColor theme="0"/>
        </patternFill>
      </fill>
    </dxf>
    <dxf>
      <font>
        <color theme="0"/>
      </font>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76200</xdr:colOff>
      <xdr:row>4</xdr:row>
      <xdr:rowOff>120650</xdr:rowOff>
    </xdr:from>
    <xdr:to>
      <xdr:col>13</xdr:col>
      <xdr:colOff>603250</xdr:colOff>
      <xdr:row>6</xdr:row>
      <xdr:rowOff>44450</xdr:rowOff>
    </xdr:to>
    <xdr:sp macro="" textlink="">
      <xdr:nvSpPr>
        <xdr:cNvPr id="4" name="テキスト ボックス 3"/>
        <xdr:cNvSpPr txBox="1"/>
      </xdr:nvSpPr>
      <xdr:spPr>
        <a:xfrm>
          <a:off x="6807200" y="103505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44450</xdr:colOff>
      <xdr:row>7</xdr:row>
      <xdr:rowOff>31750</xdr:rowOff>
    </xdr:from>
    <xdr:to>
      <xdr:col>6</xdr:col>
      <xdr:colOff>603856</xdr:colOff>
      <xdr:row>7</xdr:row>
      <xdr:rowOff>485322</xdr:rowOff>
    </xdr:to>
    <xdr:sp macro="" textlink="">
      <xdr:nvSpPr>
        <xdr:cNvPr id="2" name="テキスト ボックス 1"/>
        <xdr:cNvSpPr txBox="1"/>
      </xdr:nvSpPr>
      <xdr:spPr>
        <a:xfrm>
          <a:off x="10210800" y="1689100"/>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54429</xdr:colOff>
      <xdr:row>12</xdr:row>
      <xdr:rowOff>1006929</xdr:rowOff>
    </xdr:from>
    <xdr:to>
      <xdr:col>14</xdr:col>
      <xdr:colOff>169335</xdr:colOff>
      <xdr:row>12</xdr:row>
      <xdr:rowOff>1460501</xdr:rowOff>
    </xdr:to>
    <xdr:sp macro="" textlink="">
      <xdr:nvSpPr>
        <xdr:cNvPr id="2" name="テキスト ボックス 1"/>
        <xdr:cNvSpPr txBox="1"/>
      </xdr:nvSpPr>
      <xdr:spPr>
        <a:xfrm>
          <a:off x="10287000" y="5783036"/>
          <a:ext cx="916365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335643</xdr:colOff>
      <xdr:row>1</xdr:row>
      <xdr:rowOff>226786</xdr:rowOff>
    </xdr:from>
    <xdr:to>
      <xdr:col>16</xdr:col>
      <xdr:colOff>405192</xdr:colOff>
      <xdr:row>3</xdr:row>
      <xdr:rowOff>172358</xdr:rowOff>
    </xdr:to>
    <xdr:sp macro="" textlink="">
      <xdr:nvSpPr>
        <xdr:cNvPr id="2" name="テキスト ボックス 1"/>
        <xdr:cNvSpPr txBox="1"/>
      </xdr:nvSpPr>
      <xdr:spPr>
        <a:xfrm>
          <a:off x="15103929" y="444500"/>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9_&#9734;&#24417;&#21307;&#30274;&#12539;&#26908;&#26619;&#20307;&#21046;G/03%20&#26032;&#22411;&#12467;&#12525;&#12490;&#12454;&#12452;&#12523;&#12473;&#38306;&#20418;/04%20&#35036;&#21161;&#37329;&#38306;&#20418;/&#9733;&#35373;&#20633;&#25972;&#20633;&#65288;&#21253;&#25324;&#20132;&#20184;&#37329;&#65289;/R5/03&#20107;&#26989;&#22519;&#34892;/01&#20837;&#38498;&#35373;&#20633;/06-1&#23455;&#32318;&#22577;&#21578;&#25552;&#20986;&#20381;&#38972;/01&#36215;&#26696;/r5nyuinjissekihoukuyoush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３号様式（事業実績報告書）"/>
      <sheetName val="様式1"/>
      <sheetName val="様式2"/>
      <sheetName val="様式第１号　結果報告"/>
      <sheetName val="個人防護具実績内訳表"/>
    </sheetNames>
    <sheetDataSet>
      <sheetData sheetId="0">
        <row r="10">
          <cell r="F10"/>
        </row>
        <row r="25">
          <cell r="B25" t="str">
            <v>新型コロナウイルス感染症患者等入院医療機関等設備整備事業</v>
          </cell>
          <cell r="C25"/>
          <cell r="D25"/>
          <cell r="E25"/>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J35"/>
  <sheetViews>
    <sheetView tabSelected="1" view="pageBreakPreview" zoomScale="70" zoomScaleNormal="100" zoomScaleSheetLayoutView="70" workbookViewId="0">
      <selection activeCell="J3" sqref="J3"/>
    </sheetView>
  </sheetViews>
  <sheetFormatPr defaultColWidth="9" defaultRowHeight="18" customHeight="1"/>
  <cols>
    <col min="1" max="4" width="9" style="4"/>
    <col min="5" max="5" width="13.25" style="4" customWidth="1"/>
    <col min="6" max="8" width="9" style="4"/>
    <col min="9" max="9" width="20.125" style="4" customWidth="1"/>
    <col min="10" max="10" width="10.125" style="4" customWidth="1"/>
    <col min="11" max="16384" width="9" style="4"/>
  </cols>
  <sheetData>
    <row r="1" spans="1:10" ht="18" customHeight="1">
      <c r="A1" s="3" t="s">
        <v>106</v>
      </c>
      <c r="B1" s="3"/>
      <c r="C1" s="3"/>
      <c r="D1" s="3"/>
      <c r="E1" s="3"/>
      <c r="F1" s="3"/>
      <c r="G1" s="3"/>
      <c r="H1" s="3"/>
      <c r="I1" s="3"/>
    </row>
    <row r="2" spans="1:10" ht="18" customHeight="1">
      <c r="A2" s="3"/>
      <c r="B2" s="3"/>
      <c r="C2" s="3"/>
      <c r="D2" s="3"/>
      <c r="E2" s="3"/>
      <c r="F2" s="3"/>
      <c r="G2" s="3"/>
      <c r="H2" s="3"/>
      <c r="I2" s="3"/>
    </row>
    <row r="3" spans="1:10" ht="18" customHeight="1">
      <c r="A3" s="3"/>
      <c r="B3" s="3"/>
      <c r="C3" s="3"/>
      <c r="D3" s="3"/>
      <c r="E3" s="3"/>
      <c r="F3" s="3"/>
      <c r="G3" s="3"/>
      <c r="H3" s="3"/>
      <c r="I3" s="72" t="s">
        <v>59</v>
      </c>
      <c r="J3" s="4" t="s">
        <v>40</v>
      </c>
    </row>
    <row r="4" spans="1:10" ht="18" customHeight="1">
      <c r="A4" s="3"/>
      <c r="B4" s="3"/>
      <c r="C4" s="3"/>
      <c r="D4" s="3"/>
      <c r="E4" s="3"/>
      <c r="F4" s="3"/>
      <c r="G4" s="3"/>
      <c r="H4" s="3"/>
      <c r="I4" s="73" t="s">
        <v>61</v>
      </c>
      <c r="J4" s="4" t="s">
        <v>27</v>
      </c>
    </row>
    <row r="5" spans="1:10" ht="18" customHeight="1">
      <c r="A5" s="3"/>
      <c r="B5" s="3"/>
      <c r="C5" s="3"/>
      <c r="D5" s="3"/>
      <c r="E5" s="3"/>
      <c r="F5" s="3"/>
      <c r="G5" s="3"/>
      <c r="H5" s="3"/>
      <c r="I5" s="3"/>
    </row>
    <row r="6" spans="1:10" ht="18" customHeight="1">
      <c r="A6" s="3" t="s">
        <v>7</v>
      </c>
      <c r="B6" s="3"/>
      <c r="C6" s="3"/>
      <c r="D6" s="3"/>
      <c r="E6" s="3"/>
      <c r="F6" s="3"/>
      <c r="G6" s="3"/>
      <c r="H6" s="3"/>
      <c r="I6" s="3"/>
    </row>
    <row r="7" spans="1:10" ht="18" customHeight="1">
      <c r="A7" s="3"/>
      <c r="B7" s="3"/>
      <c r="C7" s="3"/>
      <c r="D7" s="3"/>
      <c r="E7" s="3"/>
      <c r="F7" s="3"/>
      <c r="G7" s="3"/>
      <c r="H7" s="3"/>
      <c r="I7" s="3"/>
    </row>
    <row r="8" spans="1:10" ht="18" customHeight="1">
      <c r="A8" s="3"/>
      <c r="B8" s="3"/>
      <c r="C8" s="3"/>
      <c r="D8" s="3"/>
      <c r="E8" s="3"/>
      <c r="F8" s="3"/>
      <c r="G8" s="3"/>
      <c r="H8" s="3"/>
      <c r="I8" s="3"/>
    </row>
    <row r="9" spans="1:10" ht="18" customHeight="1">
      <c r="A9" s="3"/>
      <c r="B9" s="3"/>
      <c r="C9" s="3"/>
      <c r="D9" s="3"/>
      <c r="E9" s="3" t="s">
        <v>30</v>
      </c>
      <c r="F9" s="173"/>
      <c r="G9" s="174"/>
      <c r="H9" s="174"/>
      <c r="I9" s="174"/>
    </row>
    <row r="10" spans="1:10" ht="18" customHeight="1">
      <c r="A10" s="3"/>
      <c r="B10" s="3"/>
      <c r="C10" s="3"/>
      <c r="D10" s="3"/>
      <c r="E10" s="3" t="s">
        <v>31</v>
      </c>
      <c r="F10" s="173"/>
      <c r="G10" s="173"/>
      <c r="H10" s="173"/>
      <c r="I10" s="174"/>
      <c r="J10" s="4" t="s">
        <v>35</v>
      </c>
    </row>
    <row r="11" spans="1:10" ht="18" customHeight="1">
      <c r="A11" s="3"/>
      <c r="B11" s="3"/>
      <c r="C11" s="3"/>
      <c r="D11" s="3"/>
      <c r="E11" s="3" t="s">
        <v>32</v>
      </c>
      <c r="F11" s="186"/>
      <c r="G11" s="187"/>
      <c r="H11" s="187"/>
      <c r="I11" s="187"/>
      <c r="J11" s="4" t="s">
        <v>33</v>
      </c>
    </row>
    <row r="12" spans="1:10" ht="18" customHeight="1">
      <c r="A12" s="3"/>
      <c r="B12" s="3"/>
      <c r="C12" s="3"/>
      <c r="D12" s="3"/>
      <c r="E12" s="3"/>
      <c r="F12" s="3"/>
      <c r="G12" s="3"/>
      <c r="H12" s="3"/>
      <c r="I12" s="3"/>
    </row>
    <row r="13" spans="1:10" ht="18" customHeight="1">
      <c r="A13" s="3"/>
      <c r="B13" s="3"/>
      <c r="C13" s="3"/>
      <c r="D13" s="3"/>
      <c r="E13" s="3"/>
      <c r="F13" s="3"/>
      <c r="G13" s="3"/>
      <c r="H13" s="3"/>
      <c r="I13" s="3"/>
    </row>
    <row r="14" spans="1:10" ht="18" customHeight="1">
      <c r="A14" s="3"/>
      <c r="B14" s="3"/>
      <c r="C14" s="3"/>
      <c r="D14" s="3"/>
      <c r="E14" s="3"/>
      <c r="F14" s="3"/>
      <c r="G14" s="3"/>
      <c r="H14" s="3"/>
      <c r="I14" s="3"/>
    </row>
    <row r="15" spans="1:10" ht="18" customHeight="1">
      <c r="A15" s="175" t="s">
        <v>107</v>
      </c>
      <c r="B15" s="175"/>
      <c r="C15" s="175"/>
      <c r="D15" s="175"/>
      <c r="E15" s="175"/>
      <c r="F15" s="175"/>
      <c r="G15" s="175"/>
      <c r="H15" s="175"/>
      <c r="I15" s="175"/>
    </row>
    <row r="16" spans="1:10" ht="18" customHeight="1">
      <c r="A16" s="3"/>
      <c r="B16" s="3"/>
      <c r="C16" s="3"/>
      <c r="D16" s="5"/>
      <c r="E16" s="3"/>
      <c r="F16" s="3"/>
      <c r="G16" s="3"/>
      <c r="H16" s="3"/>
      <c r="I16" s="3"/>
    </row>
    <row r="17" spans="1:10" ht="18" customHeight="1">
      <c r="A17" s="3"/>
      <c r="B17" s="3" t="s">
        <v>108</v>
      </c>
      <c r="C17" s="3"/>
      <c r="D17" s="5"/>
      <c r="E17" s="3"/>
      <c r="F17" s="3"/>
      <c r="G17" s="3"/>
      <c r="H17" s="3"/>
      <c r="I17" s="3"/>
    </row>
    <row r="18" spans="1:10" ht="18" customHeight="1">
      <c r="A18" s="3" t="s">
        <v>109</v>
      </c>
      <c r="B18" s="3"/>
      <c r="C18" s="3"/>
      <c r="D18" s="5"/>
      <c r="E18" s="3"/>
      <c r="F18" s="3"/>
      <c r="G18" s="3"/>
      <c r="H18" s="3"/>
      <c r="I18" s="3"/>
    </row>
    <row r="19" spans="1:10" ht="18" customHeight="1">
      <c r="A19" s="3" t="s">
        <v>110</v>
      </c>
      <c r="B19" s="3"/>
      <c r="C19" s="3"/>
      <c r="D19" s="3"/>
      <c r="E19" s="3"/>
      <c r="F19" s="3"/>
      <c r="G19" s="3"/>
      <c r="H19" s="3"/>
      <c r="I19" s="3"/>
    </row>
    <row r="20" spans="1:10" ht="18" customHeight="1">
      <c r="A20" s="3"/>
      <c r="B20" s="3"/>
      <c r="C20" s="3"/>
      <c r="D20" s="3"/>
      <c r="E20" s="3"/>
      <c r="F20" s="3"/>
      <c r="G20" s="3"/>
      <c r="H20" s="3"/>
      <c r="I20" s="3"/>
    </row>
    <row r="21" spans="1:10" ht="18" customHeight="1">
      <c r="A21" s="3"/>
      <c r="B21" s="3"/>
      <c r="C21" s="3"/>
      <c r="D21" s="3"/>
      <c r="E21" s="3"/>
      <c r="F21" s="3"/>
      <c r="G21" s="3"/>
      <c r="H21" s="3"/>
      <c r="I21" s="3"/>
    </row>
    <row r="22" spans="1:10" ht="18" customHeight="1">
      <c r="A22" s="3" t="s">
        <v>111</v>
      </c>
      <c r="B22" s="3"/>
      <c r="C22" s="6"/>
      <c r="D22" s="7"/>
      <c r="E22" s="7"/>
      <c r="F22" s="176">
        <f>様式1!$E$8</f>
        <v>0</v>
      </c>
      <c r="G22" s="176"/>
      <c r="H22" s="176"/>
    </row>
    <row r="23" spans="1:10" ht="18" customHeight="1">
      <c r="A23" s="3" t="s">
        <v>25</v>
      </c>
      <c r="B23" s="3"/>
      <c r="C23" s="8"/>
      <c r="D23" s="7"/>
      <c r="E23" s="7"/>
      <c r="F23" s="7"/>
      <c r="G23" s="7"/>
      <c r="H23" s="9"/>
      <c r="I23" s="3"/>
    </row>
    <row r="24" spans="1:10" ht="37.5" customHeight="1">
      <c r="A24" s="3"/>
      <c r="B24" s="181" t="s">
        <v>62</v>
      </c>
      <c r="C24" s="182"/>
      <c r="D24" s="182"/>
      <c r="E24" s="182"/>
      <c r="F24" s="183">
        <f>$F$22</f>
        <v>0</v>
      </c>
      <c r="G24" s="184"/>
      <c r="H24" s="185"/>
      <c r="J24" s="4" t="s">
        <v>26</v>
      </c>
    </row>
    <row r="25" spans="1:10" ht="23.25" customHeight="1">
      <c r="A25" s="3"/>
      <c r="B25" s="3"/>
      <c r="C25" s="10"/>
      <c r="D25" s="10"/>
      <c r="E25" s="10"/>
      <c r="F25" s="10"/>
      <c r="G25" s="3"/>
      <c r="H25" s="3"/>
      <c r="I25" s="3"/>
    </row>
    <row r="26" spans="1:10" ht="33" customHeight="1">
      <c r="A26" s="177" t="s">
        <v>112</v>
      </c>
      <c r="B26" s="178"/>
      <c r="C26" s="178"/>
      <c r="D26" s="178"/>
      <c r="E26" s="178"/>
      <c r="F26" s="178"/>
      <c r="G26" s="178"/>
      <c r="H26" s="178"/>
      <c r="I26" s="178"/>
    </row>
    <row r="27" spans="1:10" ht="18" customHeight="1">
      <c r="A27" s="3"/>
      <c r="B27" s="11"/>
      <c r="C27" s="3"/>
      <c r="D27" s="3"/>
      <c r="E27" s="3"/>
      <c r="F27" s="3"/>
      <c r="G27" s="3"/>
      <c r="H27" s="3"/>
      <c r="I27" s="12"/>
    </row>
    <row r="28" spans="1:10" ht="30" customHeight="1">
      <c r="A28" s="179" t="s">
        <v>113</v>
      </c>
      <c r="B28" s="180"/>
      <c r="C28" s="180"/>
      <c r="D28" s="180"/>
      <c r="E28" s="180"/>
      <c r="F28" s="180"/>
      <c r="G28" s="180"/>
      <c r="H28" s="180"/>
      <c r="I28" s="180"/>
    </row>
    <row r="29" spans="1:10" ht="18" customHeight="1">
      <c r="A29" s="143"/>
      <c r="B29" s="144"/>
      <c r="C29" s="144"/>
      <c r="D29" s="144"/>
      <c r="E29" s="144"/>
      <c r="F29" s="144"/>
      <c r="G29" s="144"/>
      <c r="H29" s="144"/>
      <c r="I29" s="144"/>
    </row>
    <row r="30" spans="1:10" ht="30" customHeight="1">
      <c r="A30" s="179" t="s">
        <v>114</v>
      </c>
      <c r="B30" s="180"/>
      <c r="C30" s="180"/>
      <c r="D30" s="180"/>
      <c r="E30" s="180"/>
      <c r="F30" s="180"/>
      <c r="G30" s="180"/>
      <c r="H30" s="180"/>
      <c r="I30" s="180"/>
    </row>
    <row r="31" spans="1:10" ht="18" customHeight="1">
      <c r="A31" s="188" t="s">
        <v>115</v>
      </c>
      <c r="B31" s="189"/>
      <c r="C31" s="189"/>
      <c r="D31" s="189"/>
      <c r="E31" s="189"/>
      <c r="F31" s="189"/>
      <c r="G31" s="189"/>
      <c r="H31" s="189"/>
      <c r="I31" s="189"/>
    </row>
    <row r="32" spans="1:10" ht="18" customHeight="1">
      <c r="A32" s="188" t="s">
        <v>116</v>
      </c>
      <c r="B32" s="189"/>
      <c r="C32" s="189"/>
      <c r="D32" s="189"/>
      <c r="E32" s="189"/>
      <c r="F32" s="189"/>
      <c r="G32" s="189"/>
      <c r="H32" s="189"/>
      <c r="I32" s="189"/>
    </row>
    <row r="33" spans="1:9" ht="18" customHeight="1">
      <c r="A33" s="188" t="s">
        <v>117</v>
      </c>
      <c r="B33" s="189"/>
      <c r="C33" s="189"/>
      <c r="D33" s="189"/>
      <c r="E33" s="189"/>
      <c r="F33" s="189"/>
      <c r="G33" s="189"/>
      <c r="H33" s="189"/>
      <c r="I33" s="189"/>
    </row>
    <row r="34" spans="1:9" ht="30" customHeight="1">
      <c r="A34" s="13"/>
      <c r="B34" s="3"/>
      <c r="C34" s="172"/>
      <c r="D34" s="172"/>
      <c r="E34" s="172"/>
      <c r="F34" s="172"/>
      <c r="G34" s="172"/>
      <c r="H34" s="172"/>
      <c r="I34" s="172"/>
    </row>
    <row r="35" spans="1:9" ht="18" customHeight="1">
      <c r="A35" s="14"/>
    </row>
  </sheetData>
  <mergeCells count="14">
    <mergeCell ref="C34:I34"/>
    <mergeCell ref="F9:I9"/>
    <mergeCell ref="A15:I15"/>
    <mergeCell ref="F22:H22"/>
    <mergeCell ref="A26:I26"/>
    <mergeCell ref="A28:I28"/>
    <mergeCell ref="B24:E24"/>
    <mergeCell ref="F24:H24"/>
    <mergeCell ref="F10:I10"/>
    <mergeCell ref="F11:I11"/>
    <mergeCell ref="A30:I30"/>
    <mergeCell ref="A31:I31"/>
    <mergeCell ref="A32:I32"/>
    <mergeCell ref="A33:I33"/>
  </mergeCells>
  <phoneticPr fontId="6"/>
  <printOptions horizontalCentered="1"/>
  <pageMargins left="0.98425196850393704" right="0.98425196850393704" top="0.98425196850393704" bottom="0.98425196850393704"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H15"/>
  <sheetViews>
    <sheetView view="pageBreakPreview" zoomScale="70" zoomScaleNormal="100" zoomScaleSheetLayoutView="70" workbookViewId="0">
      <pane ySplit="7" topLeftCell="A8" activePane="bottomLeft" state="frozen"/>
      <selection activeCell="C8" sqref="C8"/>
      <selection pane="bottomLeft" activeCell="D5" sqref="D5:E5"/>
    </sheetView>
  </sheetViews>
  <sheetFormatPr defaultColWidth="16.625" defaultRowHeight="12"/>
  <cols>
    <col min="1" max="1" width="6.125" style="15" bestFit="1" customWidth="1"/>
    <col min="2" max="2" width="31.125" style="15" customWidth="1"/>
    <col min="3" max="3" width="75.125" style="15" customWidth="1"/>
    <col min="4" max="5" width="22" style="15" customWidth="1"/>
    <col min="6" max="6" width="39.125" style="15" customWidth="1"/>
    <col min="7" max="16384" width="16.625" style="15"/>
  </cols>
  <sheetData>
    <row r="1" spans="1:8" ht="12.75" customHeight="1">
      <c r="B1" s="16" t="s">
        <v>23</v>
      </c>
      <c r="C1" s="17"/>
      <c r="D1" s="17"/>
      <c r="E1" s="17"/>
      <c r="G1" s="194"/>
      <c r="H1" s="194"/>
    </row>
    <row r="2" spans="1:8" ht="15.75" customHeight="1">
      <c r="A2" s="18"/>
      <c r="B2" s="195" t="s">
        <v>118</v>
      </c>
      <c r="C2" s="195"/>
      <c r="D2" s="195"/>
      <c r="E2" s="195"/>
      <c r="G2" s="194"/>
      <c r="H2" s="194"/>
    </row>
    <row r="3" spans="1:8" ht="20.25" customHeight="1">
      <c r="B3" s="192" t="s">
        <v>24</v>
      </c>
      <c r="C3" s="193"/>
      <c r="D3" s="193"/>
      <c r="E3" s="193"/>
      <c r="G3" s="194"/>
      <c r="H3" s="194"/>
    </row>
    <row r="4" spans="1:8" ht="20.25" customHeight="1">
      <c r="B4" s="17"/>
      <c r="C4" s="19"/>
      <c r="D4" s="17"/>
      <c r="E4" s="17"/>
      <c r="G4" s="194"/>
      <c r="H4" s="194"/>
    </row>
    <row r="5" spans="1:8" ht="27" customHeight="1">
      <c r="B5" s="20"/>
      <c r="C5" s="21" t="s">
        <v>37</v>
      </c>
      <c r="D5" s="196">
        <f>'第３号様式（実績報告書）'!$F$10</f>
        <v>0</v>
      </c>
      <c r="E5" s="196"/>
      <c r="G5" s="194"/>
      <c r="H5" s="194"/>
    </row>
    <row r="6" spans="1:8" ht="14.25" customHeight="1">
      <c r="B6" s="20"/>
      <c r="C6" s="20"/>
      <c r="D6" s="20"/>
      <c r="E6" s="20"/>
      <c r="G6" s="194"/>
      <c r="H6" s="194"/>
    </row>
    <row r="7" spans="1:8" ht="24.75" customHeight="1">
      <c r="B7" s="22" t="s">
        <v>4</v>
      </c>
      <c r="C7" s="22" t="s">
        <v>5</v>
      </c>
      <c r="D7" s="22" t="s">
        <v>3</v>
      </c>
      <c r="E7" s="22" t="s">
        <v>10</v>
      </c>
      <c r="F7" s="23"/>
    </row>
    <row r="8" spans="1:8" s="24" customFormat="1" ht="56.25" customHeight="1">
      <c r="B8" s="197" t="str">
        <f>'第３号様式（実績報告書）'!B24:E24</f>
        <v>新型コロナウイルス感染症患者等入院医療機関等設備整備事業</v>
      </c>
      <c r="C8" s="200"/>
      <c r="D8" s="145"/>
      <c r="E8" s="146"/>
      <c r="F8" s="25"/>
    </row>
    <row r="9" spans="1:8" s="24" customFormat="1" ht="56.25" customHeight="1">
      <c r="B9" s="198"/>
      <c r="C9" s="201"/>
      <c r="D9" s="147"/>
      <c r="E9" s="147"/>
      <c r="F9" s="25"/>
    </row>
    <row r="10" spans="1:8" s="24" customFormat="1" ht="56.25" customHeight="1">
      <c r="B10" s="199" t="s">
        <v>6</v>
      </c>
      <c r="C10" s="202"/>
      <c r="D10" s="145"/>
      <c r="E10" s="146"/>
      <c r="F10" s="25"/>
    </row>
    <row r="11" spans="1:8" s="24" customFormat="1" ht="57" customHeight="1">
      <c r="B11" s="198"/>
      <c r="C11" s="203"/>
      <c r="D11" s="148"/>
      <c r="E11" s="148"/>
    </row>
    <row r="12" spans="1:8" s="24" customFormat="1" ht="12" customHeight="1">
      <c r="B12" s="159"/>
      <c r="C12" s="149"/>
      <c r="D12" s="150"/>
      <c r="E12" s="150"/>
    </row>
    <row r="13" spans="1:8" s="24" customFormat="1" ht="29.25" customHeight="1">
      <c r="B13" s="159"/>
      <c r="C13" s="149"/>
      <c r="D13" s="190" t="s">
        <v>119</v>
      </c>
      <c r="E13" s="191"/>
    </row>
    <row r="14" spans="1:8" s="24" customFormat="1" ht="21" customHeight="1">
      <c r="B14" s="26"/>
      <c r="C14" s="26" t="s">
        <v>39</v>
      </c>
      <c r="D14" s="26" t="s">
        <v>39</v>
      </c>
      <c r="E14" s="26" t="s">
        <v>39</v>
      </c>
    </row>
    <row r="15" spans="1:8" ht="66" customHeight="1">
      <c r="C15" s="27" t="s">
        <v>63</v>
      </c>
      <c r="D15" s="27" t="s">
        <v>120</v>
      </c>
      <c r="E15" s="27" t="s">
        <v>121</v>
      </c>
    </row>
  </sheetData>
  <mergeCells count="9">
    <mergeCell ref="D13:E13"/>
    <mergeCell ref="B3:E3"/>
    <mergeCell ref="G1:H6"/>
    <mergeCell ref="B2:E2"/>
    <mergeCell ref="D5:E5"/>
    <mergeCell ref="B8:B9"/>
    <mergeCell ref="B10:B11"/>
    <mergeCell ref="C8:C9"/>
    <mergeCell ref="C10:C11"/>
  </mergeCells>
  <phoneticPr fontId="6"/>
  <conditionalFormatting sqref="D5:E5">
    <cfRule type="cellIs" dxfId="8" priority="1" operator="equal">
      <formula>0</formula>
    </cfRule>
    <cfRule type="cellIs" dxfId="7"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3"/>
  <sheetViews>
    <sheetView view="pageBreakPreview" zoomScale="70" zoomScaleNormal="70" zoomScaleSheetLayoutView="70" workbookViewId="0">
      <pane xSplit="2" ySplit="7" topLeftCell="C8" activePane="bottomRight" state="frozen"/>
      <selection activeCell="C8" sqref="C8"/>
      <selection pane="topRight" activeCell="C8" sqref="C8"/>
      <selection pane="bottomLeft" activeCell="C8" sqref="C8"/>
      <selection pane="bottomRight" activeCell="M5" sqref="M5"/>
    </sheetView>
  </sheetViews>
  <sheetFormatPr defaultColWidth="12.625" defaultRowHeight="12"/>
  <cols>
    <col min="1" max="1" width="4" style="15" bestFit="1" customWidth="1"/>
    <col min="2" max="2" width="30.375" style="15" customWidth="1"/>
    <col min="3" max="7" width="17.5" style="15" customWidth="1"/>
    <col min="8" max="8" width="12.5" style="15" customWidth="1"/>
    <col min="9" max="13" width="17.375" style="15" customWidth="1"/>
    <col min="14" max="14" width="32.125" style="15" customWidth="1"/>
    <col min="15" max="15" width="16.5" style="15" customWidth="1"/>
    <col min="16" max="16384" width="12.625" style="15"/>
  </cols>
  <sheetData>
    <row r="1" spans="1:15" ht="23.25" customHeight="1">
      <c r="B1" s="16" t="s">
        <v>29</v>
      </c>
      <c r="C1" s="17"/>
      <c r="D1" s="17"/>
      <c r="E1" s="17"/>
      <c r="F1" s="17"/>
      <c r="G1" s="17"/>
      <c r="H1" s="17"/>
      <c r="I1" s="17"/>
      <c r="J1" s="17"/>
      <c r="K1" s="17"/>
      <c r="L1" s="17"/>
      <c r="M1" s="17"/>
      <c r="N1" s="17"/>
    </row>
    <row r="2" spans="1:15" ht="29.25" customHeight="1">
      <c r="B2" s="204" t="s">
        <v>122</v>
      </c>
      <c r="C2" s="204"/>
      <c r="D2" s="204"/>
      <c r="E2" s="204"/>
      <c r="F2" s="204"/>
      <c r="G2" s="204"/>
      <c r="H2" s="204"/>
      <c r="I2" s="204"/>
      <c r="J2" s="204"/>
      <c r="K2" s="204"/>
      <c r="L2" s="204"/>
      <c r="M2" s="204"/>
      <c r="N2" s="204"/>
    </row>
    <row r="3" spans="1:15" ht="21.75" customHeight="1">
      <c r="B3" s="30"/>
      <c r="C3" s="30"/>
      <c r="D3" s="30"/>
      <c r="E3" s="30"/>
      <c r="F3" s="30"/>
      <c r="G3" s="30"/>
      <c r="H3" s="31"/>
      <c r="I3" s="151">
        <f>'[2]第３号様式（事業実績報告書）'!$F$10</f>
        <v>0</v>
      </c>
      <c r="J3" s="151"/>
      <c r="K3" s="152" t="s">
        <v>123</v>
      </c>
      <c r="L3" s="196">
        <f>'第３号様式（実績報告書）'!$F$10</f>
        <v>0</v>
      </c>
      <c r="M3" s="205"/>
      <c r="N3" s="205"/>
    </row>
    <row r="4" spans="1:15" ht="10.5" customHeight="1">
      <c r="B4" s="30"/>
      <c r="C4" s="30"/>
      <c r="D4" s="30"/>
      <c r="E4" s="32"/>
      <c r="F4" s="32"/>
      <c r="G4" s="30"/>
      <c r="H4" s="32"/>
      <c r="I4" s="20"/>
      <c r="J4" s="20"/>
      <c r="K4" s="20"/>
      <c r="L4" s="20"/>
      <c r="M4" s="20"/>
      <c r="N4" s="20"/>
    </row>
    <row r="5" spans="1:15" ht="60" customHeight="1">
      <c r="B5" s="33" t="s">
        <v>4</v>
      </c>
      <c r="C5" s="34" t="s">
        <v>1</v>
      </c>
      <c r="D5" s="35" t="s">
        <v>2</v>
      </c>
      <c r="E5" s="34" t="s">
        <v>14</v>
      </c>
      <c r="F5" s="34" t="s">
        <v>8</v>
      </c>
      <c r="G5" s="33" t="s">
        <v>9</v>
      </c>
      <c r="H5" s="34" t="s">
        <v>21</v>
      </c>
      <c r="I5" s="34" t="s">
        <v>98</v>
      </c>
      <c r="J5" s="34" t="s">
        <v>124</v>
      </c>
      <c r="K5" s="34" t="s">
        <v>125</v>
      </c>
      <c r="L5" s="34" t="s">
        <v>126</v>
      </c>
      <c r="M5" s="34" t="s">
        <v>127</v>
      </c>
      <c r="N5" s="34" t="s">
        <v>19</v>
      </c>
    </row>
    <row r="6" spans="1:15" s="36" customFormat="1" ht="30" customHeight="1">
      <c r="B6" s="37"/>
      <c r="C6" s="37" t="s">
        <v>11</v>
      </c>
      <c r="D6" s="37" t="s">
        <v>12</v>
      </c>
      <c r="E6" s="37" t="s">
        <v>13</v>
      </c>
      <c r="F6" s="37" t="s">
        <v>15</v>
      </c>
      <c r="G6" s="38" t="s">
        <v>16</v>
      </c>
      <c r="H6" s="37" t="s">
        <v>17</v>
      </c>
      <c r="I6" s="39" t="s">
        <v>18</v>
      </c>
      <c r="J6" s="39" t="s">
        <v>128</v>
      </c>
      <c r="K6" s="39" t="s">
        <v>129</v>
      </c>
      <c r="L6" s="39" t="s">
        <v>130</v>
      </c>
      <c r="M6" s="39" t="s">
        <v>131</v>
      </c>
      <c r="N6" s="37"/>
    </row>
    <row r="7" spans="1:15" ht="22.5" customHeight="1">
      <c r="A7" s="40"/>
      <c r="B7" s="41"/>
      <c r="C7" s="42" t="s">
        <v>0</v>
      </c>
      <c r="D7" s="42" t="s">
        <v>0</v>
      </c>
      <c r="E7" s="42" t="s">
        <v>0</v>
      </c>
      <c r="F7" s="42" t="s">
        <v>0</v>
      </c>
      <c r="G7" s="42" t="s">
        <v>0</v>
      </c>
      <c r="H7" s="42"/>
      <c r="I7" s="42" t="s">
        <v>0</v>
      </c>
      <c r="J7" s="42" t="s">
        <v>0</v>
      </c>
      <c r="K7" s="42" t="s">
        <v>0</v>
      </c>
      <c r="L7" s="42" t="s">
        <v>0</v>
      </c>
      <c r="M7" s="42" t="s">
        <v>0</v>
      </c>
      <c r="N7" s="42"/>
    </row>
    <row r="8" spans="1:15" s="24" customFormat="1" ht="99" customHeight="1">
      <c r="B8" s="43" t="str">
        <f>'[2]第３号様式（事業実績報告書）'!B25:E25</f>
        <v>新型コロナウイルス感染症患者等入院医療機関等設備整備事業</v>
      </c>
      <c r="C8" s="153">
        <f>'様式第１号　設備整備結果報告表'!F25</f>
        <v>0</v>
      </c>
      <c r="D8" s="154"/>
      <c r="E8" s="155">
        <f>C8-D8</f>
        <v>0</v>
      </c>
      <c r="F8" s="154">
        <f>ROUNDDOWN(C8,-3)</f>
        <v>0</v>
      </c>
      <c r="G8" s="153">
        <f>ROUNDDOWN(MIN(E8:F8),-3)</f>
        <v>0</v>
      </c>
      <c r="H8" s="156" t="s">
        <v>28</v>
      </c>
      <c r="I8" s="153">
        <f>ROUNDDOWN(G8,-3)</f>
        <v>0</v>
      </c>
      <c r="J8" s="157"/>
      <c r="K8" s="155">
        <v>0</v>
      </c>
      <c r="L8" s="153">
        <f>K8-I8</f>
        <v>0</v>
      </c>
      <c r="M8" s="153">
        <f>I8-K8</f>
        <v>0</v>
      </c>
      <c r="N8" s="158"/>
      <c r="O8" s="44"/>
    </row>
    <row r="9" spans="1:15" ht="22.5" customHeight="1">
      <c r="B9" s="61" t="s">
        <v>20</v>
      </c>
      <c r="C9" s="61"/>
      <c r="D9" s="61"/>
      <c r="E9" s="61"/>
      <c r="F9" s="61"/>
      <c r="G9" s="61"/>
      <c r="H9" s="61"/>
      <c r="I9" s="61"/>
      <c r="J9" s="61"/>
      <c r="K9" s="61"/>
      <c r="L9" s="61"/>
      <c r="M9" s="61"/>
      <c r="N9" s="61"/>
    </row>
    <row r="10" spans="1:15" ht="22.5" customHeight="1">
      <c r="B10" s="61" t="s">
        <v>22</v>
      </c>
      <c r="C10" s="61"/>
      <c r="D10" s="61"/>
      <c r="E10" s="61"/>
      <c r="F10" s="61"/>
      <c r="G10" s="61"/>
      <c r="H10" s="61"/>
      <c r="I10" s="61"/>
      <c r="J10" s="61"/>
      <c r="K10" s="61"/>
      <c r="L10" s="61"/>
      <c r="M10" s="61"/>
      <c r="N10" s="61"/>
    </row>
    <row r="11" spans="1:15" ht="22.5" customHeight="1">
      <c r="B11" s="206" t="s">
        <v>132</v>
      </c>
      <c r="C11" s="207"/>
      <c r="D11" s="207"/>
      <c r="E11" s="208"/>
      <c r="F11" s="61"/>
      <c r="G11" s="61"/>
      <c r="H11" s="61"/>
      <c r="I11" s="61"/>
      <c r="J11" s="61"/>
      <c r="K11" s="61"/>
      <c r="L11" s="61"/>
      <c r="M11" s="61"/>
      <c r="N11" s="61"/>
    </row>
    <row r="12" spans="1:15" ht="12.75" customHeight="1">
      <c r="D12" s="36" t="s">
        <v>34</v>
      </c>
      <c r="F12" s="36" t="s">
        <v>34</v>
      </c>
      <c r="G12" s="36" t="s">
        <v>34</v>
      </c>
      <c r="J12" s="15" t="s">
        <v>34</v>
      </c>
    </row>
    <row r="13" spans="1:15" ht="117.75" customHeight="1">
      <c r="D13" s="27" t="s">
        <v>133</v>
      </c>
      <c r="E13" s="46"/>
      <c r="F13" s="27" t="s">
        <v>60</v>
      </c>
      <c r="G13" s="27" t="s">
        <v>38</v>
      </c>
      <c r="J13" s="27" t="s">
        <v>144</v>
      </c>
    </row>
  </sheetData>
  <mergeCells count="3">
    <mergeCell ref="B2:N2"/>
    <mergeCell ref="L3:N3"/>
    <mergeCell ref="B11:E11"/>
  </mergeCells>
  <phoneticPr fontId="6"/>
  <conditionalFormatting sqref="I3:L3">
    <cfRule type="cellIs" dxfId="6" priority="1" operator="equal">
      <formula>0</formula>
    </cfRule>
  </conditionalFormatting>
  <printOptions horizontalCentered="1" verticalCentered="1"/>
  <pageMargins left="0.19685039370078741" right="0.19685039370078741" top="0.19685039370078741" bottom="0.19685039370078741" header="0.11811023622047245" footer="0.11811023622047245"/>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M27"/>
  <sheetViews>
    <sheetView view="pageBreakPreview" zoomScale="55" zoomScaleNormal="100" zoomScaleSheetLayoutView="55" workbookViewId="0">
      <selection activeCell="G4" sqref="G4:H4"/>
    </sheetView>
  </sheetViews>
  <sheetFormatPr defaultRowHeight="14.25"/>
  <cols>
    <col min="1" max="1" width="1.25" style="51" customWidth="1"/>
    <col min="2" max="2" width="44.5" style="51" customWidth="1"/>
    <col min="3" max="4" width="31.25" style="51" customWidth="1"/>
    <col min="5" max="5" width="16.875" style="51" customWidth="1"/>
    <col min="6" max="6" width="30.625" style="51" customWidth="1"/>
    <col min="7" max="7" width="54.125" style="51" customWidth="1"/>
    <col min="8" max="8" width="32.125" style="51" customWidth="1"/>
    <col min="9" max="10" width="9" style="51"/>
    <col min="11" max="11" width="19.25" style="51" customWidth="1"/>
    <col min="12" max="12" width="11.375" style="45" customWidth="1"/>
    <col min="13" max="13" width="9" style="51"/>
    <col min="14" max="14" width="7.75" style="51" customWidth="1"/>
    <col min="15" max="255" width="9" style="51"/>
    <col min="256" max="256" width="1.25" style="51" customWidth="1"/>
    <col min="257" max="257" width="25.625" style="51" customWidth="1"/>
    <col min="258" max="261" width="13.625" style="51" customWidth="1"/>
    <col min="262" max="262" width="30.625" style="51" customWidth="1"/>
    <col min="263" max="511" width="9" style="51"/>
    <col min="512" max="512" width="1.25" style="51" customWidth="1"/>
    <col min="513" max="513" width="25.625" style="51" customWidth="1"/>
    <col min="514" max="517" width="13.625" style="51" customWidth="1"/>
    <col min="518" max="518" width="30.625" style="51" customWidth="1"/>
    <col min="519" max="767" width="9" style="51"/>
    <col min="768" max="768" width="1.25" style="51" customWidth="1"/>
    <col min="769" max="769" width="25.625" style="51" customWidth="1"/>
    <col min="770" max="773" width="13.625" style="51" customWidth="1"/>
    <col min="774" max="774" width="30.625" style="51" customWidth="1"/>
    <col min="775" max="1023" width="9" style="51"/>
    <col min="1024" max="1024" width="1.25" style="51" customWidth="1"/>
    <col min="1025" max="1025" width="25.625" style="51" customWidth="1"/>
    <col min="1026" max="1029" width="13.625" style="51" customWidth="1"/>
    <col min="1030" max="1030" width="30.625" style="51" customWidth="1"/>
    <col min="1031" max="1279" width="9" style="51"/>
    <col min="1280" max="1280" width="1.25" style="51" customWidth="1"/>
    <col min="1281" max="1281" width="25.625" style="51" customWidth="1"/>
    <col min="1282" max="1285" width="13.625" style="51" customWidth="1"/>
    <col min="1286" max="1286" width="30.625" style="51" customWidth="1"/>
    <col min="1287" max="1535" width="9" style="51"/>
    <col min="1536" max="1536" width="1.25" style="51" customWidth="1"/>
    <col min="1537" max="1537" width="25.625" style="51" customWidth="1"/>
    <col min="1538" max="1541" width="13.625" style="51" customWidth="1"/>
    <col min="1542" max="1542" width="30.625" style="51" customWidth="1"/>
    <col min="1543" max="1791" width="9" style="51"/>
    <col min="1792" max="1792" width="1.25" style="51" customWidth="1"/>
    <col min="1793" max="1793" width="25.625" style="51" customWidth="1"/>
    <col min="1794" max="1797" width="13.625" style="51" customWidth="1"/>
    <col min="1798" max="1798" width="30.625" style="51" customWidth="1"/>
    <col min="1799" max="2047" width="9" style="51"/>
    <col min="2048" max="2048" width="1.25" style="51" customWidth="1"/>
    <col min="2049" max="2049" width="25.625" style="51" customWidth="1"/>
    <col min="2050" max="2053" width="13.625" style="51" customWidth="1"/>
    <col min="2054" max="2054" width="30.625" style="51" customWidth="1"/>
    <col min="2055" max="2303" width="9" style="51"/>
    <col min="2304" max="2304" width="1.25" style="51" customWidth="1"/>
    <col min="2305" max="2305" width="25.625" style="51" customWidth="1"/>
    <col min="2306" max="2309" width="13.625" style="51" customWidth="1"/>
    <col min="2310" max="2310" width="30.625" style="51" customWidth="1"/>
    <col min="2311" max="2559" width="9" style="51"/>
    <col min="2560" max="2560" width="1.25" style="51" customWidth="1"/>
    <col min="2561" max="2561" width="25.625" style="51" customWidth="1"/>
    <col min="2562" max="2565" width="13.625" style="51" customWidth="1"/>
    <col min="2566" max="2566" width="30.625" style="51" customWidth="1"/>
    <col min="2567" max="2815" width="9" style="51"/>
    <col min="2816" max="2816" width="1.25" style="51" customWidth="1"/>
    <col min="2817" max="2817" width="25.625" style="51" customWidth="1"/>
    <col min="2818" max="2821" width="13.625" style="51" customWidth="1"/>
    <col min="2822" max="2822" width="30.625" style="51" customWidth="1"/>
    <col min="2823" max="3071" width="9" style="51"/>
    <col min="3072" max="3072" width="1.25" style="51" customWidth="1"/>
    <col min="3073" max="3073" width="25.625" style="51" customWidth="1"/>
    <col min="3074" max="3077" width="13.625" style="51" customWidth="1"/>
    <col min="3078" max="3078" width="30.625" style="51" customWidth="1"/>
    <col min="3079" max="3327" width="9" style="51"/>
    <col min="3328" max="3328" width="1.25" style="51" customWidth="1"/>
    <col min="3329" max="3329" width="25.625" style="51" customWidth="1"/>
    <col min="3330" max="3333" width="13.625" style="51" customWidth="1"/>
    <col min="3334" max="3334" width="30.625" style="51" customWidth="1"/>
    <col min="3335" max="3583" width="9" style="51"/>
    <col min="3584" max="3584" width="1.25" style="51" customWidth="1"/>
    <col min="3585" max="3585" width="25.625" style="51" customWidth="1"/>
    <col min="3586" max="3589" width="13.625" style="51" customWidth="1"/>
    <col min="3590" max="3590" width="30.625" style="51" customWidth="1"/>
    <col min="3591" max="3839" width="9" style="51"/>
    <col min="3840" max="3840" width="1.25" style="51" customWidth="1"/>
    <col min="3841" max="3841" width="25.625" style="51" customWidth="1"/>
    <col min="3842" max="3845" width="13.625" style="51" customWidth="1"/>
    <col min="3846" max="3846" width="30.625" style="51" customWidth="1"/>
    <col min="3847" max="4095" width="9" style="51"/>
    <col min="4096" max="4096" width="1.25" style="51" customWidth="1"/>
    <col min="4097" max="4097" width="25.625" style="51" customWidth="1"/>
    <col min="4098" max="4101" width="13.625" style="51" customWidth="1"/>
    <col min="4102" max="4102" width="30.625" style="51" customWidth="1"/>
    <col min="4103" max="4351" width="9" style="51"/>
    <col min="4352" max="4352" width="1.25" style="51" customWidth="1"/>
    <col min="4353" max="4353" width="25.625" style="51" customWidth="1"/>
    <col min="4354" max="4357" width="13.625" style="51" customWidth="1"/>
    <col min="4358" max="4358" width="30.625" style="51" customWidth="1"/>
    <col min="4359" max="4607" width="9" style="51"/>
    <col min="4608" max="4608" width="1.25" style="51" customWidth="1"/>
    <col min="4609" max="4609" width="25.625" style="51" customWidth="1"/>
    <col min="4610" max="4613" width="13.625" style="51" customWidth="1"/>
    <col min="4614" max="4614" width="30.625" style="51" customWidth="1"/>
    <col min="4615" max="4863" width="9" style="51"/>
    <col min="4864" max="4864" width="1.25" style="51" customWidth="1"/>
    <col min="4865" max="4865" width="25.625" style="51" customWidth="1"/>
    <col min="4866" max="4869" width="13.625" style="51" customWidth="1"/>
    <col min="4870" max="4870" width="30.625" style="51" customWidth="1"/>
    <col min="4871" max="5119" width="9" style="51"/>
    <col min="5120" max="5120" width="1.25" style="51" customWidth="1"/>
    <col min="5121" max="5121" width="25.625" style="51" customWidth="1"/>
    <col min="5122" max="5125" width="13.625" style="51" customWidth="1"/>
    <col min="5126" max="5126" width="30.625" style="51" customWidth="1"/>
    <col min="5127" max="5375" width="9" style="51"/>
    <col min="5376" max="5376" width="1.25" style="51" customWidth="1"/>
    <col min="5377" max="5377" width="25.625" style="51" customWidth="1"/>
    <col min="5378" max="5381" width="13.625" style="51" customWidth="1"/>
    <col min="5382" max="5382" width="30.625" style="51" customWidth="1"/>
    <col min="5383" max="5631" width="9" style="51"/>
    <col min="5632" max="5632" width="1.25" style="51" customWidth="1"/>
    <col min="5633" max="5633" width="25.625" style="51" customWidth="1"/>
    <col min="5634" max="5637" width="13.625" style="51" customWidth="1"/>
    <col min="5638" max="5638" width="30.625" style="51" customWidth="1"/>
    <col min="5639" max="5887" width="9" style="51"/>
    <col min="5888" max="5888" width="1.25" style="51" customWidth="1"/>
    <col min="5889" max="5889" width="25.625" style="51" customWidth="1"/>
    <col min="5890" max="5893" width="13.625" style="51" customWidth="1"/>
    <col min="5894" max="5894" width="30.625" style="51" customWidth="1"/>
    <col min="5895" max="6143" width="9" style="51"/>
    <col min="6144" max="6144" width="1.25" style="51" customWidth="1"/>
    <col min="6145" max="6145" width="25.625" style="51" customWidth="1"/>
    <col min="6146" max="6149" width="13.625" style="51" customWidth="1"/>
    <col min="6150" max="6150" width="30.625" style="51" customWidth="1"/>
    <col min="6151" max="6399" width="9" style="51"/>
    <col min="6400" max="6400" width="1.25" style="51" customWidth="1"/>
    <col min="6401" max="6401" width="25.625" style="51" customWidth="1"/>
    <col min="6402" max="6405" width="13.625" style="51" customWidth="1"/>
    <col min="6406" max="6406" width="30.625" style="51" customWidth="1"/>
    <col min="6407" max="6655" width="9" style="51"/>
    <col min="6656" max="6656" width="1.25" style="51" customWidth="1"/>
    <col min="6657" max="6657" width="25.625" style="51" customWidth="1"/>
    <col min="6658" max="6661" width="13.625" style="51" customWidth="1"/>
    <col min="6662" max="6662" width="30.625" style="51" customWidth="1"/>
    <col min="6663" max="6911" width="9" style="51"/>
    <col min="6912" max="6912" width="1.25" style="51" customWidth="1"/>
    <col min="6913" max="6913" width="25.625" style="51" customWidth="1"/>
    <col min="6914" max="6917" width="13.625" style="51" customWidth="1"/>
    <col min="6918" max="6918" width="30.625" style="51" customWidth="1"/>
    <col min="6919" max="7167" width="9" style="51"/>
    <col min="7168" max="7168" width="1.25" style="51" customWidth="1"/>
    <col min="7169" max="7169" width="25.625" style="51" customWidth="1"/>
    <col min="7170" max="7173" width="13.625" style="51" customWidth="1"/>
    <col min="7174" max="7174" width="30.625" style="51" customWidth="1"/>
    <col min="7175" max="7423" width="9" style="51"/>
    <col min="7424" max="7424" width="1.25" style="51" customWidth="1"/>
    <col min="7425" max="7425" width="25.625" style="51" customWidth="1"/>
    <col min="7426" max="7429" width="13.625" style="51" customWidth="1"/>
    <col min="7430" max="7430" width="30.625" style="51" customWidth="1"/>
    <col min="7431" max="7679" width="9" style="51"/>
    <col min="7680" max="7680" width="1.25" style="51" customWidth="1"/>
    <col min="7681" max="7681" width="25.625" style="51" customWidth="1"/>
    <col min="7682" max="7685" width="13.625" style="51" customWidth="1"/>
    <col min="7686" max="7686" width="30.625" style="51" customWidth="1"/>
    <col min="7687" max="7935" width="9" style="51"/>
    <col min="7936" max="7936" width="1.25" style="51" customWidth="1"/>
    <col min="7937" max="7937" width="25.625" style="51" customWidth="1"/>
    <col min="7938" max="7941" width="13.625" style="51" customWidth="1"/>
    <col min="7942" max="7942" width="30.625" style="51" customWidth="1"/>
    <col min="7943" max="8191" width="9" style="51"/>
    <col min="8192" max="8192" width="1.25" style="51" customWidth="1"/>
    <col min="8193" max="8193" width="25.625" style="51" customWidth="1"/>
    <col min="8194" max="8197" width="13.625" style="51" customWidth="1"/>
    <col min="8198" max="8198" width="30.625" style="51" customWidth="1"/>
    <col min="8199" max="8447" width="9" style="51"/>
    <col min="8448" max="8448" width="1.25" style="51" customWidth="1"/>
    <col min="8449" max="8449" width="25.625" style="51" customWidth="1"/>
    <col min="8450" max="8453" width="13.625" style="51" customWidth="1"/>
    <col min="8454" max="8454" width="30.625" style="51" customWidth="1"/>
    <col min="8455" max="8703" width="9" style="51"/>
    <col min="8704" max="8704" width="1.25" style="51" customWidth="1"/>
    <col min="8705" max="8705" width="25.625" style="51" customWidth="1"/>
    <col min="8706" max="8709" width="13.625" style="51" customWidth="1"/>
    <col min="8710" max="8710" width="30.625" style="51" customWidth="1"/>
    <col min="8711" max="8959" width="9" style="51"/>
    <col min="8960" max="8960" width="1.25" style="51" customWidth="1"/>
    <col min="8961" max="8961" width="25.625" style="51" customWidth="1"/>
    <col min="8962" max="8965" width="13.625" style="51" customWidth="1"/>
    <col min="8966" max="8966" width="30.625" style="51" customWidth="1"/>
    <col min="8967" max="9215" width="9" style="51"/>
    <col min="9216" max="9216" width="1.25" style="51" customWidth="1"/>
    <col min="9217" max="9217" width="25.625" style="51" customWidth="1"/>
    <col min="9218" max="9221" width="13.625" style="51" customWidth="1"/>
    <col min="9222" max="9222" width="30.625" style="51" customWidth="1"/>
    <col min="9223" max="9471" width="9" style="51"/>
    <col min="9472" max="9472" width="1.25" style="51" customWidth="1"/>
    <col min="9473" max="9473" width="25.625" style="51" customWidth="1"/>
    <col min="9474" max="9477" width="13.625" style="51" customWidth="1"/>
    <col min="9478" max="9478" width="30.625" style="51" customWidth="1"/>
    <col min="9479" max="9727" width="9" style="51"/>
    <col min="9728" max="9728" width="1.25" style="51" customWidth="1"/>
    <col min="9729" max="9729" width="25.625" style="51" customWidth="1"/>
    <col min="9730" max="9733" width="13.625" style="51" customWidth="1"/>
    <col min="9734" max="9734" width="30.625" style="51" customWidth="1"/>
    <col min="9735" max="9983" width="9" style="51"/>
    <col min="9984" max="9984" width="1.25" style="51" customWidth="1"/>
    <col min="9985" max="9985" width="25.625" style="51" customWidth="1"/>
    <col min="9986" max="9989" width="13.625" style="51" customWidth="1"/>
    <col min="9990" max="9990" width="30.625" style="51" customWidth="1"/>
    <col min="9991" max="10239" width="9" style="51"/>
    <col min="10240" max="10240" width="1.25" style="51" customWidth="1"/>
    <col min="10241" max="10241" width="25.625" style="51" customWidth="1"/>
    <col min="10242" max="10245" width="13.625" style="51" customWidth="1"/>
    <col min="10246" max="10246" width="30.625" style="51" customWidth="1"/>
    <col min="10247" max="10495" width="9" style="51"/>
    <col min="10496" max="10496" width="1.25" style="51" customWidth="1"/>
    <col min="10497" max="10497" width="25.625" style="51" customWidth="1"/>
    <col min="10498" max="10501" width="13.625" style="51" customWidth="1"/>
    <col min="10502" max="10502" width="30.625" style="51" customWidth="1"/>
    <col min="10503" max="10751" width="9" style="51"/>
    <col min="10752" max="10752" width="1.25" style="51" customWidth="1"/>
    <col min="10753" max="10753" width="25.625" style="51" customWidth="1"/>
    <col min="10754" max="10757" width="13.625" style="51" customWidth="1"/>
    <col min="10758" max="10758" width="30.625" style="51" customWidth="1"/>
    <col min="10759" max="11007" width="9" style="51"/>
    <col min="11008" max="11008" width="1.25" style="51" customWidth="1"/>
    <col min="11009" max="11009" width="25.625" style="51" customWidth="1"/>
    <col min="11010" max="11013" width="13.625" style="51" customWidth="1"/>
    <col min="11014" max="11014" width="30.625" style="51" customWidth="1"/>
    <col min="11015" max="11263" width="9" style="51"/>
    <col min="11264" max="11264" width="1.25" style="51" customWidth="1"/>
    <col min="11265" max="11265" width="25.625" style="51" customWidth="1"/>
    <col min="11266" max="11269" width="13.625" style="51" customWidth="1"/>
    <col min="11270" max="11270" width="30.625" style="51" customWidth="1"/>
    <col min="11271" max="11519" width="9" style="51"/>
    <col min="11520" max="11520" width="1.25" style="51" customWidth="1"/>
    <col min="11521" max="11521" width="25.625" style="51" customWidth="1"/>
    <col min="11522" max="11525" width="13.625" style="51" customWidth="1"/>
    <col min="11526" max="11526" width="30.625" style="51" customWidth="1"/>
    <col min="11527" max="11775" width="9" style="51"/>
    <col min="11776" max="11776" width="1.25" style="51" customWidth="1"/>
    <col min="11777" max="11777" width="25.625" style="51" customWidth="1"/>
    <col min="11778" max="11781" width="13.625" style="51" customWidth="1"/>
    <col min="11782" max="11782" width="30.625" style="51" customWidth="1"/>
    <col min="11783" max="12031" width="9" style="51"/>
    <col min="12032" max="12032" width="1.25" style="51" customWidth="1"/>
    <col min="12033" max="12033" width="25.625" style="51" customWidth="1"/>
    <col min="12034" max="12037" width="13.625" style="51" customWidth="1"/>
    <col min="12038" max="12038" width="30.625" style="51" customWidth="1"/>
    <col min="12039" max="12287" width="9" style="51"/>
    <col min="12288" max="12288" width="1.25" style="51" customWidth="1"/>
    <col min="12289" max="12289" width="25.625" style="51" customWidth="1"/>
    <col min="12290" max="12293" width="13.625" style="51" customWidth="1"/>
    <col min="12294" max="12294" width="30.625" style="51" customWidth="1"/>
    <col min="12295" max="12543" width="9" style="51"/>
    <col min="12544" max="12544" width="1.25" style="51" customWidth="1"/>
    <col min="12545" max="12545" width="25.625" style="51" customWidth="1"/>
    <col min="12546" max="12549" width="13.625" style="51" customWidth="1"/>
    <col min="12550" max="12550" width="30.625" style="51" customWidth="1"/>
    <col min="12551" max="12799" width="9" style="51"/>
    <col min="12800" max="12800" width="1.25" style="51" customWidth="1"/>
    <col min="12801" max="12801" width="25.625" style="51" customWidth="1"/>
    <col min="12802" max="12805" width="13.625" style="51" customWidth="1"/>
    <col min="12806" max="12806" width="30.625" style="51" customWidth="1"/>
    <col min="12807" max="13055" width="9" style="51"/>
    <col min="13056" max="13056" width="1.25" style="51" customWidth="1"/>
    <col min="13057" max="13057" width="25.625" style="51" customWidth="1"/>
    <col min="13058" max="13061" width="13.625" style="51" customWidth="1"/>
    <col min="13062" max="13062" width="30.625" style="51" customWidth="1"/>
    <col min="13063" max="13311" width="9" style="51"/>
    <col min="13312" max="13312" width="1.25" style="51" customWidth="1"/>
    <col min="13313" max="13313" width="25.625" style="51" customWidth="1"/>
    <col min="13314" max="13317" width="13.625" style="51" customWidth="1"/>
    <col min="13318" max="13318" width="30.625" style="51" customWidth="1"/>
    <col min="13319" max="13567" width="9" style="51"/>
    <col min="13568" max="13568" width="1.25" style="51" customWidth="1"/>
    <col min="13569" max="13569" width="25.625" style="51" customWidth="1"/>
    <col min="13570" max="13573" width="13.625" style="51" customWidth="1"/>
    <col min="13574" max="13574" width="30.625" style="51" customWidth="1"/>
    <col min="13575" max="13823" width="9" style="51"/>
    <col min="13824" max="13824" width="1.25" style="51" customWidth="1"/>
    <col min="13825" max="13825" width="25.625" style="51" customWidth="1"/>
    <col min="13826" max="13829" width="13.625" style="51" customWidth="1"/>
    <col min="13830" max="13830" width="30.625" style="51" customWidth="1"/>
    <col min="13831" max="14079" width="9" style="51"/>
    <col min="14080" max="14080" width="1.25" style="51" customWidth="1"/>
    <col min="14081" max="14081" width="25.625" style="51" customWidth="1"/>
    <col min="14082" max="14085" width="13.625" style="51" customWidth="1"/>
    <col min="14086" max="14086" width="30.625" style="51" customWidth="1"/>
    <col min="14087" max="14335" width="9" style="51"/>
    <col min="14336" max="14336" width="1.25" style="51" customWidth="1"/>
    <col min="14337" max="14337" width="25.625" style="51" customWidth="1"/>
    <col min="14338" max="14341" width="13.625" style="51" customWidth="1"/>
    <col min="14342" max="14342" width="30.625" style="51" customWidth="1"/>
    <col min="14343" max="14591" width="9" style="51"/>
    <col min="14592" max="14592" width="1.25" style="51" customWidth="1"/>
    <col min="14593" max="14593" width="25.625" style="51" customWidth="1"/>
    <col min="14594" max="14597" width="13.625" style="51" customWidth="1"/>
    <col min="14598" max="14598" width="30.625" style="51" customWidth="1"/>
    <col min="14599" max="14847" width="9" style="51"/>
    <col min="14848" max="14848" width="1.25" style="51" customWidth="1"/>
    <col min="14849" max="14849" width="25.625" style="51" customWidth="1"/>
    <col min="14850" max="14853" width="13.625" style="51" customWidth="1"/>
    <col min="14854" max="14854" width="30.625" style="51" customWidth="1"/>
    <col min="14855" max="15103" width="9" style="51"/>
    <col min="15104" max="15104" width="1.25" style="51" customWidth="1"/>
    <col min="15105" max="15105" width="25.625" style="51" customWidth="1"/>
    <col min="15106" max="15109" width="13.625" style="51" customWidth="1"/>
    <col min="15110" max="15110" width="30.625" style="51" customWidth="1"/>
    <col min="15111" max="15359" width="9" style="51"/>
    <col min="15360" max="15360" width="1.25" style="51" customWidth="1"/>
    <col min="15361" max="15361" width="25.625" style="51" customWidth="1"/>
    <col min="15362" max="15365" width="13.625" style="51" customWidth="1"/>
    <col min="15366" max="15366" width="30.625" style="51" customWidth="1"/>
    <col min="15367" max="15615" width="9" style="51"/>
    <col min="15616" max="15616" width="1.25" style="51" customWidth="1"/>
    <col min="15617" max="15617" width="25.625" style="51" customWidth="1"/>
    <col min="15618" max="15621" width="13.625" style="51" customWidth="1"/>
    <col min="15622" max="15622" width="30.625" style="51" customWidth="1"/>
    <col min="15623" max="15871" width="9" style="51"/>
    <col min="15872" max="15872" width="1.25" style="51" customWidth="1"/>
    <col min="15873" max="15873" width="25.625" style="51" customWidth="1"/>
    <col min="15874" max="15877" width="13.625" style="51" customWidth="1"/>
    <col min="15878" max="15878" width="30.625" style="51" customWidth="1"/>
    <col min="15879" max="16127" width="9" style="51"/>
    <col min="16128" max="16128" width="1.25" style="51" customWidth="1"/>
    <col min="16129" max="16129" width="25.625" style="51" customWidth="1"/>
    <col min="16130" max="16133" width="13.625" style="51" customWidth="1"/>
    <col min="16134" max="16134" width="30.625" style="51" customWidth="1"/>
    <col min="16135" max="16384" width="9" style="51"/>
  </cols>
  <sheetData>
    <row r="1" spans="1:39" s="47" customFormat="1" ht="31.5" customHeight="1">
      <c r="B1" s="210" t="s">
        <v>134</v>
      </c>
      <c r="C1" s="211"/>
      <c r="D1" s="211"/>
      <c r="E1" s="211"/>
      <c r="F1" s="211"/>
      <c r="K1" s="62" t="s">
        <v>64</v>
      </c>
      <c r="L1" s="59"/>
    </row>
    <row r="2" spans="1:39" ht="27.75" customHeight="1">
      <c r="A2" s="47"/>
      <c r="B2" s="209"/>
      <c r="C2" s="189"/>
      <c r="D2" s="189"/>
      <c r="E2" s="189"/>
    </row>
    <row r="3" spans="1:39" ht="20.100000000000001" customHeight="1">
      <c r="A3" s="47"/>
      <c r="B3" s="49"/>
      <c r="C3" s="49"/>
      <c r="D3" s="49"/>
      <c r="E3" s="50"/>
    </row>
    <row r="4" spans="1:39" ht="30.75" customHeight="1">
      <c r="A4" s="47"/>
      <c r="B4" s="49"/>
      <c r="C4" s="49"/>
      <c r="D4" s="49"/>
      <c r="E4" s="50"/>
      <c r="F4" s="52" t="s">
        <v>139</v>
      </c>
      <c r="G4" s="215">
        <f>'第３号様式（実績報告書）'!$F$10</f>
        <v>0</v>
      </c>
      <c r="H4" s="216"/>
    </row>
    <row r="5" spans="1:39" s="47" customFormat="1" ht="17.25" customHeight="1">
      <c r="B5" s="48"/>
      <c r="C5" s="48"/>
      <c r="D5" s="48"/>
      <c r="E5" s="48"/>
      <c r="F5" s="48"/>
      <c r="L5" s="59"/>
    </row>
    <row r="6" spans="1:39" ht="18" customHeight="1">
      <c r="A6" s="47"/>
      <c r="B6" s="217" t="s">
        <v>142</v>
      </c>
      <c r="C6" s="217" t="s">
        <v>77</v>
      </c>
      <c r="D6" s="217" t="s">
        <v>136</v>
      </c>
      <c r="E6" s="217" t="s">
        <v>135</v>
      </c>
      <c r="F6" s="217" t="s">
        <v>138</v>
      </c>
      <c r="G6" s="212" t="s">
        <v>140</v>
      </c>
      <c r="H6" s="217" t="s">
        <v>141</v>
      </c>
    </row>
    <row r="7" spans="1:39" ht="18" customHeight="1">
      <c r="A7" s="47"/>
      <c r="B7" s="218"/>
      <c r="C7" s="219"/>
      <c r="D7" s="220"/>
      <c r="E7" s="218"/>
      <c r="F7" s="218"/>
      <c r="G7" s="213"/>
      <c r="H7" s="220"/>
    </row>
    <row r="8" spans="1:39" ht="20.25" customHeight="1">
      <c r="A8" s="47"/>
      <c r="B8" s="53"/>
      <c r="C8" s="53"/>
      <c r="D8" s="160" t="s">
        <v>137</v>
      </c>
      <c r="E8" s="54" t="s">
        <v>41</v>
      </c>
      <c r="F8" s="54" t="s">
        <v>0</v>
      </c>
      <c r="G8" s="214"/>
      <c r="H8" s="54" t="s">
        <v>137</v>
      </c>
    </row>
    <row r="9" spans="1:39" ht="74.25" customHeight="1">
      <c r="A9" s="47"/>
      <c r="B9" s="56" t="s">
        <v>65</v>
      </c>
      <c r="C9" s="55" t="s">
        <v>66</v>
      </c>
      <c r="D9" s="161"/>
      <c r="E9" s="66"/>
      <c r="F9" s="67"/>
      <c r="G9" s="68"/>
      <c r="H9" s="167">
        <f>MIN(D9,F9)</f>
        <v>0</v>
      </c>
      <c r="I9" s="221"/>
      <c r="J9" s="223"/>
      <c r="K9" s="223"/>
      <c r="L9" s="60"/>
    </row>
    <row r="10" spans="1:39" ht="74.25" customHeight="1">
      <c r="A10" s="47"/>
      <c r="B10" s="56" t="s">
        <v>67</v>
      </c>
      <c r="C10" s="55" t="s">
        <v>68</v>
      </c>
      <c r="D10" s="161"/>
      <c r="E10" s="66"/>
      <c r="F10" s="67"/>
      <c r="G10" s="68"/>
      <c r="H10" s="167">
        <f>MIN(D10,F10)</f>
        <v>0</v>
      </c>
      <c r="I10" s="221"/>
      <c r="J10" s="222"/>
      <c r="K10" s="222"/>
      <c r="L10" s="60"/>
      <c r="AM10" s="51">
        <v>1</v>
      </c>
    </row>
    <row r="11" spans="1:39" ht="36.75" customHeight="1">
      <c r="A11" s="47"/>
      <c r="B11" s="56" t="s">
        <v>99</v>
      </c>
      <c r="C11" s="226" t="s">
        <v>42</v>
      </c>
      <c r="D11" s="168">
        <f>D12</f>
        <v>0</v>
      </c>
      <c r="E11" s="142"/>
      <c r="F11" s="70">
        <f>MIN(3600*個人防護具使用実績簿!GJ8,F12)</f>
        <v>0</v>
      </c>
      <c r="G11" s="230" t="s">
        <v>143</v>
      </c>
      <c r="H11" s="167">
        <f>MIN(D11,F11)</f>
        <v>0</v>
      </c>
      <c r="I11" s="234" t="str">
        <f>IF(F11=F12,"上限金額内です","上限金額超過のため、3,600円×発熱外来医療従事者延べ人数が補助対象額となります。")</f>
        <v>上限金額内です</v>
      </c>
      <c r="J11" s="235"/>
      <c r="K11" s="235"/>
      <c r="L11" s="60"/>
      <c r="AM11" s="51">
        <v>1</v>
      </c>
    </row>
    <row r="12" spans="1:39" ht="36.75" customHeight="1">
      <c r="A12" s="47"/>
      <c r="B12" s="56" t="s">
        <v>100</v>
      </c>
      <c r="C12" s="227"/>
      <c r="D12" s="168">
        <f>SUM(D13:D18)</f>
        <v>0</v>
      </c>
      <c r="E12" s="69">
        <f>SUM(E13:E18)</f>
        <v>0</v>
      </c>
      <c r="F12" s="169">
        <f>ROUND(F13,0)+ROUND(F14,0)+ROUND(F15,0)+ROUND(F16,0)+ROUND(F17,0)+ROUND(F18,0)</f>
        <v>0</v>
      </c>
      <c r="G12" s="231"/>
      <c r="H12" s="167">
        <f>SUM(H13:H18)</f>
        <v>0</v>
      </c>
      <c r="I12" s="234"/>
      <c r="J12" s="235"/>
      <c r="K12" s="235"/>
      <c r="L12" s="60"/>
    </row>
    <row r="13" spans="1:39" ht="32.25" customHeight="1">
      <c r="A13" s="47"/>
      <c r="B13" s="57" t="s">
        <v>53</v>
      </c>
      <c r="C13" s="228"/>
      <c r="D13" s="162"/>
      <c r="E13" s="69">
        <f>個人防護具使用実績簿!GJ10+個人防護具使用実績簿!GJ11+個人防護具使用実績簿!GJ12</f>
        <v>0</v>
      </c>
      <c r="F13" s="169">
        <f>個人防護具使用実績簿!GL10+個人防護具使用実績簿!GL11+個人防護具使用実績簿!GL12</f>
        <v>0</v>
      </c>
      <c r="G13" s="232"/>
      <c r="H13" s="167">
        <f>MIN(D13,F13)</f>
        <v>0</v>
      </c>
      <c r="I13" s="234"/>
      <c r="J13" s="235"/>
      <c r="K13" s="235"/>
      <c r="AM13" s="51">
        <v>1</v>
      </c>
    </row>
    <row r="14" spans="1:39" ht="32.25" customHeight="1">
      <c r="A14" s="47"/>
      <c r="B14" s="57" t="s">
        <v>54</v>
      </c>
      <c r="C14" s="228"/>
      <c r="D14" s="162"/>
      <c r="E14" s="69">
        <f>個人防護具使用実績簿!GJ13+個人防護具使用実績簿!GJ14+個人防護具使用実績簿!GJ15</f>
        <v>0</v>
      </c>
      <c r="F14" s="169">
        <f>個人防護具使用実績簿!GL13+個人防護具使用実績簿!GL14+個人防護具使用実績簿!GL15</f>
        <v>0</v>
      </c>
      <c r="G14" s="232"/>
      <c r="H14" s="167">
        <f t="shared" ref="H14:H18" si="0">MIN(D14,F14)</f>
        <v>0</v>
      </c>
      <c r="AM14" s="51">
        <v>1</v>
      </c>
    </row>
    <row r="15" spans="1:39" ht="32.25" customHeight="1">
      <c r="A15" s="47"/>
      <c r="B15" s="57" t="s">
        <v>55</v>
      </c>
      <c r="C15" s="228"/>
      <c r="D15" s="162"/>
      <c r="E15" s="69">
        <f>個人防護具使用実績簿!GJ16+個人防護具使用実績簿!GJ17+個人防護具使用実績簿!GJ18</f>
        <v>0</v>
      </c>
      <c r="F15" s="169">
        <f>個人防護具使用実績簿!GL16+個人防護具使用実績簿!GL17+個人防護具使用実績簿!GL18</f>
        <v>0</v>
      </c>
      <c r="G15" s="232"/>
      <c r="H15" s="167">
        <f t="shared" si="0"/>
        <v>0</v>
      </c>
      <c r="AM15" s="51">
        <v>1</v>
      </c>
    </row>
    <row r="16" spans="1:39" ht="32.25" customHeight="1">
      <c r="A16" s="47"/>
      <c r="B16" s="57" t="s">
        <v>56</v>
      </c>
      <c r="C16" s="228"/>
      <c r="D16" s="162"/>
      <c r="E16" s="69">
        <f>個人防護具使用実績簿!GJ19+個人防護具使用実績簿!GJ20+個人防護具使用実績簿!GJ21</f>
        <v>0</v>
      </c>
      <c r="F16" s="169">
        <f>個人防護具使用実績簿!GL19+個人防護具使用実績簿!GL20+個人防護具使用実績簿!GL21</f>
        <v>0</v>
      </c>
      <c r="G16" s="232"/>
      <c r="H16" s="167">
        <f t="shared" si="0"/>
        <v>0</v>
      </c>
      <c r="AM16" s="51">
        <v>1</v>
      </c>
    </row>
    <row r="17" spans="1:39" ht="32.25" customHeight="1">
      <c r="A17" s="47"/>
      <c r="B17" s="57" t="s">
        <v>57</v>
      </c>
      <c r="C17" s="228"/>
      <c r="D17" s="162"/>
      <c r="E17" s="69">
        <f>個人防護具使用実績簿!GJ22+個人防護具使用実績簿!GJ23</f>
        <v>0</v>
      </c>
      <c r="F17" s="169">
        <f>個人防護具使用実績簿!GL22+個人防護具使用実績簿!GL23</f>
        <v>0</v>
      </c>
      <c r="G17" s="232"/>
      <c r="H17" s="167">
        <f t="shared" si="0"/>
        <v>0</v>
      </c>
      <c r="AM17" s="51">
        <v>1</v>
      </c>
    </row>
    <row r="18" spans="1:39" ht="32.25" customHeight="1">
      <c r="A18" s="47"/>
      <c r="B18" s="57" t="s">
        <v>58</v>
      </c>
      <c r="C18" s="229"/>
      <c r="D18" s="162"/>
      <c r="E18" s="69">
        <f>個人防護具使用実績簿!GJ24+個人防護具使用実績簿!GJ25</f>
        <v>0</v>
      </c>
      <c r="F18" s="169">
        <f>個人防護具使用実績簿!GL24+個人防護具使用実績簿!GL25</f>
        <v>0</v>
      </c>
      <c r="G18" s="233"/>
      <c r="H18" s="167">
        <f t="shared" si="0"/>
        <v>0</v>
      </c>
      <c r="AM18" s="51">
        <v>1</v>
      </c>
    </row>
    <row r="19" spans="1:39" ht="67.5" customHeight="1">
      <c r="A19" s="47"/>
      <c r="B19" s="58" t="s">
        <v>70</v>
      </c>
      <c r="C19" s="63" t="s">
        <v>72</v>
      </c>
      <c r="D19" s="163"/>
      <c r="E19" s="69"/>
      <c r="F19" s="70"/>
      <c r="G19" s="71"/>
      <c r="H19" s="167">
        <f>MIN(D19,F19)</f>
        <v>0</v>
      </c>
      <c r="L19" s="61"/>
      <c r="AM19" s="51">
        <v>1</v>
      </c>
    </row>
    <row r="20" spans="1:39" ht="67.5" customHeight="1">
      <c r="A20" s="47"/>
      <c r="B20" s="58" t="s">
        <v>71</v>
      </c>
      <c r="C20" s="55" t="s">
        <v>69</v>
      </c>
      <c r="D20" s="161"/>
      <c r="E20" s="66"/>
      <c r="F20" s="67"/>
      <c r="G20" s="68"/>
      <c r="H20" s="167">
        <f t="shared" ref="H20:H24" si="1">MIN(D20,F20)</f>
        <v>0</v>
      </c>
      <c r="L20" s="61"/>
      <c r="AM20" s="51">
        <v>1</v>
      </c>
    </row>
    <row r="21" spans="1:39" ht="67.5" customHeight="1">
      <c r="A21" s="47"/>
      <c r="B21" s="58" t="s">
        <v>73</v>
      </c>
      <c r="C21" s="63" t="s">
        <v>74</v>
      </c>
      <c r="D21" s="163"/>
      <c r="E21" s="69"/>
      <c r="F21" s="70"/>
      <c r="G21" s="71"/>
      <c r="H21" s="167">
        <f t="shared" si="1"/>
        <v>0</v>
      </c>
      <c r="L21" s="61"/>
      <c r="AM21" s="51">
        <v>1</v>
      </c>
    </row>
    <row r="22" spans="1:39" ht="67.5" customHeight="1">
      <c r="A22" s="47"/>
      <c r="B22" s="58" t="s">
        <v>75</v>
      </c>
      <c r="C22" s="55" t="s">
        <v>43</v>
      </c>
      <c r="D22" s="161"/>
      <c r="E22" s="66"/>
      <c r="F22" s="67"/>
      <c r="G22" s="65"/>
      <c r="H22" s="167">
        <f t="shared" si="1"/>
        <v>0</v>
      </c>
      <c r="L22" s="61"/>
      <c r="AM22" s="51">
        <v>1</v>
      </c>
    </row>
    <row r="23" spans="1:39" ht="66" customHeight="1">
      <c r="A23" s="47"/>
      <c r="B23" s="58" t="s">
        <v>76</v>
      </c>
      <c r="C23" s="55" t="s">
        <v>52</v>
      </c>
      <c r="D23" s="161"/>
      <c r="E23" s="66"/>
      <c r="F23" s="67"/>
      <c r="G23" s="68"/>
      <c r="H23" s="167">
        <f t="shared" si="1"/>
        <v>0</v>
      </c>
      <c r="I23" s="221" t="str">
        <f>IF(905000&gt;=F23,"計画数量（上限）内です","計画数量（上限）を超えています")</f>
        <v>計画数量（上限）内です</v>
      </c>
      <c r="J23" s="222"/>
      <c r="K23" s="222"/>
      <c r="L23" s="60"/>
      <c r="AM23" s="51">
        <v>1</v>
      </c>
    </row>
    <row r="24" spans="1:39" ht="66" customHeight="1">
      <c r="A24" s="47"/>
      <c r="B24" s="58" t="s">
        <v>79</v>
      </c>
      <c r="C24" s="55" t="s">
        <v>78</v>
      </c>
      <c r="D24" s="161"/>
      <c r="E24" s="66"/>
      <c r="F24" s="67"/>
      <c r="G24" s="65"/>
      <c r="H24" s="167">
        <f t="shared" si="1"/>
        <v>0</v>
      </c>
      <c r="AM24" s="51">
        <v>1</v>
      </c>
    </row>
    <row r="25" spans="1:39" ht="75" customHeight="1">
      <c r="A25" s="47"/>
      <c r="B25" s="64" t="s">
        <v>44</v>
      </c>
      <c r="C25" s="64"/>
      <c r="D25" s="164">
        <f>SUM(D9,D10,D11,D19,D20,D21,D22,D23,D24)</f>
        <v>0</v>
      </c>
      <c r="E25" s="165">
        <f>SUM(E9,E10,E11,E19,E20,E21,E22,E23,E24)</f>
        <v>0</v>
      </c>
      <c r="F25" s="165">
        <f>SUM(F9,F10,F11,F19,F20,F21,F22,F23,F24)</f>
        <v>0</v>
      </c>
      <c r="G25" s="166"/>
      <c r="H25" s="166">
        <f>SUM(H9,H10,H11,H19,H20,H21,H22,H23,H24)</f>
        <v>0</v>
      </c>
      <c r="AM25" s="51">
        <v>1</v>
      </c>
    </row>
    <row r="26" spans="1:39" ht="39.75" customHeight="1">
      <c r="B26" s="224" t="s">
        <v>96</v>
      </c>
      <c r="C26" s="225"/>
      <c r="D26" s="225"/>
      <c r="E26" s="225"/>
      <c r="F26" s="225"/>
      <c r="G26" s="225"/>
      <c r="H26" s="225"/>
      <c r="AM26" s="51">
        <v>1</v>
      </c>
    </row>
    <row r="27" spans="1:39" ht="30" customHeight="1"/>
  </sheetData>
  <mergeCells count="17">
    <mergeCell ref="I23:K23"/>
    <mergeCell ref="I9:K9"/>
    <mergeCell ref="I10:K10"/>
    <mergeCell ref="B26:H26"/>
    <mergeCell ref="C11:C18"/>
    <mergeCell ref="G11:G18"/>
    <mergeCell ref="I11:K13"/>
    <mergeCell ref="B2:E2"/>
    <mergeCell ref="B1:F1"/>
    <mergeCell ref="G6:G8"/>
    <mergeCell ref="G4:H4"/>
    <mergeCell ref="B6:B7"/>
    <mergeCell ref="C6:C7"/>
    <mergeCell ref="E6:E7"/>
    <mergeCell ref="F6:F7"/>
    <mergeCell ref="D6:D7"/>
    <mergeCell ref="H6:H7"/>
  </mergeCells>
  <phoneticPr fontId="6"/>
  <conditionalFormatting sqref="G4:H4">
    <cfRule type="cellIs" dxfId="5" priority="5" operator="equal">
      <formula>0</formula>
    </cfRule>
  </conditionalFormatting>
  <conditionalFormatting sqref="E11:F11 E21:F21 E13:F19 E12">
    <cfRule type="cellIs" dxfId="4" priority="4" operator="equal">
      <formula>0</formula>
    </cfRule>
  </conditionalFormatting>
  <conditionalFormatting sqref="I1:I10 I14:I1048576">
    <cfRule type="containsText" dxfId="3" priority="3" operator="containsText" text="超えて">
      <formula>NOT(ISERROR(SEARCH("超えて",I1)))</formula>
    </cfRule>
  </conditionalFormatting>
  <conditionalFormatting sqref="I11:K13">
    <cfRule type="containsText" dxfId="2" priority="2" operator="containsText" text="超過">
      <formula>NOT(ISERROR(SEARCH("超過",I11)))</formula>
    </cfRule>
  </conditionalFormatting>
  <conditionalFormatting sqref="F12">
    <cfRule type="cellIs" dxfId="1" priority="1" operator="equal">
      <formula>0</formula>
    </cfRule>
  </conditionalFormatting>
  <dataValidations count="1">
    <dataValidation type="whole" allowBlank="1" showInputMessage="1" showErrorMessage="1" sqref="E23 E9:E10 E20">
      <formula1>0</formula1>
      <formula2>2</formula2>
    </dataValidation>
  </dataValidations>
  <printOptions horizontalCentered="1" gridLinesSet="0"/>
  <pageMargins left="0.59055118110236227" right="0.59055118110236227" top="0.78740157480314965" bottom="0.59055118110236227" header="0.51181102362204722" footer="0.51181102362204722"/>
  <pageSetup paperSize="9" scale="47"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S40"/>
  <sheetViews>
    <sheetView view="pageBreakPreview" topLeftCell="A4" zoomScale="40" zoomScaleNormal="40" zoomScaleSheetLayoutView="40" workbookViewId="0">
      <pane xSplit="8" ySplit="6" topLeftCell="DP10" activePane="bottomRight" state="frozen"/>
      <selection activeCell="A4" sqref="A4"/>
      <selection pane="topRight" activeCell="I4" sqref="I4"/>
      <selection pane="bottomLeft" activeCell="A10" sqref="A10"/>
      <selection pane="bottomRight" activeCell="I4" sqref="I1:DS1048576"/>
    </sheetView>
  </sheetViews>
  <sheetFormatPr defaultColWidth="9" defaultRowHeight="13.5"/>
  <cols>
    <col min="1" max="1" width="37" style="2" customWidth="1"/>
    <col min="2" max="2" width="32.25" style="2" customWidth="1"/>
    <col min="3" max="3" width="12.25" style="2" customWidth="1"/>
    <col min="4" max="4" width="61.125" style="2" customWidth="1"/>
    <col min="5" max="5" width="12.125" style="2" customWidth="1"/>
    <col min="6" max="6" width="27.875" style="2" customWidth="1"/>
    <col min="7" max="7" width="44.375" style="2" customWidth="1"/>
    <col min="8" max="8" width="59.125" style="2" customWidth="1"/>
    <col min="9" max="123" width="22.125" style="2" hidden="1" customWidth="1"/>
    <col min="124" max="191" width="22.125" style="2" customWidth="1"/>
    <col min="192" max="193" width="35.125" style="2" customWidth="1"/>
    <col min="194" max="194" width="43.125" style="2" customWidth="1"/>
    <col min="195" max="195" width="11.125" style="1" customWidth="1"/>
    <col min="196" max="196" width="44.125" style="1" customWidth="1"/>
    <col min="197" max="197" width="57.5" style="1" customWidth="1"/>
    <col min="198" max="199" width="9" style="1" customWidth="1"/>
    <col min="200" max="200" width="9" style="1"/>
    <col min="201" max="201" width="13.875" style="1" customWidth="1"/>
    <col min="202" max="16384" width="9" style="2"/>
  </cols>
  <sheetData>
    <row r="1" spans="1:20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row>
    <row r="2" spans="1:201" ht="51.75" customHeight="1">
      <c r="A2" s="274" t="s">
        <v>90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5"/>
      <c r="CC2" s="275"/>
      <c r="CD2" s="275"/>
      <c r="CE2" s="275"/>
      <c r="CF2" s="275"/>
      <c r="CG2" s="275"/>
      <c r="CH2" s="275"/>
      <c r="CI2" s="275"/>
      <c r="CJ2" s="275"/>
      <c r="CK2" s="275"/>
      <c r="CL2" s="275"/>
      <c r="CM2" s="275"/>
      <c r="CN2" s="275"/>
      <c r="CO2" s="275"/>
      <c r="CP2" s="275"/>
      <c r="CQ2" s="275"/>
      <c r="CR2" s="275"/>
      <c r="CS2" s="275"/>
      <c r="CT2" s="275"/>
      <c r="CU2" s="275"/>
      <c r="CV2" s="275"/>
      <c r="CW2" s="275"/>
      <c r="CX2" s="275"/>
      <c r="CY2" s="275"/>
      <c r="CZ2" s="275"/>
      <c r="DA2" s="275"/>
      <c r="DB2" s="275"/>
      <c r="DC2" s="275"/>
      <c r="DD2" s="275"/>
      <c r="DE2" s="275"/>
      <c r="DF2" s="275"/>
      <c r="DG2" s="275"/>
      <c r="DH2" s="275"/>
      <c r="DI2" s="275"/>
      <c r="DJ2" s="275"/>
      <c r="DK2" s="275"/>
      <c r="DL2" s="275"/>
      <c r="DM2" s="275"/>
      <c r="DN2" s="275"/>
      <c r="DO2" s="275"/>
      <c r="DP2" s="275"/>
      <c r="DQ2" s="275"/>
      <c r="DR2" s="275"/>
      <c r="DS2" s="275"/>
      <c r="DT2" s="275"/>
      <c r="DU2" s="275"/>
      <c r="DV2" s="275"/>
      <c r="DW2" s="275"/>
      <c r="DX2" s="275"/>
      <c r="DY2" s="275"/>
      <c r="DZ2" s="275"/>
      <c r="EA2" s="275"/>
      <c r="EB2" s="275"/>
      <c r="EC2" s="275"/>
      <c r="ED2" s="275"/>
      <c r="EE2" s="275"/>
      <c r="EF2" s="275"/>
      <c r="EG2" s="275"/>
      <c r="EH2" s="275"/>
      <c r="EI2" s="275"/>
      <c r="EJ2" s="275"/>
      <c r="EK2" s="275"/>
      <c r="EL2" s="275"/>
      <c r="EM2" s="275"/>
      <c r="EN2" s="275"/>
      <c r="EO2" s="275"/>
      <c r="EP2" s="275"/>
      <c r="EQ2" s="275"/>
      <c r="ER2" s="275"/>
      <c r="ES2" s="275"/>
      <c r="ET2" s="275"/>
      <c r="EU2" s="275"/>
      <c r="EV2" s="275"/>
      <c r="EW2" s="275"/>
      <c r="EX2" s="275"/>
      <c r="EY2" s="275"/>
      <c r="EZ2" s="275"/>
      <c r="FA2" s="275"/>
      <c r="FB2" s="275"/>
      <c r="FC2" s="275"/>
      <c r="FD2" s="275"/>
      <c r="FE2" s="275"/>
      <c r="FF2" s="275"/>
      <c r="FG2" s="275"/>
      <c r="FH2" s="275"/>
      <c r="FI2" s="275"/>
      <c r="FJ2" s="275"/>
      <c r="FK2" s="275"/>
      <c r="FL2" s="275"/>
      <c r="FM2" s="275"/>
      <c r="FN2" s="275"/>
      <c r="FO2" s="275"/>
      <c r="FP2" s="275"/>
      <c r="FQ2" s="275"/>
      <c r="FR2" s="275"/>
      <c r="FS2" s="275"/>
      <c r="FT2" s="275"/>
      <c r="FU2" s="275"/>
      <c r="FV2" s="275"/>
      <c r="FW2" s="275"/>
      <c r="FX2" s="275"/>
      <c r="FY2" s="275"/>
      <c r="FZ2" s="275"/>
      <c r="GA2" s="275"/>
      <c r="GB2" s="275"/>
      <c r="GC2" s="275"/>
      <c r="GD2" s="275"/>
      <c r="GE2" s="275"/>
      <c r="GF2" s="275"/>
      <c r="GG2" s="275"/>
      <c r="GH2" s="275"/>
      <c r="GI2" s="275"/>
      <c r="GJ2" s="275"/>
      <c r="GK2" s="275"/>
      <c r="GL2" s="275"/>
      <c r="GM2" s="275"/>
      <c r="GN2" s="275"/>
      <c r="GO2" s="275"/>
      <c r="GP2" s="275"/>
      <c r="GQ2" s="275"/>
      <c r="GR2" s="275"/>
      <c r="GS2" s="275"/>
    </row>
    <row r="3" spans="1:201" ht="3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row>
    <row r="4" spans="1:201" ht="6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20" t="s">
        <v>36</v>
      </c>
      <c r="GK4" s="276">
        <f>'第３号様式（実績報告書）'!$F$10</f>
        <v>0</v>
      </c>
      <c r="GL4" s="277"/>
    </row>
    <row r="5" spans="1:201" ht="75" customHeight="1" thickBot="1">
      <c r="A5" s="126" t="s">
        <v>95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row>
    <row r="6" spans="1:201" ht="50.25" customHeight="1">
      <c r="A6" s="278" t="s">
        <v>45</v>
      </c>
      <c r="B6" s="280" t="s">
        <v>89</v>
      </c>
      <c r="C6" s="281"/>
      <c r="D6" s="281"/>
      <c r="E6" s="282"/>
      <c r="F6" s="292" t="s">
        <v>97</v>
      </c>
      <c r="G6" s="267" t="s">
        <v>102</v>
      </c>
      <c r="H6" s="294" t="s">
        <v>80</v>
      </c>
      <c r="I6" s="129">
        <v>45200</v>
      </c>
      <c r="J6" s="101">
        <v>45201</v>
      </c>
      <c r="K6" s="101">
        <v>45202</v>
      </c>
      <c r="L6" s="101">
        <v>45203</v>
      </c>
      <c r="M6" s="101">
        <v>45204</v>
      </c>
      <c r="N6" s="101">
        <v>45205</v>
      </c>
      <c r="O6" s="139">
        <v>45206</v>
      </c>
      <c r="P6" s="129">
        <v>45207</v>
      </c>
      <c r="Q6" s="129">
        <v>45208</v>
      </c>
      <c r="R6" s="101">
        <v>45209</v>
      </c>
      <c r="S6" s="101">
        <v>45210</v>
      </c>
      <c r="T6" s="101">
        <v>45211</v>
      </c>
      <c r="U6" s="101">
        <v>45212</v>
      </c>
      <c r="V6" s="139">
        <v>45213</v>
      </c>
      <c r="W6" s="129">
        <v>45214</v>
      </c>
      <c r="X6" s="101">
        <v>45215</v>
      </c>
      <c r="Y6" s="101">
        <v>45216</v>
      </c>
      <c r="Z6" s="101">
        <v>45217</v>
      </c>
      <c r="AA6" s="101">
        <v>45218</v>
      </c>
      <c r="AB6" s="101">
        <v>45219</v>
      </c>
      <c r="AC6" s="139">
        <v>45220</v>
      </c>
      <c r="AD6" s="129">
        <v>45221</v>
      </c>
      <c r="AE6" s="101">
        <v>45222</v>
      </c>
      <c r="AF6" s="101">
        <v>45223</v>
      </c>
      <c r="AG6" s="101">
        <v>45224</v>
      </c>
      <c r="AH6" s="101">
        <v>45225</v>
      </c>
      <c r="AI6" s="101">
        <v>45226</v>
      </c>
      <c r="AJ6" s="139">
        <v>45227</v>
      </c>
      <c r="AK6" s="129">
        <v>45228</v>
      </c>
      <c r="AL6" s="101">
        <v>45229</v>
      </c>
      <c r="AM6" s="101">
        <v>45230</v>
      </c>
      <c r="AN6" s="101">
        <v>45231</v>
      </c>
      <c r="AO6" s="101">
        <v>45232</v>
      </c>
      <c r="AP6" s="129">
        <v>45233</v>
      </c>
      <c r="AQ6" s="139">
        <v>45234</v>
      </c>
      <c r="AR6" s="129">
        <v>45235</v>
      </c>
      <c r="AS6" s="101">
        <v>45236</v>
      </c>
      <c r="AT6" s="101">
        <v>45237</v>
      </c>
      <c r="AU6" s="101">
        <v>45238</v>
      </c>
      <c r="AV6" s="101">
        <v>45239</v>
      </c>
      <c r="AW6" s="101">
        <v>45240</v>
      </c>
      <c r="AX6" s="139">
        <v>45241</v>
      </c>
      <c r="AY6" s="129">
        <v>45242</v>
      </c>
      <c r="AZ6" s="101">
        <v>45243</v>
      </c>
      <c r="BA6" s="101">
        <v>45244</v>
      </c>
      <c r="BB6" s="101">
        <v>45245</v>
      </c>
      <c r="BC6" s="101">
        <v>45246</v>
      </c>
      <c r="BD6" s="101">
        <v>45247</v>
      </c>
      <c r="BE6" s="139">
        <v>45248</v>
      </c>
      <c r="BF6" s="129">
        <v>45249</v>
      </c>
      <c r="BG6" s="101">
        <v>45250</v>
      </c>
      <c r="BH6" s="101">
        <v>45251</v>
      </c>
      <c r="BI6" s="101">
        <v>45252</v>
      </c>
      <c r="BJ6" s="129">
        <v>45253</v>
      </c>
      <c r="BK6" s="101">
        <v>45254</v>
      </c>
      <c r="BL6" s="139">
        <v>45255</v>
      </c>
      <c r="BM6" s="129">
        <v>45256</v>
      </c>
      <c r="BN6" s="101">
        <v>45257</v>
      </c>
      <c r="BO6" s="101">
        <v>45258</v>
      </c>
      <c r="BP6" s="101">
        <v>45259</v>
      </c>
      <c r="BQ6" s="101">
        <v>45260</v>
      </c>
      <c r="BR6" s="101">
        <v>45261</v>
      </c>
      <c r="BS6" s="139">
        <v>45262</v>
      </c>
      <c r="BT6" s="129">
        <v>45263</v>
      </c>
      <c r="BU6" s="101">
        <v>45264</v>
      </c>
      <c r="BV6" s="101">
        <v>45265</v>
      </c>
      <c r="BW6" s="101">
        <v>45266</v>
      </c>
      <c r="BX6" s="101">
        <v>45267</v>
      </c>
      <c r="BY6" s="101">
        <v>45268</v>
      </c>
      <c r="BZ6" s="139">
        <v>45269</v>
      </c>
      <c r="CA6" s="129">
        <v>45270</v>
      </c>
      <c r="CB6" s="101">
        <v>45271</v>
      </c>
      <c r="CC6" s="101">
        <v>45272</v>
      </c>
      <c r="CD6" s="101">
        <v>45273</v>
      </c>
      <c r="CE6" s="101">
        <v>45274</v>
      </c>
      <c r="CF6" s="101">
        <v>45275</v>
      </c>
      <c r="CG6" s="139">
        <v>45276</v>
      </c>
      <c r="CH6" s="129">
        <v>45277</v>
      </c>
      <c r="CI6" s="101">
        <v>45278</v>
      </c>
      <c r="CJ6" s="101">
        <v>45279</v>
      </c>
      <c r="CK6" s="101">
        <v>45280</v>
      </c>
      <c r="CL6" s="101">
        <v>45281</v>
      </c>
      <c r="CM6" s="101">
        <v>45282</v>
      </c>
      <c r="CN6" s="139">
        <v>45283</v>
      </c>
      <c r="CO6" s="129">
        <v>45284</v>
      </c>
      <c r="CP6" s="101">
        <v>45285</v>
      </c>
      <c r="CQ6" s="101">
        <v>45286</v>
      </c>
      <c r="CR6" s="101">
        <v>45287</v>
      </c>
      <c r="CS6" s="101">
        <v>45288</v>
      </c>
      <c r="CT6" s="101">
        <v>45289</v>
      </c>
      <c r="CU6" s="139">
        <v>45290</v>
      </c>
      <c r="CV6" s="129">
        <v>45291</v>
      </c>
      <c r="CW6" s="129">
        <v>45292</v>
      </c>
      <c r="CX6" s="129">
        <v>45293</v>
      </c>
      <c r="CY6" s="129">
        <v>45294</v>
      </c>
      <c r="CZ6" s="101">
        <v>45295</v>
      </c>
      <c r="DA6" s="101">
        <v>45296</v>
      </c>
      <c r="DB6" s="139">
        <v>45297</v>
      </c>
      <c r="DC6" s="129">
        <v>45298</v>
      </c>
      <c r="DD6" s="129">
        <v>45299</v>
      </c>
      <c r="DE6" s="101">
        <v>45300</v>
      </c>
      <c r="DF6" s="101">
        <v>45301</v>
      </c>
      <c r="DG6" s="101">
        <v>45302</v>
      </c>
      <c r="DH6" s="101">
        <v>45303</v>
      </c>
      <c r="DI6" s="139">
        <v>45304</v>
      </c>
      <c r="DJ6" s="129">
        <v>45305</v>
      </c>
      <c r="DK6" s="101">
        <v>45306</v>
      </c>
      <c r="DL6" s="101">
        <v>45307</v>
      </c>
      <c r="DM6" s="101">
        <v>45308</v>
      </c>
      <c r="DN6" s="101">
        <v>45309</v>
      </c>
      <c r="DO6" s="101">
        <v>45310</v>
      </c>
      <c r="DP6" s="139">
        <v>45311</v>
      </c>
      <c r="DQ6" s="129">
        <v>45312</v>
      </c>
      <c r="DR6" s="101">
        <v>45313</v>
      </c>
      <c r="DS6" s="101">
        <v>45314</v>
      </c>
      <c r="DT6" s="101">
        <v>45315</v>
      </c>
      <c r="DU6" s="101">
        <v>45316</v>
      </c>
      <c r="DV6" s="101">
        <v>45317</v>
      </c>
      <c r="DW6" s="139">
        <v>45318</v>
      </c>
      <c r="DX6" s="129">
        <v>45319</v>
      </c>
      <c r="DY6" s="101">
        <v>45320</v>
      </c>
      <c r="DZ6" s="101">
        <v>45321</v>
      </c>
      <c r="EA6" s="101">
        <v>45322</v>
      </c>
      <c r="EB6" s="101">
        <v>45323</v>
      </c>
      <c r="EC6" s="101">
        <v>45324</v>
      </c>
      <c r="ED6" s="139">
        <v>45325</v>
      </c>
      <c r="EE6" s="129">
        <v>45326</v>
      </c>
      <c r="EF6" s="101">
        <v>45327</v>
      </c>
      <c r="EG6" s="101">
        <v>45328</v>
      </c>
      <c r="EH6" s="101">
        <v>45329</v>
      </c>
      <c r="EI6" s="101">
        <v>45330</v>
      </c>
      <c r="EJ6" s="101">
        <v>45331</v>
      </c>
      <c r="EK6" s="139">
        <v>45332</v>
      </c>
      <c r="EL6" s="129">
        <v>45333</v>
      </c>
      <c r="EM6" s="129">
        <v>45334</v>
      </c>
      <c r="EN6" s="101">
        <v>45335</v>
      </c>
      <c r="EO6" s="101">
        <v>45336</v>
      </c>
      <c r="EP6" s="101">
        <v>45337</v>
      </c>
      <c r="EQ6" s="101">
        <v>45338</v>
      </c>
      <c r="ER6" s="139">
        <v>45339</v>
      </c>
      <c r="ES6" s="129">
        <v>45340</v>
      </c>
      <c r="ET6" s="101">
        <v>45341</v>
      </c>
      <c r="EU6" s="101">
        <v>45342</v>
      </c>
      <c r="EV6" s="101">
        <v>45343</v>
      </c>
      <c r="EW6" s="101">
        <v>45344</v>
      </c>
      <c r="EX6" s="129">
        <v>45345</v>
      </c>
      <c r="EY6" s="139">
        <v>45346</v>
      </c>
      <c r="EZ6" s="129">
        <v>45347</v>
      </c>
      <c r="FA6" s="101">
        <v>45348</v>
      </c>
      <c r="FB6" s="101">
        <v>45349</v>
      </c>
      <c r="FC6" s="101">
        <v>45350</v>
      </c>
      <c r="FD6" s="101">
        <v>45351</v>
      </c>
      <c r="FE6" s="101">
        <v>45352</v>
      </c>
      <c r="FF6" s="139">
        <v>45353</v>
      </c>
      <c r="FG6" s="129">
        <v>45354</v>
      </c>
      <c r="FH6" s="101">
        <v>45355</v>
      </c>
      <c r="FI6" s="101">
        <v>45356</v>
      </c>
      <c r="FJ6" s="101">
        <v>45357</v>
      </c>
      <c r="FK6" s="101">
        <v>45358</v>
      </c>
      <c r="FL6" s="101">
        <v>45359</v>
      </c>
      <c r="FM6" s="139">
        <v>45360</v>
      </c>
      <c r="FN6" s="129">
        <v>45361</v>
      </c>
      <c r="FO6" s="101">
        <v>45362</v>
      </c>
      <c r="FP6" s="101">
        <v>45363</v>
      </c>
      <c r="FQ6" s="101">
        <v>45364</v>
      </c>
      <c r="FR6" s="101">
        <v>45365</v>
      </c>
      <c r="FS6" s="101">
        <v>45366</v>
      </c>
      <c r="FT6" s="139">
        <v>45367</v>
      </c>
      <c r="FU6" s="129">
        <v>45368</v>
      </c>
      <c r="FV6" s="101">
        <v>45369</v>
      </c>
      <c r="FW6" s="101">
        <v>45370</v>
      </c>
      <c r="FX6" s="129">
        <v>45371</v>
      </c>
      <c r="FY6" s="101">
        <v>45372</v>
      </c>
      <c r="FZ6" s="101">
        <v>45373</v>
      </c>
      <c r="GA6" s="139">
        <v>45374</v>
      </c>
      <c r="GB6" s="129">
        <v>45375</v>
      </c>
      <c r="GC6" s="101">
        <v>45376</v>
      </c>
      <c r="GD6" s="101">
        <v>45377</v>
      </c>
      <c r="GE6" s="101">
        <v>45378</v>
      </c>
      <c r="GF6" s="101">
        <v>45379</v>
      </c>
      <c r="GG6" s="101">
        <v>45380</v>
      </c>
      <c r="GH6" s="139">
        <v>45381</v>
      </c>
      <c r="GI6" s="129">
        <v>45382</v>
      </c>
      <c r="GJ6" s="296" t="s">
        <v>91</v>
      </c>
      <c r="GK6" s="84"/>
      <c r="GL6" s="302" t="s">
        <v>93</v>
      </c>
      <c r="GM6" s="287"/>
      <c r="GN6" s="300" t="s">
        <v>92</v>
      </c>
    </row>
    <row r="7" spans="1:201" ht="41.25" customHeight="1" thickBot="1">
      <c r="A7" s="279"/>
      <c r="B7" s="283"/>
      <c r="C7" s="284"/>
      <c r="D7" s="284"/>
      <c r="E7" s="285"/>
      <c r="F7" s="293"/>
      <c r="G7" s="268"/>
      <c r="H7" s="295"/>
      <c r="I7" s="130" t="s">
        <v>82</v>
      </c>
      <c r="J7" s="123" t="s">
        <v>83</v>
      </c>
      <c r="K7" s="123" t="s">
        <v>84</v>
      </c>
      <c r="L7" s="123" t="s">
        <v>85</v>
      </c>
      <c r="M7" s="123" t="s">
        <v>86</v>
      </c>
      <c r="N7" s="123" t="s">
        <v>87</v>
      </c>
      <c r="O7" s="140" t="s">
        <v>88</v>
      </c>
      <c r="P7" s="130" t="s">
        <v>103</v>
      </c>
      <c r="Q7" s="130" t="s">
        <v>83</v>
      </c>
      <c r="R7" s="123" t="s">
        <v>84</v>
      </c>
      <c r="S7" s="123" t="s">
        <v>85</v>
      </c>
      <c r="T7" s="123" t="s">
        <v>86</v>
      </c>
      <c r="U7" s="123" t="s">
        <v>87</v>
      </c>
      <c r="V7" s="140" t="s">
        <v>88</v>
      </c>
      <c r="W7" s="130" t="s">
        <v>81</v>
      </c>
      <c r="X7" s="123" t="s">
        <v>83</v>
      </c>
      <c r="Y7" s="123" t="s">
        <v>84</v>
      </c>
      <c r="Z7" s="123" t="s">
        <v>85</v>
      </c>
      <c r="AA7" s="123" t="s">
        <v>86</v>
      </c>
      <c r="AB7" s="123" t="s">
        <v>87</v>
      </c>
      <c r="AC7" s="140" t="s">
        <v>88</v>
      </c>
      <c r="AD7" s="130" t="s">
        <v>81</v>
      </c>
      <c r="AE7" s="123" t="s">
        <v>83</v>
      </c>
      <c r="AF7" s="123" t="s">
        <v>84</v>
      </c>
      <c r="AG7" s="123" t="s">
        <v>85</v>
      </c>
      <c r="AH7" s="123" t="s">
        <v>86</v>
      </c>
      <c r="AI7" s="123" t="s">
        <v>87</v>
      </c>
      <c r="AJ7" s="140" t="s">
        <v>88</v>
      </c>
      <c r="AK7" s="130" t="s">
        <v>81</v>
      </c>
      <c r="AL7" s="123" t="s">
        <v>83</v>
      </c>
      <c r="AM7" s="123" t="s">
        <v>84</v>
      </c>
      <c r="AN7" s="123" t="s">
        <v>85</v>
      </c>
      <c r="AO7" s="123" t="s">
        <v>86</v>
      </c>
      <c r="AP7" s="130" t="s">
        <v>87</v>
      </c>
      <c r="AQ7" s="140" t="s">
        <v>88</v>
      </c>
      <c r="AR7" s="130" t="s">
        <v>81</v>
      </c>
      <c r="AS7" s="123" t="s">
        <v>83</v>
      </c>
      <c r="AT7" s="123" t="s">
        <v>84</v>
      </c>
      <c r="AU7" s="123" t="s">
        <v>85</v>
      </c>
      <c r="AV7" s="123" t="s">
        <v>86</v>
      </c>
      <c r="AW7" s="123" t="s">
        <v>87</v>
      </c>
      <c r="AX7" s="140" t="s">
        <v>88</v>
      </c>
      <c r="AY7" s="130" t="s">
        <v>81</v>
      </c>
      <c r="AZ7" s="123" t="s">
        <v>83</v>
      </c>
      <c r="BA7" s="123" t="s">
        <v>84</v>
      </c>
      <c r="BB7" s="123" t="s">
        <v>85</v>
      </c>
      <c r="BC7" s="123" t="s">
        <v>86</v>
      </c>
      <c r="BD7" s="123" t="s">
        <v>87</v>
      </c>
      <c r="BE7" s="140" t="s">
        <v>88</v>
      </c>
      <c r="BF7" s="130" t="s">
        <v>81</v>
      </c>
      <c r="BG7" s="123" t="s">
        <v>83</v>
      </c>
      <c r="BH7" s="123" t="s">
        <v>84</v>
      </c>
      <c r="BI7" s="123" t="s">
        <v>85</v>
      </c>
      <c r="BJ7" s="130" t="s">
        <v>86</v>
      </c>
      <c r="BK7" s="123" t="s">
        <v>87</v>
      </c>
      <c r="BL7" s="140" t="s">
        <v>88</v>
      </c>
      <c r="BM7" s="130" t="s">
        <v>81</v>
      </c>
      <c r="BN7" s="123" t="s">
        <v>83</v>
      </c>
      <c r="BO7" s="123" t="s">
        <v>84</v>
      </c>
      <c r="BP7" s="123" t="s">
        <v>85</v>
      </c>
      <c r="BQ7" s="123" t="s">
        <v>86</v>
      </c>
      <c r="BR7" s="123" t="s">
        <v>87</v>
      </c>
      <c r="BS7" s="140" t="s">
        <v>88</v>
      </c>
      <c r="BT7" s="130" t="s">
        <v>81</v>
      </c>
      <c r="BU7" s="123" t="s">
        <v>83</v>
      </c>
      <c r="BV7" s="123" t="s">
        <v>84</v>
      </c>
      <c r="BW7" s="123" t="s">
        <v>85</v>
      </c>
      <c r="BX7" s="123" t="s">
        <v>86</v>
      </c>
      <c r="BY7" s="123" t="s">
        <v>87</v>
      </c>
      <c r="BZ7" s="140" t="s">
        <v>88</v>
      </c>
      <c r="CA7" s="130" t="s">
        <v>81</v>
      </c>
      <c r="CB7" s="123" t="s">
        <v>83</v>
      </c>
      <c r="CC7" s="123" t="s">
        <v>84</v>
      </c>
      <c r="CD7" s="123" t="s">
        <v>85</v>
      </c>
      <c r="CE7" s="123" t="s">
        <v>86</v>
      </c>
      <c r="CF7" s="123" t="s">
        <v>87</v>
      </c>
      <c r="CG7" s="140" t="s">
        <v>88</v>
      </c>
      <c r="CH7" s="130" t="s">
        <v>81</v>
      </c>
      <c r="CI7" s="123" t="s">
        <v>83</v>
      </c>
      <c r="CJ7" s="123" t="s">
        <v>84</v>
      </c>
      <c r="CK7" s="123" t="s">
        <v>85</v>
      </c>
      <c r="CL7" s="123" t="s">
        <v>86</v>
      </c>
      <c r="CM7" s="123" t="s">
        <v>87</v>
      </c>
      <c r="CN7" s="140" t="s">
        <v>88</v>
      </c>
      <c r="CO7" s="130" t="s">
        <v>81</v>
      </c>
      <c r="CP7" s="123" t="s">
        <v>83</v>
      </c>
      <c r="CQ7" s="123" t="s">
        <v>84</v>
      </c>
      <c r="CR7" s="123" t="s">
        <v>85</v>
      </c>
      <c r="CS7" s="123" t="s">
        <v>86</v>
      </c>
      <c r="CT7" s="123" t="s">
        <v>87</v>
      </c>
      <c r="CU7" s="140" t="s">
        <v>88</v>
      </c>
      <c r="CV7" s="130" t="s">
        <v>81</v>
      </c>
      <c r="CW7" s="130" t="s">
        <v>83</v>
      </c>
      <c r="CX7" s="130" t="s">
        <v>84</v>
      </c>
      <c r="CY7" s="130" t="s">
        <v>85</v>
      </c>
      <c r="CZ7" s="123" t="s">
        <v>86</v>
      </c>
      <c r="DA7" s="123" t="s">
        <v>87</v>
      </c>
      <c r="DB7" s="140" t="s">
        <v>88</v>
      </c>
      <c r="DC7" s="141" t="s">
        <v>81</v>
      </c>
      <c r="DD7" s="130" t="s">
        <v>83</v>
      </c>
      <c r="DE7" s="123" t="s">
        <v>84</v>
      </c>
      <c r="DF7" s="123" t="s">
        <v>85</v>
      </c>
      <c r="DG7" s="123" t="s">
        <v>86</v>
      </c>
      <c r="DH7" s="123" t="s">
        <v>87</v>
      </c>
      <c r="DI7" s="140" t="s">
        <v>88</v>
      </c>
      <c r="DJ7" s="130" t="s">
        <v>81</v>
      </c>
      <c r="DK7" s="123" t="s">
        <v>83</v>
      </c>
      <c r="DL7" s="123" t="s">
        <v>84</v>
      </c>
      <c r="DM7" s="123" t="s">
        <v>85</v>
      </c>
      <c r="DN7" s="123" t="s">
        <v>86</v>
      </c>
      <c r="DO7" s="123" t="s">
        <v>87</v>
      </c>
      <c r="DP7" s="140" t="s">
        <v>88</v>
      </c>
      <c r="DQ7" s="130" t="s">
        <v>81</v>
      </c>
      <c r="DR7" s="123" t="s">
        <v>83</v>
      </c>
      <c r="DS7" s="123" t="s">
        <v>84</v>
      </c>
      <c r="DT7" s="123" t="s">
        <v>85</v>
      </c>
      <c r="DU7" s="123" t="s">
        <v>86</v>
      </c>
      <c r="DV7" s="123" t="s">
        <v>87</v>
      </c>
      <c r="DW7" s="140" t="s">
        <v>88</v>
      </c>
      <c r="DX7" s="130" t="s">
        <v>81</v>
      </c>
      <c r="DY7" s="123" t="s">
        <v>83</v>
      </c>
      <c r="DZ7" s="123" t="s">
        <v>84</v>
      </c>
      <c r="EA7" s="123" t="s">
        <v>85</v>
      </c>
      <c r="EB7" s="123" t="s">
        <v>86</v>
      </c>
      <c r="EC7" s="123" t="s">
        <v>87</v>
      </c>
      <c r="ED7" s="140" t="s">
        <v>88</v>
      </c>
      <c r="EE7" s="130" t="s">
        <v>81</v>
      </c>
      <c r="EF7" s="123" t="s">
        <v>83</v>
      </c>
      <c r="EG7" s="123" t="s">
        <v>84</v>
      </c>
      <c r="EH7" s="123" t="s">
        <v>85</v>
      </c>
      <c r="EI7" s="123" t="s">
        <v>86</v>
      </c>
      <c r="EJ7" s="123" t="s">
        <v>87</v>
      </c>
      <c r="EK7" s="140" t="s">
        <v>88</v>
      </c>
      <c r="EL7" s="130" t="s">
        <v>81</v>
      </c>
      <c r="EM7" s="130" t="s">
        <v>83</v>
      </c>
      <c r="EN7" s="123" t="s">
        <v>84</v>
      </c>
      <c r="EO7" s="123" t="s">
        <v>85</v>
      </c>
      <c r="EP7" s="123" t="s">
        <v>86</v>
      </c>
      <c r="EQ7" s="123" t="s">
        <v>87</v>
      </c>
      <c r="ER7" s="140" t="s">
        <v>88</v>
      </c>
      <c r="ES7" s="130" t="s">
        <v>81</v>
      </c>
      <c r="ET7" s="123" t="s">
        <v>83</v>
      </c>
      <c r="EU7" s="123" t="s">
        <v>84</v>
      </c>
      <c r="EV7" s="123" t="s">
        <v>85</v>
      </c>
      <c r="EW7" s="123" t="s">
        <v>86</v>
      </c>
      <c r="EX7" s="130" t="s">
        <v>87</v>
      </c>
      <c r="EY7" s="140" t="s">
        <v>88</v>
      </c>
      <c r="EZ7" s="130" t="s">
        <v>81</v>
      </c>
      <c r="FA7" s="123" t="s">
        <v>83</v>
      </c>
      <c r="FB7" s="123" t="s">
        <v>84</v>
      </c>
      <c r="FC7" s="123" t="s">
        <v>85</v>
      </c>
      <c r="FD7" s="123" t="s">
        <v>86</v>
      </c>
      <c r="FE7" s="123" t="s">
        <v>87</v>
      </c>
      <c r="FF7" s="140" t="s">
        <v>88</v>
      </c>
      <c r="FG7" s="130" t="s">
        <v>81</v>
      </c>
      <c r="FH7" s="123" t="s">
        <v>83</v>
      </c>
      <c r="FI7" s="123" t="s">
        <v>84</v>
      </c>
      <c r="FJ7" s="123" t="s">
        <v>85</v>
      </c>
      <c r="FK7" s="123" t="s">
        <v>86</v>
      </c>
      <c r="FL7" s="123" t="s">
        <v>87</v>
      </c>
      <c r="FM7" s="140" t="s">
        <v>88</v>
      </c>
      <c r="FN7" s="130" t="s">
        <v>81</v>
      </c>
      <c r="FO7" s="123" t="s">
        <v>83</v>
      </c>
      <c r="FP7" s="123" t="s">
        <v>84</v>
      </c>
      <c r="FQ7" s="123" t="s">
        <v>85</v>
      </c>
      <c r="FR7" s="123" t="s">
        <v>86</v>
      </c>
      <c r="FS7" s="123" t="s">
        <v>87</v>
      </c>
      <c r="FT7" s="140" t="s">
        <v>88</v>
      </c>
      <c r="FU7" s="130" t="s">
        <v>81</v>
      </c>
      <c r="FV7" s="123" t="s">
        <v>83</v>
      </c>
      <c r="FW7" s="123" t="s">
        <v>84</v>
      </c>
      <c r="FX7" s="130" t="s">
        <v>85</v>
      </c>
      <c r="FY7" s="123" t="s">
        <v>86</v>
      </c>
      <c r="FZ7" s="123" t="s">
        <v>87</v>
      </c>
      <c r="GA7" s="140" t="s">
        <v>88</v>
      </c>
      <c r="GB7" s="130" t="s">
        <v>81</v>
      </c>
      <c r="GC7" s="123" t="s">
        <v>83</v>
      </c>
      <c r="GD7" s="123" t="s">
        <v>84</v>
      </c>
      <c r="GE7" s="123" t="s">
        <v>85</v>
      </c>
      <c r="GF7" s="123" t="s">
        <v>86</v>
      </c>
      <c r="GG7" s="123" t="s">
        <v>87</v>
      </c>
      <c r="GH7" s="140" t="s">
        <v>88</v>
      </c>
      <c r="GI7" s="130" t="s">
        <v>81</v>
      </c>
      <c r="GJ7" s="297"/>
      <c r="GK7" s="84"/>
      <c r="GL7" s="303"/>
      <c r="GM7" s="287"/>
      <c r="GN7" s="301"/>
    </row>
    <row r="8" spans="1:201" ht="113.25" customHeight="1">
      <c r="A8" s="279"/>
      <c r="B8" s="286"/>
      <c r="C8" s="287"/>
      <c r="D8" s="287"/>
      <c r="E8" s="285"/>
      <c r="F8" s="256"/>
      <c r="G8" s="268"/>
      <c r="H8" s="122" t="s">
        <v>105</v>
      </c>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109">
        <f>SUM(I8:GI8)</f>
        <v>0</v>
      </c>
      <c r="GK8" s="85"/>
      <c r="GL8" s="298">
        <f>SUM(GL10:GL25)</f>
        <v>0</v>
      </c>
      <c r="GM8" s="291"/>
      <c r="GN8" s="304" t="e">
        <f>$GL$8/$GJ$8</f>
        <v>#DIV/0!</v>
      </c>
      <c r="GO8" s="306" t="e">
        <f>IF(GN8&lt;=3600,"上限額（3,600円）以内です","上限額（3,600円）を超えています")</f>
        <v>#DIV/0!</v>
      </c>
      <c r="GP8" s="307"/>
      <c r="GQ8" s="307"/>
      <c r="GR8" s="307"/>
      <c r="GS8" s="307"/>
    </row>
    <row r="9" spans="1:201" ht="113.25" customHeight="1" thickBot="1">
      <c r="A9" s="279"/>
      <c r="B9" s="288"/>
      <c r="C9" s="289"/>
      <c r="D9" s="289"/>
      <c r="E9" s="290"/>
      <c r="F9" s="257"/>
      <c r="G9" s="268"/>
      <c r="H9" s="103" t="s">
        <v>94</v>
      </c>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04">
        <f t="shared" ref="GJ9:GJ25" si="0">SUM(I9:GI9)</f>
        <v>0</v>
      </c>
      <c r="GK9" s="81"/>
      <c r="GL9" s="299"/>
      <c r="GM9" s="115"/>
      <c r="GN9" s="305"/>
      <c r="GO9" s="308"/>
      <c r="GP9" s="307"/>
      <c r="GQ9" s="307"/>
      <c r="GR9" s="307"/>
      <c r="GS9" s="307"/>
    </row>
    <row r="10" spans="1:201" ht="59.25" customHeight="1" thickTop="1">
      <c r="A10" s="240" t="s">
        <v>46</v>
      </c>
      <c r="B10" s="242"/>
      <c r="C10" s="243"/>
      <c r="D10" s="243"/>
      <c r="E10" s="244"/>
      <c r="F10" s="105"/>
      <c r="G10" s="269"/>
      <c r="H10" s="255" t="s">
        <v>101</v>
      </c>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7">
        <f t="shared" si="0"/>
        <v>0</v>
      </c>
      <c r="GK10" s="86"/>
      <c r="GL10" s="116">
        <f t="shared" ref="GL10:GL24" si="1">F10*GJ10</f>
        <v>0</v>
      </c>
      <c r="GM10" s="245"/>
      <c r="GN10" s="117"/>
      <c r="GO10" s="272" t="s">
        <v>104</v>
      </c>
      <c r="GP10" s="273"/>
      <c r="GQ10" s="273"/>
      <c r="GR10" s="273"/>
      <c r="GS10" s="273"/>
    </row>
    <row r="11" spans="1:201" ht="59.25" customHeight="1">
      <c r="A11" s="250"/>
      <c r="B11" s="258"/>
      <c r="C11" s="259"/>
      <c r="D11" s="259"/>
      <c r="E11" s="260"/>
      <c r="F11" s="108"/>
      <c r="G11" s="270"/>
      <c r="H11" s="256"/>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8"/>
      <c r="AO11" s="138"/>
      <c r="AP11" s="138"/>
      <c r="AQ11" s="138"/>
      <c r="AR11" s="138"/>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109">
        <f t="shared" si="0"/>
        <v>0</v>
      </c>
      <c r="GK11" s="86"/>
      <c r="GL11" s="118">
        <f t="shared" si="1"/>
        <v>0</v>
      </c>
      <c r="GM11" s="245"/>
      <c r="GN11" s="117"/>
      <c r="GO11" s="273"/>
      <c r="GP11" s="273"/>
      <c r="GQ11" s="273"/>
      <c r="GR11" s="273"/>
      <c r="GS11" s="273"/>
    </row>
    <row r="12" spans="1:201" ht="59.25" customHeight="1" thickBot="1">
      <c r="A12" s="241"/>
      <c r="B12" s="247"/>
      <c r="C12" s="248"/>
      <c r="D12" s="248"/>
      <c r="E12" s="249"/>
      <c r="F12" s="110"/>
      <c r="G12" s="271"/>
      <c r="H12" s="256"/>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c r="CZ12" s="171"/>
      <c r="DA12" s="171"/>
      <c r="DB12" s="171"/>
      <c r="DC12" s="171"/>
      <c r="DD12" s="171"/>
      <c r="DE12" s="171"/>
      <c r="DF12" s="171"/>
      <c r="DG12" s="171"/>
      <c r="DH12" s="171"/>
      <c r="DI12" s="171"/>
      <c r="DJ12" s="171"/>
      <c r="DK12" s="171"/>
      <c r="DL12" s="171"/>
      <c r="DM12" s="171"/>
      <c r="DN12" s="171"/>
      <c r="DO12" s="171"/>
      <c r="DP12" s="171"/>
      <c r="DQ12" s="171"/>
      <c r="DR12" s="171"/>
      <c r="DS12" s="171"/>
      <c r="DT12" s="125"/>
      <c r="DU12" s="125"/>
      <c r="DV12" s="125"/>
      <c r="DW12" s="125"/>
      <c r="DX12" s="125"/>
      <c r="DY12" s="125"/>
      <c r="DZ12" s="125"/>
      <c r="EA12" s="125"/>
      <c r="EB12" s="125"/>
      <c r="EC12" s="125"/>
      <c r="ED12" s="125"/>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c r="GI12" s="125"/>
      <c r="GJ12" s="111">
        <f>SUM(I12:GI12)</f>
        <v>0</v>
      </c>
      <c r="GK12" s="86"/>
      <c r="GL12" s="119">
        <f t="shared" si="1"/>
        <v>0</v>
      </c>
      <c r="GM12" s="246"/>
      <c r="GN12" s="117"/>
      <c r="GO12" s="273"/>
      <c r="GP12" s="273"/>
      <c r="GQ12" s="273"/>
      <c r="GR12" s="273"/>
      <c r="GS12" s="273"/>
    </row>
    <row r="13" spans="1:201" ht="59.25" customHeight="1">
      <c r="A13" s="240" t="s">
        <v>47</v>
      </c>
      <c r="B13" s="242"/>
      <c r="C13" s="243"/>
      <c r="D13" s="243"/>
      <c r="E13" s="244"/>
      <c r="F13" s="105"/>
      <c r="G13" s="264"/>
      <c r="H13" s="25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102">
        <f t="shared" si="0"/>
        <v>0</v>
      </c>
      <c r="GK13" s="86"/>
      <c r="GL13" s="116">
        <f t="shared" si="1"/>
        <v>0</v>
      </c>
      <c r="GM13" s="245"/>
      <c r="GN13" s="117"/>
    </row>
    <row r="14" spans="1:201" ht="59.25" customHeight="1">
      <c r="A14" s="250"/>
      <c r="B14" s="258"/>
      <c r="C14" s="259"/>
      <c r="D14" s="259"/>
      <c r="E14" s="260"/>
      <c r="F14" s="112"/>
      <c r="G14" s="265"/>
      <c r="H14" s="256"/>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109">
        <f t="shared" si="0"/>
        <v>0</v>
      </c>
      <c r="GK14" s="86"/>
      <c r="GL14" s="118">
        <f t="shared" si="1"/>
        <v>0</v>
      </c>
      <c r="GM14" s="245"/>
      <c r="GN14" s="117"/>
    </row>
    <row r="15" spans="1:201" ht="59.25" customHeight="1" thickBot="1">
      <c r="A15" s="241"/>
      <c r="B15" s="247"/>
      <c r="C15" s="248"/>
      <c r="D15" s="248"/>
      <c r="E15" s="249"/>
      <c r="F15" s="110"/>
      <c r="G15" s="266"/>
      <c r="H15" s="256"/>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111">
        <f t="shared" si="0"/>
        <v>0</v>
      </c>
      <c r="GK15" s="86"/>
      <c r="GL15" s="119">
        <f t="shared" si="1"/>
        <v>0</v>
      </c>
      <c r="GM15" s="246"/>
      <c r="GN15" s="117"/>
    </row>
    <row r="16" spans="1:201" ht="59.25" customHeight="1">
      <c r="A16" s="240" t="s">
        <v>48</v>
      </c>
      <c r="B16" s="242"/>
      <c r="C16" s="243"/>
      <c r="D16" s="243"/>
      <c r="E16" s="244"/>
      <c r="F16" s="105"/>
      <c r="G16" s="264"/>
      <c r="H16" s="25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102">
        <f t="shared" si="0"/>
        <v>0</v>
      </c>
      <c r="GK16" s="86"/>
      <c r="GL16" s="116">
        <f t="shared" si="1"/>
        <v>0</v>
      </c>
      <c r="GM16" s="245"/>
      <c r="GN16" s="117"/>
    </row>
    <row r="17" spans="1:201" ht="59.25" customHeight="1">
      <c r="A17" s="250"/>
      <c r="B17" s="258"/>
      <c r="C17" s="259"/>
      <c r="D17" s="259"/>
      <c r="E17" s="260"/>
      <c r="F17" s="112"/>
      <c r="G17" s="265"/>
      <c r="H17" s="25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c r="DJ17" s="134"/>
      <c r="DK17" s="134"/>
      <c r="DL17" s="134"/>
      <c r="DM17" s="134"/>
      <c r="DN17" s="134"/>
      <c r="DO17" s="134"/>
      <c r="DP17" s="134"/>
      <c r="DQ17" s="134"/>
      <c r="DR17" s="134"/>
      <c r="DS17" s="134"/>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109">
        <f t="shared" si="0"/>
        <v>0</v>
      </c>
      <c r="GK17" s="86"/>
      <c r="GL17" s="118">
        <f t="shared" si="1"/>
        <v>0</v>
      </c>
      <c r="GM17" s="245"/>
      <c r="GN17" s="117"/>
    </row>
    <row r="18" spans="1:201" ht="59.25" customHeight="1" thickBot="1">
      <c r="A18" s="241"/>
      <c r="B18" s="247"/>
      <c r="C18" s="248"/>
      <c r="D18" s="248"/>
      <c r="E18" s="249"/>
      <c r="F18" s="110"/>
      <c r="G18" s="266"/>
      <c r="H18" s="256"/>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111">
        <f t="shared" si="0"/>
        <v>0</v>
      </c>
      <c r="GK18" s="86"/>
      <c r="GL18" s="119">
        <f>F18*GJ18</f>
        <v>0</v>
      </c>
      <c r="GM18" s="246"/>
      <c r="GN18" s="117"/>
    </row>
    <row r="19" spans="1:201" ht="59.25" customHeight="1">
      <c r="A19" s="240" t="s">
        <v>49</v>
      </c>
      <c r="B19" s="242"/>
      <c r="C19" s="243"/>
      <c r="D19" s="243"/>
      <c r="E19" s="244"/>
      <c r="F19" s="113"/>
      <c r="G19" s="264"/>
      <c r="H19" s="256"/>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102">
        <f t="shared" si="0"/>
        <v>0</v>
      </c>
      <c r="GK19" s="86"/>
      <c r="GL19" s="116">
        <f t="shared" si="1"/>
        <v>0</v>
      </c>
      <c r="GM19" s="245"/>
      <c r="GN19" s="117"/>
    </row>
    <row r="20" spans="1:201" ht="59.25" customHeight="1">
      <c r="A20" s="250"/>
      <c r="B20" s="261"/>
      <c r="C20" s="262"/>
      <c r="D20" s="262"/>
      <c r="E20" s="263"/>
      <c r="F20" s="108"/>
      <c r="G20" s="265"/>
      <c r="H20" s="256"/>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109">
        <f t="shared" si="0"/>
        <v>0</v>
      </c>
      <c r="GK20" s="86"/>
      <c r="GL20" s="118">
        <f t="shared" si="1"/>
        <v>0</v>
      </c>
      <c r="GM20" s="246"/>
      <c r="GN20" s="117"/>
    </row>
    <row r="21" spans="1:201" ht="59.25" customHeight="1" thickBot="1">
      <c r="A21" s="241"/>
      <c r="B21" s="247"/>
      <c r="C21" s="248"/>
      <c r="D21" s="248"/>
      <c r="E21" s="249"/>
      <c r="F21" s="110"/>
      <c r="G21" s="266"/>
      <c r="H21" s="256"/>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1"/>
      <c r="DJ21" s="171"/>
      <c r="DK21" s="171"/>
      <c r="DL21" s="171"/>
      <c r="DM21" s="171"/>
      <c r="DN21" s="171"/>
      <c r="DO21" s="171"/>
      <c r="DP21" s="171"/>
      <c r="DQ21" s="171"/>
      <c r="DR21" s="171"/>
      <c r="DS21" s="171"/>
      <c r="DT21" s="125"/>
      <c r="DU21" s="125"/>
      <c r="DV21" s="125"/>
      <c r="DW21" s="125"/>
      <c r="DX21" s="125"/>
      <c r="DY21" s="125"/>
      <c r="DZ21" s="125"/>
      <c r="EA21" s="125"/>
      <c r="EB21" s="125"/>
      <c r="EC21" s="125"/>
      <c r="ED21" s="125"/>
      <c r="EE21" s="125"/>
      <c r="EF21" s="125"/>
      <c r="EG21" s="125"/>
      <c r="EH21" s="125"/>
      <c r="EI21" s="125"/>
      <c r="EJ21" s="125"/>
      <c r="EK21" s="125"/>
      <c r="EL21" s="125"/>
      <c r="EM21" s="125"/>
      <c r="EN21" s="125"/>
      <c r="EO21" s="125"/>
      <c r="EP21" s="125"/>
      <c r="EQ21" s="125"/>
      <c r="ER21" s="125"/>
      <c r="ES21" s="125"/>
      <c r="ET21" s="125"/>
      <c r="EU21" s="125"/>
      <c r="EV21" s="125"/>
      <c r="EW21" s="125"/>
      <c r="EX21" s="125"/>
      <c r="EY21" s="125"/>
      <c r="EZ21" s="125"/>
      <c r="FA21" s="125"/>
      <c r="FB21" s="125"/>
      <c r="FC21" s="125"/>
      <c r="FD21" s="125"/>
      <c r="FE21" s="125"/>
      <c r="FF21" s="125"/>
      <c r="FG21" s="125"/>
      <c r="FH21" s="125"/>
      <c r="FI21" s="125"/>
      <c r="FJ21" s="125"/>
      <c r="FK21" s="125"/>
      <c r="FL21" s="125"/>
      <c r="FM21" s="125"/>
      <c r="FN21" s="125"/>
      <c r="FO21" s="125"/>
      <c r="FP21" s="125"/>
      <c r="FQ21" s="125"/>
      <c r="FR21" s="125"/>
      <c r="FS21" s="125"/>
      <c r="FT21" s="125"/>
      <c r="FU21" s="125"/>
      <c r="FV21" s="125"/>
      <c r="FW21" s="125"/>
      <c r="FX21" s="125"/>
      <c r="FY21" s="125"/>
      <c r="FZ21" s="125"/>
      <c r="GA21" s="125"/>
      <c r="GB21" s="125"/>
      <c r="GC21" s="125"/>
      <c r="GD21" s="125"/>
      <c r="GE21" s="125"/>
      <c r="GF21" s="125"/>
      <c r="GG21" s="125"/>
      <c r="GH21" s="125"/>
      <c r="GI21" s="125"/>
      <c r="GJ21" s="111">
        <f t="shared" si="0"/>
        <v>0</v>
      </c>
      <c r="GK21" s="86"/>
      <c r="GL21" s="118">
        <f t="shared" si="1"/>
        <v>0</v>
      </c>
      <c r="GM21" s="246"/>
      <c r="GN21" s="117"/>
    </row>
    <row r="22" spans="1:201" ht="59.25" customHeight="1">
      <c r="A22" s="240" t="s">
        <v>50</v>
      </c>
      <c r="B22" s="242"/>
      <c r="C22" s="243"/>
      <c r="D22" s="243"/>
      <c r="E22" s="244"/>
      <c r="F22" s="105"/>
      <c r="G22" s="264"/>
      <c r="H22" s="25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102">
        <f t="shared" si="0"/>
        <v>0</v>
      </c>
      <c r="GK22" s="86"/>
      <c r="GL22" s="116">
        <f t="shared" si="1"/>
        <v>0</v>
      </c>
      <c r="GM22" s="245"/>
      <c r="GN22" s="117"/>
    </row>
    <row r="23" spans="1:201" ht="59.25" customHeight="1" thickBot="1">
      <c r="A23" s="241"/>
      <c r="B23" s="247"/>
      <c r="C23" s="248"/>
      <c r="D23" s="248"/>
      <c r="E23" s="249"/>
      <c r="F23" s="110"/>
      <c r="G23" s="266"/>
      <c r="H23" s="256"/>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1"/>
      <c r="CW23" s="171"/>
      <c r="CX23" s="171"/>
      <c r="CY23" s="171"/>
      <c r="CZ23" s="171"/>
      <c r="DA23" s="171"/>
      <c r="DB23" s="171"/>
      <c r="DC23" s="171"/>
      <c r="DD23" s="171"/>
      <c r="DE23" s="171"/>
      <c r="DF23" s="171"/>
      <c r="DG23" s="171"/>
      <c r="DH23" s="171"/>
      <c r="DI23" s="171"/>
      <c r="DJ23" s="171"/>
      <c r="DK23" s="171"/>
      <c r="DL23" s="171"/>
      <c r="DM23" s="171"/>
      <c r="DN23" s="171"/>
      <c r="DO23" s="171"/>
      <c r="DP23" s="171"/>
      <c r="DQ23" s="171"/>
      <c r="DR23" s="171"/>
      <c r="DS23" s="171"/>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5"/>
      <c r="FN23" s="125"/>
      <c r="FO23" s="125"/>
      <c r="FP23" s="125"/>
      <c r="FQ23" s="125"/>
      <c r="FR23" s="125"/>
      <c r="FS23" s="125"/>
      <c r="FT23" s="125"/>
      <c r="FU23" s="125"/>
      <c r="FV23" s="125"/>
      <c r="FW23" s="125"/>
      <c r="FX23" s="125"/>
      <c r="FY23" s="125"/>
      <c r="FZ23" s="125"/>
      <c r="GA23" s="125"/>
      <c r="GB23" s="125"/>
      <c r="GC23" s="125"/>
      <c r="GD23" s="125"/>
      <c r="GE23" s="125"/>
      <c r="GF23" s="125"/>
      <c r="GG23" s="125"/>
      <c r="GH23" s="125"/>
      <c r="GI23" s="125"/>
      <c r="GJ23" s="111">
        <f t="shared" si="0"/>
        <v>0</v>
      </c>
      <c r="GK23" s="86"/>
      <c r="GL23" s="118">
        <f t="shared" si="1"/>
        <v>0</v>
      </c>
      <c r="GM23" s="246"/>
      <c r="GN23" s="120"/>
      <c r="GO23" s="99"/>
      <c r="GP23" s="99"/>
      <c r="GQ23" s="99"/>
      <c r="GR23" s="99"/>
      <c r="GS23" s="99"/>
    </row>
    <row r="24" spans="1:201" ht="59.25" customHeight="1">
      <c r="A24" s="240" t="s">
        <v>51</v>
      </c>
      <c r="B24" s="242"/>
      <c r="C24" s="243"/>
      <c r="D24" s="243"/>
      <c r="E24" s="244"/>
      <c r="F24" s="105"/>
      <c r="G24" s="265"/>
      <c r="H24" s="25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102">
        <f t="shared" si="0"/>
        <v>0</v>
      </c>
      <c r="GK24" s="86"/>
      <c r="GL24" s="116">
        <f t="shared" si="1"/>
        <v>0</v>
      </c>
      <c r="GM24" s="245"/>
      <c r="GN24" s="117"/>
      <c r="GO24" s="99"/>
      <c r="GP24" s="99"/>
      <c r="GQ24" s="99"/>
      <c r="GR24" s="99"/>
      <c r="GS24" s="99"/>
    </row>
    <row r="25" spans="1:201" ht="59.25" customHeight="1" thickBot="1">
      <c r="A25" s="250"/>
      <c r="B25" s="247"/>
      <c r="C25" s="248"/>
      <c r="D25" s="248"/>
      <c r="E25" s="249"/>
      <c r="F25" s="114"/>
      <c r="G25" s="265"/>
      <c r="H25" s="257"/>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c r="DP25" s="171"/>
      <c r="DQ25" s="171"/>
      <c r="DR25" s="171"/>
      <c r="DS25" s="171"/>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5"/>
      <c r="EQ25" s="125"/>
      <c r="ER25" s="125"/>
      <c r="ES25" s="125"/>
      <c r="ET25" s="125"/>
      <c r="EU25" s="125"/>
      <c r="EV25" s="125"/>
      <c r="EW25" s="125"/>
      <c r="EX25" s="125"/>
      <c r="EY25" s="125"/>
      <c r="EZ25" s="125"/>
      <c r="FA25" s="125"/>
      <c r="FB25" s="125"/>
      <c r="FC25" s="125"/>
      <c r="FD25" s="125"/>
      <c r="FE25" s="125"/>
      <c r="FF25" s="125"/>
      <c r="FG25" s="125"/>
      <c r="FH25" s="125"/>
      <c r="FI25" s="125"/>
      <c r="FJ25" s="125"/>
      <c r="FK25" s="125"/>
      <c r="FL25" s="125"/>
      <c r="FM25" s="125"/>
      <c r="FN25" s="125"/>
      <c r="FO25" s="125"/>
      <c r="FP25" s="125"/>
      <c r="FQ25" s="125"/>
      <c r="FR25" s="125"/>
      <c r="FS25" s="125"/>
      <c r="FT25" s="125"/>
      <c r="FU25" s="125"/>
      <c r="FV25" s="125"/>
      <c r="FW25" s="125"/>
      <c r="FX25" s="125"/>
      <c r="FY25" s="125"/>
      <c r="FZ25" s="125"/>
      <c r="GA25" s="125"/>
      <c r="GB25" s="125"/>
      <c r="GC25" s="125"/>
      <c r="GD25" s="125"/>
      <c r="GE25" s="125"/>
      <c r="GF25" s="125"/>
      <c r="GG25" s="125"/>
      <c r="GH25" s="125"/>
      <c r="GI25" s="125"/>
      <c r="GJ25" s="111">
        <f t="shared" si="0"/>
        <v>0</v>
      </c>
      <c r="GK25" s="86"/>
      <c r="GL25" s="119">
        <f>F25*GJ25</f>
        <v>0</v>
      </c>
      <c r="GM25" s="246"/>
      <c r="GN25" s="121"/>
      <c r="GO25" s="100"/>
      <c r="GP25" s="100"/>
      <c r="GQ25" s="100"/>
      <c r="GR25" s="100"/>
      <c r="GS25" s="100"/>
    </row>
    <row r="26" spans="1:201" ht="38.25" customHeight="1">
      <c r="A26" s="251"/>
      <c r="B26" s="251"/>
      <c r="C26" s="252"/>
      <c r="D26" s="252"/>
      <c r="E26" s="252"/>
      <c r="F26" s="80"/>
      <c r="G26" s="74"/>
      <c r="H26" s="74"/>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91"/>
      <c r="GK26" s="92"/>
      <c r="GL26" s="92"/>
      <c r="GM26" s="75"/>
      <c r="GN26" s="76"/>
      <c r="GO26" s="76"/>
      <c r="GP26" s="76"/>
      <c r="GQ26" s="76"/>
      <c r="GR26" s="76"/>
      <c r="GS26" s="76"/>
    </row>
    <row r="27" spans="1:201" ht="38.25" customHeight="1">
      <c r="A27" s="253"/>
      <c r="B27" s="253"/>
      <c r="C27" s="254"/>
      <c r="D27" s="254"/>
      <c r="E27" s="254"/>
      <c r="F27" s="77"/>
      <c r="G27" s="128"/>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82"/>
      <c r="GK27" s="93"/>
      <c r="GL27" s="93"/>
      <c r="GM27" s="236"/>
      <c r="GN27" s="237"/>
      <c r="GO27" s="237"/>
      <c r="GP27" s="237"/>
      <c r="GQ27" s="237"/>
      <c r="GR27" s="237"/>
      <c r="GS27" s="237"/>
    </row>
    <row r="28" spans="1:201" ht="38.25" customHeight="1">
      <c r="A28" s="238"/>
      <c r="B28" s="238"/>
      <c r="C28" s="239"/>
      <c r="D28" s="239"/>
      <c r="E28" s="239"/>
      <c r="F28" s="78"/>
      <c r="G28" s="127"/>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94"/>
      <c r="GK28" s="95"/>
      <c r="GL28" s="95"/>
      <c r="GM28" s="79"/>
      <c r="GN28" s="79"/>
      <c r="GO28" s="79"/>
      <c r="GP28" s="79"/>
      <c r="GQ28" s="79"/>
      <c r="GR28" s="79"/>
      <c r="GS28" s="79"/>
    </row>
    <row r="29" spans="1:201" ht="28.5" customHeight="1">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96"/>
      <c r="GK29" s="97"/>
      <c r="GL29" s="97"/>
    </row>
    <row r="30" spans="1:201" ht="66" customHeight="1">
      <c r="GJ30" s="98"/>
      <c r="GK30" s="98"/>
      <c r="GL30" s="98"/>
    </row>
    <row r="31" spans="1:201" ht="57" customHeight="1">
      <c r="GJ31" s="98"/>
      <c r="GK31" s="98"/>
      <c r="GL31" s="98"/>
    </row>
    <row r="32" spans="1:201" ht="57" customHeight="1">
      <c r="GJ32" s="98"/>
      <c r="GK32" s="98"/>
      <c r="GL32" s="98"/>
    </row>
    <row r="33" ht="57" customHeight="1"/>
    <row r="34" ht="57" customHeight="1"/>
    <row r="35" ht="57" customHeight="1"/>
    <row r="36" ht="57" customHeight="1"/>
    <row r="37" ht="57" customHeight="1"/>
    <row r="38" ht="57" customHeight="1"/>
    <row r="39" ht="57" customHeight="1"/>
    <row r="40" ht="57" customHeight="1"/>
  </sheetData>
  <mergeCells count="54">
    <mergeCell ref="G22:G23"/>
    <mergeCell ref="G24:G25"/>
    <mergeCell ref="GO10:GS12"/>
    <mergeCell ref="A2:GS2"/>
    <mergeCell ref="GK4:GL4"/>
    <mergeCell ref="A6:A9"/>
    <mergeCell ref="B6:E9"/>
    <mergeCell ref="GM6:GM8"/>
    <mergeCell ref="F6:F9"/>
    <mergeCell ref="H6:H7"/>
    <mergeCell ref="GJ6:GJ7"/>
    <mergeCell ref="GL8:GL9"/>
    <mergeCell ref="GN6:GN7"/>
    <mergeCell ref="GL6:GL7"/>
    <mergeCell ref="GN8:GN9"/>
    <mergeCell ref="GO8:GS9"/>
    <mergeCell ref="G6:G9"/>
    <mergeCell ref="A16:A18"/>
    <mergeCell ref="B16:E16"/>
    <mergeCell ref="GM10:GM12"/>
    <mergeCell ref="B11:E11"/>
    <mergeCell ref="B12:E12"/>
    <mergeCell ref="A13:A15"/>
    <mergeCell ref="B13:E13"/>
    <mergeCell ref="GM13:GM15"/>
    <mergeCell ref="B14:E14"/>
    <mergeCell ref="B15:E15"/>
    <mergeCell ref="A10:A12"/>
    <mergeCell ref="B10:E10"/>
    <mergeCell ref="G10:G12"/>
    <mergeCell ref="G13:G15"/>
    <mergeCell ref="G16:G18"/>
    <mergeCell ref="A19:A21"/>
    <mergeCell ref="B19:E19"/>
    <mergeCell ref="GM19:GM21"/>
    <mergeCell ref="B20:E20"/>
    <mergeCell ref="B21:E21"/>
    <mergeCell ref="G19:G21"/>
    <mergeCell ref="GM27:GS27"/>
    <mergeCell ref="A28:E28"/>
    <mergeCell ref="A22:A23"/>
    <mergeCell ref="B22:E22"/>
    <mergeCell ref="GM22:GM23"/>
    <mergeCell ref="B23:E23"/>
    <mergeCell ref="A24:A25"/>
    <mergeCell ref="B24:E24"/>
    <mergeCell ref="GM24:GM25"/>
    <mergeCell ref="B25:E25"/>
    <mergeCell ref="A26:E26"/>
    <mergeCell ref="A27:E27"/>
    <mergeCell ref="H10:H25"/>
    <mergeCell ref="GM16:GM18"/>
    <mergeCell ref="B17:E17"/>
    <mergeCell ref="B18:E18"/>
  </mergeCells>
  <phoneticPr fontId="6"/>
  <conditionalFormatting sqref="GK4:GL4">
    <cfRule type="cellIs" dxfId="0" priority="2" operator="equal">
      <formula>0</formula>
    </cfRule>
  </conditionalFormatting>
  <dataValidations count="3">
    <dataValidation type="whole" operator="lessThanOrEqual" allowBlank="1" showInputMessage="1" showErrorMessage="1" error="3,600円を超えています" sqref="GJ27:GL27">
      <formula1>3600</formula1>
    </dataValidation>
    <dataValidation type="whole" operator="lessThanOrEqual" allowBlank="1" showInputMessage="1" showErrorMessage="1" error="発熱外来医療従事者数延べ人数の上限を超えています。" sqref="GJ26:GL26">
      <formula1>#REF!</formula1>
    </dataValidation>
    <dataValidation allowBlank="1" showInputMessage="1" showErrorMessage="1" errorTitle="入力不可" error="対象期間ではありません" sqref="I8:AK25"/>
  </dataValidations>
  <printOptions horizontalCentered="1"/>
  <pageMargins left="0.59055118110236227" right="0.59055118110236227" top="0.59055118110236227" bottom="0.59055118110236227" header="0.19685039370078741" footer="0.19685039370078741"/>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19E8BCD1-6029-4185-BB08-8A257FF0099B}">
  <ds:schemaRefs>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第３号様式（実績報告書）</vt:lpstr>
      <vt:lpstr>様式1</vt:lpstr>
      <vt:lpstr>様式2</vt:lpstr>
      <vt:lpstr>様式第１号　設備整備結果報告表</vt:lpstr>
      <vt:lpstr>個人防護具使用実績簿</vt:lpstr>
      <vt:lpstr>個人防護具使用実績簿!Print_Area</vt:lpstr>
      <vt:lpstr>'第３号様式（実績報告書）'!Print_Area</vt:lpstr>
      <vt:lpstr>様式1!Print_Area</vt:lpstr>
      <vt:lpstr>様式2!Print_Area</vt:lpstr>
      <vt:lpstr>'様式第１号　設備整備結果報告表'!Print_Area</vt:lpstr>
      <vt:lpstr>様式1!Print_Titles</vt:lpstr>
      <vt:lpstr>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sg19500のC20-1136</cp:lastModifiedBy>
  <cp:lastPrinted>2023-12-05T05:15:05Z</cp:lastPrinted>
  <dcterms:created xsi:type="dcterms:W3CDTF">1997-01-08T22:48:59Z</dcterms:created>
  <dcterms:modified xsi:type="dcterms:W3CDTF">2024-01-24T06:48:11Z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