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89" documentId="8_{47B0C1C9-4A1A-4331-8572-CDBA2C16CDDA}" xr6:coauthVersionLast="47" xr6:coauthVersionMax="47" xr10:uidLastSave="{9E80D744-78BA-46E0-960E-408AEE92809F}"/>
  <workbookProtection workbookAlgorithmName="SHA-512" workbookHashValue="FPjgY8SZXzOQDQzuQ2aeoYs0FSsuEOb5CPJZSh+jTin/PUA4Xm0bJdtQUxlUddAlAEmbQifRqUtd45xPlADEFQ==" workbookSaltValue="ZfDURZPEGgssg28ZF2l6Kw==" workbookSpinCount="100000" lockStructure="1"/>
  <bookViews>
    <workbookView xWindow="-28920" yWindow="-120" windowWidth="29040" windowHeight="15840" tabRatio="810" xr2:uid="{00000000-000D-0000-FFFF-FFFF00000000}"/>
  </bookViews>
  <sheets>
    <sheet name="様式２－２" sheetId="45" r:id="rId1"/>
    <sheet name="科目（診療所）" sheetId="35" r:id="rId2"/>
    <sheet name="科目（職種）" sheetId="36" r:id="rId3"/>
    <sheet name="経営情報等CSV" sheetId="54" state="hidden" r:id="rId4"/>
    <sheet name="様式２－２リスト" sheetId="60" state="hidden" r:id="rId5"/>
  </sheets>
  <definedNames>
    <definedName name="_xlnm._FilterDatabase" localSheetId="4" hidden="1">'様式２－２リスト'!$A$1:$E$1897</definedName>
    <definedName name="_xlnm.Print_Area" localSheetId="2">'科目（職種）'!$A$1:$F$35</definedName>
    <definedName name="_xlnm.Print_Area" localSheetId="1">'科目（診療所）'!$A$1:$E$51</definedName>
    <definedName name="_xlnm.Print_Area" localSheetId="0">'様式２－２'!$A$3:$P$77,'様式２－２'!$A$83:$P$150,'様式２－２'!$A$1:$P$1</definedName>
    <definedName name="_xlnm.Print_Area" localSheetId="4">'様式２－２リスト'!$A$1:$C$1897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51" i="45"/>
  <c r="S34" i="45"/>
  <c r="S37" i="45"/>
  <c r="S36" i="45"/>
  <c r="S35" i="45"/>
  <c r="S19" i="45"/>
  <c r="S33" i="45"/>
  <c r="S49"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P128" i="45"/>
  <c r="P122" i="45"/>
  <c r="P118" i="45"/>
  <c r="P116" i="45"/>
  <c r="P115" i="45"/>
  <c r="P113" i="45"/>
  <c r="P112" i="45"/>
  <c r="P111" i="45"/>
  <c r="P109" i="45"/>
  <c r="P108" i="45"/>
  <c r="P107" i="45"/>
  <c r="P104" i="45"/>
  <c r="P103" i="45"/>
  <c r="P102" i="45"/>
  <c r="S18" i="45" l="1"/>
  <c r="S53" i="45" l="1"/>
  <c r="S32" i="45"/>
  <c r="L23"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F2" i="54" l="1"/>
  <c r="OB2" i="54"/>
  <c r="NZ2" i="54"/>
  <c r="LT2" i="54"/>
  <c r="KJ2" i="54"/>
  <c r="KF2" i="54"/>
  <c r="KD2" i="54"/>
  <c r="JP2" i="54"/>
  <c r="JL2" i="54"/>
  <c r="JJ2" i="54"/>
  <c r="JB2" i="54"/>
  <c r="IL2" i="54"/>
  <c r="IH2" i="54"/>
  <c r="IB2" i="54"/>
  <c r="HX2" i="54"/>
  <c r="HV2" i="54"/>
  <c r="HR2" i="54"/>
  <c r="HN2" i="54"/>
  <c r="HL2" i="54"/>
  <c r="GX2" i="54"/>
  <c r="GT2" i="54"/>
  <c r="GR2" i="54"/>
  <c r="GN2" i="54"/>
  <c r="GJ2" i="54"/>
  <c r="GH2" i="54"/>
  <c r="FX2" i="54"/>
  <c r="FE2" i="54"/>
  <c r="FC2" i="54"/>
  <c r="FB2" i="54"/>
  <c r="FA2" i="54"/>
  <c r="EZ2" i="54"/>
  <c r="EV2" i="54"/>
  <c r="ET2" i="54"/>
  <c r="EP2" i="54"/>
  <c r="EL2" i="54"/>
  <c r="EJ2" i="54"/>
  <c r="EF2" i="54"/>
  <c r="EB2" i="54"/>
  <c r="DV2" i="54"/>
  <c r="DT2" i="54"/>
  <c r="DU2" i="54"/>
  <c r="FJ2" i="54" l="1"/>
  <c r="GD2" i="54"/>
  <c r="IP2" i="54"/>
  <c r="IZ2" i="54"/>
  <c r="DZ2" i="54"/>
  <c r="FF2" i="54"/>
  <c r="FZ2" i="54"/>
  <c r="LH2" i="54"/>
  <c r="LR2" i="54"/>
  <c r="IV2" i="54"/>
  <c r="JF2" i="54"/>
  <c r="FD2" i="54"/>
  <c r="LN2" i="54"/>
  <c r="LX2" i="54"/>
  <c r="HD2" i="54"/>
  <c r="IR2" i="54"/>
  <c r="HB2" i="54"/>
  <c r="IF2" i="54"/>
  <c r="LJ2" i="54"/>
  <c r="HH2" i="54" l="1"/>
  <c r="L72" i="45"/>
  <c r="M65" i="45"/>
  <c r="M60" i="45"/>
  <c r="M56" i="45"/>
  <c r="L54" i="45"/>
  <c r="L63" i="45" s="1"/>
  <c r="L49" i="45"/>
  <c r="M45" i="45"/>
  <c r="M37" i="45"/>
  <c r="M33" i="45"/>
  <c r="L28" i="45"/>
  <c r="L27" i="45"/>
  <c r="M49" i="45" l="1"/>
  <c r="R1" i="45" s="1"/>
  <c r="DS2" i="54"/>
  <c r="BT2" i="54"/>
  <c r="V2" i="54"/>
  <c r="U2" i="54"/>
  <c r="T2" i="54"/>
  <c r="S2" i="54"/>
  <c r="R2" i="54"/>
  <c r="Q2" i="54"/>
  <c r="P2" i="54"/>
  <c r="O2" i="54"/>
  <c r="N2" i="54"/>
  <c r="M2" i="54"/>
  <c r="L2" i="54"/>
  <c r="K2" i="54"/>
  <c r="J2" i="54"/>
  <c r="I2" i="54"/>
  <c r="H2" i="54"/>
  <c r="G2" i="54"/>
  <c r="F2" i="54"/>
  <c r="E2" i="54"/>
  <c r="D2" i="54"/>
  <c r="C2" i="54"/>
  <c r="B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S20" i="45"/>
  <c r="Y2" i="54" s="1"/>
  <c r="X2" i="54"/>
  <c r="R19" i="45"/>
  <c r="BV2" i="54" s="1"/>
  <c r="O92" i="45"/>
  <c r="K92" i="45"/>
  <c r="H92" i="45"/>
  <c r="E92" i="45"/>
  <c r="O91" i="45"/>
  <c r="L91" i="45"/>
  <c r="C91" i="45"/>
  <c r="C90" i="45"/>
  <c r="N88" i="45"/>
  <c r="M88" i="45"/>
  <c r="N87" i="45"/>
  <c r="M87" i="45"/>
  <c r="N86" i="45"/>
  <c r="N85" i="45"/>
  <c r="R27" i="45"/>
  <c r="CD2" i="54" s="1"/>
  <c r="R23" i="45"/>
  <c r="BY2" i="54" s="1"/>
  <c r="Q27" i="45"/>
  <c r="Q23" i="45"/>
  <c r="A1" i="45" l="1"/>
  <c r="S27" i="45"/>
  <c r="AF2" i="54" s="1"/>
  <c r="S23" i="45"/>
  <c r="AA2" i="54" s="1"/>
  <c r="F52" i="45" l="1"/>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BE2" i="54"/>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AN2" i="54" s="1"/>
  <c r="U7" i="45"/>
  <c r="S22" i="45" l="1"/>
  <c r="AB2" i="54" s="1"/>
  <c r="S46" i="45"/>
  <c r="AW2" i="54" s="1"/>
  <c r="S29" i="45"/>
  <c r="AH2" i="54" s="1"/>
  <c r="AL2" i="54"/>
  <c r="S45" i="45"/>
  <c r="AV2" i="54" s="1"/>
  <c r="BD2" i="54"/>
  <c r="S48" i="45"/>
  <c r="AZ2" i="54" s="1"/>
  <c r="AM2" i="54"/>
  <c r="R33" i="45"/>
  <c r="CI2" i="54" s="1"/>
  <c r="AO2" i="54"/>
  <c r="R37" i="45"/>
  <c r="CM2" i="54" s="1"/>
  <c r="S24" i="45"/>
  <c r="AC2" i="54" s="1"/>
  <c r="R24" i="45"/>
  <c r="CA2" i="54" s="1"/>
  <c r="S72" i="45"/>
  <c r="R72" i="45"/>
  <c r="S28" i="45"/>
  <c r="AG2" i="54" s="1"/>
  <c r="S63" i="45"/>
  <c r="BM2" i="54" s="1"/>
  <c r="S54" i="45"/>
  <c r="BF2" i="54" s="1"/>
  <c r="R54" i="45"/>
  <c r="DE2" i="54" s="1"/>
  <c r="AK2" i="54" l="1"/>
  <c r="R49" i="45"/>
  <c r="DA2" i="54" s="1"/>
  <c r="K1" i="45"/>
  <c r="R28" i="45"/>
  <c r="CE2" i="54" s="1"/>
  <c r="BC2" i="54"/>
  <c r="R63" i="45"/>
  <c r="DL2" i="54" s="1"/>
</calcChain>
</file>

<file path=xl/sharedStrings.xml><?xml version="1.0" encoding="utf-8"?>
<sst xmlns="http://schemas.openxmlformats.org/spreadsheetml/2006/main" count="6894" uniqueCount="3216">
  <si>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</si>
  <si>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</si>
  <si>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</si>
  <si>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</si>
  <si>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</si>
  <si>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</si>
  <si>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</si>
  <si>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</si>
  <si>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</si>
  <si>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</si>
  <si>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</si>
  <si>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</si>
  <si>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</si>
  <si>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</si>
  <si>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</si>
  <si>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</si>
  <si>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</si>
  <si>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</si>
  <si>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</si>
  <si>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</si>
  <si>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</si>
  <si>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</si>
  <si>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</si>
  <si>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</si>
  <si>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</si>
  <si>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</si>
  <si>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</si>
  <si>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</si>
  <si>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</si>
  <si>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</si>
  <si>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</si>
  <si>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</si>
  <si>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</si>
  <si>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</si>
  <si>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</si>
  <si>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</si>
  <si>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</si>
  <si>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</si>
  <si>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</si>
  <si>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</si>
  <si>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</si>
  <si>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</si>
  <si>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</si>
  <si>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</si>
  <si>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</si>
  <si>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</si>
  <si>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</si>
  <si>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</si>
  <si>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</si>
  <si>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</si>
  <si>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</si>
  <si>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</si>
  <si>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</si>
  <si>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</si>
  <si>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</si>
  <si>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</si>
  <si>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</si>
  <si>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</si>
  <si>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</si>
  <si>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</si>
  <si>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</si>
  <si>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</si>
  <si>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</si>
  <si>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</si>
  <si>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</si>
  <si>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</si>
  <si>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</si>
  <si>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</si>
  <si>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</si>
  <si>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</si>
  <si>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</si>
  <si>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</si>
  <si>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</si>
  <si>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</si>
  <si>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</si>
  <si>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</si>
  <si>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</si>
  <si>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</si>
  <si>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</si>
  <si>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</si>
  <si>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</si>
  <si>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</si>
  <si>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</si>
  <si>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</si>
  <si>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</si>
  <si>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</si>
  <si>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</si>
  <si>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</si>
  <si>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</si>
  <si>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</si>
  <si>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</si>
  <si>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</si>
  <si>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</si>
  <si>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</si>
  <si>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</si>
  <si>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</si>
  <si>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</si>
  <si>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</si>
  <si>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</si>
  <si>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</si>
  <si>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</si>
  <si>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</si>
  <si>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</si>
  <si>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</si>
  <si>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</si>
  <si>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</si>
  <si>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</si>
  <si>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</si>
  <si>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</si>
  <si>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</si>
  <si>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</si>
  <si>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</si>
  <si>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</si>
  <si>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</si>
  <si>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</si>
  <si>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</si>
  <si>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</si>
  <si>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</si>
  <si>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</si>
  <si>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</si>
  <si>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</si>
  <si>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</si>
  <si>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</si>
  <si>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</si>
  <si>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</si>
  <si>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</si>
  <si>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</si>
  <si>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</si>
  <si>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</si>
  <si>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</si>
  <si>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</si>
  <si>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</si>
  <si>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</si>
  <si>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</si>
  <si>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</si>
  <si>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</si>
  <si>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</si>
  <si>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</si>
  <si>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</si>
  <si>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</si>
  <si>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</si>
  <si>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</si>
  <si>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</si>
  <si>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</si>
  <si>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</si>
  <si>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</si>
  <si>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</si>
  <si>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</si>
  <si>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</si>
  <si>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</si>
  <si>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</si>
  <si>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</si>
  <si>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</si>
  <si>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</si>
  <si>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</si>
  <si>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</si>
  <si>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</si>
  <si>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</si>
  <si>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</si>
  <si>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</si>
  <si>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</si>
  <si>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</si>
  <si>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</si>
  <si>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</si>
  <si>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</si>
  <si>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</si>
  <si>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</si>
  <si>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</si>
  <si>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</si>
  <si>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</si>
  <si>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</si>
  <si>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</si>
  <si>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</si>
  <si>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</si>
  <si>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</si>
  <si>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</si>
  <si>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</si>
  <si>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</si>
  <si>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</si>
  <si>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</si>
  <si>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</si>
  <si>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</si>
  <si>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</si>
  <si>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</si>
  <si>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</si>
  <si>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</si>
  <si>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</si>
  <si>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</si>
  <si>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</si>
  <si>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</si>
  <si>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</si>
  <si>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</si>
  <si>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</si>
  <si>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</si>
  <si>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</si>
  <si>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</si>
  <si>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</si>
  <si>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</si>
  <si>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</si>
  <si>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</si>
  <si>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</si>
  <si>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</si>
  <si>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</si>
  <si>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</si>
  <si>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</si>
  <si>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</si>
  <si>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</si>
  <si>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</si>
  <si>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</si>
  <si>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</si>
  <si>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</si>
  <si>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</si>
  <si>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</si>
  <si>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</si>
  <si>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</si>
  <si>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</si>
  <si>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</si>
  <si>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</si>
  <si>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</si>
  <si>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</si>
  <si>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</si>
  <si>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</si>
  <si>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</si>
  <si>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</si>
  <si>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</si>
  <si>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</si>
  <si>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</si>
  <si>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</si>
  <si>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</si>
  <si>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</si>
  <si>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</si>
  <si>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</si>
  <si>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</si>
  <si>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</si>
  <si>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</si>
  <si>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</si>
  <si>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</si>
  <si>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</si>
  <si>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</si>
  <si>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</si>
  <si>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</si>
  <si>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</si>
  <si>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</si>
  <si>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</si>
  <si>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</si>
  <si>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</si>
  <si>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</si>
  <si>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</si>
  <si>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</si>
  <si>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</si>
  <si>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</si>
  <si>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</si>
  <si>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</si>
  <si>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</si>
  <si>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</si>
  <si>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</si>
  <si>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</si>
  <si>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</si>
  <si>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</si>
  <si>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</si>
  <si>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</si>
  <si>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</si>
  <si>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</si>
  <si>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</si>
  <si>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</si>
  <si>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</si>
  <si>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</si>
  <si>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</si>
  <si>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</si>
  <si>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</si>
  <si>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</si>
  <si>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</si>
  <si>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</si>
  <si>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</si>
  <si>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</si>
  <si>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</si>
  <si>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</si>
  <si>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</si>
  <si>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</si>
  <si>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</si>
  <si>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</si>
  <si>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</si>
  <si>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</si>
  <si>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</si>
  <si>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</si>
  <si>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</si>
  <si>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</si>
  <si>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</si>
  <si>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</si>
  <si>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</si>
  <si>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</si>
  <si>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</si>
  <si>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</si>
  <si>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</si>
  <si>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</si>
  <si>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</si>
  <si>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</si>
  <si>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</si>
  <si>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</si>
  <si>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</si>
  <si>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</si>
  <si>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</si>
  <si>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</si>
  <si>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</si>
  <si>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</si>
  <si>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</si>
  <si>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</si>
  <si>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</si>
  <si>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</si>
  <si>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</si>
  <si>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</si>
  <si>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</si>
  <si>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</si>
  <si>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</si>
  <si>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</si>
  <si>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</si>
  <si>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</si>
  <si>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</si>
  <si>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</si>
  <si>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</si>
  <si>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</si>
  <si>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</si>
  <si>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</si>
  <si>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</si>
  <si>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</si>
  <si>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</si>
  <si>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</si>
  <si>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</si>
  <si>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</si>
  <si>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</si>
  <si>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</si>
  <si>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</si>
  <si>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</si>
  <si>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</si>
  <si>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</si>
  <si>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</si>
  <si>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</si>
  <si>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</si>
  <si>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</si>
  <si>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</si>
  <si>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</si>
  <si>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</si>
  <si>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</si>
  <si>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</si>
  <si>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</si>
  <si>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</si>
  <si>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</si>
  <si>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</si>
  <si>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</si>
  <si>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</si>
  <si>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</si>
  <si>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</si>
  <si>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</si>
  <si>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</si>
  <si>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</si>
  <si>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</si>
  <si>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</si>
  <si>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</si>
  <si>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</si>
  <si>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</si>
  <si>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</si>
  <si>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</si>
  <si>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</si>
  <si>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</si>
  <si>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</si>
  <si>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</si>
  <si>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</si>
  <si>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</si>
  <si>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</si>
  <si>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</si>
  <si>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</si>
  <si>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</si>
  <si>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</si>
  <si>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</si>
  <si>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</si>
  <si>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</si>
  <si>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</si>
  <si>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</si>
  <si>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</si>
  <si>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</si>
  <si>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</si>
  <si>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</si>
  <si>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</si>
  <si>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</si>
  <si>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</si>
  <si>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</si>
  <si>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</si>
  <si>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</si>
  <si>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</si>
  <si>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</si>
  <si>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</si>
  <si>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</si>
  <si>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</si>
  <si>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</si>
  <si>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</si>
  <si>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</si>
  <si>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</si>
  <si>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</si>
  <si>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</si>
  <si>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</si>
  <si>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</si>
  <si>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</si>
  <si>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</si>
  <si>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</si>
  <si>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</si>
  <si>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</si>
  <si>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</si>
  <si>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</si>
  <si>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</si>
  <si>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</si>
  <si>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</si>
  <si>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</si>
  <si>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</si>
  <si>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</si>
  <si>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</si>
  <si>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</si>
  <si>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</si>
  <si>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</si>
  <si>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</si>
  <si>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</si>
  <si>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</si>
  <si>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</si>
  <si>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</si>
  <si>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</si>
  <si>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</si>
  <si>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</si>
  <si>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</si>
  <si>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</si>
  <si>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</si>
  <si>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</si>
  <si>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</si>
  <si>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</si>
  <si>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</si>
  <si>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</si>
  <si>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</si>
  <si>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</si>
  <si>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</si>
  <si>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</si>
  <si>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</si>
  <si>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</si>
  <si>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</si>
  <si>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</si>
  <si>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</si>
  <si>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</si>
  <si>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</si>
  <si>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</si>
  <si>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</si>
  <si>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</si>
  <si>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</si>
  <si>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</si>
  <si>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</si>
  <si>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</si>
  <si>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</si>
  <si>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</si>
  <si>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</si>
  <si>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</si>
  <si>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</si>
  <si>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</si>
  <si>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</si>
  <si>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</si>
  <si>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</si>
  <si>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</si>
  <si>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</si>
  <si>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</si>
  <si>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</si>
  <si>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</si>
  <si>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</si>
  <si>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</si>
  <si>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</si>
  <si>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</si>
  <si>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</si>
  <si>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</si>
  <si>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</si>
  <si>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</si>
  <si>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</si>
  <si>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</si>
  <si>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</si>
  <si>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</si>
  <si>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</si>
  <si>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</si>
  <si>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</si>
  <si>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</si>
  <si>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</si>
  <si>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</si>
  <si>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</si>
  <si>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</si>
  <si>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</si>
  <si>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</si>
  <si>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</si>
  <si>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</si>
  <si>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</si>
  <si>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</si>
  <si>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</si>
  <si>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</si>
  <si>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</si>
  <si>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</si>
  <si>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</si>
  <si>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</si>
  <si>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</si>
  <si>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</si>
  <si>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</si>
  <si>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</si>
  <si>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</si>
  <si>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</si>
  <si>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</si>
  <si>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</si>
  <si>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</si>
  <si>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</si>
  <si>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</si>
  <si>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</si>
  <si>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</si>
  <si>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</si>
  <si>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</si>
  <si>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</si>
  <si>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</si>
  <si>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</si>
  <si>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</si>
  <si>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</si>
  <si>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</si>
  <si>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</si>
  <si>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</si>
  <si>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</si>
  <si>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</si>
  <si>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</si>
  <si>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</si>
  <si>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</si>
  <si>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</si>
  <si>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</si>
  <si>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</si>
  <si>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</si>
  <si>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</si>
  <si>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</si>
  <si>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</si>
  <si>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</si>
  <si>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</si>
  <si>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</si>
  <si>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</si>
  <si>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</si>
  <si>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</si>
  <si>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</si>
  <si>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</si>
  <si>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</si>
  <si>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</si>
  <si>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</si>
  <si>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</si>
  <si>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</si>
  <si>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</si>
  <si>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</si>
  <si>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</si>
  <si>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</si>
  <si>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</si>
  <si>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</si>
  <si>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</si>
  <si>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</si>
  <si>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</si>
  <si>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</si>
  <si>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</si>
  <si>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</si>
  <si>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</si>
  <si>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</si>
  <si>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</si>
  <si>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</si>
  <si>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</si>
  <si>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</si>
  <si>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</si>
  <si>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</si>
  <si>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</si>
  <si>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</si>
  <si>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</si>
  <si>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</si>
  <si>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</si>
  <si>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</si>
  <si>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</si>
  <si>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</si>
  <si>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</si>
  <si>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</si>
  <si>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</si>
  <si>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</si>
  <si>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</si>
  <si>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</si>
  <si>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</si>
  <si>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</si>
  <si>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</si>
  <si>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</si>
  <si>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</si>
  <si>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</si>
  <si>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</si>
  <si>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</si>
  <si>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</si>
  <si>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</si>
  <si>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</si>
  <si>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</si>
  <si>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</si>
  <si>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</si>
  <si>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</si>
  <si>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</si>
  <si>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</si>
  <si>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</si>
  <si>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</si>
  <si>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</si>
  <si>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</si>
  <si>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</si>
  <si>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</si>
  <si>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</si>
  <si>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</si>
  <si>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</si>
  <si>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</si>
  <si>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</si>
  <si>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</si>
  <si>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</si>
  <si>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</si>
  <si>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</si>
  <si>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</si>
  <si>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</si>
  <si>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</si>
  <si>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</si>
  <si>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</si>
  <si>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</si>
  <si>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</si>
  <si>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</si>
  <si>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</si>
  <si>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</si>
  <si>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</si>
  <si>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</si>
  <si>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</si>
  <si>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</si>
  <si>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</si>
  <si>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</si>
  <si>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</si>
  <si>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</si>
  <si>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</si>
  <si>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</si>
  <si>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</si>
  <si>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</si>
  <si>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</si>
  <si>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</si>
  <si>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</si>
  <si>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</si>
  <si>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</si>
  <si>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</si>
  <si>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</si>
  <si>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</si>
  <si>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</si>
  <si>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</si>
  <si>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</si>
  <si>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</si>
  <si>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</si>
  <si>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</si>
  <si>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</si>
  <si>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</si>
  <si>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</si>
  <si>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</si>
  <si>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</si>
  <si>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</si>
  <si>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</si>
  <si>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</si>
  <si>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</si>
  <si>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</si>
  <si>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</si>
  <si>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</si>
  <si>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</si>
  <si>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</si>
  <si>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</si>
  <si>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</si>
  <si>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</si>
  <si>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</si>
  <si>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</si>
  <si>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</si>
  <si>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</si>
  <si>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</si>
  <si>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</si>
  <si>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</si>
  <si>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</si>
  <si>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</si>
  <si>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</si>
  <si>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</si>
  <si>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</si>
  <si>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</si>
  <si>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</si>
  <si>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</si>
  <si>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</si>
  <si>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</si>
  <si>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</si>
  <si>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</si>
  <si>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</si>
  <si>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</si>
  <si>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</si>
  <si>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</si>
  <si>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</si>
  <si>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</si>
  <si>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</si>
  <si>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</si>
  <si>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</si>
  <si>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</si>
  <si>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</si>
  <si>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</si>
  <si>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</si>
  <si>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</si>
  <si>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</si>
  <si>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</si>
  <si>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</si>
  <si>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</si>
  <si>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</si>
  <si>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</si>
  <si>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</si>
  <si>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</si>
  <si>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</si>
  <si>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</si>
  <si>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</si>
  <si>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</si>
  <si>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</si>
  <si>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</si>
  <si>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</si>
  <si>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</si>
  <si>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</si>
  <si>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</si>
  <si>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</si>
  <si>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</si>
  <si>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</si>
  <si>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</si>
  <si>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</si>
  <si>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</si>
  <si>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</si>
  <si>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</si>
  <si>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</si>
  <si>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</si>
  <si>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</si>
  <si>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</si>
  <si>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</si>
  <si>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</si>
  <si>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</si>
  <si>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</si>
  <si>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</si>
  <si>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</si>
  <si>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</si>
  <si>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</si>
  <si>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</si>
  <si>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</si>
  <si>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</si>
  <si>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</si>
  <si>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</si>
  <si>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</si>
  <si>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</si>
  <si>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</si>
  <si>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</si>
  <si>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</si>
  <si>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</si>
  <si>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</si>
  <si>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</si>
  <si>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</si>
  <si>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</si>
  <si>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</si>
  <si>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</si>
  <si>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</si>
  <si>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</si>
  <si>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</si>
  <si>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</si>
  <si>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</si>
  <si>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</si>
  <si>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</si>
  <si>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</si>
  <si>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</si>
  <si>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</si>
  <si>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</si>
  <si>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</si>
  <si>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</si>
  <si>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</si>
  <si>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</si>
  <si>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</si>
  <si>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</si>
  <si>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</si>
  <si>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</si>
  <si>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</si>
  <si>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</si>
  <si>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</si>
  <si>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</si>
  <si>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</si>
  <si>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</si>
  <si>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</si>
  <si>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</si>
  <si>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</si>
  <si>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</si>
  <si>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</si>
  <si>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</si>
  <si>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</si>
  <si>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</si>
  <si>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</si>
  <si>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</si>
  <si>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</si>
  <si>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</si>
  <si>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</si>
  <si>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</si>
  <si>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</si>
  <si>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</si>
  <si>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</si>
  <si>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</si>
  <si>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</si>
  <si>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</si>
  <si>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</si>
  <si>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</si>
  <si>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</si>
  <si>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</si>
  <si>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</si>
  <si>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</si>
  <si>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</si>
  <si>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</si>
  <si>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</si>
  <si>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</si>
  <si>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</si>
  <si>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</si>
  <si>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</si>
  <si>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</si>
  <si>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</si>
  <si>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</si>
  <si>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</si>
  <si>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</si>
  <si>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</si>
  <si>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</si>
  <si>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</si>
  <si>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</si>
  <si>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</si>
  <si>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</si>
  <si>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</si>
  <si>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</si>
  <si>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</si>
  <si>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</si>
  <si>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</si>
  <si>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</si>
  <si>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</si>
  <si>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</si>
  <si>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</si>
  <si>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</si>
  <si>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</si>
  <si>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</si>
  <si>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</si>
  <si>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</si>
  <si>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</si>
  <si>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</si>
  <si>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</si>
  <si>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</si>
  <si>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</si>
  <si>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</si>
  <si>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</si>
  <si>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</si>
  <si>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</si>
  <si>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</si>
  <si>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</si>
  <si>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</si>
  <si>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</si>
  <si>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</si>
  <si>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</si>
  <si>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</si>
  <si>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</si>
  <si>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</si>
  <si>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</si>
  <si>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</si>
  <si>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</si>
  <si>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</si>
  <si>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</si>
  <si>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</si>
  <si>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</si>
  <si>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</si>
  <si>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</si>
  <si>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</si>
  <si>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</si>
  <si>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</si>
  <si>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</si>
  <si>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</si>
  <si>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</si>
  <si>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</si>
  <si>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</si>
  <si>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</si>
  <si>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</si>
  <si>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</si>
  <si>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</si>
  <si>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</si>
  <si>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</si>
  <si>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</si>
  <si>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</si>
  <si>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</si>
  <si>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</si>
  <si>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</si>
  <si>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</si>
  <si>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</si>
  <si>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</si>
  <si>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</si>
  <si>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</si>
  <si>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</si>
  <si>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</si>
  <si>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</si>
  <si>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</si>
  <si>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</si>
  <si>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</si>
  <si>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</si>
  <si>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</si>
  <si>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</si>
  <si>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</si>
  <si>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</si>
  <si>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</si>
  <si>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</si>
  <si>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</si>
  <si>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</si>
  <si>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</si>
  <si>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</si>
  <si>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</si>
  <si>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</si>
  <si>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</si>
  <si>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</si>
  <si>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</si>
  <si>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</si>
  <si>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</si>
  <si>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</si>
  <si>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</si>
  <si>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</si>
  <si>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</si>
  <si>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</si>
  <si>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</si>
  <si>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</si>
  <si>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</si>
  <si>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</si>
  <si>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</si>
  <si>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</si>
  <si>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</si>
  <si>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</si>
  <si>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</si>
  <si>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</si>
  <si>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</si>
  <si>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</si>
  <si>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</si>
  <si>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</si>
  <si>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</si>
  <si>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</si>
  <si>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</si>
  <si>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</si>
  <si>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</si>
  <si>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</si>
  <si>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</si>
  <si>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</si>
  <si>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</si>
  <si>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</si>
  <si>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</si>
  <si>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</si>
  <si>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</si>
  <si>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</si>
  <si>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</si>
  <si>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</si>
  <si>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</si>
  <si>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</si>
  <si>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</si>
  <si>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</si>
  <si>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</si>
  <si>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</si>
  <si>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</si>
  <si>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</si>
  <si>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</si>
  <si>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</si>
  <si>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</si>
  <si>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</si>
  <si>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</si>
  <si>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</si>
  <si>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</si>
  <si>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</si>
  <si>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</si>
  <si>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</si>
  <si>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</si>
  <si>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</si>
  <si>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</si>
  <si>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</si>
  <si>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</si>
  <si>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</si>
  <si>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</si>
  <si>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</si>
  <si>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</si>
  <si>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</si>
  <si>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</si>
  <si>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</si>
  <si>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</si>
  <si>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</si>
  <si>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</si>
  <si>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</si>
  <si>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</si>
  <si>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</si>
  <si>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</si>
  <si>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</si>
  <si>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</si>
  <si>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</si>
  <si>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</si>
  <si>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</si>
  <si>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</si>
  <si>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</si>
  <si>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</si>
  <si>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</si>
  <si>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</si>
  <si>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</si>
  <si>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</si>
  <si>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</si>
  <si>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</si>
  <si>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</si>
  <si>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</si>
  <si>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</si>
  <si>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</si>
  <si>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</si>
  <si>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</si>
  <si>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</si>
  <si>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</si>
  <si>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</si>
  <si>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</si>
  <si>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</si>
  <si>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</si>
  <si>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</si>
  <si>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</si>
  <si>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</si>
  <si>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</si>
  <si>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</si>
  <si>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</si>
  <si>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</si>
  <si>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</si>
  <si>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</si>
  <si>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</si>
  <si>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</si>
  <si>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</si>
  <si>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</si>
  <si>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</si>
  <si>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</si>
  <si>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</si>
  <si>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</si>
  <si>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</si>
  <si>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</si>
  <si>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</si>
  <si>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</si>
  <si>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</si>
  <si>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</si>
  <si>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</si>
  <si>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</si>
  <si>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</si>
  <si>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</si>
  <si>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</si>
  <si>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</si>
  <si>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</si>
  <si>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</si>
  <si>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</si>
  <si>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</si>
  <si>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</si>
  <si>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</si>
  <si>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</si>
  <si>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</si>
  <si>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</si>
  <si>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</si>
  <si>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</si>
  <si>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</si>
  <si>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</si>
  <si>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</si>
  <si>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</si>
  <si>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</si>
  <si>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</si>
  <si>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</si>
  <si>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</si>
  <si>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</si>
  <si>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</si>
  <si>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</si>
  <si>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</si>
  <si>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</si>
  <si>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</si>
  <si>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</si>
  <si>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</si>
  <si>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</si>
  <si>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</si>
  <si>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</si>
  <si>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</si>
  <si>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</si>
  <si>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</si>
  <si>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</si>
  <si>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</si>
  <si>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</si>
  <si>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</si>
  <si>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</si>
  <si>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</si>
  <si>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</si>
  <si>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</si>
  <si>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</si>
  <si>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</si>
  <si>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</si>
  <si>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</si>
  <si>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</si>
  <si>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</si>
  <si>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</si>
  <si>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</si>
  <si>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</si>
  <si>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</si>
  <si>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</si>
  <si>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</si>
  <si>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</si>
  <si>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</si>
  <si>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</si>
  <si>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</si>
  <si>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</si>
  <si>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</si>
  <si>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</si>
  <si>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</si>
  <si>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</si>
  <si>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</si>
  <si>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</si>
  <si>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</si>
  <si>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</si>
  <si>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</si>
  <si>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</si>
  <si>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</si>
  <si>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</si>
  <si>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</si>
  <si>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</si>
  <si>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</si>
  <si>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</si>
  <si>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</si>
  <si>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</si>
  <si>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</si>
  <si>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</si>
  <si>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</si>
  <si>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</si>
  <si>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</si>
  <si>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</si>
  <si>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</si>
  <si>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</si>
  <si>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</si>
  <si>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</si>
  <si>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</si>
  <si>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</si>
  <si>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</si>
  <si>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</si>
  <si>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</si>
  <si>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</si>
  <si>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</si>
  <si>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</si>
  <si>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</si>
  <si>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</si>
  <si>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</si>
  <si>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</si>
  <si>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</si>
  <si>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</si>
  <si>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</si>
  <si>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</si>
  <si>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</si>
  <si>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</si>
  <si>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</si>
  <si>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</si>
  <si>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</si>
  <si>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</si>
  <si>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</si>
  <si>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</si>
  <si>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</si>
  <si>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</si>
  <si>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</si>
  <si>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</si>
  <si>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</si>
  <si>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</si>
  <si>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</si>
  <si>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</si>
  <si>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</si>
  <si>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</si>
  <si>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</si>
  <si>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</si>
  <si>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</si>
  <si>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</si>
  <si>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</si>
  <si>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</si>
  <si>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</si>
  <si>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</si>
  <si>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</si>
  <si>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</si>
  <si>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</si>
  <si>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</si>
  <si>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</si>
  <si>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</si>
  <si>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</si>
  <si>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</si>
  <si>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</si>
  <si>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</si>
  <si>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</si>
  <si>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</si>
  <si>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</si>
  <si>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</si>
  <si>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</si>
  <si>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</si>
  <si>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</si>
  <si>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</si>
  <si>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</si>
  <si>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</si>
  <si>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</si>
  <si>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</si>
  <si>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</si>
  <si>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</si>
  <si>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</si>
  <si>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</si>
  <si>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</si>
  <si>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</si>
  <si>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</si>
  <si>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</si>
  <si>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</si>
  <si>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</si>
  <si>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</si>
  <si>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</si>
  <si>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</si>
  <si>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</si>
  <si>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</si>
  <si>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</si>
  <si>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</si>
  <si>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</si>
  <si>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</si>
  <si>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</si>
  <si>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</si>
  <si>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</si>
  <si>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</si>
  <si>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</si>
  <si>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</si>
  <si>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</si>
  <si>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</si>
  <si>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</si>
  <si>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</si>
  <si>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</si>
  <si>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</si>
  <si>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</si>
  <si>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</si>
  <si>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</si>
  <si>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</si>
  <si>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</si>
  <si>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</si>
  <si>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</si>
  <si>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</si>
  <si>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</si>
  <si>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</si>
  <si>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</si>
  <si>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</si>
  <si>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</si>
  <si>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</si>
  <si>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</si>
  <si>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</si>
  <si>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</si>
  <si>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</si>
  <si>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</si>
  <si>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</si>
  <si>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</si>
  <si>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</si>
  <si>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</si>
  <si>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</si>
  <si>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</si>
  <si>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</si>
  <si>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</si>
  <si>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</si>
  <si>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</si>
  <si>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</si>
  <si>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</si>
  <si>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</si>
  <si>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</si>
  <si>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</si>
  <si>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</si>
  <si>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</si>
  <si>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</si>
  <si>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</si>
  <si>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</si>
  <si>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</si>
  <si>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</si>
  <si>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</si>
  <si>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</si>
  <si>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</si>
  <si>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</si>
  <si>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</si>
  <si>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</si>
  <si>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</si>
  <si>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</si>
  <si>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</si>
  <si>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</si>
  <si>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</si>
  <si>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</si>
  <si>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</si>
  <si>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</si>
  <si>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</si>
  <si>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</si>
  <si>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</si>
  <si>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</si>
  <si>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</si>
  <si>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</si>
  <si>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</si>
  <si>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</si>
  <si>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</si>
  <si>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</si>
  <si>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</si>
  <si>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</si>
  <si>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</si>
  <si>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</si>
  <si>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</si>
  <si>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</si>
  <si>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</si>
  <si>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</si>
  <si>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</si>
  <si>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</si>
  <si>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</si>
  <si>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</si>
  <si>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</si>
  <si>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</si>
  <si>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</si>
  <si>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</si>
  <si>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</si>
  <si>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</si>
  <si>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</si>
  <si>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</si>
  <si>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</si>
  <si>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</si>
  <si>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</si>
  <si>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</si>
  <si>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</si>
  <si>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</si>
  <si>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</si>
  <si>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</si>
  <si>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</si>
  <si>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</si>
  <si>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</si>
  <si>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</si>
  <si>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</si>
  <si>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</si>
  <si>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</si>
  <si>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</si>
  <si>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</si>
  <si>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</si>
  <si>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</si>
  <si>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</si>
  <si>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</si>
  <si>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</si>
  <si>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</si>
  <si>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</si>
  <si>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</si>
  <si>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</si>
  <si>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</si>
  <si>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</si>
  <si>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</si>
  <si>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</si>
  <si>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</si>
  <si>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</si>
  <si>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</si>
  <si>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</si>
  <si>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</si>
  <si>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</si>
  <si>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</si>
  <si>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</si>
  <si>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</si>
  <si>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</si>
  <si>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</si>
  <si>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</si>
  <si>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</si>
  <si>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</si>
  <si>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</si>
  <si>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</si>
  <si>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</si>
  <si>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</si>
  <si>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</si>
  <si>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</si>
  <si>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</si>
  <si>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</si>
  <si>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</si>
  <si>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</si>
  <si>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</si>
  <si>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</si>
  <si>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</si>
  <si>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</si>
  <si>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</si>
  <si>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</si>
  <si>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</si>
  <si>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</si>
  <si>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</si>
  <si>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</si>
  <si>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</si>
  <si>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</si>
  <si>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</si>
  <si>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</si>
  <si>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</si>
  <si>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</si>
  <si>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</si>
  <si>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</si>
  <si>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</si>
  <si>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</si>
  <si>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</si>
  <si>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</si>
  <si>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</si>
  <si>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</si>
  <si>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</si>
  <si>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</si>
  <si>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</si>
  <si>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</si>
  <si>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</si>
  <si>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</si>
  <si>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</si>
  <si>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</si>
  <si>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</si>
  <si>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</si>
  <si>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</si>
  <si>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</si>
  <si>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</si>
  <si>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</si>
  <si>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</si>
  <si>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</si>
  <si>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</si>
  <si>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</si>
  <si>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</si>
  <si>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</si>
  <si>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</si>
  <si>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</si>
  <si>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</si>
  <si>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</si>
  <si>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</si>
  <si>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</si>
  <si>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</si>
  <si>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</si>
  <si>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</si>
  <si>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</si>
  <si>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</si>
  <si>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</si>
  <si>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</si>
  <si>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</si>
  <si>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</si>
  <si>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</si>
  <si>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</si>
  <si>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</si>
  <si>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</si>
  <si>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</si>
  <si>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</si>
  <si>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</si>
  <si>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</si>
  <si>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</si>
  <si>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</si>
  <si>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</si>
  <si>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</si>
  <si>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</si>
  <si>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</si>
  <si>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</si>
  <si>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</si>
  <si>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</si>
  <si>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</si>
  <si>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</si>
  <si>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</si>
  <si>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</si>
  <si>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</si>
  <si>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</si>
  <si>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</si>
  <si>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</si>
  <si>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</si>
  <si>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</si>
  <si>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</si>
  <si>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</si>
  <si>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</si>
  <si>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</si>
  <si>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</si>
  <si>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</si>
  <si>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</si>
  <si>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</si>
  <si>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</si>
  <si>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</si>
  <si>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</si>
  <si>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</si>
  <si>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</si>
  <si>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</si>
  <si>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</si>
  <si>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</si>
  <si>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</si>
  <si>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</si>
  <si>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</si>
  <si>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</si>
  <si>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</si>
  <si>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</si>
  <si>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</si>
  <si>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</si>
  <si>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</si>
  <si>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</si>
  <si>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</si>
  <si>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</si>
  <si>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</si>
  <si>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</si>
  <si>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</si>
  <si>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</si>
  <si>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</si>
  <si>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</si>
  <si>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</si>
  <si>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</si>
  <si>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</si>
  <si>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</si>
  <si>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</si>
  <si>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</si>
  <si>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</si>
  <si>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</si>
  <si>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</si>
  <si>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</si>
  <si>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</si>
  <si>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</si>
  <si>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</si>
  <si>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</si>
  <si>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</si>
  <si>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</si>
  <si>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</si>
  <si>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</si>
  <si>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</si>
  <si>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</si>
  <si>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</si>
  <si>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</si>
  <si>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</si>
  <si>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</si>
  <si>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</si>
  <si>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</si>
  <si>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</si>
  <si>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</si>
  <si>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</si>
  <si>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</si>
  <si>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</si>
  <si>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</si>
  <si>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</si>
  <si>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</si>
  <si>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</si>
  <si>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</si>
  <si>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</si>
  <si>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</si>
  <si>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</si>
  <si>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</si>
  <si>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</si>
  <si>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</si>
  <si>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</si>
  <si>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</si>
  <si>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</si>
  <si>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</si>
  <si>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</si>
  <si>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</si>
  <si>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</si>
  <si>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</si>
  <si>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</si>
  <si>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</si>
  <si>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</si>
  <si>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</si>
  <si>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</si>
  <si>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</si>
  <si>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</si>
  <si>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</si>
  <si>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</si>
  <si>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</si>
  <si>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</si>
  <si>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</si>
  <si>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</si>
  <si>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</si>
  <si>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</si>
  <si>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</si>
  <si>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</si>
  <si>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</si>
  <si>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</si>
  <si>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</si>
  <si>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</si>
  <si>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</si>
  <si>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</si>
  <si>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</si>
  <si>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</si>
  <si>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</si>
  <si>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</si>
  <si>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</si>
  <si>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</si>
  <si>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</si>
  <si>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</si>
  <si>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</si>
  <si>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</si>
  <si>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</si>
  <si>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</si>
  <si>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</si>
  <si>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</si>
  <si>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</si>
  <si>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</si>
  <si>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</si>
  <si>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</si>
  <si>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</si>
  <si>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</si>
  <si>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</si>
  <si>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</si>
  <si>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</si>
  <si>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</si>
  <si>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</si>
  <si>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</si>
  <si>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</si>
  <si>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</si>
  <si>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</si>
  <si>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</si>
  <si>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</si>
  <si>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</si>
  <si>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</si>
  <si>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</si>
  <si>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</si>
  <si>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</si>
  <si>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</si>
  <si>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</si>
  <si>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</si>
  <si>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</si>
  <si>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</si>
  <si>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</si>
  <si>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</si>
  <si>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</si>
  <si>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</si>
  <si>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</si>
  <si>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</si>
  <si>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</si>
  <si>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</si>
  <si>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</si>
  <si>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</si>
  <si>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</si>
  <si>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</si>
  <si>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</si>
  <si>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</si>
  <si>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</si>
  <si>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</si>
  <si>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</si>
  <si>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</si>
  <si>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</si>
  <si>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</si>
  <si>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</si>
  <si>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</si>
  <si>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</si>
  <si>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</si>
  <si>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</si>
  <si>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</si>
  <si>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</si>
  <si>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</si>
  <si>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</si>
  <si>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</si>
  <si>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</si>
  <si>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</si>
  <si>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</si>
  <si>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</si>
  <si>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</si>
  <si>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</si>
  <si>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</si>
  <si>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</si>
  <si>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</si>
  <si>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</si>
  <si>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</si>
  <si>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</si>
  <si>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</si>
  <si>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</si>
  <si>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</si>
  <si>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</si>
  <si>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</si>
  <si>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</si>
  <si>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</si>
  <si>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</si>
  <si>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</si>
  <si>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</si>
  <si>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</si>
  <si>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</si>
  <si>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</si>
  <si>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</si>
  <si>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</si>
  <si>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</si>
  <si>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</si>
  <si>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</si>
  <si>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</si>
  <si>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</si>
  <si>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</si>
  <si>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</si>
  <si>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</si>
  <si>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</si>
  <si>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</si>
  <si>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</si>
  <si>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</si>
  <si>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</si>
  <si>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</si>
  <si>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</si>
  <si>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</si>
  <si>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</si>
  <si>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</si>
  <si>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</si>
  <si>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</si>
  <si>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</si>
  <si>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</si>
  <si>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</si>
  <si>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</si>
  <si>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</si>
  <si>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</si>
  <si>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</si>
  <si>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</si>
  <si>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</si>
  <si>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</si>
  <si>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</si>
  <si>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</si>
  <si>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</si>
  <si>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</si>
  <si>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</si>
  <si>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</si>
  <si>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</si>
  <si>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</si>
  <si>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</si>
  <si>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</si>
  <si>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</si>
  <si>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</si>
  <si>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</si>
  <si>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</si>
  <si>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</si>
  <si>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</si>
  <si>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</si>
  <si>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</si>
  <si>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</si>
  <si>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</si>
  <si>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</si>
  <si>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</si>
  <si>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</si>
  <si>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</si>
  <si>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</si>
  <si>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</si>
  <si>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</si>
  <si>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</si>
  <si>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</si>
  <si>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</si>
  <si>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</si>
  <si>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</si>
  <si>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</si>
  <si>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</si>
  <si>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</si>
  <si>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</si>
  <si>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</si>
  <si>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</si>
  <si>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</si>
  <si>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</si>
  <si>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</si>
  <si>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</si>
  <si>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</si>
  <si>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</si>
  <si>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</si>
  <si>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</si>
  <si>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</si>
  <si>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</si>
  <si>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</si>
  <si>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</si>
  <si>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</si>
  <si>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</si>
  <si>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</si>
  <si>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</si>
  <si>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</si>
  <si>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</si>
  <si>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</si>
  <si>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</si>
  <si>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</si>
  <si>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</si>
  <si>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</si>
  <si>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</si>
  <si>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</si>
  <si>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</si>
  <si>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</si>
  <si>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</si>
  <si>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</si>
  <si>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</si>
  <si>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</si>
  <si>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</si>
  <si>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</si>
  <si>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</si>
  <si>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</si>
  <si>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</si>
  <si>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</si>
  <si>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</si>
  <si>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</si>
  <si>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</si>
  <si>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</si>
  <si>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</si>
  <si>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</si>
  <si>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</si>
  <si>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</si>
  <si>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</si>
  <si>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</si>
  <si>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</si>
  <si>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</si>
  <si>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</si>
  <si>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</si>
  <si>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</si>
  <si>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</si>
  <si>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</si>
  <si>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</si>
  <si>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</si>
  <si>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</si>
  <si>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</si>
  <si>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</si>
  <si>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</si>
  <si>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</si>
  <si>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</si>
  <si>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</si>
  <si>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</si>
  <si>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</si>
  <si>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</si>
  <si>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</si>
  <si>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</si>
  <si>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</si>
  <si>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</si>
  <si>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</si>
  <si>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</si>
  <si>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</si>
  <si>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</si>
  <si>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</si>
  <si>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</si>
  <si>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</si>
  <si>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</si>
  <si>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</si>
  <si>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</si>
  <si>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</si>
  <si>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</si>
  <si>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</si>
  <si>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</si>
  <si>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</si>
  <si>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</si>
  <si>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</si>
  <si>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</si>
  <si>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</si>
  <si>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</si>
  <si>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</si>
  <si>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</si>
  <si>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</si>
  <si>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</si>
  <si>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</si>
  <si>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</si>
  <si>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</si>
  <si>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</si>
  <si>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</si>
  <si>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</si>
  <si>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</si>
  <si>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</si>
  <si>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</si>
  <si>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</si>
  <si>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</si>
  <si>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</si>
  <si>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</si>
  <si>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</si>
  <si>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</si>
  <si>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</si>
  <si>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</si>
  <si>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</si>
  <si>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</si>
  <si>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</si>
  <si>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</si>
  <si>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</si>
  <si>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</si>
  <si>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</si>
  <si>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</si>
  <si>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</si>
  <si>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</si>
  <si>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</si>
  <si>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</si>
  <si>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</si>
  <si>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</si>
  <si>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</si>
  <si>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</si>
  <si>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</si>
  <si>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</si>
  <si>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</si>
  <si>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</si>
  <si>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</si>
  <si>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</si>
  <si>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</si>
  <si>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</si>
  <si>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</si>
  <si>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</si>
  <si>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</si>
  <si>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</si>
  <si>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</si>
  <si>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</si>
  <si>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</si>
  <si>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</si>
  <si>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</si>
  <si>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</si>
  <si>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</si>
  <si>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</si>
  <si>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</si>
  <si>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</si>
  <si>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</si>
  <si>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</si>
  <si>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</si>
  <si>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</si>
  <si>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</si>
  <si>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</si>
  <si>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</si>
  <si>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</si>
  <si>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</si>
  <si>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</si>
  <si>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</si>
  <si>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</si>
  <si>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</si>
  <si>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</si>
  <si>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</si>
  <si>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</si>
  <si>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</si>
  <si>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</si>
  <si>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</si>
  <si>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</si>
  <si>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</si>
  <si>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</si>
  <si>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</si>
  <si>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</si>
  <si>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</si>
  <si>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</si>
  <si>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</si>
  <si>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</si>
  <si>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</si>
  <si>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</si>
  <si>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</si>
  <si>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</si>
  <si>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</si>
  <si>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</si>
  <si>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</si>
  <si>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</si>
  <si>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</si>
  <si>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</si>
  <si>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</si>
  <si>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</si>
  <si>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</si>
  <si>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</si>
  <si>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</si>
  <si>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</si>
  <si>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</si>
  <si>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</si>
  <si>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</si>
  <si>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</si>
  <si>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</si>
  <si>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</si>
  <si>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</si>
  <si>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</si>
  <si>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</si>
  <si>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</si>
  <si>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</si>
  <si>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</si>
  <si>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</si>
  <si>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</si>
  <si>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</si>
  <si>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</si>
  <si>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</si>
  <si>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</si>
  <si>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</si>
  <si>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</si>
  <si>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</si>
  <si>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</si>
  <si>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</si>
  <si>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</si>
  <si>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</si>
  <si>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</si>
  <si>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</si>
  <si>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</si>
  <si>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</si>
  <si>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</si>
  <si>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</si>
  <si>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</si>
  <si>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</si>
  <si>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</si>
  <si>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</si>
  <si>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</si>
  <si>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</si>
  <si>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</si>
  <si>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</si>
  <si>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</si>
  <si>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</si>
  <si>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</si>
  <si>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</si>
  <si>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</si>
  <si>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</si>
  <si>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</si>
  <si>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</si>
  <si>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</si>
  <si>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</si>
  <si>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</si>
  <si>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</si>
  <si>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</si>
  <si>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</si>
  <si>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</si>
  <si>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</si>
  <si>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</si>
  <si>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</si>
  <si>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</si>
  <si>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</si>
  <si>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</si>
  <si>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</si>
  <si>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</si>
  <si>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</si>
  <si>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</si>
  <si>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</si>
  <si>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</si>
  <si>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</si>
  <si>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</si>
  <si>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</si>
  <si>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</si>
  <si>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</si>
  <si>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</si>
  <si>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</si>
  <si>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</si>
  <si>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</si>
  <si>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</si>
  <si>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</si>
  <si>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</si>
  <si>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</si>
  <si>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</si>
  <si>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</si>
  <si>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</si>
  <si>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</si>
  <si>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</si>
  <si>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</si>
  <si>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</si>
  <si>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</si>
  <si>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</si>
  <si>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</si>
  <si>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</si>
  <si>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</si>
  <si>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</si>
  <si>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</si>
  <si>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</si>
  <si>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</si>
  <si>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</si>
  <si>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</si>
  <si>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</si>
  <si>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</si>
  <si>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</si>
  <si>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</si>
  <si>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</si>
  <si>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</si>
  <si>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</si>
  <si>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</si>
  <si>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</si>
  <si>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</si>
  <si>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</si>
  <si>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</si>
  <si>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</si>
  <si>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</si>
  <si>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</si>
  <si>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</si>
  <si>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</si>
  <si>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</si>
  <si>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</si>
  <si>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</si>
  <si>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</si>
  <si>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</si>
  <si>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</si>
  <si>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</si>
  <si>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</si>
  <si>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</si>
  <si>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</si>
  <si>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</si>
  <si>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</si>
  <si>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</si>
  <si>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</si>
  <si>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</si>
  <si>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</si>
  <si>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</si>
  <si>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</si>
  <si>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</si>
  <si>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</si>
  <si>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</si>
  <si>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</si>
  <si>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</si>
  <si>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</si>
  <si>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</si>
  <si>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</si>
  <si>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</si>
  <si>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</si>
  <si>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</si>
  <si>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</si>
  <si>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</si>
  <si>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</si>
  <si>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</si>
  <si>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</si>
  <si>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</si>
  <si>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</si>
  <si>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</si>
  <si>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</si>
  <si>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</si>
  <si>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</si>
  <si>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</si>
  <si>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</si>
  <si>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</si>
  <si>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</si>
  <si>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</si>
  <si>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</si>
  <si>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</si>
  <si>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</si>
  <si>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</si>
  <si>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</si>
  <si>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</si>
  <si>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</si>
  <si>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</si>
  <si>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</si>
  <si>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</si>
  <si>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</si>
  <si>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</si>
  <si>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</si>
  <si>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</si>
  <si>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</si>
  <si>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</si>
  <si>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</si>
  <si>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</si>
  <si>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</si>
  <si>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</si>
  <si>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</si>
  <si>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</si>
  <si>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</si>
  <si>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</si>
  <si>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</si>
  <si>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</si>
  <si>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</si>
  <si>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</si>
  <si>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</si>
  <si>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</si>
  <si>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</si>
  <si>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</si>
  <si>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</si>
  <si>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</si>
  <si>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</si>
  <si>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</si>
  <si>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</si>
  <si>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</si>
  <si>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</si>
  <si>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</si>
  <si>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</si>
  <si>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</si>
  <si>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</si>
  <si>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</si>
  <si>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</si>
  <si>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</si>
  <si>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</si>
  <si>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</si>
  <si>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</si>
  <si>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</si>
  <si>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</si>
  <si>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</si>
  <si>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</si>
  <si>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</si>
  <si>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</si>
  <si>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</si>
  <si>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</si>
  <si>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</si>
  <si>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</si>
  <si>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</si>
  <si>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</si>
  <si>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</si>
  <si>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</si>
  <si>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</si>
  <si>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</si>
  <si>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</si>
  <si>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</si>
  <si>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</si>
  <si>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</si>
  <si>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</si>
  <si>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</si>
  <si>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</si>
  <si>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</si>
  <si>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</si>
  <si>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</si>
  <si>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</si>
  <si>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</si>
  <si>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</si>
  <si>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</si>
  <si>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</si>
  <si>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</si>
  <si>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</si>
  <si>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</si>
  <si>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</si>
  <si>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</si>
  <si>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</si>
  <si>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</si>
  <si>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</si>
  <si>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</si>
  <si>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</si>
  <si>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</si>
  <si>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</si>
  <si>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</si>
  <si>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</si>
  <si>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</si>
  <si>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</si>
  <si>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</si>
  <si>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</si>
  <si>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</si>
  <si>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</si>
  <si>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</si>
  <si>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</si>
  <si>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</si>
  <si>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</si>
  <si>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</si>
  <si>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</si>
  <si>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</si>
  <si>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</si>
  <si>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</si>
  <si>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</si>
  <si>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</si>
  <si>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</si>
  <si>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</si>
  <si>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</si>
  <si>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</si>
  <si>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</si>
  <si>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</si>
  <si>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</si>
  <si>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</si>
  <si>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</si>
  <si>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</si>
  <si>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</si>
  <si>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</si>
  <si>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</si>
  <si>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</si>
  <si>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</si>
  <si>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</si>
  <si>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</si>
  <si>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</si>
  <si>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</si>
  <si>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</si>
  <si>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</si>
  <si>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</si>
  <si>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</si>
  <si>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</si>
  <si>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</si>
  <si>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</si>
  <si>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</si>
  <si>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</si>
  <si>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</si>
  <si>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</si>
  <si>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</si>
  <si>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</si>
  <si>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</si>
  <si>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</si>
  <si>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</si>
  <si>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</si>
  <si>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</si>
  <si>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</si>
  <si>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</si>
  <si>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</si>
  <si>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</si>
  <si>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</si>
  <si>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</si>
  <si>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</si>
  <si>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</si>
  <si>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</si>
  <si>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</si>
  <si>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</si>
  <si>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</si>
  <si>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</si>
  <si>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</si>
  <si>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</si>
  <si>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</si>
  <si>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</si>
  <si>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</si>
  <si>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</si>
  <si>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</si>
  <si>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</si>
  <si>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</si>
  <si>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</si>
  <si>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</si>
  <si>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</si>
  <si>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</si>
  <si>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</si>
  <si>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</si>
  <si>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</si>
  <si>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</si>
  <si>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</si>
  <si>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</si>
  <si>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</si>
  <si>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</si>
  <si>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</si>
  <si>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</si>
  <si>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</si>
  <si>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</si>
  <si>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</si>
  <si>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</si>
  <si>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</si>
  <si>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</si>
  <si>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</si>
  <si>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</si>
  <si>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</si>
  <si>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</si>
  <si>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</si>
  <si>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</si>
  <si>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</si>
  <si>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</si>
  <si>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</si>
  <si>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</si>
  <si>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</si>
  <si>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</si>
  <si>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</si>
  <si>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</si>
  <si>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</si>
  <si>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</si>
  <si>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</si>
  <si>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</si>
  <si>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</si>
  <si>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</si>
  <si>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</si>
  <si>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</si>
  <si>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</si>
  <si>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</si>
  <si>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</si>
  <si>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</si>
  <si>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</si>
  <si>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</si>
  <si>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</si>
  <si>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</si>
  <si>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</si>
  <si>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</si>
  <si>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</si>
  <si>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</si>
  <si>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</si>
  <si>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</si>
  <si>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</si>
  <si>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</si>
  <si>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</si>
  <si>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</si>
  <si>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</si>
  <si>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</si>
  <si>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</si>
  <si>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</si>
  <si>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</si>
  <si>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</si>
  <si>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</si>
  <si>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</si>
  <si>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</si>
  <si>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</si>
  <si>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</si>
  <si>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</si>
  <si>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</si>
  <si>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</si>
  <si>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</si>
  <si>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</si>
  <si>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</si>
  <si>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</si>
  <si>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</si>
  <si>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</si>
  <si>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</si>
  <si>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</si>
  <si>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</si>
  <si>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</si>
  <si>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</si>
  <si>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</si>
  <si>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</si>
  <si>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</si>
  <si>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</si>
  <si>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</si>
  <si>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</si>
  <si>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</si>
  <si>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</si>
  <si>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</si>
  <si>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</si>
  <si>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</si>
  <si>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</si>
  <si>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</si>
  <si>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</si>
  <si>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</si>
  <si>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</si>
  <si>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</si>
  <si>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</si>
  <si>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</si>
  <si>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</si>
  <si>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</si>
  <si>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</si>
  <si>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</si>
  <si>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</si>
  <si>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</si>
  <si>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</si>
  <si>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</si>
  <si>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</si>
  <si>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</si>
  <si>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</si>
  <si>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</si>
  <si>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</si>
  <si>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</si>
  <si>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</si>
  <si>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</si>
  <si>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</si>
  <si>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</si>
  <si>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</si>
  <si>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</si>
  <si>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</si>
  <si>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</si>
  <si>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</si>
  <si>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</si>
  <si>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</si>
  <si>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</si>
  <si>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</si>
  <si>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</si>
  <si>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</si>
  <si>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</si>
  <si>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</si>
  <si>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</si>
  <si>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</si>
  <si>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</si>
  <si>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</si>
  <si>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</si>
  <si>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</si>
  <si>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</si>
  <si>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</si>
  <si>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</si>
  <si>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</si>
  <si>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</si>
  <si>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</si>
  <si>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</si>
  <si>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</si>
  <si>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</si>
  <si>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</si>
  <si>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</si>
  <si>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</si>
  <si>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</si>
  <si>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</si>
  <si>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</si>
  <si>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</si>
  <si>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</si>
  <si>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</si>
  <si>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</si>
  <si>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</si>
  <si>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</si>
  <si>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</si>
  <si>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</si>
  <si>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</si>
  <si>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</si>
  <si>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</si>
  <si>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</si>
  <si>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</si>
  <si>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</si>
  <si>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</si>
  <si>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</si>
  <si>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</si>
  <si>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</si>
  <si>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</si>
  <si>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</si>
  <si>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</si>
  <si>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</si>
  <si>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</si>
  <si>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</si>
  <si>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</si>
  <si>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</si>
  <si>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</si>
  <si>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</si>
  <si>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</si>
  <si>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</si>
  <si>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</si>
  <si>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</si>
  <si>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</si>
  <si>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</si>
  <si>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</si>
  <si>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</si>
  <si>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</si>
  <si>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</si>
  <si>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</si>
  <si>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</si>
  <si>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</si>
  <si>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</si>
  <si>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</si>
  <si>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</si>
  <si>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</si>
  <si>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</si>
  <si>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</si>
  <si>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</si>
  <si>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</si>
  <si>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</si>
  <si>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</si>
  <si>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</si>
  <si>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</si>
  <si>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</si>
  <si>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</si>
  <si>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</si>
  <si>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</si>
  <si>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</si>
  <si>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</si>
  <si>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</si>
  <si>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</si>
  <si>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</si>
  <si>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</si>
  <si>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</si>
  <si>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</si>
  <si>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</si>
  <si>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</si>
  <si>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</si>
  <si>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</si>
  <si>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</si>
  <si>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</si>
  <si>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</si>
  <si>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</si>
  <si>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</si>
  <si>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</si>
  <si>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</si>
  <si>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</si>
  <si>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</si>
  <si>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</si>
  <si>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</si>
  <si>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</si>
  <si>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</si>
  <si>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</si>
  <si>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</si>
  <si>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</si>
  <si>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</si>
  <si>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</si>
  <si>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</si>
  <si>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</si>
  <si>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</si>
  <si>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</si>
  <si>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</si>
  <si>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</si>
  <si>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</si>
  <si>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</si>
  <si>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</si>
  <si>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</si>
  <si>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</si>
  <si>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</si>
  <si>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</si>
  <si>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</si>
  <si>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</si>
  <si>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</si>
  <si>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</si>
  <si>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</si>
  <si>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</si>
  <si>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</si>
  <si>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</si>
  <si>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</si>
  <si>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</si>
  <si>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</si>
  <si>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</si>
  <si>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</si>
  <si>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</si>
  <si>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</si>
  <si>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</si>
  <si>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</si>
  <si>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</si>
  <si>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</si>
  <si>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</si>
  <si>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</si>
  <si>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</si>
  <si>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</si>
  <si>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</si>
  <si>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</si>
  <si>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</si>
  <si>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</si>
  <si>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</si>
  <si>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</si>
  <si>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</si>
  <si>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</si>
  <si>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</si>
  <si>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</si>
  <si>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</si>
  <si>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</si>
  <si>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</si>
  <si>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</si>
  <si>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</si>
  <si>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</si>
  <si>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</si>
  <si>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</si>
  <si>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</si>
  <si>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</si>
  <si>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</si>
  <si>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</si>
  <si>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</si>
  <si>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</si>
  <si>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</si>
  <si>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</si>
  <si>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</si>
  <si>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</si>
  <si>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</si>
  <si>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</si>
  <si>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</si>
  <si>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</si>
  <si>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</si>
  <si>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</si>
  <si>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</si>
  <si>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</si>
  <si>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</si>
  <si>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</si>
  <si>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</si>
  <si>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</si>
  <si>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</si>
  <si>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</si>
  <si>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</si>
  <si>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</si>
  <si>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</si>
  <si>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</si>
  <si>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</si>
  <si>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</si>
  <si>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</si>
  <si>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</si>
  <si>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</si>
  <si>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</si>
  <si>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</si>
  <si>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</si>
  <si>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</si>
  <si>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</si>
  <si>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</si>
  <si>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</si>
  <si>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</si>
  <si>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</si>
  <si>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</si>
  <si>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</si>
  <si>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</si>
  <si>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</si>
  <si>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</si>
  <si>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</si>
  <si>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</si>
  <si>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</si>
  <si>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</si>
  <si>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</si>
  <si>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</si>
  <si>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</si>
  <si>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</si>
  <si>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</si>
  <si>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</si>
  <si>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</si>
  <si>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</si>
  <si>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</si>
  <si>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</si>
  <si>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</si>
  <si>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</si>
  <si>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</si>
  <si>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</si>
  <si>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</si>
  <si>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</si>
  <si>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</si>
  <si>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</si>
  <si>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</si>
  <si>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</si>
  <si>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</si>
  <si>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</si>
  <si>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</si>
  <si>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</si>
  <si>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</si>
  <si>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</si>
  <si>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</si>
  <si>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</si>
  <si>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</si>
  <si>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</si>
  <si>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</si>
  <si>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</si>
  <si>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</si>
  <si>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</si>
  <si>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</si>
  <si>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</si>
  <si>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</si>
  <si>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</si>
  <si>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</si>
  <si>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</si>
  <si>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</si>
  <si>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</si>
  <si>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</si>
  <si>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</si>
  <si>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</si>
  <si>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</si>
  <si>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</si>
  <si>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</si>
  <si>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</si>
  <si>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</si>
  <si>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</si>
  <si>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</si>
  <si>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</si>
  <si>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</si>
  <si>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</si>
  <si>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</si>
  <si>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</si>
  <si>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</si>
  <si>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</si>
  <si>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</si>
  <si>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</si>
  <si>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</si>
  <si>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</si>
  <si>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</si>
  <si>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</si>
  <si>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</si>
  <si>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</si>
  <si>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</si>
  <si>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</si>
  <si>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</si>
  <si>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</si>
  <si>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</si>
  <si>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</si>
  <si>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</si>
  <si>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</si>
  <si>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</si>
  <si>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</si>
  <si>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</si>
  <si>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</si>
  <si>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</si>
  <si>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</si>
  <si>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</si>
  <si>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</si>
  <si>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</si>
  <si>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</si>
  <si>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</si>
  <si>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</si>
  <si>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</si>
  <si>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</si>
  <si>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</si>
  <si>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</si>
  <si>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</si>
  <si>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</si>
  <si>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</si>
  <si>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</si>
  <si>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</si>
  <si>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</si>
  <si>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</si>
  <si>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</si>
  <si>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</si>
  <si>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</si>
  <si>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</si>
  <si>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</si>
  <si>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</si>
  <si>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</si>
  <si>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</si>
  <si>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</si>
  <si>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</si>
  <si>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</si>
  <si>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</si>
  <si>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</si>
  <si>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</si>
  <si>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</si>
  <si>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</si>
  <si>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</si>
  <si>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</si>
  <si>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</si>
  <si>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</si>
  <si>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</si>
  <si>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</si>
  <si>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</si>
  <si>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</si>
  <si>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</si>
  <si>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</si>
  <si>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</si>
  <si>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</si>
  <si>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</si>
  <si>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</si>
  <si>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</si>
  <si>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</si>
  <si>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</si>
  <si>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</si>
  <si>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</si>
  <si>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</si>
  <si>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</si>
  <si>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</si>
  <si>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</si>
  <si>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</si>
  <si>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</si>
  <si>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</si>
  <si>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</si>
  <si>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</si>
  <si>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</si>
  <si>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</si>
  <si>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</si>
  <si>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</si>
  <si>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</si>
  <si>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</si>
  <si>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</si>
  <si>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</si>
  <si>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</si>
  <si>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</si>
  <si>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</si>
  <si>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</si>
  <si>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</si>
  <si>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</si>
  <si>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</si>
  <si>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</si>
  <si>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</si>
  <si>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</si>
  <si>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</si>
  <si>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</si>
  <si>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</si>
  <si>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</si>
  <si>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</si>
  <si>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</si>
  <si>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</si>
  <si>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</si>
  <si>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</si>
  <si>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</si>
  <si>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</si>
  <si>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</si>
  <si>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</si>
  <si>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</si>
  <si>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</si>
  <si>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</si>
  <si>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</si>
  <si>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</si>
  <si>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</si>
  <si>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</si>
  <si>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</si>
  <si>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</si>
  <si>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</si>
  <si>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</si>
  <si>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</si>
  <si>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</si>
  <si>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</si>
  <si>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</si>
  <si>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</si>
  <si>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</si>
  <si>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</si>
  <si>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</si>
  <si>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</si>
  <si>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</si>
  <si>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</si>
  <si>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</si>
  <si>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</si>
  <si>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</si>
  <si>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</si>
  <si>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</si>
  <si>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</si>
  <si>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</si>
  <si>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</si>
  <si>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</si>
  <si>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</si>
  <si>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</si>
  <si>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</si>
  <si>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</si>
  <si>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</si>
  <si>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</si>
  <si>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</si>
  <si>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</si>
  <si>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</si>
  <si>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</si>
  <si>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</si>
  <si>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</si>
  <si>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</si>
  <si>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</si>
  <si>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</si>
  <si>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</si>
  <si>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</si>
  <si>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</si>
  <si>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</si>
  <si>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</si>
  <si>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</si>
  <si>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</si>
  <si>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</si>
  <si>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</si>
  <si>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</si>
  <si>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</si>
  <si>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</si>
  <si>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</si>
  <si>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</si>
  <si>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</si>
  <si>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</si>
  <si>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</si>
  <si>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</si>
  <si>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</si>
  <si>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</si>
  <si>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</si>
  <si>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</si>
  <si>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</si>
  <si>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</si>
  <si>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</si>
  <si>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</si>
  <si>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</si>
  <si>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</si>
  <si>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</si>
  <si>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</si>
  <si>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</si>
  <si>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</si>
  <si>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</si>
  <si>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</si>
  <si>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</si>
  <si>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</si>
  <si>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</si>
  <si>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</si>
  <si>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</si>
  <si>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</si>
  <si>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</si>
  <si>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</si>
  <si>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</si>
  <si>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</si>
  <si>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</si>
  <si>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</si>
  <si>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</si>
  <si>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</si>
  <si>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</si>
  <si>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</si>
  <si>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</si>
  <si>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</si>
  <si>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</si>
  <si>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</si>
  <si>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</si>
  <si>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</si>
  <si>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</si>
  <si>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</si>
  <si>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</si>
  <si>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</si>
  <si>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</si>
  <si>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</si>
  <si>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</si>
  <si>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</si>
  <si>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</si>
  <si>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</si>
  <si>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</si>
  <si>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</si>
  <si>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</si>
  <si>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</si>
  <si>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</si>
  <si>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</si>
  <si>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</si>
  <si>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</si>
  <si>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</si>
  <si>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</si>
  <si>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</si>
  <si>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</si>
  <si>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</si>
  <si>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</si>
  <si>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</si>
  <si>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</si>
  <si>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</si>
  <si>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</si>
  <si>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</si>
  <si>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</si>
  <si>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</si>
  <si>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</si>
  <si>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</si>
  <si>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</si>
  <si>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</si>
  <si>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</si>
  <si>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</si>
  <si>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</si>
  <si>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</si>
  <si>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</si>
  <si>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</si>
  <si>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</si>
  <si>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</si>
  <si>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</si>
  <si>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</si>
  <si>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</si>
  <si>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</si>
  <si>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</si>
  <si>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</si>
  <si>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</si>
  <si>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</si>
  <si>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</si>
  <si>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</si>
  <si>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</si>
  <si>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</si>
  <si>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</si>
  <si>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</si>
  <si>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</si>
  <si>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</si>
  <si>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</si>
  <si>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</si>
  <si>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</si>
  <si>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</si>
  <si>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</si>
  <si>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</si>
  <si>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</si>
  <si>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</si>
  <si>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</si>
  <si>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</si>
  <si>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</si>
  <si>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</si>
  <si>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</si>
  <si>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</si>
  <si>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</si>
  <si>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</si>
  <si>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</si>
  <si>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</si>
  <si>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</si>
  <si>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</si>
  <si>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</si>
  <si>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</si>
  <si>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</si>
  <si>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</si>
  <si>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</si>
  <si>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</si>
  <si>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</si>
  <si>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</si>
  <si>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</si>
  <si>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</si>
  <si>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</si>
  <si>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</si>
  <si>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</si>
  <si>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</si>
  <si>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</si>
  <si>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</si>
  <si>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</si>
  <si>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</si>
  <si>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</si>
  <si>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</si>
  <si>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</si>
  <si>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</si>
  <si>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</si>
  <si>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</si>
  <si>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</si>
  <si>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</si>
  <si>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</si>
  <si>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</si>
  <si>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</si>
  <si>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</si>
  <si>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</si>
  <si>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</si>
  <si>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</si>
  <si>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</si>
  <si>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</si>
  <si>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</si>
  <si>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</si>
  <si>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</si>
  <si>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</si>
  <si>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</si>
  <si>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</si>
  <si>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</si>
  <si>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</si>
  <si>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</si>
  <si>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</si>
  <si>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</si>
  <si>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</si>
  <si>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</si>
  <si>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</si>
  <si>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</si>
  <si>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</si>
  <si>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</si>
  <si>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</si>
  <si>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</si>
  <si>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</si>
  <si>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</si>
  <si>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</si>
  <si>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</si>
  <si>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</si>
  <si>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</si>
  <si>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</si>
  <si>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</si>
  <si>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</si>
  <si>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</si>
  <si>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</si>
  <si>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</si>
  <si>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</si>
  <si>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</si>
  <si>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</si>
  <si>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</si>
  <si>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</si>
  <si>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</si>
  <si>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</si>
  <si>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</si>
  <si>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</si>
  <si>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</si>
  <si>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</si>
  <si>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</si>
  <si>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</si>
  <si>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</si>
  <si>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</si>
  <si>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</si>
  <si>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</si>
  <si>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</si>
  <si>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</si>
  <si>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</si>
  <si>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</si>
  <si>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</si>
  <si>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</si>
  <si>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</si>
  <si>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</si>
  <si>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</si>
  <si>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</si>
  <si>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</si>
  <si>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</si>
  <si>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</si>
  <si>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</si>
  <si>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</si>
  <si>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</si>
  <si>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</si>
  <si>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</si>
  <si>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</si>
  <si>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</si>
  <si>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</si>
  <si>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</si>
  <si>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</si>
  <si>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</si>
  <si>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</si>
  <si>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</si>
  <si>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</si>
  <si>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</si>
  <si>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</si>
  <si>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</si>
  <si>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</si>
  <si>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</si>
  <si>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</si>
  <si>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</si>
  <si>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</si>
  <si>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</si>
  <si>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</si>
  <si>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</si>
  <si>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</si>
  <si>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</si>
  <si>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</si>
  <si>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</si>
  <si>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</si>
  <si>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</si>
  <si>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</si>
  <si>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</si>
  <si>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</si>
  <si>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</si>
  <si>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</si>
  <si>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</si>
  <si>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</si>
  <si>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</si>
  <si>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</si>
  <si>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</si>
  <si>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</si>
  <si>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</si>
  <si>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</si>
  <si>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</si>
  <si>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</si>
  <si>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</si>
  <si>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</si>
  <si>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</si>
  <si>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</si>
  <si>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</si>
  <si>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</si>
  <si>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</si>
  <si>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</si>
  <si>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</si>
  <si>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</si>
  <si>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</si>
  <si>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</si>
  <si>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</si>
  <si>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</si>
  <si>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</si>
  <si>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</si>
  <si>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</si>
  <si>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</si>
  <si>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</si>
  <si>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</si>
  <si>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</si>
  <si>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</si>
  <si>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</si>
  <si>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</si>
  <si>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</si>
  <si>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</si>
  <si>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</si>
  <si>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</si>
  <si>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</si>
  <si>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</si>
  <si>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</si>
  <si>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</si>
  <si>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</si>
  <si>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</si>
  <si>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</si>
  <si>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</si>
  <si>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</si>
  <si>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</si>
  <si>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</si>
  <si>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</si>
  <si>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</si>
  <si>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</si>
  <si>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任意記載</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</si>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</sst>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2">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179" fontId="4" fillId="0" borderId="5" xfId="0" applyNumberFormat="1" applyFont="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179" fontId="4" fillId="0" borderId="2" xfId="0" applyNumberFormat="1" applyFont="1" applyBorder="1" applyAlignment="1" applyProtection="1">
      <alignment vertical="center" shrinkToFit="1"/>
      <protection locked="0"/>
    </xf>
    <xf numFmtId="179" fontId="4" fillId="0" borderId="11" xfId="0" applyNumberFormat="1" applyFont="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179" fontId="4" fillId="0" borderId="5" xfId="0" quotePrefix="1" applyNumberFormat="1" applyFont="1" applyBorder="1" applyAlignment="1" applyProtection="1">
      <alignment horizontal="right" vertical="center" shrinkToFit="1"/>
      <protection locked="0"/>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2"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49" fontId="4" fillId="0" borderId="1" xfId="0" applyNumberFormat="1" applyFont="1" applyFill="1" applyBorder="1" applyAlignment="1" applyProtection="1">
      <alignment horizontal="left" vertical="center" shrinkToFit="1"/>
    </xf>
    <xf numFmtId="0" fontId="23" fillId="0" borderId="0" xfId="0" applyFont="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1" xfId="0" applyNumberFormat="1" applyFont="1" applyFill="1" applyBorder="1" applyAlignment="1" applyProtection="1">
      <alignment horizontal="center"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 xfId="0" applyFont="1" applyBorder="1" applyAlignment="1">
      <alignment horizontal="left" vertical="center" shrinkToFit="1"/>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3" xfId="0" applyFont="1" applyBorder="1" applyAlignment="1">
      <alignment horizontal="left" vertical="center" shrinkToFi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1">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7620</xdr:colOff>
      <xdr:row>0</xdr:row>
      <xdr:rowOff>0</xdr:rowOff>
    </xdr:from>
    <xdr:to>
      <xdr:col>29</xdr:col>
      <xdr:colOff>172740</xdr:colOff>
      <xdr:row>0</xdr:row>
      <xdr:rowOff>216000</xdr:rowOff>
    </xdr:to>
    <xdr:sp macro="" textlink="">
      <xdr:nvSpPr>
        <xdr:cNvPr id="2" name="テキスト ボックス 1">
          <a:extLst>
            <a:ext uri="{FF2B5EF4-FFF2-40B4-BE49-F238E27FC236}">
              <a16:creationId xmlns:a16="http://schemas.microsoft.com/office/drawing/2014/main" id="{0593A810-A710-4592-A46B-F4B36706F9C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EAA1DEF9-207D-4838-9E73-C83EB30922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F14BFA35-793D-4B3B-B32C-BFAE82D234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D7F64D8D-788C-4687-BE35-7D0360F8E6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D67AB9CC-5D4F-48AD-ADEF-639914C456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CCB85F32-3298-4B79-97E3-D354487CB07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8A7D73B8-883F-4D45-98EF-A0DF09BF49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B189F8D-072D-4836-A9FD-2CB7E0AA8A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5F44543-6DF7-4D1F-8D49-777C2EAB5E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91939FFB-55E0-40C6-A586-4654969D7F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3AAE0EB9-5D3B-4880-BE08-A593F73FE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D3CC3000-906A-459D-B012-40042BA1A3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3DE730B2-AD5D-43FC-B158-E2D92CD9B1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D494C166-2B40-40C6-9FF5-3B36C63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434AC634-499B-47B0-81CC-36F6E3C839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CAC1470B-349B-4B2D-9CAE-614CFB0DDA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9B8A6D1E-58E9-43DA-AB8A-11DFE3E581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D54C66FC-EE58-4D82-BAD2-9BDC65673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6923A44A-228A-4D34-9708-2319BDC825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BE999681-4A0B-4EC8-805D-60A8F5688F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DD076E64-1C02-4179-84AA-14FE007FA1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31788329-43BB-4DD2-8C88-6DCAB1F32E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179C0014-D0ED-4E4B-BD62-9B99BB8762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8289A8D8-0F72-4AE5-8005-8D483F673F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059A7154-23B7-41FE-A5C8-84DADDAD5E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50443B84-A3BF-4468-B254-38C574593E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ECDDAAFF-2380-444A-80BC-5D2744CF2D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9ACE473D-3F65-4285-AB2D-01F2D9A325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87869638-D730-4E7A-917B-809ACD044C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2BB62A1A-C537-4D2F-9B8D-14B690CA0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58DED083-C854-4545-938F-BCB13ADA45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D71B2459-10F6-4E29-AA90-EA9D40E46C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6C8107EB-AE02-4A77-8721-0E4FFB9856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73B04D6C-4354-4653-A6FB-6B1467742F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6CAE8144-9837-4584-AED2-2EDF0C3CC5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DA49CE27-D961-44DC-8A93-40A8FAE8C2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5CE6EDFC-BD10-4BE3-841F-C21CAAB467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270BE242-EFD4-4BC1-AD34-BDAFD0B144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2C642B2E-EF1C-49CD-8780-C84BF4DFDF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A9CD12FD-A4B9-4356-9178-F2ABA1097D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4E0F4A35-4BF4-4189-B73A-894DEE34A0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B88B0-DDE5-4E6F-9939-77485A1E04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66095144-3233-4C8C-8044-E44C56D2679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F84611B-73E4-451A-925A-0EDA52BD67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E4D32B3E-D304-4C89-A8C3-51D39772DE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39DF2C3-7C89-4148-B1B2-6E46D891D85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EA9D763D-DCEB-4261-951F-65C1C18316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766F4AA1-1199-43C4-94D8-45E11BC9BB3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120ED439-53B6-47A1-A370-0CABAB368B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493DE12D-4BE1-4E22-8FCF-513DF2EB4E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BEA5F702-8F39-4CD6-B914-02CCE46BB8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9AE918E-D622-4FA6-9C8C-8CB39A0F4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77DF1B70-9061-4DCD-97CB-43108D88B8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5827B5F4-6BD1-4C68-BAE9-B6C99EE310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85D69898-0EF5-4209-B37F-591E363BA3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E8E65F5B-E46A-4DE8-94FA-E718854757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61BEA613-8A62-4593-9952-66932917F8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9A23A1B-1F8C-4442-AA6F-FAA72DBB38A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77794E1D-421E-4367-B6AD-EF59982D1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134192CA-CE98-437B-A7D7-091FE2DFFF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A541187C-C968-4A92-909B-1C8CFF46C4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68D63AEC-D3CF-4420-89DE-2DD01B9006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74BEA466-A020-4C63-BA70-D5498EB353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C773546E-0DCE-4B8C-B5A7-3646D0A3B88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11298383-7EC5-4008-857E-213C4890CC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17094BCA-2CDD-4A72-A227-18CB7E081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DC8293F0-79DD-48CE-91A7-CB0430B536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EB3B6607-CD45-48B0-A066-8630C7EC02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B75757BB-F2B5-4E5F-A18C-E80C4E9BF2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28A88894-84A2-4AC4-8865-DA384582BE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85874F80-6643-497C-83F6-B60DBDF720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4BC635FD-AD1F-43D3-AC5C-D9466E3A76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BC7274EA-11AE-4331-819C-AFA24E5031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303B64A7-F8A7-48D8-AAF1-EFD956F3D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DEFB5E1E-89B2-4D12-9A70-ED498F97B1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4FAAC49D-B05F-4627-857B-474FB8D13B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4884184-F66B-4B71-BB13-36B814F8A9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7364EEE2-D0F4-4CF2-AD08-7BE491EF85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78EC147-DCFB-4B8D-8ACC-A98953D7E9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09CD462F-CF59-457D-BA6B-5A32CB6A7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97C36AD0-2618-4E7D-A22E-9433AA637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31B0C29C-8E0A-4B75-8644-E9C12BB93F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A189A038-902C-4AC0-9B9E-41B024A740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1FDB0D44-5DF2-46F5-9E14-DCAF6D719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212ED2F9-CC0B-4DEE-9E38-E1DD5E6EE8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73FD1B4B-C631-431A-991B-A8BF63297E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DDB9D27B-0AA7-4110-A8B2-E5422C10D1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E699E147-127E-465C-BFC7-15FC26A388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53F178DE-F002-4B4F-A931-FC8565C229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08B1AFCA-E119-4724-8BD3-6D3A8EEFA0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22A6FE60-F3A1-41D6-8A3E-D6B5332F1D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8CF91207-ACB9-45B9-B658-3364E5F577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5703439B-8FA3-4FBF-B553-67F94900E0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433A8D69-2E56-484A-9589-D2219283FE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F4084E30-ED6F-4F5E-8899-AA87F04B8D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CF04903C-1DF0-48D9-AD1C-5E14E8605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EBA78F22-3B1C-469E-BF88-C566F25C5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4813807C-1703-4883-ACBE-53D6F0130E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6D53AB38-8F5F-41D0-9754-740EC73C34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22AE16A-9C7A-47A7-BF0C-6D23F1F99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9725493-9848-4D8C-A823-7C818FE68C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57D9B063-C80C-41C3-906F-9737128F8C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E4753EF9-41AC-4F65-BC80-0004AD0389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6A8BC866-5118-4F70-9284-9434347865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10EE4E17-11B8-470C-A2A8-AAE769DA8E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539722A4-6488-43E6-BD75-FE8C14BF5D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5D980476-E783-4DFE-9202-23D4795B82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C0FD2368-7CC0-4166-A1D5-8869A3B42F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2D862CAF-81E2-417F-B15A-0141775AAD0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EC18CC4F-9C8F-4DD0-AB18-EE298D09FA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019947DB-4080-400D-842A-8228F0354F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4C609362-5A60-4CB2-BCCF-38CAA3888B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5B84EA5-8521-42D8-A939-F146D94F29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0C0A2CFE-E318-461F-8F1B-F6D744F9F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5AF164FE-B424-4614-A3B4-984ABC0618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7372163C-3902-415F-8BA3-669CFB8A231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84A3223E-3007-4B3C-B84F-8222C63C17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76D07FB-C2BF-4EC5-83D3-2249502D2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8B5C8E64-58D9-4BBD-92D0-C470A0DF2D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B0162BDB-1224-4912-8537-4517C75E0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2B4E5F4C-B409-486A-82A7-C6BBCC687C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B0A72F5B-D634-42AB-84BD-B89908617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051DBEF3-ACB0-429E-91AB-981C2BBAF9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E16F0A87-02CC-40A6-821D-E9828EB1A6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25F3EDA5-BF20-4C84-B343-C2E7511BB8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1F8F7172-8CAC-49C2-BC08-3AE1F85987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A6913B24-C8D3-473B-BC7C-9CACACD686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8E4A9B97-36CD-4C95-A814-7DDC330FBF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1173514E-2C48-4ABD-B134-71B1449A93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D6C6122E-19EE-41B0-A29E-B72BD65E7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AC6F1E69-429C-46C1-9F1B-5C5EA6B1BA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C6B8A6C9-6E7C-4616-BB2B-02BE21E8C1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70AFDB98-28B2-47E6-9B3A-57168146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120A11DF-FC52-4A8E-84AA-82F680736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4105CFED-0BFD-45F8-A6C2-A9537B9342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A79490CF-A348-4EA4-BDF2-647F72E65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7C24E32D-C2D6-473E-8957-608072A40A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3E9666EF-9D34-40EB-9EE9-89A7023B15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9EB25FB2-13BC-48E0-A59D-57786E72AB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FA2F3600-5AD1-4D16-850B-A88C11B44D3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094A68BF-071B-4CA1-BA48-2FDF4D1C4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2D13BBC0-C423-446C-93DA-F66E36E265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9DF546F8-6A45-4D5B-A83F-089E8D8F96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2033AE17-40EE-4D6B-A3C6-48458B83A7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D06D8EC1-B0E1-4A00-8745-E012CB575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FA019C78-5837-44F2-A5B4-B248188708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BC6FCBB2-6025-43EC-9C18-BD3789F7F1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9B83433C-ABA5-44A1-9148-9F79140C51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1CBC08C9-1EDF-48AB-9F20-064494D2D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265F3507-3FF6-4540-8C59-18C6189E5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56E4A07-A18F-458E-9774-8343A97526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4C2EC7ED-2FED-4B2E-9383-1A23134E77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62BA3B79-5DA7-4402-90A7-F46543BB0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8157ED90-BAC3-4413-88E8-78919317B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17804CF3-C8A5-4028-84FA-62BDE7C1A1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7DC595D8-F4B0-462F-81EA-2063F747A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E2E54441-FFA2-42D4-88EE-888D4ED6C3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35220C62-1513-427E-8FB0-CA1C3E28579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C65DE274-D9E9-422B-8572-FA9003A09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2175BC01-27B2-42F0-A6AC-B5D8A02F9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DB2644C-6306-4972-844F-E63FB09538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F93CA432-32AE-4B47-976A-97222BCF2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9C96D348-F3CC-4E0D-9B9B-4A42EAC761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65B1CBC2-7F4B-4453-BF8A-0E969C1A56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79ECD5AE-1BE4-4943-9ED6-B5AD94756C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1827B796-F719-442B-88C2-E2B7AE6D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9C30EFC6-1F5B-4224-8B6D-A9B717139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80B78D09-0B9F-4F4D-B574-9F0F7FC96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3F745A23-77F5-4469-85C7-0B09109BC1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6D4FC57B-96E3-4805-A645-42EED36A38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A78D3836-8BF3-4795-8280-3293B90975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41710786-3DB8-4B52-B643-82FCAC067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E605499A-9A8E-4CDA-85EE-662529E10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A597F1D4-75A2-46C4-BEE1-3BD0FE4233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24BC3012-DA70-43BD-AE2A-6F05CE0C5A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ADA8DB16-2F30-4C94-9878-3A0D299A41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877C36BC-D35D-4EA1-8523-D8B0F9F338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D03666AC-A625-4D6D-859C-F4AF2F4DE3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705C9390-BD45-4199-98B5-DE77F61202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41FBF331-18CE-4E52-80B5-D016F5BD52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E4B50A08-AB08-4346-831E-D02BF2380C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3AA6D327-C58D-4FE8-A205-AA6F9821C3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06A5B4B0-9BAD-431E-BCD7-C4F94D17FD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9C64FE5F-C130-49A8-A7DC-C3FBF788C0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8B0C2C81-2005-425D-9D5B-E82520DE7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3B1CD7CE-E166-4CD7-B5EA-E7A62C741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1F5F61CB-105E-42E4-B387-C0191A0C78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02537DEF-4FC9-4181-91CD-D35526D89A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6BB28357-40A0-4DA7-AD89-CE5E890368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EBFE2962-27B5-4265-942E-CEC63B3EE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1ABF2896-328B-496E-A6FB-6A0944878E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901CA0D2-5634-41A7-8146-B0972ACA4A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ED7B4158-3B59-4437-8776-3EAF8A3473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DA0BDAAD-B2E5-4954-AE41-93CDD5969B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C5322842-0D44-42AA-8FAC-917464E8D1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D6B633C6-781A-459A-BAC0-DE81734769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64A5CD77-5391-456B-810C-B0F9D2DA21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26C37EF3-E5AB-44FF-B68C-8F3383B91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3F937CDF-52D0-41F5-AD3D-CA346CBC1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4E287309-7CAB-4BC8-9000-A69DE72734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D7F9A33E-3B53-46B4-A31B-08B5FE74AD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12C5675E-AC7A-4869-B645-A27C7F0963A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DE318BA3-11E3-42FB-863D-1EA3529983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FFADFDAF-8519-45FE-8F13-61C1D5C7D0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B249B9C3-D367-47AD-8DC2-EBB6FBD289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E4D16FEE-A541-415F-8FCB-2D1EE803D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C54E0F03-3DB1-4DAC-AFA9-5F939FBDC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9880D98D-682D-42D0-9275-2FD5C071FE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DCD5B0E-A33E-473E-9CE6-C2B77F709F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0CEEEC7C-E173-43D3-BEB1-957427A18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A122B1A3-2ABA-4594-8AAA-5D484204F7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F572B16-B0A0-4D7E-8D3E-496D33F8B9F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BD39E752-31EE-4E76-9B63-92C1C41675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9684A9F3-50DA-416A-BCBD-6BC4D55E91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AB85B40-DC30-436C-969B-24B9A3185B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3C3187B9-A724-4896-B55F-0BCC0C9C96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F1D1AA94-953E-483F-8052-BC68652B60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E18EB8D8-7BA1-43C7-9990-C5DD192A7A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A246E190-94FC-4EC9-B875-059CE98B42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1C0A4194-302C-4E21-A1CD-9A8228ECBD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8539BBE-6455-491B-B43F-D5BDFDBA98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25E89FEF-A89D-438A-AD55-8AFF0B406A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40EFFC8B-2179-4735-AB5C-58E22BACB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44DD25CF-C69A-4A72-BD74-A4F64A5180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7BF0E11D-6CE2-4AEB-AD79-8551EAFC85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57EEFC3E-5A02-4F40-A024-985ACCA0AB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B946ACC1-7B02-4E84-9A37-DA98CAA5C7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A1128E21-E8FA-4F2B-A02F-A6B69EEBBA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CF0162DB-F773-405A-A651-22DC1003CC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7690EB46-030A-4F98-8CB4-B290EF4A2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E94B719A-E227-46CE-BE22-768E61B937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B45A249D-6C61-4FAE-A995-4FAD4611E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6B4C328F-000E-4C78-B4D0-99ACA82EC1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4D77A162-088D-412A-9B59-3471EF1287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5BC96543-485E-47CA-9CE6-0B211A586E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2B4818B3-3260-4B6E-8AD0-F3E65C25F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B471BAEB-E31E-426E-A9A8-361B79AE04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EBF71E29-C642-4E11-96E2-4BC555C6F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669F4140-2CB2-4EAA-A8B3-59699EAF2D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3995D959-EBD2-471F-B7CD-5150AD3664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FC130178-3900-4396-AC63-E1FC97D1FA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8897EA32-2536-4EEB-8D53-CC8D13267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A6E2014A-3A6C-411D-9747-8288986141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2403D9CA-FB5A-4983-AE83-0F337092F9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D8589444-892D-47BD-B69C-5E109E9B45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E56E778D-13C6-44C7-90B4-C02529C68C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242C62E4-4702-4985-AF65-8DEF3A2F9C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A4BCA296-AF4C-4B49-B38F-846E1C7277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538F1F29-32E7-47CD-A14F-C4F90A3277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036D3E9B-0748-4960-9F57-14565815E6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BF8C606E-6769-4DBD-836F-D3A7CF8909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BA9C8F33-A770-4A68-9D4C-9717EC9AA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48AEC05E-0D68-43B1-AA89-CE306F6FF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3C4FDB24-16E5-44D8-B923-7BEDA74A9F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61AFA167-3A55-4934-B296-BB905481C0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9522EF58-BF98-42AF-8EEF-975A5D87A1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A4DEA09E-1D07-4ABC-9F10-F0224010F5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A3281B3A-959F-41AD-A9D6-E7B1DC07B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708475A1-7899-46D0-85FC-7F08F60953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8F3391C1-97DD-46A5-A956-22A684CA0E5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C7AC1D80-F372-4450-B3A8-D3FEC24211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5E62E8E7-28A6-4625-AB93-348F97AF4F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112DCB43-844A-4A59-84C5-6890450FB7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7CD84173-C7CA-4C48-B58C-48A7A729F5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6FC57867-F624-494D-A092-A8724E0E2E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A8DD1E20-493E-4BF2-BCFF-519364E571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8A5CA481-089B-494E-8E84-D16AACBBCB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17791D95-5E7E-4E55-860F-7A5A60CAEE8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2717DBAE-1E2B-48D8-A015-734572453F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BBACE894-8BF6-412D-8EE0-65EE9DD22D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45261722-5393-4800-830D-E9359E5B1B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76E1FFC6-D81E-488B-B3AC-F59685D399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95644FB2-9AF2-405D-B060-D6A6BD1B6B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810F8258-02BE-4D44-87DC-CF54C40A08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46F9B365-5397-48CA-A3A1-F51BF7F24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DC92C6B6-3C30-4776-AAEE-C001D9804F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C86E48A3-0B8F-40C6-B473-E3DB68EC65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138936EF-1521-4C9F-B91A-85FC27CE58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DAE0589F-254D-4C41-81D5-529D03B19D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D72C1653-164C-4F4E-B621-AEAB08E252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15934651-5A3D-4CC8-8A6B-B62E52C58B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73FB2486-3433-4B0A-AEBD-80B838881E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94D01FDD-72D7-429F-8CAE-BA8F530ED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13E33025-0BEF-4C7F-8E72-32FF0FCC99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6E66A1A4-6ADC-44C7-9207-1DE798202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985EA32A-9F1E-47F0-94B5-F0BDA696FC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1B4E91FE-1733-4D22-A217-6D136BDD0A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79E39F7A-0797-4502-B1A8-5000F1E20F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56DDD497-57C4-4456-9315-FD2A77341B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430C5685-CDE0-4D4C-9B74-AB340346B8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F9799EF8-9C76-4540-B36E-6AA07512E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D669F4-E96C-48F1-B557-2A5D9B85F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64E0570-E437-4497-A4B0-3D1A9D950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39879615-C0DD-4231-B598-94F305979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2047B83F-A7B2-4EA1-AFF2-9B408CDE0C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90C4DDEE-CEF0-4F77-BE7A-25476793F6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B6837C6-9E97-455B-93DB-A5915A5CCD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6538C859-7D3A-4BEF-92E6-D645AE93E5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00D15459-E3EA-4B84-9116-0D5958AECC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9E8D4E15-9D11-4C02-8C10-8ACB2EC80A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CBA6F8C4-B461-4ADD-ACE6-B59DE935F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3EE2063B-A741-42A6-82CF-C2D45C4C94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D51CFDAE-3B0A-48EA-8CB2-A61B91F933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6027A6F2-9719-4F77-942F-ACCAC2004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095F7B3E-8929-4C46-BAB2-2F7072688D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AC68D0A4-7A53-4FB2-AD6D-6ECF6402F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30A18F67-6264-4403-94FD-A6CDD8BDD6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5616C31D-DFA1-4888-ACE2-8DD939983D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7B29E073-AC5E-44CD-AF5B-20E2EEDB9A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12EBC7D8-3DD3-47DB-8047-EB39068C49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A41580B8-10EE-4F9A-A189-71325B2B26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31379977-7405-4E92-B1FB-82BA90781B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E504B87D-E210-494A-BADC-BE27E14DD3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45EFDA14-34E5-4841-B763-185AB20033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7595ED50-238C-4F3E-A67C-BC496CF9E8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D1A7EB88-406E-4ED8-84D1-0A1EB0EB2E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6389BCE6-F6F4-426E-9BA5-A05E43F76A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5BDA8828-CC75-40C8-B6C4-2889E4B1A5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27B3DCE3-028E-4B0E-82A7-2EA2F50A7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2AE4C5EE-85F7-4712-820E-31D2433FD22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ECF91D89-5BC9-4262-B05C-DFFF670FB8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33D8E182-7341-4758-B72A-E0729D2510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985D79B9-681A-4C17-8574-54EE211383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02E6BAF5-F33F-4E31-A31E-028146E80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781BBD50-D34E-4E63-8DAD-51E1FAA62C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D18312FE-AEE9-4952-B940-3DD3FB04E7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FC667384-4B3E-4D89-B042-7ACABB4A08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75CEBCEA-8D86-4723-B76B-A0D49D9FB0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2115D831-E460-46A7-BF71-BA17B2F83C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CB9BA02E-3546-441F-BE00-D6306A1A28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29688901-876F-4DAD-93DD-30140AA802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280A2A80-B00C-490A-98AE-BCC8B1A8AE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06E76714-B3BC-46B6-A4C4-B8D13E8B2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C64AB8C0-4323-4B14-A9A9-BD5B8C3E3C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B2508A59-13E9-4B80-B90D-D6D331E825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D38AABAB-3B0C-4933-B5A3-02168EE58E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C9216841-5DEC-478E-BB35-8C921B69D7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124ECBA2-8038-4BE8-A65D-7CD8D5C821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FFFCAD08-D73B-461A-B1D9-33759708F8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DFA6283D-58F9-46C1-B3ED-D5B1A85567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FF488F82-9E16-4F0F-A228-D5FC97E952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272905D1-4A8D-448D-8D6B-6E42BDEDDB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734EF7D2-A754-4902-BFF5-13BF717DDB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9ABA965B-DE9F-4D06-9BA6-6AC908F4A1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D1E6D63E-4A2A-44B9-98F1-67EE1D4427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4E3BDA65-D25F-4DC0-AD53-D9653C200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8D7956DD-DEFD-4CA2-9930-71FB2DFD5F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9D7C9205-9B6B-49CD-A8C5-EF7E478F6C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43FA9876-4275-4E9F-835A-092982138A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6093CCC5-F47A-4CF5-89C5-CF967EC107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AA0A31E5-5C4F-461C-9167-B9B2527B1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8B89B4B3-D8E3-4446-BC4F-75ABFD4190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F01DCDD-5086-4C71-9A0E-C302E26487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63D0DADB-12AC-4EA3-A5B9-402E9A97C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023C3CE2-1E4C-4011-8F16-2A81486938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6C40D89E-B2B7-4220-B32E-475101543C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89F5AAD9-B35A-46A2-9505-36E468C579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0DD603D4-3937-4ADC-B169-26A9E2E49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E1F694F6-E088-44FE-94AC-CC5CFD45F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942B6330-ACA9-43E7-9C51-F09F0BA706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52B335F2-ADF7-4E9E-94A7-0114E46566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1569B7B1-F056-48BF-8909-802038A39B3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431ACE38-CA79-4347-859B-D2D6417D5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F679E955-D7A9-4959-BA92-0F19094DEF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32BD9F57-F931-4C6C-8F8B-972182368D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A1D40D9E-045F-46BF-BC4D-BC5D4D8264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436AAE18-BE95-4AD8-B352-86B167BF66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8CDAED2D-720A-4E27-B68C-EC37601057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C16DEEDD-7D90-4C52-A010-061FD6CF92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52600CD7-B9B8-4898-8891-527F41F5EE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3D849799-622D-411B-9F79-23963C3CB3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CC56D536-8802-4744-BADD-F8437A9FFA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661C8134-BFB7-4C3E-9FCF-C893F285AD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FFB41E9C-BEAC-4067-B542-75C740A065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E57D6F98-84C4-4C17-8BE3-D9F21C9262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3742D194-8CF3-4556-9A2D-CF5ABB7A58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7BE7896F-BE31-4A66-BA1E-7096243AD2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5C5EB09A-34A3-4270-AED3-0ECD8F0AD4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049465DC-31AE-41E5-B6FB-14A8EB2627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9CAFC6AD-C891-4BA9-A2ED-CDFED202BA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D1652D70-3403-4429-8068-E86EA3B113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F48E9C43-08E5-48BF-895D-DAA01462D9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23DD49F9-B207-4A19-8F20-5B49ECC518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658A111-0F28-41AB-8EFB-DAF1D0A691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6C5C08EE-C871-4B47-81C6-0037C608DB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548FD156-2294-4189-A355-5F02D15D9B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28614103-71BC-4728-9E9F-8F332B8146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46553303-F1CD-4E1E-B434-E99CF69BA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D5492E03-33DD-4525-8E53-199339B56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48CC1589-7A2B-4E20-B1A7-31B3B2EE65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93DDAA01-FFE9-4CC3-A91B-8A54D3F34B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554AD038-94E9-4B7A-A373-8CE72F49D0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FD1D98CC-9101-4835-B5A6-C7EC0041B9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258ED184-925D-468F-B089-DC1ED6355A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44FB74B5-EA61-457A-B985-C42DBCA014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87CADF05-6E78-4E3E-BEA5-47F47E8401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00307D99-FAAF-4B31-A5A0-B0EAE3557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65DB5B2A-8029-4FFF-9543-1BA5E1E51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2A1B3BE7-C4C3-4025-AFBD-B9133111E9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EC6B02AC-1505-411F-BCA4-225E2A8A33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28B386D1-D851-4AC7-AAA8-EAEBFD5F2E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F3859445-B622-4C4D-A0DC-349973BA2F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7B730DA1-1A19-4C8C-9961-1E8C082E9F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EDE1216C-505E-431E-A4F2-85E7C52000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823392F6-BF71-4901-9206-835166C4D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F75EBEC1-E8F5-4E90-AB4C-5DD3EE2395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2C70A544-8951-41FA-9882-76C6DD65B5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C63FAA72-4C2A-488B-9659-36AC339C9A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6E93C656-2E51-412D-BA9A-70B86D711E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BCB47ED8-337D-4705-8C86-2A74CBF87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8848AEAE-4353-4981-A97F-87DD533974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81FA7CE4-814B-4D58-9369-67A69F2AAF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DEA9E44A-0F9C-44D6-A0EE-E45992A396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89AFECEC-316B-42B6-A50A-6B0E1DCCF53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A85E2729-9550-48B4-9494-D46A1436C3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61ACC4B8-0F26-432C-9ACC-4C83509BA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0CDA4299-5CE7-4725-B7AA-7964B1C58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98E9E0E6-3F37-42E8-8D97-87FEEC639F9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551A8EFA-1230-48AF-AB8C-1D16038F7A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68A068CE-D011-400A-B8BE-43EF32E8F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4D2398DB-73C1-429C-A9F7-33B0D5DC17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DA8D285F-AB9C-411F-A8F9-17D147AAB1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BC375569-8EC1-457E-89D5-3C0A9FD499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6F69F739-926D-40AF-AC2F-0D29D62F33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A0ED200D-A6E8-44C4-83DB-1D4916F559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A13DD552-D968-40C5-90DF-E8232BB99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7E7E2A3C-8378-4017-B9FB-DB1FC85EB8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55800CC-805C-4495-88D2-68E5C0399B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BC7673E3-0417-4359-A1E1-E319D16EA1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FF779234-9695-4EE0-B864-D7F8C709A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D9479DBA-BF40-4CD3-88D9-004C05B9DB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9191268F-3F17-48A3-835F-37CA945040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2B6E754E-F3B1-4D86-86D2-C7AAC10B70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C99CF830-5860-4A9D-8D75-A79204033E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7B714B8E-3736-4CD1-9AAC-58C03BFF456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E312C7EF-0B5E-4F7E-A714-C2E82C2B8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C504255A-3DB9-427D-9CBF-9F6150D28D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1E2856B5-5AC9-47AC-BDAA-DC2EA81DE7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020FB852-98C3-4463-874F-4FF493F9BF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04EC07E8-8683-461D-871E-9961D08F1E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4E18A6EA-A460-402E-85E6-3A925F00EB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F20ABE17-C1B9-4A19-8EE1-58C37AC79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BC526CAD-5675-4FE0-B729-6B4E9084AE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09035F33-11DD-40EB-BA8D-92C99FC25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E765E72F-B7D8-424D-862A-7A0ACBAF48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34533497-B99C-41FD-B948-3F44ECC093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14386654-E30D-4B25-912F-809E7509F9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B06AAE02-EB98-4BEC-950E-B3B2A1C84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17C91CB4-472C-446F-853F-D293284691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770BCB49-D754-43C9-9985-936D63166F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01AC69B7-7EE6-410F-ACD5-E80E78E965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11C91C27-50DA-4711-A88F-56EA84977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1F8B154-ACEC-4B04-A493-45DDCF8D6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27A01B33-FFAB-4194-942E-A1E91EA047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E817FA24-0D51-4265-922A-E80160193B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76E66611-28F6-4965-AF01-8F8660396E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7E02343E-2803-4CBE-BB7E-A796AE01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B03EC54C-0D4D-44D3-AEB9-CD12E80DDB1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15F4DDA2-DD3D-48A9-A777-FA37FE4046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45C9FB40-AA15-4E77-9B4C-CF9F4CA2C0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0AEBDAF4-0452-4AB8-BB37-2C57CBA07E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034374CB-8756-4677-A382-5D778A8D2F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7F6FFB7B-4259-49D1-A64A-3B0AFAC0025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0E394FD7-1318-497C-BD6F-EAC7F3D59E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3A4A6E71-570C-4834-9384-538238DB4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2A861851-7890-4590-AE9F-234D89398B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FB4652A7-6CD1-4DEC-B662-493F3B29E6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57AA0084-BF9F-4F1B-B943-E74434BCB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A672EF20-9C76-444D-96E4-291EC2AA3F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4D0783D-A67A-46DC-A410-8201EDB3F6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41EF16E3-872A-4EDC-8D21-5034171AE0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20703DA0-4100-4F57-B9F1-7F4F9C21F8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15D086F-9411-4214-A339-EC781305C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85F46A90-7888-4525-B95A-227E51B583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C481D3FA-7904-431B-958E-A8574F37F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A2B5E72D-8B7C-4EB1-97AB-FC7BA9A818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17DE80D4-5DEE-40FF-948D-FD3BD011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AB3E6E12-1FBA-43B9-B0A4-97527D0E72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D96BBE09-783B-4726-958E-C0DF7EF1DBB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964263DA-B6D0-4F05-9F20-645E2A3517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00FAB3F2-74D1-4776-A5DA-7169E64DF5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4A8BFFC0-E2CA-430F-8029-DA31BC6D6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F4E145BE-B63F-4A6A-9196-356FED1195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5D47CB4B-6E9C-454C-B493-B8D1202BC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F9FDD14D-3476-43A7-9DAE-E67A4117E0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DC669057-B5E1-4A53-8134-82B861102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16A42216-79E7-4B88-8FE3-FDCDA4D38CF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49CD9AFA-19D2-46D0-8351-36B0723104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5408055-3EFA-4946-96E7-2D71FD6BF8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364ED379-9E00-4B95-B7E5-F3E4561FCF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DBD3B9F2-6548-4A35-9099-0BC65DB139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E6CF5DA-4AD9-4ADB-AE94-23D4CA3814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6D9208D9-9AD6-42E1-81DB-CA528C7AB4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1D2163B8-7D52-41C4-8C3F-3F75ACACFC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E93EBA9C-C239-4BA3-BE90-B624CCFEBF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A0DE81DD-1BB5-42E7-87D3-19064727B3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C2395191-3D08-435C-AEAE-900135F313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4612DB70-2A11-43D2-BFB0-B66D15FFF91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6E05EAC-6595-4C64-A7BE-407E7DED9E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A46DE052-8EFD-4F98-96CF-046249E18B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29507FC8-4D8D-4516-AE26-AB221E5A84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B93F8B30-692D-4698-95D0-646247B971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C1D7CB9-D9BA-4AAD-A4CF-29D9AA04701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9CD2AF54-1622-400A-B0E4-7E886FB529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BC616BED-6485-4661-A34B-B02DAB9E50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DCB61F08-B081-4299-867D-143CF73E43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3B5F509D-26ED-451C-92CC-4834DA900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416A73D-F99C-4A1D-A522-E6314727B5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4426C87B-859A-478B-AB63-8A58F01B2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6B87DC1C-41D4-4ABB-849B-7998A14E9D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44169C72-B9A4-49F4-B5A2-E8244980B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505D32D0-4199-4977-8A96-D7EA9792A9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2CDB4002-E3C6-4F86-A7DF-15CE864A76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7878AC04-B278-45E7-98D4-ACE81A515F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37985ADC-D9A1-442D-AB8B-62BB97D169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9F140D0D-4019-4491-B153-B54A6149B4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486465ED-303A-4C9E-8571-C575361C0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32CC2E2C-B080-4AA9-9C46-C5C19CF51F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4107A5EB-264A-4D71-9AF0-543E5127F8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0B78BB1D-AFE2-418E-85D8-BDBDB6682F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1523CAA4-F5C7-44F5-AB54-F776BBF9A7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83927410-407E-4711-9976-594ED7A489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13CB01E2-5BB3-42E9-8E16-9B81B6A2CA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A6AD2B44-CBF0-4061-BAA9-71E6A61A08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66B3845A-3C6C-4873-B3B4-F19C73D84C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BD2EFF4-122A-42A8-B030-086F2E51A6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ADEB0F70-8E50-4523-BA63-D1693F9344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B00D258E-4208-425C-93F1-14903B59D4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B764EE55-1556-484E-9B0E-A6F5C14A8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3F014EDA-863C-4CD4-9FB3-3853A9939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E029911F-863E-444D-8975-7FAE6A4E76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6F6996C6-C507-4704-BC6B-6164F337C3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0E71FC5F-6BB0-4D89-BFB6-49E08D9195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F0EF0C02-534C-48B4-8158-6E3230849E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E31DA48D-9D67-4621-B65B-7CE7C915BAF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033B37D0-5127-46FB-8B2D-7DD7BC3249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542E44DD-F95A-40F7-AB99-0B1A730B13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331872EF-2F35-40AC-A980-728D60E214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177CE12F-D867-4F09-AF51-6E0313390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072FB5DB-73C3-4422-AED0-4274EE468D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8255908E-EF3D-4CBB-9185-5CA67EFAAE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ADB48551-A21A-472C-B5C1-97A692AC6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1B49DAA2-2E5C-43AA-A936-0C02CCFA0B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3484C03A-AD5B-45BB-98E4-EC5E40350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E6A0ABD0-4E45-4424-AC0F-649F0489E4D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AA8FA3AB-9886-4321-80A0-3F6C966CD1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7CA0D46C-C053-469D-B066-F700F18E2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2AB6D19D-6B1C-44DC-9653-F16F29D27B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30CC33D6-9A4E-4ABF-8841-F657A9CBFC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2AE9D941-25C3-4FA7-A481-7BE4628A36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91591DB2-6CF2-4BA7-923E-68164CE83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21215762-B174-4D8A-B43A-A3F87CEBA2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4F0CBA2E-2B18-4751-B5AF-A20E80677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C8338275-1A96-46FF-AAD6-547EB8666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20802862-4CD9-4144-A1B7-1A683ABF23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1411A0DE-614B-4312-9497-1BA4F027C3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A125AAC5-62B7-4AA0-A261-100D5F9F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2D994F29-1C9D-4B3B-9D26-2727854C6A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5E3E6C07-3BB6-47D6-A266-58078125ED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684F9290-EC16-4B69-8493-8EF0C9B5C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8C9A2EF5-981B-405C-8594-39B327A5E4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6EC90697-3D9E-40BB-A6C7-DF626655E2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BEA2D15-854E-4CD8-BE16-61C67512DF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DBE8E5C3-CF2F-4650-B591-983B59ADB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259F76BA-4B5F-49C4-AEDF-116763A9D3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9F31216E-89C9-4BD3-BFA9-BAC4403490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5BB131E7-E0F3-4601-A5CA-98F103D532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F7AEA045-4CA3-4517-95BE-B971BAC19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A9093450-1394-4E3E-95C3-EC9E8E754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4F6E56CB-8ADD-40BE-AA5E-1D915B8356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721E1A8B-E560-4C9B-9F47-9B781558F6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F4DFDBE7-EB77-444A-9DC2-121C4D1785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77963E8F-7E77-4087-863C-DA071F68DD1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C860DFA0-9EB9-4112-8760-820C6644B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29C543DB-BBCA-41B7-863F-7FAE51FC64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9ED46C2C-5412-4804-82BF-906A80350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FE58DB33-4A08-4198-A616-698CB5D07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03D7131D-AD30-4433-8252-FFE9F1A1A9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9EE927E0-CB7D-4907-BEE1-DD530C162F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63CA9F2E-43CC-47AF-80E6-8C74C1C72B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2CA5CFE1-29EA-4075-A152-8DE4F80BBC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2A486AC4-5D4A-4DDC-92E4-88389DFF78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C3EC3DB4-F8A1-4299-A127-CB36DCD7EA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A106C2EF-563C-4323-BF67-BCA648C61F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5144CAA4-DAB0-4BD6-8735-741CDF440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AAD5C8A1-A8F5-4B56-B8A8-4D9B7C50D7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084AF5D1-95CA-4CAB-A8F2-EA35D2F28D8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B911FC70-4DBB-4B85-AFD0-EA6FB4C27B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D8A4CC0F-E9BA-466B-A465-D498A2FED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12984973-534E-4F0E-9ACD-A264666D4E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7750E14D-CD14-4C31-B7C9-990F771C91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7D590909-B328-4CBB-ABC8-60F6CAA84C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8E7BC687-F8C3-4AB4-AB2F-600DFD8F9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0380E389-9836-4367-B314-C9CE819C5A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C2A7B632-5FA3-4493-8F00-5359BB1DB9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3BA987E2-23A9-4DB6-A9D7-66A59A5B0A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E55ED232-D383-4999-8765-0DF7AAD33D3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F2C7CF12-B59B-4939-8BAB-4225858F4F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7D7FFAE4-266A-4986-AB62-2DC17A4B17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970673AC-B751-4356-9BC4-21C7C61ACB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A2D3093C-84DC-44AE-AC39-636847C89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010E6FD4-D830-4A33-A2D1-2AD3B885B2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700DA82C-413E-4D15-9B3F-20636262E6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B1A4D67E-0900-4E07-80E0-857F0F9F71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45B58D54-392F-4E60-8B5D-199E940248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AB58C5C5-E6EC-4663-A8F7-350D3EDD6D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8F86A97C-6C51-4E5C-89EF-DA3E68CA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C6B18663-A7FF-4AFE-95C0-19623A90EB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D07B668E-4C68-43E8-8F7A-3B1AC44649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4BA6AE0-0D14-4FB4-9B60-534492AD5A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A840E2AB-E6C6-4208-8786-B1CADE44E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720C488F-C1F5-4E41-B09A-8E65045D55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E9F66E6A-8A74-484A-A653-0F7472A619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5BF6945C-2BB9-43EE-A41F-839EC3F9BA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BC615EA2-3337-43D3-A075-A30C6A5D94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6C7814B7-FF86-4430-8466-1C982E2D05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A1214CC5-F3DF-4C76-B436-FBAA081EFD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DAB8FAD5-15FD-4BFE-9461-37313A1DD3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8574BAD4-195F-4E04-8B4A-E35B02142E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C9DB1661-E1FA-4D01-8285-34FF4C87AA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FBF549DF-D5F2-4D69-9E0B-AE6C822CF5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E40ABFA7-BD5A-4260-9E44-775F796EBA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11B67085-C3E8-499D-AA01-93EDE721D0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31C56B5C-E7A7-42EF-B557-FB1616326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4C100AD0-FA55-45A2-B004-288D85D6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3C0D4766-997B-4BCA-A0CD-462553EA4E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AC849A7-4AEF-4CC8-B75F-5614FAD2A2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35F328C3-5DF6-499E-B34C-1FCABA6C02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E378CA16-8615-4FE2-A57C-4A30F9FC7E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1B3BE8C4-EDD6-41FB-82F0-B7D662B999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9C08761E-C947-4C9E-AD85-D7FA8CFEC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6BAEF2D7-D7BE-42BB-AC96-3BD84144D9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A4819078-8142-4392-A56F-A9BDBFC21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F65050A6-6C2E-4BB1-AF21-3199063EF8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88A2BD27-7F0C-41B6-BCD5-F24AC8F1EF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E3E81E-1035-4D6F-8708-10446F7099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0285ABA0-AA61-4563-82E1-35E3A644C5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1F8DFA55-7B32-46F9-AF01-44FE8A53C3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31FF0116-5544-4FFC-AB1E-349F79C189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23B73654-A80C-4409-9C7F-94F73100F6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C17DA17D-C275-44FC-9CC3-EE886BF6A4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1E87E0BF-9F34-475E-A515-7AA667CF0A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2EC062B7-AF1B-438B-9491-9949B468A6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3A42D5BD-22FD-483E-B8F8-771464A656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25244F85-693E-47C6-B9D5-1814072101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973696AC-1B00-43DD-B78E-EE6D8F125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67FB5B7C-D1A4-4A7C-AAF7-4336C72728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42413E28-F82B-40D1-87D6-9F1482097E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5434EA28-3AB4-4972-A68E-5575B007EA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981EA7A4-6DF0-4522-866C-819FFD7C92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58AE5BC-9658-4B2A-B45C-2E0DD97AD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90D3371C-B25F-4E1A-9EAC-A346823723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29B23CDE-808B-44D2-867D-7821C8E77A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6D251897-2346-4951-A66A-E9F08EA228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076B9261-0C7F-48D6-A523-141E6419DA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809ADD5B-3266-4E16-A314-3C9EE17A35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66655C4D-7FE0-46AA-9917-57EF47B006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A0714C95-5DE7-4E62-913E-B74A0394B7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4B937132-C065-43F6-80D3-F39E165475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713A6F1C-D8C3-46C2-A29B-711DAFCBA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D229DE7-1A1C-4C6B-9973-B178B009E5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19038D1B-A61F-4AC7-9CB7-8FBADED4F6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E4F7D52C-692D-4074-9092-83D7149BE9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D6B0C656-A31A-478E-B855-E16C9F1637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5FE5C7BC-677F-4EE3-92A9-49D6ED039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F6D54EB-BF5A-4928-836D-0FCD930B2F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0E8FF0E9-06A3-4278-92CA-4CD8CF52FA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3FACA8C9-A393-4125-A8E0-BED140C202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26FCFAB4-6833-4035-B40A-E2E2DCD870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5631C74B-E1F1-4C19-8A1F-2AD517A9776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5F12086A-6838-428B-A392-10C7A5CB55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D1A63D4C-3D60-4FC6-9D6D-B5C859B76B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79BCC455-10C8-455B-A0EB-7725AF37A6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B52F91BD-9C8D-4476-ABF0-53CC37F1BB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1DE11092-4E8E-4A35-9127-B238A58F25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129E244F-7513-41FB-B960-7C5689A2B2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1709FDC1-3230-4679-A71C-8AFA1ACFF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99D684DA-4267-47D1-AD7B-0B1FA6AB46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10282423-7DEC-4D30-BA6E-5842CB77DB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21FACD52-50C5-4F39-82B5-599DC0EE6C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781EA3C9-ABEF-42F6-9616-68E23D727EF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2054BD17-3382-4A4A-ADA6-40A0E4C3F7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B8C7AEE8-BBEB-4E77-B65F-F6F2F53BB3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8C314B76-B769-4847-811F-B464C064DC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635D9161-160C-4465-A1CD-2F0D6D69B8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AE91AF55-392A-4598-BA80-CCBB670A5A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87BFD33C-D805-4243-970D-BADF370D1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BDAD2BFE-7D9B-4F59-A561-267C6EEEF6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75FE74CA-2EE9-403F-BE3D-3ABBF1C8C4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4B504224-0E62-4594-B27E-902029D4DC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BF0CD0D5-221C-4ECB-9010-DFED43D518C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F7833687-CB82-46FA-807C-7B7E69BDEB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4F13E6F9-4E03-4D72-875E-62168E058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751B72FA-9DA6-480E-BBC0-E27521110A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37870F5A-A11E-40FE-8E1F-8410141438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31AE33DC-1913-4C9E-93EE-D65DF19849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AF810861-832B-47B4-AF45-D373BADE4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FB41228F-7FA9-48D6-8A11-FA160ACF25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CD04EBA9-8D37-44BE-A549-48C21CF02B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09A69459-DEC9-4371-A7FE-65FBA20167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8327E730-5CE4-44BD-B35A-6C5C4002E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87BC5E19-D33D-42FD-BFE3-071FD7B742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F3C7E07F-07BC-424D-B18C-D3F2399CD7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2A3A3F4C-AA2C-4705-9350-FCE1B89D1E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43F08981-5C2D-41BD-98B0-741776291D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05093D01-1249-46C0-9AD9-D523C381EF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7E5BC581-CE05-4073-AE9A-165F1E640B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B8DCDCA0-A2F1-4E78-B312-8CD734A7EE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AD4EFC35-8C09-44E3-9016-DE72D9E01B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A96D7398-EB54-4706-9B5C-869E3EF96B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C5F02100-79FB-4804-954A-F7F9E46542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48922174-AFAC-40D7-90D4-F3BAF9954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C4692D42-9A8C-4B65-A257-988A1707D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CE85A8D2-FAC1-4B51-8BAE-81FD37BB8B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F0A537AA-772F-4188-98F5-A8CC256C91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DA6B106F-D07C-4984-B30A-6D43A093CE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05B0F9A1-834F-4151-A477-8C5B9556DB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9EE3FA73-BD11-4D2E-8D85-A7EA4FB37D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DC3E8100-C666-4EC1-81CD-2F4C97B89B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7BFAC032-4893-417F-A31E-C296610F2A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9B110284-B6F5-4818-BDA4-6E466D51D3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7A2CF492-0987-4718-AC42-C71D108801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2D61DC79-CAE4-46F7-AE65-4CC19DCF84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1A914CB-6B16-4633-8AF4-40E1B103EA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B24A4B25-7056-4C12-9A37-D2474F3B8C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55A32F71-276B-4146-8610-D296341BDB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A30A9CF4-EFBD-49D1-9210-7DD27744B0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C029B59A-FD11-4F3B-9768-C37148659D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3C35A423-2774-47EA-B761-B6868921E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2FD8DBA4-E1EA-4958-9898-73354CBF9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F5EA6590-BFB9-4BEB-9C20-4768490DCA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34351F47-0265-47F4-BFB2-F65C87EE36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8FEE836F-97B0-41BE-B0D2-A6F35543B1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09FD00F6-1605-49E3-B25E-B16A99131B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432D696-19DE-4E1B-A60D-493E091385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E9F30CB7-3F53-4EE7-B310-2F7815F5C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D0F07F75-89C2-4C91-8843-8AA5BD6075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7574A4AD-0D17-499C-B26C-3F7A9020A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2320D55F-4C3D-4B9A-A390-C6FDA7D1B7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5D04E586-958B-4354-9E0A-6C7CD50B6A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1CFD45E4-41B2-480F-A782-C50A18C597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3A8F601E-85C6-4396-83A8-2689E84242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09FC56-922A-436A-9BAB-7B9DB1A9C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EF4682F3-C5C5-4505-B935-B3536CE892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2EE451FD-BFCA-4ED8-8891-22DB43A5D6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B6AE08C7-0907-45AE-B981-3609DD6070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2E41265E-9283-48C5-A10B-87EEA833C2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D89CC214-2E3F-47D0-921D-C614C63710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B5723F03-6189-47A3-ABC2-185FC28FB7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07132E96-F87E-4A80-B85B-E152EF11BB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7E7140BA-03BD-4A38-B37A-60C1175329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B3699DED-3FE4-4ECB-8D0F-220284EECC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64693A1D-0646-455F-9EFA-9F363C7E51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6CC0BD19-87BE-4410-930B-B6C3C6BF0E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0D52EF9-A200-41BB-9159-C9DD11C6B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34228281-74AA-491F-8A54-1749C5049F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77095025-3D22-4CEA-A815-FFF81740BE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78543AE-42C0-4D26-8592-DC889ECE40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5AA94AC2-E7C6-4E37-8E1D-D767AC192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E71DAFAE-1665-42CA-BE7A-2154EE00AA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84DB1A87-7B8A-499A-BE5D-1F265476BC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9FB50BFB-071F-4863-944F-EAD599D655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4B7653EC-E4AF-415D-891B-162B9AFA35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3FB4DFB6-A7A4-472C-87CF-B72F9CB3D4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E99C3327-FC03-4E24-A463-12BA3BE2F5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7D554596-85A0-4CAD-AD6C-D488ADC00A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4D3FCB6F-2D70-4287-A43F-D29D7A72F4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AB7019DD-F00F-4F97-95F6-D5F529F187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006B0B5B-D7A6-4280-8992-A0FB44B945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A3DB6796-A012-420B-AE64-372B39EAFA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B8C0C51E-3F70-4762-8498-D380DAA27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48E8FB4C-6C4E-48F7-A670-E2FA34766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D84AAC8-976D-4801-8810-FEFBAB7A68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D816946A-D979-46F8-BA72-85C7F6DDA8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D924B07C-BDE8-49E5-A120-B3FF24EAFAB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B98C3F3-A79A-428A-A357-94E5CC4700B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A2A00071-6C4E-424E-8B05-1503E90E20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E971A32C-A624-46AF-BDD2-9D56B0EF6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8C25F281-950B-458A-B3C9-DEF7FE859C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2FE04D77-B5A1-4453-8B79-C69D1EE8929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E17717C6-D351-415E-A309-360D9BABA0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8E8FB449-2B9B-4954-9671-8C95C9696B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91294BAD-296F-438A-B3E5-6793EA060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61AE7684-47DD-4609-9175-3292AC6714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5D690C07-0024-4B6B-9DCB-3E212D40C0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FD809B0D-5D7C-4F94-8C68-7F730384C4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01BACBAB-7775-462B-82D2-A79C836B9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13634DBF-181D-4460-A002-2180AD7F0A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6572985A-CF54-4392-9F9E-4A715ABF2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A1719BB2-8BA1-4133-A2A0-441C7287DE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697FECE8-0771-4689-9717-284009D52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FF45BFF5-B0EF-432C-B5B0-498DC9ABF4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7BC238F4-3BB6-40F9-AA9F-95640EEF08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DCCB047B-FC4D-4852-B14A-BB2C4A1F91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D6479A5-B193-4548-9DF2-20517DA57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7E7BDB26-17E0-4370-B242-B6F6643CA5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31871714-5A58-4DF1-8559-B83173B7E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F8C72B6-59C9-4358-B858-3D6F0B4FFA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F2072B23-622B-4624-AFC3-B00B92EFB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A541EAEE-B492-4262-90D2-EB48CACFB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3889362D-BF35-4DA1-8629-05A1B1B16D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377DFA2D-04B3-4571-9ECD-D835023E12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5058FBEF-5C4B-4D04-8911-D7CE74853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FFF438AD-B0BF-4B15-A03C-E7C1151DA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F2F7E7D2-C063-4298-91D8-EFD7818843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854B28BB-6FBB-4390-B199-44BF408386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26FB0193-BABB-49DC-AE98-B2C61CFC1E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603262C7-2A4A-48C4-8891-1BE8AA3D9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4A381C8-C7B7-4E73-B0D7-C78B0AC538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57840D1F-5A13-4BA2-8B2B-914D00B0BE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FE2B56B4-C1F3-4FDD-AF6B-710D3EA2FF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34298EA-02FF-4A03-9E33-D009B75C6E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9E9E8A51-17CD-4F81-B8BF-714F4C28F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F4FB76EB-DDF4-464E-BA53-6812A5E1B8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8DBEF4D3-5ED2-434A-BF2A-AAC01E4615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E12703C5-3CA5-4752-A293-4976140E8A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3CCBEFC9-B4B5-4778-A496-DB18F971F6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097F8682-978B-4C2C-B670-927145DC9A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644C8D74-957F-4DDC-B1B4-76410DCD7B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4D00C4CB-9191-46B4-ABDA-A05CA2CE87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5F685E25-E301-4C90-9E63-4B17856E47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FF341D70-8278-445F-833D-F23C8DC5990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B86CDCFC-D916-41F9-BEAD-1899C31D90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E4EA5E3E-085A-4B96-9921-2D8DA4195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9045167E-DC61-4FC4-963B-4B7FE55251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5D3F030E-3194-405D-8268-D9288B33BF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78033D79-4851-4302-8258-0158D4C63C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C5F6637F-9E9E-4DDF-93DF-993E327B1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2B99E646-9CCA-4859-BE32-BC074E6125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402B012A-94B5-423B-85A0-C9BAFD1CE9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3BF6588B-771A-4B43-96C2-88F791004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40E32C76-453B-4BF2-9EB5-DCCDD5263D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416EF611-86A7-45D6-A698-444F02E52D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3808BA2D-354B-4538-8C03-05F8AC577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C7603234-986D-40F8-8B80-F8646B43D2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E1A0DD70-4386-40C9-9426-285C2590BE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231222BB-5465-4EC1-BC5F-9757FFBB8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35D0639A-B32B-44F0-ACC7-945CAC4EB5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044000C4-858A-4D74-8EC4-DE2D944E44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4883EC3F-B000-4B1D-A31E-6EFCA4A690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799045A6-92A5-4758-85DE-C027944265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0639CCC1-F929-4BAF-8AF8-FEB5A139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68E8CE2C-F1D1-4A8F-91D9-E594B034F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6E3F0F59-D2F4-4BBF-80BA-A4DA616AA4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8A781D39-E3DA-4696-94A2-DF556EE73B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A00906A7-4A98-4853-8B58-5A5937E34A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13652D1C-A35B-4C61-B96D-2C05B82B42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DC3F681B-381B-44EC-938C-8B505B754E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9D4FB30-863D-4D6C-8CAC-490F03BC15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F9845445-CA14-4684-A598-E65CA05723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8D47AAEA-07E3-4A1B-B63A-DED525E3A7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2005856-0456-4447-A41D-2032BB8A1B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7CC22652-D0E1-45BA-871B-3D2420ED9C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24DF8B7-3A11-4388-934D-BDEE2347D2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6DBBC0DF-70DF-4F7B-8A2A-6588781EC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65AADF8F-0CDB-4699-B005-4CFA095DD5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DEBC80CE-AF76-4A63-AE6B-C499C5B0D9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805965F5-38FF-46E9-8F72-C12A1476DE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A671B464-8417-415E-AC86-9859C2E750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376F24B4-336C-452D-93BC-84324CDC1C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9D845CA9-242C-4916-A03A-D7AE4C3184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40C47909-DD99-46F2-9AAF-8CA906949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2CBE5E20-93F8-462E-8D52-44F358CB17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85D5F52D-9E65-4459-8866-3F0F7B38072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3EBBD517-3156-4124-9916-AF690CABC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061AE8AD-624D-4B2C-9490-E9A1C47A2A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22A13AF8-50F7-4FEE-A3C2-D2B125E75E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A21B23FC-CCC7-4B1A-B70C-857589894E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0068807-1747-4859-9C4C-A40D5FBAA2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40BD4A45-AFA9-43D5-A5E7-A150747307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11AC59C6-4F6D-4467-9A31-0FDB4A853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3D2A568B-8748-4D0B-AD06-9689BA3579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955C5C8C-068B-40D1-A921-0A04AC788F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6E703326-326A-4E0D-A84F-26D83DB0B04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5A000026-C24B-4D08-8DCA-B0EF24BB6A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543A04B0-8D4E-41AB-AA9C-D749FEA4ED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A8836078-5ACB-469A-8EC8-7C629BF777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1037538C-1A17-4D42-9E43-310BA9461B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6266B2F8-63A9-428A-8AC9-765A2405D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45E84F92-09C1-4ADA-A4B7-563E7B40D7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751A8462-CAD0-47C6-AFC9-294388220F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F29EF9F5-6650-4BA4-8933-16D17C257A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9FA394EF-642F-4BBE-8962-7A0E720B7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608F1709-8AFA-45FF-9DF7-5165C420E0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792D1FF8-B84F-453A-ABF5-FD75C6F1C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B667B02-7C7F-47F1-9FC4-FA93C585CF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68934B12-97BD-46CE-B0CB-7C269E794F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5975652-1711-44F1-B391-C8B6D046F3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8AA09CD0-A041-4F6B-A71D-3CD367443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746B0C7C-CBA4-4E8E-95D5-2C2E8FD979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7D900491-70A5-42F2-8400-91EBFA0694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920B1691-2024-440B-A20E-15A256C62C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CE1E20D4-9180-4508-B6AC-8C29E12661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656260BC-4252-4EC9-AFF0-B8447FF350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D94F1F10-4CE6-45BC-A63E-978F618A4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442BFF49-8F46-4248-BB2F-AC8760F5B5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009B949D-2080-48ED-9873-F2AF095AF0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444F0B4D-C426-4862-BF67-FE22DF291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5268F2C5-34AE-4AA8-B538-EF601EED63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AA7326EE-9E8D-47AA-9F09-B4885B32AC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3D3BD5D5-B180-4880-BB59-A310E2F1FE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54E339EA-8B96-452E-A3FF-6066B369F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CC94E1FB-24D6-44FD-95EC-F7A76DC273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4413DBFB-9810-4666-9440-C57B0FCCB2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10BA945E-3A17-48CC-BA9F-46C7136B87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9BC31B1-6D63-43F8-B6F3-5ADF4DF37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B170AB89-D704-42EB-B733-164EF6D711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21ECD403-2874-4C5A-8927-929082D88A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6D190D0A-5D2A-4776-8E7C-87B1E828C0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D26B7B27-5C74-4B7F-8F9D-A4E9CA3F51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0B5B051C-990F-4D87-8143-A058524D04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47C4332C-B497-41AA-88F0-B724C44119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F45D6E45-5018-40CF-8742-F7412F63DA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BB0F063A-AE46-42CC-8A5B-1D268C6731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D2817239-2CF2-48DF-8308-349228A201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CCFD2EFF-C895-4694-A2B9-9B9ABB8E0E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EE47B80B-1CA3-4ED2-9254-7FD642916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054EDB7B-38B2-4AC6-B78C-6B9F78D37D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C21D1A22-939C-4D2C-92C4-3BA3FECAEF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76B7088E-9F21-492D-A40F-1EA88823B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C955BEAB-D73D-4527-AC48-0A9777E8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EABCABB9-F3F7-499A-8805-08975DDE37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CB31745A-E505-4EF8-8AB7-4D4EEFC505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3D04CD8A-15C4-4BF9-A766-7871149C55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422CD6D-A51A-4B0D-976B-933331FF54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961ED544-4B15-40FA-A307-B11F7CA35F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C91499FA-0015-4004-AE25-59E3929ED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2AE21167-E9C5-45E8-B6C0-80AB203E6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30A7F5A4-7664-4627-9DB3-4FF3F1703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38F458FD-3FF8-4D0A-9911-AB15779BD08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2D79147-A6F5-4782-83AB-96762D509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490DA083-373E-4BB7-B169-052ED24CA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0C1765EF-F71C-429A-8602-28B489BAAF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6946D2F5-0411-4568-83CE-FC4501278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AD1739FB-EE0D-4076-B7D6-138E781739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960C5347-8314-4CB6-B324-427D49D052E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313AD908-2D82-416C-B0D4-D815594546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7F681141-D494-466F-94E5-F1C0E37F7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1C3D5281-D83E-452F-973D-3CD459568B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1FD94C77-B2CE-41E5-AEB7-182CD2DF60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FD5C4CF7-3BA6-43A2-81C5-DF163F08E7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9C161194-86A0-4301-91D7-C2F2123979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89DADB68-560E-4A36-AFB2-34CCC021AC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FB67CAF7-F475-4636-A9E0-B45C4DFC25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9A6B9762-6159-4152-9E96-6C1F7F9276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051C3B9F-0D96-4AF6-9A24-0A3E356A62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29A27652-EDB3-4491-BE61-28554A7BC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D0870183-41C6-41C1-B831-4D3D6915F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9A5E6E44-DB06-4F69-9001-974DBBB8C6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4658A000-102A-480B-B299-75F2B26851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3231940F-2C81-425C-9528-ED89376122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67F61F61-0C2F-4241-AA08-E64DAA2153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654E02EC-A10F-45FF-AF8A-FA7F004D08C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10298E62-1F70-4047-AB0D-72A910053B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115EB571-887E-4B4C-9D98-A1DB9590A9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B2ABAD4A-5B37-40CB-A10D-69835D3A9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3DCECC98-CADB-4B28-9292-B3F1E1F1C0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62C4CC8-501D-41CF-A431-1667550D1C1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FFF8D9CF-1D5A-466F-A223-55C0AFE1AD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9BC62678-83B9-4F60-9805-84EDE3665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740BFE92-7E85-491F-8B15-4C20E52936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CBAF409D-78F3-4B2C-8872-F0E5C31A49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21A7E8AE-68EB-461B-82F9-979C8DBD0B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E5EF280F-2AC8-4D26-9602-CE09E3993F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BE242AE9-7E6C-49AD-9A91-23F94F0A30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CCA2AF64-0440-42CC-9696-A8F2C06169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2079A69D-2490-49F4-85B2-26C0FF3A3C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23B6D72-86E1-4B43-921C-F4FA53488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AFBF484F-B6DE-441E-9006-F82553D818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F9E99969-305E-4EB5-BD0D-D70DFC703D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DA6E306B-83D3-4AB9-A45D-CCB573DC36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5B999465-6C3F-4BD6-97F4-852DC557F8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00F4A44F-0E78-4457-ABA8-8F7C2BB280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631EF7D7-E1D8-43BA-B9FB-32588B3C12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B926AD57-381E-40E3-AE3C-BC900BDCF6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83F92CE3-FF17-4A2F-9320-1148BE78DC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57EB46CC-5BCD-45E6-9ABB-0994DBF7AF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A326E5FB-90ED-4A20-87BB-594A03BD02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F8147763-A0A1-4527-B324-0D661F6194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AA45D201-034E-445D-9D7B-EC0876B8FC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BE76DF07-2D23-4C7B-ACFC-961AFB62F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857B654A-CAA1-40F6-BC09-E09A77EBAF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E16D8A7B-CE36-41BA-8EF4-C09DA1370F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F8302E82-332E-4A40-B21C-D6229E87E6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0792715-9042-485A-A544-D836E00678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84D5B92F-84EC-436A-B04A-D4D15D9DC8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FA02EDF1-D9BC-483F-8E77-3D559563B3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18FD424D-6C11-4E31-8F13-54BF98453C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333BFED5-C52C-4FA5-926B-362D77BD0B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B42663F6-90F6-4598-A59A-0B090EFC2B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449A1C81-196E-4FB7-ACED-C9BFF53744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B4B1050A-3BC6-47D1-A0BD-F3CBEAD25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5C622EC1-A183-4AF6-9626-4DEF363AA1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C0FB269B-53A7-4B27-82EA-7C0CEE62F6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186B9B3D-80D6-4F33-ADD5-76D10A55BC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41B68F6-FAA8-4827-8CE7-BDFDA9D1DD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C4D917DC-5C67-492B-B5C1-5465FD4FA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9B79A699-A0DA-4156-8805-9B0027A4B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763EF2CA-8067-4EEC-AC7D-0BB139EB7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B93F0FCB-EB7A-4BFF-9DD3-5D3A516511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19DAC771-F31F-4374-BCF4-B65D427C7D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3545B569-C393-4D85-9E3D-67AA39E7FD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D514EC0E-5D41-4302-B644-91DF277C0B6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B743A00-B193-45DE-B684-2079F8FFA0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DF15CE9C-8466-4AE4-BC84-FC14D66D9C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2408B3D6-5762-41C2-9DAD-1C4E9EC69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D5D9DD8F-27D0-4E95-B836-BBB644C0FD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2A57B2C-EBA6-4F0D-B380-BA489894DD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80EC92F4-12C2-40F8-B814-C6818A647A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7FBE28FF-531D-4759-859E-2C99E440AB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A4F00391-0243-49CE-95DC-D34E85AD38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54BDF0AC-1A50-46C6-B629-9C972AB0BC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79495C37-0C39-47CF-A4BC-D5CA63B695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748ECBB9-05B0-4E1A-9A6E-2F54D33797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BF433766-F364-4301-9163-CD34E9F1E4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F5CDBC7-01B8-4D57-919B-6E716FEBF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8EE06BC9-25A6-440B-AE7A-4B1696F931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BF26947B-CD6F-49A0-8A7A-B7E27DFC2C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E2C6036E-A76F-407B-A7EC-9914A9A9B3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56A5244F-CA02-4DB1-87D6-46365400E2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AC936599-46E5-44BF-9BE9-3C3A572F88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99B0C276-4864-42F5-94CA-9E5775D104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2C3BDA08-1984-472C-9B93-4CF51C6A21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4B09F5D7-89EE-4A19-811E-CD787CAAB1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CEF69D50-6D2C-489C-B424-DE5DD9FF85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EB6D33AA-C19C-4E28-9A08-A8F5EF2AE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3D62F7AB-E86C-47E0-A25C-47A86BB253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4B19BED-C2D3-4600-AE05-C32DF30F41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5702161B-3D54-432F-B37F-27BD111682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8F0F4B71-2B67-435A-B0C1-47F4BBCCEC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007BD86D-6A84-4735-A984-7B815B30D1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EF0B39DE-76FE-4744-9D08-0E8E95B04E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A73CDBE3-5C69-4932-968A-DD8D9FFA2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F636E576-575E-4414-9883-2EBEAAF666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CD1BA480-1A12-4C44-B999-CD8B431BA8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19A6219B-78B0-447B-8759-9A40ED9007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6AAC9A20-E152-4407-A62D-9CBB23800B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7AC3C5C9-E99A-403B-95AE-9C04B78273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0BBEE3F6-1FFB-4B78-A07D-A748E44BE8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A732E70C-6753-483B-9FC5-20B6E530A7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29E221EE-6ECE-4A3B-A92F-4BF2F10DD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194650BB-5429-42BD-93E1-4F51917E2A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778902F-890A-4AB5-80CC-5CDD4B2B55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AC131B80-A67E-40E2-9086-F5A97418EB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615A7AB7-651B-436A-8535-7A918D1EDA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8445542E-99DB-4674-AD57-5F00AB88E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C7BCFE61-7075-416B-B89D-1E3049C42A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0225940D-B139-4A02-999B-DD03A774161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CC225A4D-AC66-4CE5-ADF7-70D2ADC26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F0A1FAAD-E9AB-4F6C-A3CE-1981536A0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08A1DD33-E5EB-4FD5-83E9-73F0B61957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00595264-749D-4926-AEFB-12AEFF6E975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159328</xdr:colOff>
      <xdr:row>6</xdr:row>
      <xdr:rowOff>0</xdr:rowOff>
    </xdr:from>
    <xdr:to>
      <xdr:col>5</xdr:col>
      <xdr:colOff>680428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76D3099A-1BA3-4697-BA09-BB70B7A07C4D}"/>
            </a:ext>
          </a:extLst>
        </xdr:cNvPr>
        <xdr:cNvSpPr/>
      </xdr:nvSpPr>
      <xdr:spPr>
        <a:xfrm>
          <a:off x="1569028" y="841664"/>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10271</xdr:colOff>
      <xdr:row>6</xdr:row>
      <xdr:rowOff>0</xdr:rowOff>
    </xdr:from>
    <xdr:to>
      <xdr:col>7</xdr:col>
      <xdr:colOff>142751</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49EB80E5-E314-4769-BCD5-75004171D8C5}"/>
            </a:ext>
          </a:extLst>
        </xdr:cNvPr>
        <xdr:cNvSpPr/>
      </xdr:nvSpPr>
      <xdr:spPr>
        <a:xfrm>
          <a:off x="2493698" y="841664"/>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204658</xdr:colOff>
      <xdr:row>6</xdr:row>
      <xdr:rowOff>0</xdr:rowOff>
    </xdr:from>
    <xdr:to>
      <xdr:col>8</xdr:col>
      <xdr:colOff>337138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FBE5BBE5-5EC0-4DE6-B372-72A9C8EA48C0}"/>
            </a:ext>
          </a:extLst>
        </xdr:cNvPr>
        <xdr:cNvSpPr/>
      </xdr:nvSpPr>
      <xdr:spPr>
        <a:xfrm>
          <a:off x="3418913"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399044</xdr:colOff>
      <xdr:row>6</xdr:row>
      <xdr:rowOff>0</xdr:rowOff>
    </xdr:from>
    <xdr:to>
      <xdr:col>9</xdr:col>
      <xdr:colOff>607724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0F2EC248-0A47-4111-9CB8-AA6DC2D4880D}"/>
            </a:ext>
          </a:extLst>
        </xdr:cNvPr>
        <xdr:cNvSpPr/>
      </xdr:nvSpPr>
      <xdr:spPr>
        <a:xfrm>
          <a:off x="4344126"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159328</xdr:colOff>
      <xdr:row>7</xdr:row>
      <xdr:rowOff>20087</xdr:rowOff>
    </xdr:from>
    <xdr:to>
      <xdr:col>5</xdr:col>
      <xdr:colOff>680428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04BACD6A-8D1B-4AEE-AE98-63D708812F46}"/>
            </a:ext>
          </a:extLst>
        </xdr:cNvPr>
        <xdr:cNvSpPr/>
      </xdr:nvSpPr>
      <xdr:spPr>
        <a:xfrm>
          <a:off x="1569028" y="1038396"/>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10271</xdr:colOff>
      <xdr:row>7</xdr:row>
      <xdr:rowOff>20087</xdr:rowOff>
    </xdr:from>
    <xdr:to>
      <xdr:col>7</xdr:col>
      <xdr:colOff>142751</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279AE2E-DAF6-49EC-AA2A-DB0B0EE6BE7F}"/>
            </a:ext>
          </a:extLst>
        </xdr:cNvPr>
        <xdr:cNvSpPr/>
      </xdr:nvSpPr>
      <xdr:spPr>
        <a:xfrm>
          <a:off x="2493698" y="1038396"/>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204658</xdr:colOff>
      <xdr:row>7</xdr:row>
      <xdr:rowOff>20087</xdr:rowOff>
    </xdr:from>
    <xdr:to>
      <xdr:col>8</xdr:col>
      <xdr:colOff>337138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F3D8E5C1-2AC2-4D99-BBFF-89CB4030E345}"/>
            </a:ext>
          </a:extLst>
        </xdr:cNvPr>
        <xdr:cNvSpPr/>
      </xdr:nvSpPr>
      <xdr:spPr>
        <a:xfrm>
          <a:off x="3418913"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399044</xdr:colOff>
      <xdr:row>7</xdr:row>
      <xdr:rowOff>20087</xdr:rowOff>
    </xdr:from>
    <xdr:to>
      <xdr:col>9</xdr:col>
      <xdr:colOff>607724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74049005-E2AA-41A0-8F6E-E10FB3543C3D}"/>
            </a:ext>
          </a:extLst>
        </xdr:cNvPr>
        <xdr:cNvSpPr/>
      </xdr:nvSpPr>
      <xdr:spPr>
        <a:xfrm>
          <a:off x="4344126"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04" t="str">
        <f>Q1</f>
        <v>未記載セルチェック：【未記載セル（色付）が残っています。】</v>
      </c>
      <c r="B1" s="204"/>
      <c r="C1" s="204"/>
      <c r="D1" s="204"/>
      <c r="E1" s="204"/>
      <c r="F1" s="204"/>
      <c r="G1" s="204"/>
      <c r="H1" s="204"/>
      <c r="I1" s="204"/>
      <c r="J1" s="204"/>
      <c r="K1" s="204" t="str">
        <f>R1</f>
        <v>内訳数値チェック：【記載Ｏ.Ｋ.】</v>
      </c>
      <c r="L1" s="204"/>
      <c r="M1" s="204"/>
      <c r="N1" s="204"/>
      <c r="O1" s="204"/>
      <c r="P1" s="204"/>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33="←内訳より小さい",1,0)+IF(M37="←内訳より小さい",1,0)+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194" t="s">
        <v>102</v>
      </c>
      <c r="B3" s="194"/>
      <c r="C3" s="194"/>
      <c r="D3" s="194"/>
      <c r="E3" s="194"/>
      <c r="F3" s="194"/>
      <c r="G3" s="194"/>
      <c r="H3" s="194"/>
      <c r="I3" s="194"/>
      <c r="J3" s="194"/>
      <c r="K3" s="194"/>
      <c r="L3" s="194"/>
      <c r="M3" s="194"/>
      <c r="N3" s="194"/>
      <c r="O3" s="194"/>
      <c r="P3" s="194"/>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3133</v>
      </c>
      <c r="S5" s="34" t="s">
        <v>3126</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3134</v>
      </c>
      <c r="S6" s="34" t="s">
        <v>3127</v>
      </c>
      <c r="T6" s="11" t="s">
        <v>2627</v>
      </c>
      <c r="U6" s="33">
        <v>0.1</v>
      </c>
      <c r="V6" s="33">
        <v>0.08</v>
      </c>
    </row>
    <row r="7" spans="1:25" ht="13.9" customHeight="1" x14ac:dyDescent="0.4">
      <c r="K7" s="18" t="s">
        <v>104</v>
      </c>
      <c r="L7" s="59"/>
      <c r="M7" s="76"/>
      <c r="N7" s="104"/>
      <c r="O7" s="105"/>
      <c r="P7" s="106"/>
      <c r="Q7" s="34"/>
      <c r="R7" s="153" t="s">
        <v>3135</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05" t="s">
        <v>74</v>
      </c>
      <c r="B10" s="205"/>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05" t="s">
        <v>2992</v>
      </c>
      <c r="B11" s="205"/>
      <c r="C11" s="107"/>
      <c r="D11" s="114"/>
      <c r="E11" s="114"/>
      <c r="F11" s="114"/>
      <c r="G11" s="114"/>
      <c r="H11" s="114"/>
      <c r="I11" s="115"/>
      <c r="J11" s="193" t="s">
        <v>2728</v>
      </c>
      <c r="K11" s="193"/>
      <c r="L11" s="112"/>
      <c r="M11" s="193" t="s">
        <v>2729</v>
      </c>
      <c r="N11" s="193"/>
      <c r="O11" s="111"/>
      <c r="P11" s="119"/>
      <c r="Q11" s="23"/>
      <c r="R11" s="23"/>
      <c r="S11" s="23"/>
      <c r="W11" s="11" t="s">
        <v>110</v>
      </c>
      <c r="X11" s="11" t="s">
        <v>148</v>
      </c>
      <c r="Y11" s="11" t="s">
        <v>110</v>
      </c>
    </row>
    <row r="12" spans="1:25" ht="13.9" customHeight="1" x14ac:dyDescent="0.4">
      <c r="A12" s="197" t="s">
        <v>2993</v>
      </c>
      <c r="B12" s="197"/>
      <c r="C12" s="193" t="s">
        <v>403</v>
      </c>
      <c r="D12" s="193"/>
      <c r="E12" s="113"/>
      <c r="F12" s="120"/>
      <c r="G12" s="82" t="s">
        <v>404</v>
      </c>
      <c r="H12" s="113"/>
      <c r="I12" s="120"/>
      <c r="J12" s="53" t="s">
        <v>2727</v>
      </c>
      <c r="K12" s="113"/>
      <c r="L12" s="120"/>
      <c r="M12" s="193" t="s">
        <v>2624</v>
      </c>
      <c r="N12" s="193"/>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39"/>
      <c r="K14" s="140" t="s">
        <v>241</v>
      </c>
      <c r="L14" s="118"/>
      <c r="M14" s="121"/>
      <c r="N14" s="139" t="s">
        <v>242</v>
      </c>
      <c r="O14" s="139"/>
      <c r="P14" s="139" t="s">
        <v>3215</v>
      </c>
      <c r="Q14" s="24"/>
      <c r="R14" s="27" t="s">
        <v>195</v>
      </c>
      <c r="S14" s="25"/>
      <c r="W14" s="11" t="s">
        <v>113</v>
      </c>
      <c r="X14" s="11" t="s">
        <v>151</v>
      </c>
      <c r="Y14" s="11" t="s">
        <v>151</v>
      </c>
    </row>
    <row r="15" spans="1:25" ht="6" customHeight="1" x14ac:dyDescent="0.4">
      <c r="M15" s="139"/>
      <c r="N15" s="139"/>
      <c r="O15" s="139"/>
      <c r="P15" s="139"/>
      <c r="Q15" s="23"/>
      <c r="R15" s="25"/>
      <c r="S15" s="25"/>
      <c r="W15" s="11" t="s">
        <v>114</v>
      </c>
      <c r="X15" s="11" t="s">
        <v>152</v>
      </c>
      <c r="Y15" s="11" t="s">
        <v>152</v>
      </c>
    </row>
    <row r="16" spans="1:25" ht="13.9" customHeight="1" x14ac:dyDescent="0.4">
      <c r="A16" s="189" t="s">
        <v>75</v>
      </c>
      <c r="B16" s="190"/>
      <c r="C16" s="196"/>
      <c r="D16" s="116"/>
      <c r="E16" s="117"/>
      <c r="H16" s="195" t="s">
        <v>105</v>
      </c>
      <c r="I16" s="195"/>
      <c r="J16" s="116"/>
      <c r="K16" s="117"/>
      <c r="L16" s="101"/>
      <c r="M16" s="116"/>
      <c r="N16" s="117"/>
      <c r="P16" s="28" t="s">
        <v>232</v>
      </c>
      <c r="Q16" s="35"/>
      <c r="R16" s="25"/>
      <c r="S16" s="25"/>
      <c r="W16" s="11" t="s">
        <v>115</v>
      </c>
      <c r="X16" s="11" t="s">
        <v>153</v>
      </c>
      <c r="Y16" s="11" t="s">
        <v>153</v>
      </c>
    </row>
    <row r="17" spans="1:25" ht="13.9" customHeight="1" x14ac:dyDescent="0.4">
      <c r="A17" s="195" t="s">
        <v>76</v>
      </c>
      <c r="B17" s="195"/>
      <c r="C17" s="195"/>
      <c r="D17" s="195"/>
      <c r="E17" s="195"/>
      <c r="F17" s="195"/>
      <c r="G17" s="195"/>
      <c r="H17" s="195"/>
      <c r="I17" s="195"/>
      <c r="J17" s="195"/>
      <c r="K17" s="195"/>
      <c r="L17" s="84" t="s">
        <v>244</v>
      </c>
      <c r="M17" s="195" t="s">
        <v>243</v>
      </c>
      <c r="N17" s="195"/>
      <c r="O17" s="195"/>
      <c r="P17" s="195"/>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41"/>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42"/>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43"/>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42"/>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42"/>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1">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43"/>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43"/>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42"/>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1">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3">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43"/>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2"/>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4"/>
      <c r="M31" s="92"/>
      <c r="P31" s="15"/>
      <c r="Q31" s="23"/>
      <c r="R31" s="102"/>
      <c r="S31" s="102"/>
      <c r="W31" s="11" t="s">
        <v>130</v>
      </c>
      <c r="X31" s="11" t="s">
        <v>166</v>
      </c>
      <c r="Y31" s="11" t="s">
        <v>166</v>
      </c>
    </row>
    <row r="32" spans="1:25" ht="13.9" customHeight="1" x14ac:dyDescent="0.4">
      <c r="A32" s="30" t="s">
        <v>245</v>
      </c>
      <c r="D32" s="11" t="s">
        <v>23</v>
      </c>
      <c r="L32" s="132"/>
      <c r="M32" s="92"/>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43"/>
      <c r="M33" s="92" t="str">
        <f>IF($L$33="","",IF($L$33&gt;=SUM(L34:L36),"","←内訳より小さい"))</f>
        <v/>
      </c>
      <c r="P33" s="15"/>
      <c r="Q33" s="23" t="str">
        <f>E33</f>
        <v>材料費</v>
      </c>
      <c r="R33" s="95">
        <f t="shared" si="2"/>
        <v>0</v>
      </c>
      <c r="S33" s="96">
        <f>IF(OR(L36="*",L36="＊"),IF($D$16=$T$5,ROUNDDOWN(L33*U7,0),L33),IF($D$16=$T$5,ROUNDDOWN((L33-IF(OR($L$36="-",L$36="－",$L$36="―"),0,L36))*U7,0)+ROUNDDOWN(IF(OR($L$36="-",L$36="－",$L$36="―"),0,L36)*V7,0),L33))</f>
        <v>0</v>
      </c>
      <c r="W33" s="11" t="s">
        <v>132</v>
      </c>
      <c r="X33" s="11" t="s">
        <v>168</v>
      </c>
      <c r="Y33" s="11" t="s">
        <v>168</v>
      </c>
    </row>
    <row r="34" spans="1:25" ht="13.9" customHeight="1" x14ac:dyDescent="0.4">
      <c r="A34" s="30" t="s">
        <v>264</v>
      </c>
      <c r="F34" s="11" t="s">
        <v>81</v>
      </c>
      <c r="L34" s="143"/>
      <c r="M34" s="92" t="s">
        <v>280</v>
      </c>
      <c r="P34" s="15"/>
      <c r="Q34" s="23" t="str">
        <f>F34</f>
        <v>医薬品費</v>
      </c>
      <c r="R34" s="95">
        <f t="shared" si="2"/>
        <v>0</v>
      </c>
      <c r="S34" s="98">
        <f>IF(OR($L$34="*",$L$34="＊"),"*",IF($D$16=$T$5,ROUNDDOWN(L34*$U$7,0),L34))</f>
        <v>0</v>
      </c>
      <c r="T34" s="11" t="s">
        <v>82</v>
      </c>
      <c r="W34" s="11" t="s">
        <v>133</v>
      </c>
      <c r="X34" s="11" t="s">
        <v>171</v>
      </c>
      <c r="Y34" s="11" t="s">
        <v>171</v>
      </c>
    </row>
    <row r="35" spans="1:25" ht="13.9" customHeight="1" x14ac:dyDescent="0.4">
      <c r="A35" s="30" t="s">
        <v>265</v>
      </c>
      <c r="F35" s="11" t="s">
        <v>83</v>
      </c>
      <c r="L35" s="143"/>
      <c r="M35" s="92" t="s">
        <v>280</v>
      </c>
      <c r="P35" s="15"/>
      <c r="Q35" s="23" t="str">
        <f>F35</f>
        <v>診療材料費、医療消耗器具備品費</v>
      </c>
      <c r="R35" s="95">
        <f t="shared" si="2"/>
        <v>0</v>
      </c>
      <c r="S35" s="98">
        <f>IF(OR($L$35="*",$L$35="＊"),"*",IF($D$16=$T$5,ROUNDDOWN(L35*$U$7,0),L35))</f>
        <v>0</v>
      </c>
      <c r="T35" s="11" t="s">
        <v>84</v>
      </c>
      <c r="W35" s="11" t="s">
        <v>134</v>
      </c>
      <c r="X35" s="11" t="s">
        <v>172</v>
      </c>
      <c r="Y35" s="11" t="s">
        <v>203</v>
      </c>
    </row>
    <row r="36" spans="1:25" ht="13.9" customHeight="1" x14ac:dyDescent="0.4">
      <c r="A36" s="30" t="s">
        <v>266</v>
      </c>
      <c r="F36" s="11" t="s">
        <v>85</v>
      </c>
      <c r="L36" s="144"/>
      <c r="M36" s="92" t="s">
        <v>280</v>
      </c>
      <c r="P36" s="15"/>
      <c r="Q36" s="23" t="str">
        <f>F36</f>
        <v>給食用材料費</v>
      </c>
      <c r="R36" s="95">
        <f t="shared" si="2"/>
        <v>0</v>
      </c>
      <c r="S36" s="98">
        <f>IF(OR($L$36="-",L$36="－",$L$36="―"),"-",IF(OR($L$36="*",$L$36="＊"),"*",IF($D$16=$T$5,ROUNDDOWN(L36*$V$7,0),L36)))</f>
        <v>0</v>
      </c>
      <c r="T36" s="11" t="s">
        <v>386</v>
      </c>
      <c r="W36" s="11" t="s">
        <v>135</v>
      </c>
      <c r="X36" s="11" t="s">
        <v>173</v>
      </c>
      <c r="Y36" s="11" t="s">
        <v>173</v>
      </c>
    </row>
    <row r="37" spans="1:25" ht="13.9" customHeight="1" x14ac:dyDescent="0.4">
      <c r="A37" s="30" t="s">
        <v>254</v>
      </c>
      <c r="E37" s="11" t="s">
        <v>16</v>
      </c>
      <c r="L37" s="143"/>
      <c r="M37" s="92" t="str">
        <f>IF($L$37="","",IF($L$37&gt;=SUM(L39:L44),"","←内訳より小さい"))</f>
        <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35"/>
      <c r="M38" s="92"/>
      <c r="P38" s="15"/>
      <c r="Q38" s="23"/>
      <c r="R38" s="102"/>
      <c r="S38" s="102"/>
      <c r="W38" s="11" t="s">
        <v>137</v>
      </c>
      <c r="X38" s="11" t="s">
        <v>175</v>
      </c>
      <c r="Y38" s="11" t="s">
        <v>175</v>
      </c>
    </row>
    <row r="39" spans="1:25" ht="13.9" customHeight="1" x14ac:dyDescent="0.4">
      <c r="A39" s="30" t="s">
        <v>267</v>
      </c>
      <c r="F39" s="11" t="s">
        <v>387</v>
      </c>
      <c r="L39" s="143"/>
      <c r="M39" s="92" t="s">
        <v>3125</v>
      </c>
      <c r="P39" s="15"/>
      <c r="Q39" s="23" t="str">
        <f t="shared" ref="Q39:Q44" si="3">F39</f>
        <v>役員報酬</v>
      </c>
      <c r="R39" s="95">
        <f t="shared" ref="R39:R49" si="4">IF($D$16=$T$6,"－",L39)</f>
        <v>0</v>
      </c>
      <c r="S39" s="95">
        <f t="shared" ref="S39:S44" si="5">IF($D$16=$T$5,L39,L39)</f>
        <v>0</v>
      </c>
      <c r="T39" s="11" t="s">
        <v>393</v>
      </c>
      <c r="W39" s="11" t="s">
        <v>138</v>
      </c>
      <c r="X39" s="11" t="s">
        <v>176</v>
      </c>
      <c r="Y39" s="11" t="s">
        <v>176</v>
      </c>
    </row>
    <row r="40" spans="1:25" ht="13.9" customHeight="1" x14ac:dyDescent="0.4">
      <c r="A40" s="30" t="s">
        <v>268</v>
      </c>
      <c r="F40" s="11" t="s">
        <v>86</v>
      </c>
      <c r="L40" s="143"/>
      <c r="M40" s="92" t="s">
        <v>3125</v>
      </c>
      <c r="P40" s="15"/>
      <c r="Q40" s="23" t="str">
        <f t="shared" si="3"/>
        <v>給料</v>
      </c>
      <c r="R40" s="95">
        <f t="shared" si="4"/>
        <v>0</v>
      </c>
      <c r="S40" s="95">
        <f>IF(OR($L$40="*",$L$40="＊"),"*",IF($D$16=$T$5,(L40-L38)+ROUNDDOWN(L38*$U$7,0),L40))</f>
        <v>0</v>
      </c>
      <c r="T40" s="11" t="s">
        <v>394</v>
      </c>
      <c r="W40" s="11" t="s">
        <v>139</v>
      </c>
      <c r="X40" s="11" t="s">
        <v>177</v>
      </c>
      <c r="Y40" s="11" t="s">
        <v>177</v>
      </c>
    </row>
    <row r="41" spans="1:25" ht="13.9" customHeight="1" x14ac:dyDescent="0.4">
      <c r="A41" s="30" t="s">
        <v>389</v>
      </c>
      <c r="F41" s="11" t="s">
        <v>87</v>
      </c>
      <c r="L41" s="143"/>
      <c r="M41" s="92" t="s">
        <v>3125</v>
      </c>
      <c r="P41" s="15"/>
      <c r="Q41" s="23" t="str">
        <f t="shared" si="3"/>
        <v>賞与</v>
      </c>
      <c r="R41" s="95">
        <f t="shared" si="4"/>
        <v>0</v>
      </c>
      <c r="S41" s="95">
        <f t="shared" si="5"/>
        <v>0</v>
      </c>
      <c r="T41" s="11" t="s">
        <v>381</v>
      </c>
      <c r="W41" s="11" t="s">
        <v>140</v>
      </c>
      <c r="X41" s="11" t="s">
        <v>178</v>
      </c>
      <c r="Y41" s="11" t="s">
        <v>178</v>
      </c>
    </row>
    <row r="42" spans="1:25" ht="13.9" customHeight="1" x14ac:dyDescent="0.4">
      <c r="A42" s="30" t="s">
        <v>390</v>
      </c>
      <c r="F42" s="11" t="s">
        <v>88</v>
      </c>
      <c r="L42" s="143"/>
      <c r="M42" s="92" t="s">
        <v>3125</v>
      </c>
      <c r="P42" s="15"/>
      <c r="Q42" s="23" t="str">
        <f t="shared" si="3"/>
        <v>賞与引当金繰入額</v>
      </c>
      <c r="R42" s="95">
        <f t="shared" si="4"/>
        <v>0</v>
      </c>
      <c r="S42" s="95">
        <f t="shared" si="5"/>
        <v>0</v>
      </c>
      <c r="T42" s="11" t="s">
        <v>382</v>
      </c>
      <c r="W42" s="11" t="s">
        <v>141</v>
      </c>
      <c r="X42" s="11" t="s">
        <v>179</v>
      </c>
      <c r="Y42" s="11" t="s">
        <v>179</v>
      </c>
    </row>
    <row r="43" spans="1:25" ht="13.9" customHeight="1" x14ac:dyDescent="0.4">
      <c r="A43" s="30" t="s">
        <v>391</v>
      </c>
      <c r="F43" s="11" t="s">
        <v>89</v>
      </c>
      <c r="L43" s="143"/>
      <c r="M43" s="92" t="s">
        <v>3125</v>
      </c>
      <c r="P43" s="15"/>
      <c r="Q43" s="23" t="str">
        <f t="shared" si="3"/>
        <v>退職給付費用</v>
      </c>
      <c r="R43" s="95">
        <f t="shared" si="4"/>
        <v>0</v>
      </c>
      <c r="S43" s="95">
        <f t="shared" si="5"/>
        <v>0</v>
      </c>
      <c r="T43" s="11" t="s">
        <v>383</v>
      </c>
      <c r="W43" s="11" t="s">
        <v>142</v>
      </c>
      <c r="X43" s="11" t="s">
        <v>180</v>
      </c>
      <c r="Y43" s="11" t="s">
        <v>180</v>
      </c>
    </row>
    <row r="44" spans="1:25" ht="13.9" customHeight="1" x14ac:dyDescent="0.4">
      <c r="A44" s="30" t="s">
        <v>392</v>
      </c>
      <c r="F44" s="11" t="s">
        <v>90</v>
      </c>
      <c r="L44" s="143"/>
      <c r="M44" s="92" t="s">
        <v>280</v>
      </c>
      <c r="P44" s="15"/>
      <c r="Q44" s="23" t="str">
        <f t="shared" si="3"/>
        <v>法定福利費</v>
      </c>
      <c r="R44" s="95">
        <f t="shared" si="4"/>
        <v>0</v>
      </c>
      <c r="S44" s="95">
        <f t="shared" si="5"/>
        <v>0</v>
      </c>
      <c r="T44" s="11" t="s">
        <v>384</v>
      </c>
      <c r="W44" s="11" t="s">
        <v>143</v>
      </c>
      <c r="X44" s="11" t="s">
        <v>181</v>
      </c>
      <c r="Y44" s="11" t="s">
        <v>181</v>
      </c>
    </row>
    <row r="45" spans="1:25" ht="13.9" customHeight="1" x14ac:dyDescent="0.4">
      <c r="A45" s="30" t="s">
        <v>255</v>
      </c>
      <c r="E45" s="11" t="s">
        <v>11</v>
      </c>
      <c r="L45" s="132"/>
      <c r="M45" s="92"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43"/>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2"/>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2"/>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3">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IF(OR(L36="*",L36="＊"),0,L36)))*$U$7,0))+((L37-L38)+L47+(L49-L50)+(ROUNDDOWN(IF(OR($L$36="-",L$36="－",$L$36="―"),0,IF(OR(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35"/>
      <c r="M50" s="92"/>
      <c r="P50" s="15"/>
      <c r="Q50" s="23"/>
      <c r="R50" s="102"/>
      <c r="S50" s="102"/>
      <c r="W50" s="11" t="s">
        <v>190</v>
      </c>
      <c r="Y50" s="11" t="s">
        <v>201</v>
      </c>
    </row>
    <row r="51" spans="1:25" ht="13.9" customHeight="1" x14ac:dyDescent="0.4">
      <c r="A51" s="30" t="s">
        <v>272</v>
      </c>
      <c r="F51" s="11" t="s">
        <v>2747</v>
      </c>
      <c r="L51" s="143"/>
      <c r="M51" s="92" t="s">
        <v>3125</v>
      </c>
      <c r="P51" s="15"/>
      <c r="Q51" s="23" t="str">
        <f>F51</f>
        <v>うち水道光熱費</v>
      </c>
      <c r="R51" s="95">
        <f>IF($D$16=$T$6,"－",L51)</f>
        <v>0</v>
      </c>
      <c r="S51" s="98">
        <f>IF(OR($L$51="*",$L$51="＊"),"*",IF($D$16=$T$5,ROUNDDOWN(L51*$U$7,0),L51))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43"/>
      <c r="M52" s="92" t="s">
        <v>280</v>
      </c>
      <c r="P52" s="15"/>
      <c r="Q52" s="23" t="str">
        <f>F52</f>
        <v>うち控除対象外消費税等負担額</v>
      </c>
      <c r="R52" s="95">
        <f>IF($D$16=$T$6,"－",L52)</f>
        <v>0</v>
      </c>
      <c r="S52" s="95"/>
      <c r="T52" s="11" t="s">
        <v>395</v>
      </c>
    </row>
    <row r="53" spans="1:25" ht="13.9" customHeight="1" x14ac:dyDescent="0.4">
      <c r="A53" s="30" t="s">
        <v>283</v>
      </c>
      <c r="F53" s="11" t="s">
        <v>2755</v>
      </c>
      <c r="L53" s="143"/>
      <c r="M53" s="92" t="s">
        <v>280</v>
      </c>
      <c r="P53" s="15"/>
      <c r="Q53" s="23" t="str">
        <f>F53</f>
        <v>うち本部費配賦額</v>
      </c>
      <c r="R53" s="95">
        <f>IF($D$16=$T$6,"－",L53)</f>
        <v>0</v>
      </c>
      <c r="S53" s="95">
        <f>IF($D$16=$T$5,L53,L53)</f>
        <v>0</v>
      </c>
      <c r="T53" s="11" t="s">
        <v>7</v>
      </c>
    </row>
    <row r="54" spans="1:25" ht="13.9" customHeight="1" x14ac:dyDescent="0.4">
      <c r="A54" s="30" t="s">
        <v>246</v>
      </c>
      <c r="D54" s="11" t="s">
        <v>94</v>
      </c>
      <c r="L54" s="133">
        <f>L18-L32</f>
        <v>0</v>
      </c>
      <c r="M54" s="92" t="s">
        <v>279</v>
      </c>
      <c r="P54" s="15"/>
      <c r="Q54" s="26" t="str">
        <f>D54</f>
        <v>医業利益（又は医業損失）</v>
      </c>
      <c r="R54" s="95">
        <f>IF($D$16=$T$6,"－",L54)</f>
        <v>0</v>
      </c>
      <c r="S54" s="97">
        <f>IF($D$16=$T$5,L54,L54)</f>
        <v>0</v>
      </c>
    </row>
    <row r="55" spans="1:25" ht="13.9" customHeight="1" x14ac:dyDescent="0.4">
      <c r="A55" s="30"/>
      <c r="L55" s="134"/>
      <c r="M55" s="92"/>
      <c r="P55" s="15"/>
      <c r="Q55" s="23"/>
      <c r="R55" s="95"/>
      <c r="S55" s="97"/>
    </row>
    <row r="56" spans="1:25" ht="13.9" customHeight="1" x14ac:dyDescent="0.4">
      <c r="A56" s="30" t="s">
        <v>273</v>
      </c>
      <c r="D56" s="11" t="s">
        <v>26</v>
      </c>
      <c r="L56" s="132"/>
      <c r="M56" s="92"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43"/>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2"/>
      <c r="M58" s="92"/>
      <c r="P58" s="15"/>
      <c r="Q58" s="23" t="str">
        <f>E58</f>
        <v>うち運営費補助金収益</v>
      </c>
      <c r="R58" s="95">
        <f t="shared" si="6"/>
        <v>0</v>
      </c>
      <c r="S58" s="97">
        <f t="shared" si="7"/>
        <v>0</v>
      </c>
      <c r="T58" s="11" t="s">
        <v>378</v>
      </c>
    </row>
    <row r="59" spans="1:25" ht="13.9" customHeight="1" x14ac:dyDescent="0.4">
      <c r="A59" s="30" t="s">
        <v>250</v>
      </c>
      <c r="E59" s="11" t="s">
        <v>2750</v>
      </c>
      <c r="L59" s="132"/>
      <c r="M59" s="92"/>
      <c r="P59" s="15"/>
      <c r="Q59" s="26" t="str">
        <f>E59</f>
        <v>うち施設設備補助金収益</v>
      </c>
      <c r="R59" s="95">
        <f t="shared" si="6"/>
        <v>0</v>
      </c>
      <c r="S59" s="97">
        <f t="shared" si="7"/>
        <v>0</v>
      </c>
      <c r="T59" s="11" t="s">
        <v>379</v>
      </c>
    </row>
    <row r="60" spans="1:25" ht="13.9" customHeight="1" x14ac:dyDescent="0.4">
      <c r="A60" s="30" t="s">
        <v>210</v>
      </c>
      <c r="D60" s="11" t="s">
        <v>30</v>
      </c>
      <c r="L60" s="132"/>
      <c r="M60" s="92"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43"/>
      <c r="M61" s="92" t="s">
        <v>280</v>
      </c>
      <c r="P61" s="15"/>
      <c r="Q61" s="26" t="str">
        <f>E61</f>
        <v>うち支払利息</v>
      </c>
      <c r="R61" s="95">
        <f t="shared" si="6"/>
        <v>0</v>
      </c>
      <c r="S61" s="95">
        <f t="shared" si="7"/>
        <v>0</v>
      </c>
      <c r="T61" s="11" t="s">
        <v>9</v>
      </c>
    </row>
    <row r="62" spans="1:25" ht="13.9" customHeight="1" x14ac:dyDescent="0.4">
      <c r="A62" s="30"/>
      <c r="L62" s="134"/>
      <c r="M62" s="92"/>
      <c r="P62" s="15"/>
      <c r="Q62" s="23"/>
      <c r="R62" s="95"/>
      <c r="S62" s="97"/>
    </row>
    <row r="63" spans="1:25" ht="13.9" customHeight="1" x14ac:dyDescent="0.4">
      <c r="A63" s="30" t="s">
        <v>211</v>
      </c>
      <c r="D63" s="11" t="s">
        <v>38</v>
      </c>
      <c r="L63" s="133">
        <f>L54+L56-L60</f>
        <v>0</v>
      </c>
      <c r="M63" s="92" t="s">
        <v>279</v>
      </c>
      <c r="P63" s="15"/>
      <c r="Q63" s="26" t="str">
        <f>D63</f>
        <v>経常利益（又は経常損失）</v>
      </c>
      <c r="R63" s="95">
        <f>IF($D$16=$T$6,"－",L63)</f>
        <v>0</v>
      </c>
      <c r="S63" s="97">
        <f>IF($D$16=$T$5,L63,L63)</f>
        <v>0</v>
      </c>
    </row>
    <row r="64" spans="1:25" ht="13.9" customHeight="1" x14ac:dyDescent="0.4">
      <c r="A64" s="30"/>
      <c r="L64" s="134"/>
      <c r="M64" s="92"/>
      <c r="P64" s="15"/>
      <c r="Q64" s="23"/>
      <c r="R64" s="95"/>
      <c r="S64" s="97"/>
    </row>
    <row r="65" spans="1:20" ht="13.9" customHeight="1" x14ac:dyDescent="0.4">
      <c r="A65" s="30" t="s">
        <v>274</v>
      </c>
      <c r="D65" s="11" t="s">
        <v>31</v>
      </c>
      <c r="L65" s="143"/>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2"/>
      <c r="M66" s="92"/>
      <c r="P66" s="15"/>
      <c r="Q66" s="26" t="str">
        <f>E66</f>
        <v>うち運営費補助金収益</v>
      </c>
      <c r="R66" s="95">
        <f>IF($D$16=$T$6,"－",L66)</f>
        <v>0</v>
      </c>
      <c r="S66" s="97">
        <f>IF($D$16=$T$5,L66,L66)</f>
        <v>0</v>
      </c>
      <c r="T66" s="11" t="s">
        <v>375</v>
      </c>
    </row>
    <row r="67" spans="1:20" ht="13.9" customHeight="1" x14ac:dyDescent="0.4">
      <c r="A67" s="30" t="s">
        <v>374</v>
      </c>
      <c r="E67" s="11" t="s">
        <v>2750</v>
      </c>
      <c r="L67" s="132"/>
      <c r="M67" s="92"/>
      <c r="P67" s="15"/>
      <c r="Q67" s="26" t="str">
        <f>E67</f>
        <v>うち施設設備補助金収益</v>
      </c>
      <c r="R67" s="95">
        <f>IF($D$16=$T$6,"－",L67)</f>
        <v>0</v>
      </c>
      <c r="S67" s="97">
        <f>IF($D$16=$T$5,L67,L67)</f>
        <v>0</v>
      </c>
      <c r="T67" s="11" t="s">
        <v>376</v>
      </c>
    </row>
    <row r="68" spans="1:20" ht="13.9" customHeight="1" x14ac:dyDescent="0.4">
      <c r="A68" s="30" t="s">
        <v>275</v>
      </c>
      <c r="D68" s="11" t="s">
        <v>32</v>
      </c>
      <c r="L68" s="143"/>
      <c r="M68" s="92" t="s">
        <v>280</v>
      </c>
      <c r="P68" s="15"/>
      <c r="Q68" s="26" t="str">
        <f>D68</f>
        <v>臨時費用</v>
      </c>
      <c r="R68" s="95">
        <f>IF($D$16=$T$6,"－",L68)</f>
        <v>0</v>
      </c>
      <c r="S68" s="95">
        <f>IF($D$16=$T$5,L68,L68)</f>
        <v>0</v>
      </c>
      <c r="T68" s="11" t="s">
        <v>97</v>
      </c>
    </row>
    <row r="69" spans="1:20" ht="13.9" customHeight="1" x14ac:dyDescent="0.4">
      <c r="A69" s="30"/>
      <c r="B69" s="16"/>
      <c r="C69" s="16"/>
      <c r="K69" s="17"/>
      <c r="L69" s="134"/>
      <c r="M69" s="92"/>
      <c r="N69" s="16"/>
      <c r="P69" s="15"/>
      <c r="Q69" s="23"/>
      <c r="R69" s="95"/>
      <c r="S69" s="97"/>
    </row>
    <row r="70" spans="1:20" ht="13.9" customHeight="1" x14ac:dyDescent="0.4">
      <c r="A70" s="29" t="s">
        <v>276</v>
      </c>
      <c r="D70" s="13" t="s">
        <v>98</v>
      </c>
      <c r="E70" s="13"/>
      <c r="F70" s="13"/>
      <c r="G70" s="13"/>
      <c r="H70" s="13"/>
      <c r="I70" s="13"/>
      <c r="J70" s="13"/>
      <c r="L70" s="141"/>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45"/>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6"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3128</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94" t="s">
        <v>3087</v>
      </c>
      <c r="B83" s="194"/>
      <c r="C83" s="194"/>
      <c r="D83" s="194"/>
      <c r="E83" s="194"/>
      <c r="F83" s="194"/>
      <c r="G83" s="194"/>
      <c r="H83" s="194"/>
      <c r="I83" s="194"/>
      <c r="J83" s="194"/>
      <c r="K83" s="194"/>
      <c r="L83" s="194"/>
      <c r="M83" s="194"/>
      <c r="N83" s="194"/>
      <c r="O83" s="194"/>
      <c r="P83" s="194"/>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8" t="str">
        <f>IF(N5="","",N5)</f>
        <v/>
      </c>
      <c r="O85" s="199"/>
      <c r="P85" s="200"/>
      <c r="Q85" s="34"/>
      <c r="R85" s="34"/>
    </row>
    <row r="86" spans="1:19" ht="13.9" customHeight="1" x14ac:dyDescent="0.4">
      <c r="K86" s="18" t="s">
        <v>192</v>
      </c>
      <c r="L86" s="41"/>
      <c r="M86" s="57"/>
      <c r="N86" s="201" t="str">
        <f>IF(N6="","",N6)</f>
        <v/>
      </c>
      <c r="O86" s="202"/>
      <c r="P86" s="203"/>
      <c r="Q86" s="34"/>
      <c r="R86" s="34"/>
    </row>
    <row r="87" spans="1:19" ht="13.9" customHeight="1" x14ac:dyDescent="0.4">
      <c r="K87" s="18" t="s">
        <v>104</v>
      </c>
      <c r="L87" s="41"/>
      <c r="M87" s="138" t="str">
        <f>IF(M7="","",M7)</f>
        <v/>
      </c>
      <c r="N87" s="198" t="str">
        <f>IF(N7="","",N7)</f>
        <v/>
      </c>
      <c r="O87" s="199"/>
      <c r="P87" s="200"/>
      <c r="Q87" s="34"/>
      <c r="R87" s="34"/>
    </row>
    <row r="88" spans="1:19" ht="13.9" customHeight="1" x14ac:dyDescent="0.4">
      <c r="K88" s="54" t="s">
        <v>191</v>
      </c>
      <c r="L88" s="55"/>
      <c r="M88" s="138" t="str">
        <f>IF(M8="","",M8)</f>
        <v/>
      </c>
      <c r="N88" s="198" t="str">
        <f>IF(N8="","",N8)</f>
        <v/>
      </c>
      <c r="O88" s="199"/>
      <c r="P88" s="200"/>
      <c r="Q88" s="34"/>
      <c r="R88" s="34"/>
    </row>
    <row r="89" spans="1:19" ht="6" customHeight="1" x14ac:dyDescent="0.4">
      <c r="Q89" s="23"/>
      <c r="R89" s="23"/>
    </row>
    <row r="90" spans="1:19" ht="13.9" customHeight="1" x14ac:dyDescent="0.4">
      <c r="A90" s="87" t="s">
        <v>74</v>
      </c>
      <c r="B90" s="88"/>
      <c r="C90" s="174" t="str">
        <f>IF(C10="","",C10)</f>
        <v/>
      </c>
      <c r="D90" s="175"/>
      <c r="E90" s="175"/>
      <c r="F90" s="175"/>
      <c r="G90" s="175"/>
      <c r="H90" s="175"/>
      <c r="I90" s="175"/>
      <c r="J90" s="175"/>
      <c r="K90" s="175"/>
      <c r="L90" s="175"/>
      <c r="M90" s="175"/>
      <c r="N90" s="175"/>
      <c r="O90" s="175"/>
      <c r="P90" s="176"/>
      <c r="Q90" s="23"/>
      <c r="R90" s="23"/>
    </row>
    <row r="91" spans="1:19" ht="13.9" customHeight="1" x14ac:dyDescent="0.4">
      <c r="A91" s="205" t="s">
        <v>2992</v>
      </c>
      <c r="B91" s="205"/>
      <c r="C91" s="174" t="str">
        <f>IF(C11="","",C11)</f>
        <v/>
      </c>
      <c r="D91" s="175"/>
      <c r="E91" s="175"/>
      <c r="F91" s="175"/>
      <c r="G91" s="175"/>
      <c r="H91" s="175"/>
      <c r="I91" s="176"/>
      <c r="J91" s="177" t="s">
        <v>2728</v>
      </c>
      <c r="K91" s="178"/>
      <c r="L91" s="130" t="str">
        <f>IF(L11="","",L11)</f>
        <v/>
      </c>
      <c r="M91" s="215" t="s">
        <v>2729</v>
      </c>
      <c r="N91" s="216"/>
      <c r="O91" s="217" t="str">
        <f>IF(O11="","",O11)</f>
        <v/>
      </c>
      <c r="P91" s="218"/>
      <c r="Q91" s="23"/>
      <c r="R91" s="23"/>
    </row>
    <row r="92" spans="1:19" ht="13.9" customHeight="1" x14ac:dyDescent="0.4">
      <c r="A92" s="197" t="s">
        <v>2993</v>
      </c>
      <c r="B92" s="197"/>
      <c r="C92" s="174" t="s">
        <v>403</v>
      </c>
      <c r="D92" s="176"/>
      <c r="E92" s="213" t="str">
        <f>IF(E12="","",E12)</f>
        <v/>
      </c>
      <c r="F92" s="214"/>
      <c r="G92" s="90" t="s">
        <v>404</v>
      </c>
      <c r="H92" s="213" t="str">
        <f>IF(H12="","",H12)</f>
        <v/>
      </c>
      <c r="I92" s="214"/>
      <c r="J92" s="89" t="s">
        <v>2727</v>
      </c>
      <c r="K92" s="206" t="str">
        <f>IF(K12="","",K12)</f>
        <v/>
      </c>
      <c r="L92" s="206"/>
      <c r="M92" s="174" t="s">
        <v>2624</v>
      </c>
      <c r="N92" s="176"/>
      <c r="O92" s="206" t="str">
        <f>IF(O12="","",O12)</f>
        <v/>
      </c>
      <c r="P92" s="206"/>
      <c r="Q92" s="23"/>
      <c r="R92" s="23"/>
    </row>
    <row r="93" spans="1:19" ht="6" customHeight="1" x14ac:dyDescent="0.4">
      <c r="Q93" s="23"/>
      <c r="R93" s="23"/>
    </row>
    <row r="94" spans="1:19" ht="13.9" customHeight="1" x14ac:dyDescent="0.4">
      <c r="E94" s="28" t="s">
        <v>2730</v>
      </c>
      <c r="F94" s="137" t="s">
        <v>240</v>
      </c>
      <c r="G94" s="118"/>
      <c r="H94" s="121"/>
      <c r="I94" s="121"/>
      <c r="K94" s="28" t="s">
        <v>241</v>
      </c>
      <c r="L94" s="118"/>
      <c r="M94" s="121"/>
      <c r="N94" s="11" t="s">
        <v>242</v>
      </c>
      <c r="O94" s="91"/>
      <c r="P94" s="139" t="s">
        <v>3215</v>
      </c>
    </row>
    <row r="95" spans="1:19" ht="6" customHeight="1" x14ac:dyDescent="0.4"/>
    <row r="96" spans="1:19" ht="13.9" customHeight="1" x14ac:dyDescent="0.4">
      <c r="A96" s="189" t="s">
        <v>3136</v>
      </c>
      <c r="B96" s="190"/>
      <c r="C96" s="190"/>
      <c r="D96" s="190"/>
      <c r="E96" s="196"/>
      <c r="F96" s="158"/>
      <c r="G96" s="154"/>
      <c r="P96" s="28" t="s">
        <v>232</v>
      </c>
      <c r="Q96" s="23"/>
      <c r="R96" s="23"/>
    </row>
    <row r="97" spans="1:16" ht="13.9" customHeight="1" thickBot="1" x14ac:dyDescent="0.45">
      <c r="A97" s="235" t="s">
        <v>237</v>
      </c>
      <c r="B97" s="236"/>
      <c r="C97" s="236"/>
      <c r="D97" s="236"/>
      <c r="E97" s="237"/>
      <c r="F97" s="207" t="s">
        <v>3013</v>
      </c>
      <c r="G97" s="208"/>
      <c r="H97" s="208"/>
      <c r="I97" s="208"/>
      <c r="J97" s="208"/>
      <c r="K97" s="209"/>
      <c r="L97" s="171" t="s">
        <v>3012</v>
      </c>
      <c r="M97" s="210" t="s">
        <v>3014</v>
      </c>
      <c r="N97" s="211"/>
      <c r="O97" s="211"/>
      <c r="P97" s="212"/>
    </row>
    <row r="98" spans="1:16" ht="13.9" customHeight="1" x14ac:dyDescent="0.4">
      <c r="A98" s="238"/>
      <c r="B98" s="204"/>
      <c r="C98" s="204"/>
      <c r="D98" s="204"/>
      <c r="E98" s="239"/>
      <c r="F98" s="183" t="s">
        <v>2780</v>
      </c>
      <c r="G98" s="219"/>
      <c r="H98" s="219"/>
      <c r="I98" s="184"/>
      <c r="J98" s="183" t="s">
        <v>3011</v>
      </c>
      <c r="K98" s="184"/>
      <c r="L98" s="172"/>
      <c r="M98" s="183" t="s">
        <v>2781</v>
      </c>
      <c r="N98" s="219"/>
      <c r="O98" s="219"/>
      <c r="P98" s="220" t="s">
        <v>2783</v>
      </c>
    </row>
    <row r="99" spans="1:16" ht="13.9" customHeight="1" x14ac:dyDescent="0.4">
      <c r="A99" s="238"/>
      <c r="B99" s="204"/>
      <c r="C99" s="204"/>
      <c r="D99" s="204"/>
      <c r="E99" s="239"/>
      <c r="F99" s="242" t="s">
        <v>2781</v>
      </c>
      <c r="G99" s="243"/>
      <c r="H99" s="244"/>
      <c r="I99" s="229" t="s">
        <v>2783</v>
      </c>
      <c r="J99" s="180" t="s">
        <v>2782</v>
      </c>
      <c r="K99" s="229" t="s">
        <v>2783</v>
      </c>
      <c r="L99" s="172"/>
      <c r="M99" s="227" t="s">
        <v>2994</v>
      </c>
      <c r="N99" s="228"/>
      <c r="O99" s="224" t="s">
        <v>2798</v>
      </c>
      <c r="P99" s="221"/>
    </row>
    <row r="100" spans="1:16" ht="13.9" customHeight="1" x14ac:dyDescent="0.4">
      <c r="A100" s="238"/>
      <c r="B100" s="204"/>
      <c r="C100" s="204"/>
      <c r="D100" s="204"/>
      <c r="E100" s="239"/>
      <c r="F100" s="231" t="s">
        <v>2994</v>
      </c>
      <c r="G100" s="232"/>
      <c r="H100" s="233" t="s">
        <v>2798</v>
      </c>
      <c r="I100" s="230"/>
      <c r="J100" s="181"/>
      <c r="K100" s="230"/>
      <c r="L100" s="172"/>
      <c r="M100" s="225" t="s">
        <v>2778</v>
      </c>
      <c r="N100" s="226" t="s">
        <v>2779</v>
      </c>
      <c r="O100" s="224"/>
      <c r="P100" s="221"/>
    </row>
    <row r="101" spans="1:16" ht="13.9" customHeight="1" x14ac:dyDescent="0.4">
      <c r="A101" s="240"/>
      <c r="B101" s="241"/>
      <c r="C101" s="241"/>
      <c r="D101" s="241"/>
      <c r="E101" s="241"/>
      <c r="F101" s="136" t="s">
        <v>238</v>
      </c>
      <c r="G101" s="123" t="s">
        <v>239</v>
      </c>
      <c r="H101" s="234"/>
      <c r="I101" s="221"/>
      <c r="J101" s="182"/>
      <c r="K101" s="221"/>
      <c r="L101" s="172"/>
      <c r="M101" s="225"/>
      <c r="N101" s="226"/>
      <c r="O101" s="224"/>
      <c r="P101" s="222"/>
    </row>
    <row r="102" spans="1:16" ht="21" customHeight="1" x14ac:dyDescent="0.4">
      <c r="A102" s="99" t="s">
        <v>204</v>
      </c>
      <c r="B102" s="169" t="s">
        <v>2784</v>
      </c>
      <c r="C102" s="170"/>
      <c r="D102" s="170"/>
      <c r="E102" s="170"/>
      <c r="F102" s="124"/>
      <c r="G102" s="147"/>
      <c r="H102" s="147"/>
      <c r="I102" s="156" t="str">
        <f>IF(F96=R5,"-","")</f>
        <v/>
      </c>
      <c r="J102" s="124"/>
      <c r="K102" s="148" t="str">
        <f>IF(F96=R5,"-","")</f>
        <v/>
      </c>
      <c r="L102" s="172"/>
      <c r="M102" s="124"/>
      <c r="N102" s="147"/>
      <c r="O102" s="147"/>
      <c r="P102" s="148" t="str">
        <f>IF(F96=R5,"-","")</f>
        <v/>
      </c>
    </row>
    <row r="103" spans="1:16" ht="21" customHeight="1" x14ac:dyDescent="0.4">
      <c r="A103" s="99" t="s">
        <v>206</v>
      </c>
      <c r="B103" s="169" t="s">
        <v>2785</v>
      </c>
      <c r="C103" s="170"/>
      <c r="D103" s="170"/>
      <c r="E103" s="170"/>
      <c r="F103" s="149"/>
      <c r="G103" s="147"/>
      <c r="H103" s="147"/>
      <c r="I103" s="156" t="str">
        <f>IF(F96=R5,"-","")</f>
        <v/>
      </c>
      <c r="J103" s="149"/>
      <c r="K103" s="148" t="str">
        <f>IF(F96=R5,"-","")</f>
        <v/>
      </c>
      <c r="L103" s="172"/>
      <c r="M103" s="149"/>
      <c r="N103" s="147"/>
      <c r="O103" s="147"/>
      <c r="P103" s="148" t="str">
        <f>IF(F96=R5,"-","")</f>
        <v/>
      </c>
    </row>
    <row r="104" spans="1:16" ht="21" customHeight="1" x14ac:dyDescent="0.4">
      <c r="A104" s="99" t="s">
        <v>207</v>
      </c>
      <c r="B104" s="169" t="s">
        <v>2786</v>
      </c>
      <c r="C104" s="170"/>
      <c r="D104" s="170"/>
      <c r="E104" s="170"/>
      <c r="F104" s="149"/>
      <c r="G104" s="147"/>
      <c r="H104" s="147"/>
      <c r="I104" s="156" t="str">
        <f>IF(F96=R5,"-","")</f>
        <v/>
      </c>
      <c r="J104" s="149"/>
      <c r="K104" s="148" t="str">
        <f>IF(F96=R5,"-","")</f>
        <v/>
      </c>
      <c r="L104" s="172"/>
      <c r="M104" s="149"/>
      <c r="N104" s="147"/>
      <c r="O104" s="147"/>
      <c r="P104" s="148" t="str">
        <f>IF(F96=R5,"-","")</f>
        <v/>
      </c>
    </row>
    <row r="105" spans="1:16" ht="21" customHeight="1" x14ac:dyDescent="0.4">
      <c r="A105" s="99" t="s">
        <v>208</v>
      </c>
      <c r="B105" s="187" t="s">
        <v>50</v>
      </c>
      <c r="C105" s="223"/>
      <c r="D105" s="223"/>
      <c r="E105" s="223"/>
      <c r="F105" s="149">
        <f>SUM(F106:F109)</f>
        <v>0</v>
      </c>
      <c r="G105" s="147">
        <f t="shared" ref="G105:K105" si="8">SUM(G106:G109)</f>
        <v>0</v>
      </c>
      <c r="H105" s="147">
        <f t="shared" si="8"/>
        <v>0</v>
      </c>
      <c r="I105" s="156">
        <f t="shared" si="8"/>
        <v>0</v>
      </c>
      <c r="J105" s="149">
        <f t="shared" si="8"/>
        <v>0</v>
      </c>
      <c r="K105" s="148">
        <f t="shared" si="8"/>
        <v>0</v>
      </c>
      <c r="L105" s="172"/>
      <c r="M105" s="149">
        <f t="shared" ref="M105:P105" si="9">SUM(M106:M109)</f>
        <v>0</v>
      </c>
      <c r="N105" s="147">
        <f t="shared" si="9"/>
        <v>0</v>
      </c>
      <c r="O105" s="147">
        <f t="shared" si="9"/>
        <v>0</v>
      </c>
      <c r="P105" s="148">
        <f t="shared" si="9"/>
        <v>0</v>
      </c>
    </row>
    <row r="106" spans="1:16" ht="21" customHeight="1" x14ac:dyDescent="0.4">
      <c r="A106" s="99" t="s">
        <v>247</v>
      </c>
      <c r="B106" s="191" t="s">
        <v>235</v>
      </c>
      <c r="C106" s="179" t="s">
        <v>55</v>
      </c>
      <c r="D106" s="170"/>
      <c r="E106" s="170"/>
      <c r="F106" s="149"/>
      <c r="G106" s="147"/>
      <c r="H106" s="147"/>
      <c r="I106" s="156"/>
      <c r="J106" s="149"/>
      <c r="K106" s="148"/>
      <c r="L106" s="172"/>
      <c r="M106" s="149"/>
      <c r="N106" s="147"/>
      <c r="O106" s="147"/>
      <c r="P106" s="148"/>
    </row>
    <row r="107" spans="1:16" ht="21" customHeight="1" x14ac:dyDescent="0.4">
      <c r="A107" s="99" t="s">
        <v>249</v>
      </c>
      <c r="B107" s="191"/>
      <c r="C107" s="169" t="s">
        <v>2787</v>
      </c>
      <c r="D107" s="170"/>
      <c r="E107" s="170"/>
      <c r="F107" s="149"/>
      <c r="G107" s="147"/>
      <c r="H107" s="147"/>
      <c r="I107" s="156" t="str">
        <f>IF(F96=R5,"-","")</f>
        <v/>
      </c>
      <c r="J107" s="149"/>
      <c r="K107" s="148" t="str">
        <f>IF(F96=R5,"-","")</f>
        <v/>
      </c>
      <c r="L107" s="172"/>
      <c r="M107" s="149"/>
      <c r="N107" s="147"/>
      <c r="O107" s="147"/>
      <c r="P107" s="148" t="str">
        <f>IF(F96=R5,"-","")</f>
        <v/>
      </c>
    </row>
    <row r="108" spans="1:16" ht="21" customHeight="1" x14ac:dyDescent="0.4">
      <c r="A108" s="99" t="s">
        <v>251</v>
      </c>
      <c r="B108" s="191"/>
      <c r="C108" s="169" t="s">
        <v>2788</v>
      </c>
      <c r="D108" s="170"/>
      <c r="E108" s="170"/>
      <c r="F108" s="149"/>
      <c r="G108" s="147"/>
      <c r="H108" s="147"/>
      <c r="I108" s="156" t="str">
        <f>IF(F96=R5,"-","")</f>
        <v/>
      </c>
      <c r="J108" s="149"/>
      <c r="K108" s="148" t="str">
        <f>IF(F96=R5,"-","")</f>
        <v/>
      </c>
      <c r="L108" s="172"/>
      <c r="M108" s="149"/>
      <c r="N108" s="147"/>
      <c r="O108" s="147"/>
      <c r="P108" s="148" t="str">
        <f>IF(F96=R5,"-","")</f>
        <v/>
      </c>
    </row>
    <row r="109" spans="1:16" ht="21" customHeight="1" x14ac:dyDescent="0.4">
      <c r="A109" s="99" t="s">
        <v>252</v>
      </c>
      <c r="B109" s="192"/>
      <c r="C109" s="169" t="s">
        <v>2789</v>
      </c>
      <c r="D109" s="170"/>
      <c r="E109" s="170"/>
      <c r="F109" s="149"/>
      <c r="G109" s="147"/>
      <c r="H109" s="147"/>
      <c r="I109" s="156" t="str">
        <f>IF(F96=R5,"-","")</f>
        <v/>
      </c>
      <c r="J109" s="149"/>
      <c r="K109" s="148" t="str">
        <f>IF(F96=R5,"-","")</f>
        <v/>
      </c>
      <c r="L109" s="172"/>
      <c r="M109" s="149"/>
      <c r="N109" s="147"/>
      <c r="O109" s="147"/>
      <c r="P109" s="148" t="str">
        <f>IF(F96=R5,"-","")</f>
        <v/>
      </c>
    </row>
    <row r="110" spans="1:16" ht="21" customHeight="1" x14ac:dyDescent="0.4">
      <c r="A110" s="99" t="s">
        <v>209</v>
      </c>
      <c r="B110" s="187" t="s">
        <v>66</v>
      </c>
      <c r="C110" s="223"/>
      <c r="D110" s="223"/>
      <c r="E110" s="223"/>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172"/>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91" t="s">
        <v>236</v>
      </c>
      <c r="C111" s="169" t="s">
        <v>2790</v>
      </c>
      <c r="D111" s="170"/>
      <c r="E111" s="170"/>
      <c r="F111" s="149"/>
      <c r="G111" s="147"/>
      <c r="H111" s="147"/>
      <c r="I111" s="156" t="str">
        <f>IF(F96=R5,"-","")</f>
        <v/>
      </c>
      <c r="J111" s="149"/>
      <c r="K111" s="148" t="str">
        <f>IF(F96=R5,"-","")</f>
        <v/>
      </c>
      <c r="L111" s="172"/>
      <c r="M111" s="149"/>
      <c r="N111" s="147"/>
      <c r="O111" s="147"/>
      <c r="P111" s="148" t="str">
        <f>IF(F96=R5,"-","")</f>
        <v/>
      </c>
    </row>
    <row r="112" spans="1:16" ht="21" customHeight="1" x14ac:dyDescent="0.4">
      <c r="A112" s="99" t="s">
        <v>216</v>
      </c>
      <c r="B112" s="191"/>
      <c r="C112" s="169" t="s">
        <v>2791</v>
      </c>
      <c r="D112" s="170"/>
      <c r="E112" s="170"/>
      <c r="F112" s="149"/>
      <c r="G112" s="147"/>
      <c r="H112" s="147"/>
      <c r="I112" s="156" t="str">
        <f>IF(F96=R5,"-","")</f>
        <v/>
      </c>
      <c r="J112" s="149"/>
      <c r="K112" s="148" t="str">
        <f>IF(F96=R5,"-","")</f>
        <v/>
      </c>
      <c r="L112" s="172"/>
      <c r="M112" s="149"/>
      <c r="N112" s="147"/>
      <c r="O112" s="147"/>
      <c r="P112" s="148" t="str">
        <f>IF(F96=R5,"-","")</f>
        <v/>
      </c>
    </row>
    <row r="113" spans="1:16" ht="21" customHeight="1" x14ac:dyDescent="0.4">
      <c r="A113" s="99" t="s">
        <v>217</v>
      </c>
      <c r="B113" s="191"/>
      <c r="C113" s="169" t="s">
        <v>2792</v>
      </c>
      <c r="D113" s="170"/>
      <c r="E113" s="170"/>
      <c r="F113" s="149"/>
      <c r="G113" s="147"/>
      <c r="H113" s="147"/>
      <c r="I113" s="156" t="str">
        <f>IF(F96=R5,"-","")</f>
        <v/>
      </c>
      <c r="J113" s="149"/>
      <c r="K113" s="148" t="str">
        <f>IF(F96=R5,"-","")</f>
        <v/>
      </c>
      <c r="L113" s="172"/>
      <c r="M113" s="149"/>
      <c r="N113" s="147"/>
      <c r="O113" s="147"/>
      <c r="P113" s="148" t="str">
        <f>IF(F96=R5,"-","")</f>
        <v/>
      </c>
    </row>
    <row r="114" spans="1:16" ht="21" customHeight="1" x14ac:dyDescent="0.4">
      <c r="A114" s="99" t="s">
        <v>218</v>
      </c>
      <c r="B114" s="191"/>
      <c r="C114" s="187" t="s">
        <v>63</v>
      </c>
      <c r="D114" s="223"/>
      <c r="E114" s="223"/>
      <c r="F114" s="149">
        <f>SUM(F115:F118)</f>
        <v>0</v>
      </c>
      <c r="G114" s="147">
        <f t="shared" ref="G114:K114" si="11">SUM(G115:G118)</f>
        <v>0</v>
      </c>
      <c r="H114" s="147">
        <f t="shared" si="11"/>
        <v>0</v>
      </c>
      <c r="I114" s="156">
        <f t="shared" si="11"/>
        <v>0</v>
      </c>
      <c r="J114" s="149">
        <f t="shared" si="11"/>
        <v>0</v>
      </c>
      <c r="K114" s="148">
        <f t="shared" si="11"/>
        <v>0</v>
      </c>
      <c r="L114" s="172"/>
      <c r="M114" s="149">
        <f t="shared" ref="M114:P114" si="12">SUM(M115:M118)</f>
        <v>0</v>
      </c>
      <c r="N114" s="147">
        <f t="shared" si="12"/>
        <v>0</v>
      </c>
      <c r="O114" s="147">
        <f t="shared" si="12"/>
        <v>0</v>
      </c>
      <c r="P114" s="148">
        <f t="shared" si="12"/>
        <v>0</v>
      </c>
    </row>
    <row r="115" spans="1:16" ht="21" customHeight="1" x14ac:dyDescent="0.4">
      <c r="A115" s="99" t="s">
        <v>219</v>
      </c>
      <c r="B115" s="191"/>
      <c r="C115" s="191" t="s">
        <v>234</v>
      </c>
      <c r="D115" s="169" t="s">
        <v>2793</v>
      </c>
      <c r="E115" s="170"/>
      <c r="F115" s="149"/>
      <c r="G115" s="147"/>
      <c r="H115" s="147"/>
      <c r="I115" s="156" t="str">
        <f>IF(F96=R5,"-","")</f>
        <v/>
      </c>
      <c r="J115" s="149"/>
      <c r="K115" s="148" t="str">
        <f>IF(F96=R5,"-","")</f>
        <v/>
      </c>
      <c r="L115" s="172"/>
      <c r="M115" s="149"/>
      <c r="N115" s="147"/>
      <c r="O115" s="147"/>
      <c r="P115" s="148" t="str">
        <f>IF(F96=R5,"-","")</f>
        <v/>
      </c>
    </row>
    <row r="116" spans="1:16" ht="21" customHeight="1" x14ac:dyDescent="0.4">
      <c r="A116" s="99" t="s">
        <v>220</v>
      </c>
      <c r="B116" s="191"/>
      <c r="C116" s="191"/>
      <c r="D116" s="169" t="s">
        <v>2794</v>
      </c>
      <c r="E116" s="170"/>
      <c r="F116" s="149"/>
      <c r="G116" s="147"/>
      <c r="H116" s="147"/>
      <c r="I116" s="156" t="str">
        <f>IF(F96=R5,"-","")</f>
        <v/>
      </c>
      <c r="J116" s="149"/>
      <c r="K116" s="148" t="str">
        <f>IF(F96=R5,"-","")</f>
        <v/>
      </c>
      <c r="L116" s="172"/>
      <c r="M116" s="149"/>
      <c r="N116" s="147"/>
      <c r="O116" s="147"/>
      <c r="P116" s="148" t="str">
        <f>IF(F96=R5,"-","")</f>
        <v/>
      </c>
    </row>
    <row r="117" spans="1:16" ht="21" customHeight="1" x14ac:dyDescent="0.4">
      <c r="A117" s="99" t="s">
        <v>221</v>
      </c>
      <c r="B117" s="191"/>
      <c r="C117" s="191"/>
      <c r="D117" s="179" t="s">
        <v>56</v>
      </c>
      <c r="E117" s="188"/>
      <c r="F117" s="149"/>
      <c r="G117" s="147"/>
      <c r="H117" s="147"/>
      <c r="I117" s="156"/>
      <c r="J117" s="149"/>
      <c r="K117" s="148"/>
      <c r="L117" s="172"/>
      <c r="M117" s="149"/>
      <c r="N117" s="147"/>
      <c r="O117" s="147"/>
      <c r="P117" s="148"/>
    </row>
    <row r="118" spans="1:16" ht="21" customHeight="1" x14ac:dyDescent="0.4">
      <c r="A118" s="99" t="s">
        <v>2625</v>
      </c>
      <c r="B118" s="191"/>
      <c r="C118" s="192"/>
      <c r="D118" s="169" t="s">
        <v>2795</v>
      </c>
      <c r="E118" s="170"/>
      <c r="F118" s="149"/>
      <c r="G118" s="147"/>
      <c r="H118" s="147"/>
      <c r="I118" s="156" t="str">
        <f>IF(F96=R5,"-","")</f>
        <v/>
      </c>
      <c r="J118" s="149"/>
      <c r="K118" s="148" t="str">
        <f>IF(F96=R5,"-","")</f>
        <v/>
      </c>
      <c r="L118" s="172"/>
      <c r="M118" s="149"/>
      <c r="N118" s="147"/>
      <c r="O118" s="147"/>
      <c r="P118" s="148" t="str">
        <f>IF(F96=R5,"-","")</f>
        <v/>
      </c>
    </row>
    <row r="119" spans="1:16" ht="21" customHeight="1" x14ac:dyDescent="0.4">
      <c r="A119" s="99" t="s">
        <v>222</v>
      </c>
      <c r="B119" s="191"/>
      <c r="C119" s="179" t="s">
        <v>57</v>
      </c>
      <c r="D119" s="188"/>
      <c r="E119" s="188"/>
      <c r="F119" s="149"/>
      <c r="G119" s="147"/>
      <c r="H119" s="147"/>
      <c r="I119" s="156"/>
      <c r="J119" s="149"/>
      <c r="K119" s="148"/>
      <c r="L119" s="172"/>
      <c r="M119" s="149"/>
      <c r="N119" s="147"/>
      <c r="O119" s="147"/>
      <c r="P119" s="148"/>
    </row>
    <row r="120" spans="1:16" ht="21" customHeight="1" x14ac:dyDescent="0.4">
      <c r="A120" s="99" t="s">
        <v>223</v>
      </c>
      <c r="B120" s="191"/>
      <c r="C120" s="179" t="s">
        <v>58</v>
      </c>
      <c r="D120" s="188"/>
      <c r="E120" s="188"/>
      <c r="F120" s="149"/>
      <c r="G120" s="147"/>
      <c r="H120" s="147"/>
      <c r="I120" s="156"/>
      <c r="J120" s="149"/>
      <c r="K120" s="148"/>
      <c r="L120" s="172"/>
      <c r="M120" s="149"/>
      <c r="N120" s="147"/>
      <c r="O120" s="147"/>
      <c r="P120" s="148"/>
    </row>
    <row r="121" spans="1:16" ht="21" customHeight="1" x14ac:dyDescent="0.4">
      <c r="A121" s="99" t="s">
        <v>224</v>
      </c>
      <c r="B121" s="191"/>
      <c r="C121" s="187" t="s">
        <v>67</v>
      </c>
      <c r="D121" s="245"/>
      <c r="E121" s="245"/>
      <c r="F121" s="149">
        <f>SUM(F122:F124)</f>
        <v>0</v>
      </c>
      <c r="G121" s="147">
        <f t="shared" ref="G121:K121" si="13">SUM(G122:G124)</f>
        <v>0</v>
      </c>
      <c r="H121" s="147">
        <f t="shared" si="13"/>
        <v>0</v>
      </c>
      <c r="I121" s="156">
        <f t="shared" si="13"/>
        <v>0</v>
      </c>
      <c r="J121" s="149">
        <f t="shared" si="13"/>
        <v>0</v>
      </c>
      <c r="K121" s="148">
        <f t="shared" si="13"/>
        <v>0</v>
      </c>
      <c r="L121" s="172"/>
      <c r="M121" s="149">
        <f t="shared" ref="M121:P121" si="14">SUM(M122:M124)</f>
        <v>0</v>
      </c>
      <c r="N121" s="147">
        <f t="shared" si="14"/>
        <v>0</v>
      </c>
      <c r="O121" s="147">
        <f t="shared" si="14"/>
        <v>0</v>
      </c>
      <c r="P121" s="148">
        <f t="shared" si="14"/>
        <v>0</v>
      </c>
    </row>
    <row r="122" spans="1:16" ht="21" customHeight="1" x14ac:dyDescent="0.4">
      <c r="A122" s="99" t="s">
        <v>225</v>
      </c>
      <c r="B122" s="191"/>
      <c r="C122" s="191" t="s">
        <v>233</v>
      </c>
      <c r="D122" s="169" t="s">
        <v>2796</v>
      </c>
      <c r="E122" s="170"/>
      <c r="F122" s="149"/>
      <c r="G122" s="147"/>
      <c r="H122" s="147"/>
      <c r="I122" s="156" t="str">
        <f>IF(F96=R5,"-","")</f>
        <v/>
      </c>
      <c r="J122" s="149"/>
      <c r="K122" s="148" t="str">
        <f>IF(F96=R5,"-","")</f>
        <v/>
      </c>
      <c r="L122" s="172"/>
      <c r="M122" s="149"/>
      <c r="N122" s="147"/>
      <c r="O122" s="147"/>
      <c r="P122" s="148" t="str">
        <f>IF(F96=R5,"-","")</f>
        <v/>
      </c>
    </row>
    <row r="123" spans="1:16" ht="21" customHeight="1" x14ac:dyDescent="0.4">
      <c r="A123" s="99" t="s">
        <v>226</v>
      </c>
      <c r="B123" s="191"/>
      <c r="C123" s="191"/>
      <c r="D123" s="179" t="s">
        <v>68</v>
      </c>
      <c r="E123" s="188"/>
      <c r="F123" s="149"/>
      <c r="G123" s="147"/>
      <c r="H123" s="147"/>
      <c r="I123" s="156"/>
      <c r="J123" s="149"/>
      <c r="K123" s="148"/>
      <c r="L123" s="172"/>
      <c r="M123" s="149"/>
      <c r="N123" s="147"/>
      <c r="O123" s="147"/>
      <c r="P123" s="148"/>
    </row>
    <row r="124" spans="1:16" ht="21" customHeight="1" x14ac:dyDescent="0.4">
      <c r="A124" s="99" t="s">
        <v>227</v>
      </c>
      <c r="B124" s="191"/>
      <c r="C124" s="192"/>
      <c r="D124" s="179" t="s">
        <v>69</v>
      </c>
      <c r="E124" s="188"/>
      <c r="F124" s="149"/>
      <c r="G124" s="147"/>
      <c r="H124" s="147"/>
      <c r="I124" s="156"/>
      <c r="J124" s="149"/>
      <c r="K124" s="148"/>
      <c r="L124" s="172"/>
      <c r="M124" s="149"/>
      <c r="N124" s="147"/>
      <c r="O124" s="147"/>
      <c r="P124" s="148"/>
    </row>
    <row r="125" spans="1:16" ht="21" customHeight="1" x14ac:dyDescent="0.4">
      <c r="A125" s="99" t="s">
        <v>228</v>
      </c>
      <c r="B125" s="191"/>
      <c r="C125" s="179" t="s">
        <v>65</v>
      </c>
      <c r="D125" s="188"/>
      <c r="E125" s="188"/>
      <c r="F125" s="149"/>
      <c r="G125" s="147"/>
      <c r="H125" s="147"/>
      <c r="I125" s="156"/>
      <c r="J125" s="149"/>
      <c r="K125" s="148"/>
      <c r="L125" s="172"/>
      <c r="M125" s="149"/>
      <c r="N125" s="147"/>
      <c r="O125" s="147"/>
      <c r="P125" s="148"/>
    </row>
    <row r="126" spans="1:16" ht="21" customHeight="1" x14ac:dyDescent="0.4">
      <c r="A126" s="99" t="s">
        <v>229</v>
      </c>
      <c r="B126" s="191"/>
      <c r="C126" s="179" t="s">
        <v>59</v>
      </c>
      <c r="D126" s="188"/>
      <c r="E126" s="188"/>
      <c r="F126" s="149"/>
      <c r="G126" s="147"/>
      <c r="H126" s="147"/>
      <c r="I126" s="156"/>
      <c r="J126" s="149"/>
      <c r="K126" s="148"/>
      <c r="L126" s="172"/>
      <c r="M126" s="149"/>
      <c r="N126" s="147"/>
      <c r="O126" s="147"/>
      <c r="P126" s="148"/>
    </row>
    <row r="127" spans="1:16" ht="21" customHeight="1" x14ac:dyDescent="0.4">
      <c r="A127" s="99" t="s">
        <v>212</v>
      </c>
      <c r="B127" s="191"/>
      <c r="C127" s="179" t="s">
        <v>64</v>
      </c>
      <c r="D127" s="188"/>
      <c r="E127" s="188"/>
      <c r="F127" s="149"/>
      <c r="G127" s="147"/>
      <c r="H127" s="147"/>
      <c r="I127" s="156"/>
      <c r="J127" s="149"/>
      <c r="K127" s="148"/>
      <c r="L127" s="172"/>
      <c r="M127" s="149"/>
      <c r="N127" s="147"/>
      <c r="O127" s="147"/>
      <c r="P127" s="148"/>
    </row>
    <row r="128" spans="1:16" ht="21" customHeight="1" x14ac:dyDescent="0.4">
      <c r="A128" s="99" t="s">
        <v>213</v>
      </c>
      <c r="B128" s="191"/>
      <c r="C128" s="169" t="s">
        <v>2797</v>
      </c>
      <c r="D128" s="170"/>
      <c r="E128" s="170"/>
      <c r="F128" s="149"/>
      <c r="G128" s="147"/>
      <c r="H128" s="147"/>
      <c r="I128" s="156" t="str">
        <f>IF(F96=R5,"-","")</f>
        <v/>
      </c>
      <c r="J128" s="149"/>
      <c r="K128" s="148" t="str">
        <f>IF(F96=R5,"-","")</f>
        <v/>
      </c>
      <c r="L128" s="172"/>
      <c r="M128" s="149"/>
      <c r="N128" s="147"/>
      <c r="O128" s="147"/>
      <c r="P128" s="148" t="str">
        <f>IF(F96=R5,"-","")</f>
        <v/>
      </c>
    </row>
    <row r="129" spans="1:16" ht="21" customHeight="1" x14ac:dyDescent="0.4">
      <c r="A129" s="99" t="s">
        <v>230</v>
      </c>
      <c r="B129" s="191"/>
      <c r="C129" s="187" t="s">
        <v>2772</v>
      </c>
      <c r="D129" s="188"/>
      <c r="E129" s="188"/>
      <c r="F129" s="149">
        <f>SUM(F130:F132)</f>
        <v>0</v>
      </c>
      <c r="G129" s="147">
        <f t="shared" ref="G129:K129" si="15">SUM(G130:G132)</f>
        <v>0</v>
      </c>
      <c r="H129" s="147">
        <f t="shared" si="15"/>
        <v>0</v>
      </c>
      <c r="I129" s="156">
        <f t="shared" si="15"/>
        <v>0</v>
      </c>
      <c r="J129" s="149">
        <f t="shared" si="15"/>
        <v>0</v>
      </c>
      <c r="K129" s="148">
        <f t="shared" si="15"/>
        <v>0</v>
      </c>
      <c r="L129" s="172"/>
      <c r="M129" s="149">
        <f t="shared" ref="M129:P129" si="16">SUM(M130:M132)</f>
        <v>0</v>
      </c>
      <c r="N129" s="147">
        <f t="shared" si="16"/>
        <v>0</v>
      </c>
      <c r="O129" s="147">
        <f t="shared" si="16"/>
        <v>0</v>
      </c>
      <c r="P129" s="148">
        <f t="shared" si="16"/>
        <v>0</v>
      </c>
    </row>
    <row r="130" spans="1:16" ht="21" customHeight="1" x14ac:dyDescent="0.4">
      <c r="A130" s="99" t="s">
        <v>2757</v>
      </c>
      <c r="B130" s="191"/>
      <c r="C130" s="191" t="s">
        <v>2756</v>
      </c>
      <c r="D130" s="185" t="s">
        <v>2799</v>
      </c>
      <c r="E130" s="186"/>
      <c r="F130" s="149"/>
      <c r="G130" s="147"/>
      <c r="H130" s="147"/>
      <c r="I130" s="156"/>
      <c r="J130" s="149"/>
      <c r="K130" s="148"/>
      <c r="L130" s="172"/>
      <c r="M130" s="149"/>
      <c r="N130" s="147"/>
      <c r="O130" s="147"/>
      <c r="P130" s="148"/>
    </row>
    <row r="131" spans="1:16" ht="21" customHeight="1" x14ac:dyDescent="0.4">
      <c r="A131" s="99" t="s">
        <v>2758</v>
      </c>
      <c r="B131" s="191"/>
      <c r="C131" s="191"/>
      <c r="D131" s="189" t="s">
        <v>61</v>
      </c>
      <c r="E131" s="190"/>
      <c r="F131" s="149"/>
      <c r="G131" s="147"/>
      <c r="H131" s="147"/>
      <c r="I131" s="156"/>
      <c r="J131" s="149"/>
      <c r="K131" s="148"/>
      <c r="L131" s="172"/>
      <c r="M131" s="149"/>
      <c r="N131" s="147"/>
      <c r="O131" s="147"/>
      <c r="P131" s="148"/>
    </row>
    <row r="132" spans="1:16" ht="21" customHeight="1" x14ac:dyDescent="0.4">
      <c r="A132" s="99" t="s">
        <v>2759</v>
      </c>
      <c r="B132" s="191"/>
      <c r="C132" s="192"/>
      <c r="D132" s="189" t="s">
        <v>62</v>
      </c>
      <c r="E132" s="190"/>
      <c r="F132" s="149"/>
      <c r="G132" s="147"/>
      <c r="H132" s="147"/>
      <c r="I132" s="156"/>
      <c r="J132" s="149"/>
      <c r="K132" s="148"/>
      <c r="L132" s="172"/>
      <c r="M132" s="149"/>
      <c r="N132" s="147"/>
      <c r="O132" s="147"/>
      <c r="P132" s="148"/>
    </row>
    <row r="133" spans="1:16" ht="21" customHeight="1" thickBot="1" x14ac:dyDescent="0.45">
      <c r="A133" s="99" t="s">
        <v>231</v>
      </c>
      <c r="B133" s="192"/>
      <c r="C133" s="179" t="s">
        <v>60</v>
      </c>
      <c r="D133" s="188"/>
      <c r="E133" s="188"/>
      <c r="F133" s="150"/>
      <c r="G133" s="151"/>
      <c r="H133" s="151"/>
      <c r="I133" s="157"/>
      <c r="J133" s="150"/>
      <c r="K133" s="152"/>
      <c r="L133" s="173"/>
      <c r="M133" s="150"/>
      <c r="N133" s="151"/>
      <c r="O133" s="151"/>
      <c r="P133" s="152"/>
    </row>
    <row r="134" spans="1:16" ht="13.9" customHeight="1" x14ac:dyDescent="0.4">
      <c r="A134" s="155" t="s">
        <v>3144</v>
      </c>
    </row>
    <row r="135" spans="1:16" ht="13.9" customHeight="1" x14ac:dyDescent="0.4">
      <c r="A135" s="155" t="s">
        <v>3080</v>
      </c>
    </row>
    <row r="136" spans="1:16" ht="13.9" customHeight="1" x14ac:dyDescent="0.4">
      <c r="A136" s="155" t="s">
        <v>3081</v>
      </c>
    </row>
    <row r="137" spans="1:16" ht="13.9" customHeight="1" x14ac:dyDescent="0.4">
      <c r="A137" s="155" t="s">
        <v>3131</v>
      </c>
    </row>
    <row r="138" spans="1:16" ht="13.9" customHeight="1" x14ac:dyDescent="0.4">
      <c r="A138" s="155" t="s">
        <v>3132</v>
      </c>
    </row>
    <row r="139" spans="1:16" ht="13.9" customHeight="1" x14ac:dyDescent="0.4">
      <c r="A139" s="155" t="s">
        <v>2996</v>
      </c>
    </row>
    <row r="140" spans="1:16" ht="13.9" customHeight="1" x14ac:dyDescent="0.4">
      <c r="A140" s="155" t="s">
        <v>3138</v>
      </c>
    </row>
    <row r="141" spans="1:16" ht="13.9" customHeight="1" x14ac:dyDescent="0.4">
      <c r="A141" s="155" t="s">
        <v>2995</v>
      </c>
    </row>
    <row r="142" spans="1:16" ht="13.9" customHeight="1" x14ac:dyDescent="0.4">
      <c r="A142" s="155" t="s">
        <v>3015</v>
      </c>
    </row>
    <row r="143" spans="1:16" ht="13.9" customHeight="1" x14ac:dyDescent="0.4">
      <c r="A143" s="155" t="s">
        <v>3148</v>
      </c>
    </row>
    <row r="144" spans="1:16" ht="13.9" customHeight="1" x14ac:dyDescent="0.4">
      <c r="A144" s="155" t="s">
        <v>3137</v>
      </c>
    </row>
    <row r="145" spans="1:1" ht="13.9" customHeight="1" x14ac:dyDescent="0.4">
      <c r="A145" s="155" t="s">
        <v>3145</v>
      </c>
    </row>
    <row r="146" spans="1:1" x14ac:dyDescent="0.4">
      <c r="A146" s="155" t="s">
        <v>3146</v>
      </c>
    </row>
    <row r="147" spans="1:1" x14ac:dyDescent="0.4">
      <c r="A147" s="155" t="s">
        <v>3139</v>
      </c>
    </row>
    <row r="148" spans="1:1" x14ac:dyDescent="0.4">
      <c r="A148" s="155" t="s">
        <v>3147</v>
      </c>
    </row>
    <row r="149" spans="1:1" x14ac:dyDescent="0.4">
      <c r="A149" s="155" t="s">
        <v>3149</v>
      </c>
    </row>
    <row r="150" spans="1:1" x14ac:dyDescent="0.4">
      <c r="A150" s="155" t="s">
        <v>3143</v>
      </c>
    </row>
  </sheetData>
  <sheetProtection algorithmName="SHA-512" hashValue="oxrFOUjIGS1MrIz8FP8hBlUD1/eLan0ZC3d35oraB5z5OQB3nW92PWfVW+FIVWQuR2lRzs+KMJdIo+vKLElt6w==" saltValue="ElNlJ/XPZcghj9dh3jg4ng==" spinCount="100000" sheet="1" selectLockedCells="1"/>
  <mergeCells count="88">
    <mergeCell ref="D131:E131"/>
    <mergeCell ref="C125:E125"/>
    <mergeCell ref="D123:E123"/>
    <mergeCell ref="D116:E116"/>
    <mergeCell ref="D118:E118"/>
    <mergeCell ref="C121:E121"/>
    <mergeCell ref="D124:E124"/>
    <mergeCell ref="O99:O101"/>
    <mergeCell ref="M100:M101"/>
    <mergeCell ref="N100:N101"/>
    <mergeCell ref="M99:N99"/>
    <mergeCell ref="C127:E127"/>
    <mergeCell ref="K99:K101"/>
    <mergeCell ref="F100:G100"/>
    <mergeCell ref="H100:H101"/>
    <mergeCell ref="A97:E101"/>
    <mergeCell ref="F99:H99"/>
    <mergeCell ref="I99:I101"/>
    <mergeCell ref="F98:I98"/>
    <mergeCell ref="C126:E126"/>
    <mergeCell ref="C114:E114"/>
    <mergeCell ref="C120:E120"/>
    <mergeCell ref="C119:E119"/>
    <mergeCell ref="M98:O98"/>
    <mergeCell ref="P98:P101"/>
    <mergeCell ref="C133:E133"/>
    <mergeCell ref="C130:C132"/>
    <mergeCell ref="D115:E115"/>
    <mergeCell ref="D117:E117"/>
    <mergeCell ref="B102:E102"/>
    <mergeCell ref="B103:E103"/>
    <mergeCell ref="B104:E104"/>
    <mergeCell ref="B110:E110"/>
    <mergeCell ref="B111:B133"/>
    <mergeCell ref="C111:E111"/>
    <mergeCell ref="C112:E112"/>
    <mergeCell ref="C113:E113"/>
    <mergeCell ref="B105:E105"/>
    <mergeCell ref="B106:B109"/>
    <mergeCell ref="M92:N92"/>
    <mergeCell ref="O92:P92"/>
    <mergeCell ref="A91:B91"/>
    <mergeCell ref="A92:B92"/>
    <mergeCell ref="F97:K97"/>
    <mergeCell ref="C92:D92"/>
    <mergeCell ref="M97:P97"/>
    <mergeCell ref="E92:F92"/>
    <mergeCell ref="H92:I92"/>
    <mergeCell ref="K92:L92"/>
    <mergeCell ref="A96:E96"/>
    <mergeCell ref="M91:N91"/>
    <mergeCell ref="O91:P91"/>
    <mergeCell ref="J11:K11"/>
    <mergeCell ref="A1:J1"/>
    <mergeCell ref="K1:P1"/>
    <mergeCell ref="A3:P3"/>
    <mergeCell ref="A10:B10"/>
    <mergeCell ref="A11:B11"/>
    <mergeCell ref="M11:N11"/>
    <mergeCell ref="C12:D12"/>
    <mergeCell ref="M12:N12"/>
    <mergeCell ref="A83:P83"/>
    <mergeCell ref="C90:P90"/>
    <mergeCell ref="M17:P17"/>
    <mergeCell ref="A16:C16"/>
    <mergeCell ref="A17:K17"/>
    <mergeCell ref="A12:B12"/>
    <mergeCell ref="H16:I16"/>
    <mergeCell ref="N85:P85"/>
    <mergeCell ref="N87:P87"/>
    <mergeCell ref="N88:P88"/>
    <mergeCell ref="N86:P86"/>
    <mergeCell ref="C108:E108"/>
    <mergeCell ref="C109:E109"/>
    <mergeCell ref="L97:L133"/>
    <mergeCell ref="C91:I91"/>
    <mergeCell ref="J91:K91"/>
    <mergeCell ref="C106:E106"/>
    <mergeCell ref="C107:E107"/>
    <mergeCell ref="J99:J101"/>
    <mergeCell ref="J98:K98"/>
    <mergeCell ref="D130:E130"/>
    <mergeCell ref="C129:E129"/>
    <mergeCell ref="D132:E132"/>
    <mergeCell ref="C128:E128"/>
    <mergeCell ref="C115:C118"/>
    <mergeCell ref="C122:C124"/>
    <mergeCell ref="D122:E122"/>
  </mergeCells>
  <phoneticPr fontId="1"/>
  <conditionalFormatting sqref="L16">
    <cfRule type="expression" dxfId="410" priority="5029">
      <formula>AND($J$16="")</formula>
    </cfRule>
  </conditionalFormatting>
  <conditionalFormatting sqref="J16">
    <cfRule type="expression" dxfId="409" priority="4827">
      <formula>AND($J$16="")</formula>
    </cfRule>
  </conditionalFormatting>
  <conditionalFormatting sqref="M16:N16">
    <cfRule type="expression" dxfId="408" priority="4826">
      <formula>AND($L$16="")</formula>
    </cfRule>
  </conditionalFormatting>
  <conditionalFormatting sqref="N5">
    <cfRule type="expression" dxfId="407" priority="3518">
      <formula>AND($N$5="")</formula>
    </cfRule>
  </conditionalFormatting>
  <conditionalFormatting sqref="N6">
    <cfRule type="expression" dxfId="406" priority="3517">
      <formula>AND($N$6="")</formula>
    </cfRule>
  </conditionalFormatting>
  <conditionalFormatting sqref="M7">
    <cfRule type="expression" dxfId="405" priority="3516">
      <formula>AND($M$7="")</formula>
    </cfRule>
  </conditionalFormatting>
  <conditionalFormatting sqref="M8">
    <cfRule type="expression" dxfId="404" priority="3515">
      <formula>AND($M$8="")</formula>
    </cfRule>
  </conditionalFormatting>
  <conditionalFormatting sqref="N7">
    <cfRule type="expression" dxfId="403" priority="3514">
      <formula>AND($N$7="",$M$7&lt;&gt;"２無")</formula>
    </cfRule>
  </conditionalFormatting>
  <conditionalFormatting sqref="N8">
    <cfRule type="expression" dxfId="402" priority="3513">
      <formula>AND($N$8="",$M$8&lt;&gt;"２無")</formula>
    </cfRule>
  </conditionalFormatting>
  <conditionalFormatting sqref="D16">
    <cfRule type="expression" dxfId="401" priority="3512">
      <formula>AND($D$16="")</formula>
    </cfRule>
  </conditionalFormatting>
  <conditionalFormatting sqref="G14">
    <cfRule type="expression" dxfId="400" priority="3511">
      <formula>AND($G$14="")</formula>
    </cfRule>
  </conditionalFormatting>
  <conditionalFormatting sqref="L14">
    <cfRule type="expression" dxfId="399" priority="3510">
      <formula>AND($L$14="")</formula>
    </cfRule>
  </conditionalFormatting>
  <conditionalFormatting sqref="C10">
    <cfRule type="expression" dxfId="398" priority="3509">
      <formula>AND($C$10="")</formula>
    </cfRule>
  </conditionalFormatting>
  <conditionalFormatting sqref="C11">
    <cfRule type="expression" dxfId="397" priority="3508">
      <formula>AND($C$11="")</formula>
    </cfRule>
  </conditionalFormatting>
  <conditionalFormatting sqref="L11">
    <cfRule type="expression" dxfId="396" priority="3507">
      <formula>AND($L$11="")</formula>
    </cfRule>
  </conditionalFormatting>
  <conditionalFormatting sqref="O11">
    <cfRule type="expression" dxfId="395" priority="3506">
      <formula>AND($O$11="")</formula>
    </cfRule>
  </conditionalFormatting>
  <conditionalFormatting sqref="E12">
    <cfRule type="expression" dxfId="394" priority="3505">
      <formula>AND($E$12="")</formula>
    </cfRule>
  </conditionalFormatting>
  <conditionalFormatting sqref="H12">
    <cfRule type="expression" dxfId="393" priority="3504">
      <formula>AND($H$12="")</formula>
    </cfRule>
  </conditionalFormatting>
  <conditionalFormatting sqref="K12">
    <cfRule type="expression" dxfId="392" priority="3503">
      <formula>AND($K$12="")</formula>
    </cfRule>
  </conditionalFormatting>
  <conditionalFormatting sqref="O12">
    <cfRule type="expression" dxfId="391" priority="3502">
      <formula>AND($O$12="")</formula>
    </cfRule>
  </conditionalFormatting>
  <conditionalFormatting sqref="G94">
    <cfRule type="expression" dxfId="390" priority="2527">
      <formula>AND($G$94="")</formula>
    </cfRule>
  </conditionalFormatting>
  <conditionalFormatting sqref="L94">
    <cfRule type="expression" dxfId="389" priority="2526">
      <formula>AND($L$94="")</formula>
    </cfRule>
  </conditionalFormatting>
  <conditionalFormatting sqref="A1:J1">
    <cfRule type="expression" dxfId="388" priority="2205">
      <formula>AND(A1="未記載セルチェック：【未記載セル（色付）が残っています。】")</formula>
    </cfRule>
  </conditionalFormatting>
  <conditionalFormatting sqref="K1:P1">
    <cfRule type="expression" dxfId="387" priority="2204">
      <formula>AND(K1="内訳数値チェック：【内訳より小さい科目があります。】")</formula>
    </cfRule>
  </conditionalFormatting>
  <conditionalFormatting sqref="L18">
    <cfRule type="expression" dxfId="386" priority="1531">
      <formula>AND($L$18="")</formula>
    </cfRule>
  </conditionalFormatting>
  <conditionalFormatting sqref="L29">
    <cfRule type="expression" dxfId="385" priority="1532">
      <formula>AND($L$29="")</formula>
    </cfRule>
  </conditionalFormatting>
  <conditionalFormatting sqref="L30">
    <cfRule type="expression" dxfId="384" priority="1533">
      <formula>AND($L$30="")</formula>
    </cfRule>
  </conditionalFormatting>
  <conditionalFormatting sqref="L32">
    <cfRule type="expression" dxfId="383" priority="1534">
      <formula>AND($L$32="")</formula>
    </cfRule>
  </conditionalFormatting>
  <conditionalFormatting sqref="L45">
    <cfRule type="expression" dxfId="382" priority="1535">
      <formula>AND($L$45="")</formula>
    </cfRule>
  </conditionalFormatting>
  <conditionalFormatting sqref="L46">
    <cfRule type="expression" dxfId="381" priority="1536">
      <formula>AND($L$46="")</formula>
    </cfRule>
  </conditionalFormatting>
  <conditionalFormatting sqref="L47">
    <cfRule type="expression" dxfId="380" priority="1537">
      <formula>AND($L$47="")</formula>
    </cfRule>
  </conditionalFormatting>
  <conditionalFormatting sqref="L48">
    <cfRule type="expression" dxfId="379" priority="1538">
      <formula>AND($L$48="")</formula>
    </cfRule>
  </conditionalFormatting>
  <conditionalFormatting sqref="L51">
    <cfRule type="expression" dxfId="378" priority="1539">
      <formula>AND($L$51="")</formula>
    </cfRule>
  </conditionalFormatting>
  <conditionalFormatting sqref="L53">
    <cfRule type="expression" dxfId="377" priority="1540">
      <formula>AND($L$53="")</formula>
    </cfRule>
  </conditionalFormatting>
  <conditionalFormatting sqref="L56">
    <cfRule type="expression" dxfId="376" priority="1541">
      <formula>AND($L$56="")</formula>
    </cfRule>
  </conditionalFormatting>
  <conditionalFormatting sqref="L57">
    <cfRule type="expression" dxfId="375" priority="1542">
      <formula>AND($L$57="")</formula>
    </cfRule>
  </conditionalFormatting>
  <conditionalFormatting sqref="L58">
    <cfRule type="expression" dxfId="374" priority="1543">
      <formula>AND($L$58="")</formula>
    </cfRule>
  </conditionalFormatting>
  <conditionalFormatting sqref="L59">
    <cfRule type="expression" dxfId="373" priority="1544">
      <formula>AND($L$59="")</formula>
    </cfRule>
  </conditionalFormatting>
  <conditionalFormatting sqref="L60">
    <cfRule type="expression" dxfId="372" priority="1545">
      <formula>AND($L$60="")</formula>
    </cfRule>
  </conditionalFormatting>
  <conditionalFormatting sqref="L61">
    <cfRule type="expression" dxfId="371" priority="1546">
      <formula>AND($L$61="")</formula>
    </cfRule>
  </conditionalFormatting>
  <conditionalFormatting sqref="L65">
    <cfRule type="expression" dxfId="370" priority="1547">
      <formula>AND($L$65="")</formula>
    </cfRule>
  </conditionalFormatting>
  <conditionalFormatting sqref="L66">
    <cfRule type="expression" dxfId="369" priority="1548">
      <formula>AND($L$66="")</formula>
    </cfRule>
  </conditionalFormatting>
  <conditionalFormatting sqref="L67">
    <cfRule type="expression" dxfId="368" priority="1549">
      <formula>AND($L$67="")</formula>
    </cfRule>
  </conditionalFormatting>
  <conditionalFormatting sqref="L68">
    <cfRule type="expression" dxfId="367" priority="1550">
      <formula>AND($L$68="")</formula>
    </cfRule>
  </conditionalFormatting>
  <conditionalFormatting sqref="L70">
    <cfRule type="expression" dxfId="366" priority="1551">
      <formula>AND($L$70="")</formula>
    </cfRule>
  </conditionalFormatting>
  <conditionalFormatting sqref="L71">
    <cfRule type="expression" dxfId="365" priority="1552">
      <formula>AND($L$71="")</formula>
    </cfRule>
  </conditionalFormatting>
  <conditionalFormatting sqref="L38">
    <cfRule type="expression" dxfId="364" priority="1553">
      <formula>AND($D$16&lt;&gt;$T$6,$L$38="")</formula>
    </cfRule>
    <cfRule type="expression" dxfId="363" priority="1554">
      <formula>AND($D$16=$T$6,$L$38&lt;&gt;0)</formula>
    </cfRule>
    <cfRule type="expression" dxfId="362" priority="1555">
      <formula>AND($D$16=$T$6,$L$38=0)</formula>
    </cfRule>
  </conditionalFormatting>
  <conditionalFormatting sqref="M65">
    <cfRule type="expression" dxfId="361" priority="1556">
      <formula>AND($M$65="←内訳より小さい")</formula>
    </cfRule>
  </conditionalFormatting>
  <conditionalFormatting sqref="L50">
    <cfRule type="expression" dxfId="360" priority="1557">
      <formula>AND($D$16&lt;&gt;$T$6,$L$50="")</formula>
    </cfRule>
    <cfRule type="expression" dxfId="359" priority="1558">
      <formula>AND($D$16=$T$6,$L$50&lt;&gt;0)</formula>
    </cfRule>
    <cfRule type="expression" dxfId="358" priority="1559">
      <formula>AND($D$16=$T$6,$L$50=0)</formula>
    </cfRule>
  </conditionalFormatting>
  <conditionalFormatting sqref="L52">
    <cfRule type="expression" dxfId="357" priority="1560">
      <formula>AND($D$16&lt;&gt;$T$6,$L$52="")</formula>
    </cfRule>
    <cfRule type="expression" dxfId="356" priority="1561">
      <formula>AND($D$16=$T$6,$L$52&lt;&gt;0)</formula>
    </cfRule>
    <cfRule type="expression" dxfId="355" priority="1562">
      <formula>AND($D$16=$T$6,$L$52=0)</formula>
    </cfRule>
  </conditionalFormatting>
  <conditionalFormatting sqref="L35">
    <cfRule type="expression" dxfId="354" priority="1529">
      <formula>AND($L$35="")</formula>
    </cfRule>
  </conditionalFormatting>
  <conditionalFormatting sqref="L36">
    <cfRule type="expression" dxfId="353" priority="1530">
      <formula>AND($L$36="")</formula>
    </cfRule>
  </conditionalFormatting>
  <conditionalFormatting sqref="L34">
    <cfRule type="expression" dxfId="352" priority="1528">
      <formula>AND($L$34="")</formula>
    </cfRule>
  </conditionalFormatting>
  <conditionalFormatting sqref="L33">
    <cfRule type="expression" dxfId="351" priority="1527">
      <formula>AND($L$33="")</formula>
    </cfRule>
  </conditionalFormatting>
  <conditionalFormatting sqref="L37">
    <cfRule type="expression" dxfId="350" priority="1526">
      <formula>AND($L$37="")</formula>
    </cfRule>
  </conditionalFormatting>
  <conditionalFormatting sqref="L39">
    <cfRule type="expression" dxfId="349" priority="1520">
      <formula>AND($L$39="")</formula>
    </cfRule>
  </conditionalFormatting>
  <conditionalFormatting sqref="L40">
    <cfRule type="expression" dxfId="348" priority="1521">
      <formula>AND($L$40="")</formula>
    </cfRule>
  </conditionalFormatting>
  <conditionalFormatting sqref="L41">
    <cfRule type="expression" dxfId="347" priority="1522">
      <formula>AND($L$41="")</formula>
    </cfRule>
  </conditionalFormatting>
  <conditionalFormatting sqref="L42">
    <cfRule type="expression" dxfId="346" priority="1523">
      <formula>AND($L$42="")</formula>
    </cfRule>
  </conditionalFormatting>
  <conditionalFormatting sqref="L43">
    <cfRule type="expression" dxfId="345" priority="1524">
      <formula>AND($L$43="")</formula>
    </cfRule>
  </conditionalFormatting>
  <conditionalFormatting sqref="L44">
    <cfRule type="expression" dxfId="344" priority="1525">
      <formula>AND($L$44="")</formula>
    </cfRule>
  </conditionalFormatting>
  <conditionalFormatting sqref="L19">
    <cfRule type="expression" dxfId="343" priority="1519">
      <formula>AND($L$19="")</formula>
    </cfRule>
  </conditionalFormatting>
  <conditionalFormatting sqref="L24">
    <cfRule type="expression" dxfId="342" priority="1518">
      <formula>AND($L$24="")</formula>
    </cfRule>
  </conditionalFormatting>
  <conditionalFormatting sqref="L20">
    <cfRule type="expression" dxfId="341" priority="1516">
      <formula>AND($L$20="")</formula>
    </cfRule>
  </conditionalFormatting>
  <conditionalFormatting sqref="L21">
    <cfRule type="expression" dxfId="340" priority="1517">
      <formula>AND($L$21="")</formula>
    </cfRule>
  </conditionalFormatting>
  <conditionalFormatting sqref="L22">
    <cfRule type="expression" dxfId="339" priority="1515">
      <formula>AND($L$22="")</formula>
    </cfRule>
  </conditionalFormatting>
  <conditionalFormatting sqref="L25">
    <cfRule type="expression" dxfId="338" priority="1513">
      <formula>AND($L$25="")</formula>
    </cfRule>
  </conditionalFormatting>
  <conditionalFormatting sqref="L26">
    <cfRule type="expression" dxfId="337" priority="1514">
      <formula>AND($L$26="")</formula>
    </cfRule>
  </conditionalFormatting>
  <conditionalFormatting sqref="M49">
    <cfRule type="expression" dxfId="336" priority="1512">
      <formula>AND($M$49="←内訳より小さい")</formula>
    </cfRule>
  </conditionalFormatting>
  <conditionalFormatting sqref="M32">
    <cfRule type="expression" dxfId="335" priority="1191">
      <formula>AND($M$32="←内訳より小さい")</formula>
    </cfRule>
  </conditionalFormatting>
  <conditionalFormatting sqref="M33">
    <cfRule type="expression" dxfId="334" priority="1190">
      <formula>AND($M$33="←内訳より小さい")</formula>
    </cfRule>
  </conditionalFormatting>
  <conditionalFormatting sqref="M37">
    <cfRule type="expression" dxfId="333" priority="1189">
      <formula>AND($M$37="←内訳より小さい")</formula>
    </cfRule>
  </conditionalFormatting>
  <conditionalFormatting sqref="M45">
    <cfRule type="expression" dxfId="332" priority="1188">
      <formula>AND($M$45="←内訳より小さい")</formula>
    </cfRule>
  </conditionalFormatting>
  <conditionalFormatting sqref="M56">
    <cfRule type="expression" dxfId="331" priority="1187">
      <formula>AND($M$56="←内訳より小さい")</formula>
    </cfRule>
  </conditionalFormatting>
  <conditionalFormatting sqref="M60">
    <cfRule type="expression" dxfId="330" priority="1186">
      <formula>AND($M$60="←内訳より小さい")</formula>
    </cfRule>
  </conditionalFormatting>
  <conditionalFormatting sqref="F96">
    <cfRule type="expression" dxfId="329" priority="865">
      <formula>AND($F$96="")</formula>
    </cfRule>
  </conditionalFormatting>
  <conditionalFormatting sqref="M102">
    <cfRule type="expression" dxfId="328" priority="224">
      <formula>AND($M$102="",$F$102="",$G$102="",$H$102="",OR($I$102="",$I$102="-"),$J$102="",OR($K$102="",$K$102="-"))</formula>
    </cfRule>
  </conditionalFormatting>
  <conditionalFormatting sqref="M103">
    <cfRule type="expression" dxfId="327" priority="223">
      <formula>AND($M$103="",$F$103="",$G$103="",$H$103="",OR($I$103="",$I$103="-"),$J$103="",OR($K$103="",$K$103="-"))</formula>
    </cfRule>
  </conditionalFormatting>
  <conditionalFormatting sqref="M104">
    <cfRule type="expression" dxfId="326" priority="222">
      <formula>AND($M$104="",$F$104="",$G$104="",$H$104="",OR($I$104="",$I$104="-"),$J$104="",OR($K$104="",$K$104="-"))</formula>
    </cfRule>
  </conditionalFormatting>
  <conditionalFormatting sqref="M106">
    <cfRule type="expression" dxfId="325" priority="221">
      <formula>AND($M$106="",$F$106="",$G$106="",$H$106="",$I$106="",$J$106="",$K$106="")</formula>
    </cfRule>
  </conditionalFormatting>
  <conditionalFormatting sqref="M107">
    <cfRule type="expression" dxfId="324" priority="220">
      <formula>AND($M$107="",$F$107="",$G$107="",$H$107="",OR($I$107="",$I$107="-"),$J$107="",OR($K$107="",$K$107="-"))</formula>
    </cfRule>
  </conditionalFormatting>
  <conditionalFormatting sqref="M108">
    <cfRule type="expression" dxfId="323" priority="219">
      <formula>AND($M$108="",$F$108="",$G$108="",$H$108="",OR($I$108="",$I$108="-"),$J$108="",OR($K$108="",$K$108="-"))</formula>
    </cfRule>
  </conditionalFormatting>
  <conditionalFormatting sqref="M109">
    <cfRule type="expression" dxfId="322" priority="218">
      <formula>AND($M$109="",$F$109="",$G$109="",$H$109="",OR($I$109="",$I$109="-"),$J$109="",OR($K$109="",$K$109="-"))</formula>
    </cfRule>
  </conditionalFormatting>
  <conditionalFormatting sqref="M111">
    <cfRule type="expression" dxfId="321" priority="217">
      <formula>AND($M$111="",$F$111="",$G$111="",$H$111="",OR($I$111="",$I$111="-"),$J$111="",OR($K$111="",$K$111="-"))</formula>
    </cfRule>
  </conditionalFormatting>
  <conditionalFormatting sqref="M112">
    <cfRule type="expression" dxfId="320" priority="216">
      <formula>AND($M$112="",$F$112="",$G$112="",$H$112="",OR($I$112="",$I$112="-"),$J$112="",OR($K$112="",$K$112="-"))</formula>
    </cfRule>
  </conditionalFormatting>
  <conditionalFormatting sqref="M113">
    <cfRule type="expression" dxfId="319" priority="215">
      <formula>AND($M$113="",$F$113="",$G$113="",$H$113="",OR($I$113="",$I$113="-"),$J$113="",OR($K$113="",$K$113="-"))</formula>
    </cfRule>
  </conditionalFormatting>
  <conditionalFormatting sqref="M114">
    <cfRule type="expression" dxfId="318" priority="214">
      <formula>OR($M$114="",AND(_xlfn.ISFORMULA($M$114)&lt;&gt;FALSE,OR($M$115="*",$M$115="＊"),OR($M$116="*",$M$116="＊"),OR($M$117="*",$M$117="＊"),OR($M$118="*",$M$118="＊")))</formula>
    </cfRule>
  </conditionalFormatting>
  <conditionalFormatting sqref="M115">
    <cfRule type="expression" dxfId="317" priority="213">
      <formula>AND($M$115="",$F$115="",$G$115="",$H$115="",OR($I$115="",$I$115="-"),$J$115="",OR($K$115="",$K$115="-"))</formula>
    </cfRule>
  </conditionalFormatting>
  <conditionalFormatting sqref="M116">
    <cfRule type="expression" dxfId="316" priority="212">
      <formula>AND($M$116="",$F$116="",$G$116="",$H$116="",OR($I$116="",$I$116="-"),$J$116="",OR($K$116="",$K$116="-"))</formula>
    </cfRule>
  </conditionalFormatting>
  <conditionalFormatting sqref="M117">
    <cfRule type="expression" dxfId="315" priority="211">
      <formula>AND($M$117="",$F$117="",$G$117="",$H$117="",$I$117="",$J$117="",$K$117="")</formula>
    </cfRule>
  </conditionalFormatting>
  <conditionalFormatting sqref="M118">
    <cfRule type="expression" dxfId="314" priority="210">
      <formula>AND($M$118="",$F$118="",$G$118="",$H$118="",OR($I$118="",$I$118="-"),$J$118="",OR($K$118="",$K$118="-"))</formula>
    </cfRule>
  </conditionalFormatting>
  <conditionalFormatting sqref="M119">
    <cfRule type="expression" dxfId="313" priority="209">
      <formula>AND($M$119="",$F$119="",$G$119="",$H$119="",$I$119="",$J$119="",$K$119="")</formula>
    </cfRule>
  </conditionalFormatting>
  <conditionalFormatting sqref="M120">
    <cfRule type="expression" dxfId="312" priority="208">
      <formula>AND($M$120="",$F$120="",$G$120="",$H$120="",$I$120="",$J$120="",$K$120="")</formula>
    </cfRule>
  </conditionalFormatting>
  <conditionalFormatting sqref="M125">
    <cfRule type="expression" dxfId="311" priority="207">
      <formula>AND($M$125="",$F$125="",$G$125="",$H$125="",$I$125="",$J$125="",$K$125="")</formula>
    </cfRule>
  </conditionalFormatting>
  <conditionalFormatting sqref="M126">
    <cfRule type="expression" dxfId="310" priority="206">
      <formula>AND($M$126="",$F$126="",$G$126="",$H$126="",$I$126="",$J$126="",$K$126="")</formula>
    </cfRule>
  </conditionalFormatting>
  <conditionalFormatting sqref="M127">
    <cfRule type="expression" dxfId="309" priority="205">
      <formula>AND($M$127="",$F$127="",$G$127="",$H$127="",$I$127="",$J$127="",$K$127="")</formula>
    </cfRule>
  </conditionalFormatting>
  <conditionalFormatting sqref="M128">
    <cfRule type="expression" dxfId="308" priority="204">
      <formula>AND($M$128="",$F$128="",$G$128="",$H$128="",OR($I$128="",$I$128="-"),$J$128="",OR($K$128="",$K$128="-"))</formula>
    </cfRule>
  </conditionalFormatting>
  <conditionalFormatting sqref="M133">
    <cfRule type="expression" dxfId="307" priority="203">
      <formula>AND($M$133="",$F$133="",$G$133="",$H$133="",$I$133="",$J$133="",$K$133="")</formula>
    </cfRule>
  </conditionalFormatting>
  <conditionalFormatting sqref="M121">
    <cfRule type="expression" dxfId="306" priority="202">
      <formula>OR($M$121="",AND(_xlfn.ISFORMULA($M$121)&lt;&gt;FALSE,OR($M$122="*",$M$122="＊"),OR($M$123="*",$M$123="＊"),OR($M$124="*",$M$124="＊")))</formula>
    </cfRule>
  </conditionalFormatting>
  <conditionalFormatting sqref="M122">
    <cfRule type="expression" dxfId="305" priority="201">
      <formula>AND($M$122="",$F$122="",$G$122="",$H$122="",OR($I$122="",$I$122="-"),$J$122="",OR($K$122="",$K$122="-"))</formula>
    </cfRule>
  </conditionalFormatting>
  <conditionalFormatting sqref="M123">
    <cfRule type="expression" dxfId="304" priority="200">
      <formula>AND($M$123="",$F$123="",$G$123="",$H$123="",$I$123="",$J$123="",$K$123="")</formula>
    </cfRule>
  </conditionalFormatting>
  <conditionalFormatting sqref="M124">
    <cfRule type="expression" dxfId="303" priority="199">
      <formula>AND($M$124="",$F$124="",$G$124="",$H$124="",$I$124="",$J$124="",$K$124="")</formula>
    </cfRule>
  </conditionalFormatting>
  <conditionalFormatting sqref="M129">
    <cfRule type="expression" dxfId="302" priority="198">
      <formula>OR($M$129="",AND(_xlfn.ISFORMULA($M$129)&lt;&gt;FALSE,OR($M$130="*",$M$130="＊"),OR($M$131="*",$M$131="＊"),OR($M$132="*",$M$132="＊")))</formula>
    </cfRule>
  </conditionalFormatting>
  <conditionalFormatting sqref="M130">
    <cfRule type="expression" dxfId="301" priority="197">
      <formula>AND($M$130="",$F$130="",$G$130="",$H$130="",$I$130="",$J$130="",$K$130="")</formula>
    </cfRule>
  </conditionalFormatting>
  <conditionalFormatting sqref="M131">
    <cfRule type="expression" dxfId="300" priority="196">
      <formula>AND($M$131="",$F$131="",$G$131="",$H$131="",$I$131="",$J$131="",$K$131="")</formula>
    </cfRule>
  </conditionalFormatting>
  <conditionalFormatting sqref="M132">
    <cfRule type="expression" dxfId="299" priority="195">
      <formula>AND($M$132="",$F$132="",$G$132="",$H$132="",$I$132="",$J$132="",$K$132="")</formula>
    </cfRule>
  </conditionalFormatting>
  <conditionalFormatting sqref="M110">
    <cfRule type="expression" dxfId="298" priority="19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297" priority="193">
      <formula>OR($M$105="",AND(_xlfn.ISFORMULA($M$105)&lt;&gt;FALSE,OR($M$106="*",$M$106="＊"),OR($M$107="*",$M$107="＊"),OR($M$108="*",$M$108="＊"),OR($M$109="*",$M$109="＊")))</formula>
    </cfRule>
  </conditionalFormatting>
  <conditionalFormatting sqref="N102">
    <cfRule type="expression" dxfId="296" priority="225">
      <formula>AND($N$102="",$F$102="",$G$102="",$H$102="",OR($I$102="",$I$102="-"),$J$102="",OR($K$102="",$K$102="-"))</formula>
    </cfRule>
  </conditionalFormatting>
  <conditionalFormatting sqref="N103">
    <cfRule type="expression" dxfId="295" priority="226">
      <formula>AND($N$103="",$F$103="",$G$103="",$H$103="",OR($I$103="",$I$103="-"),$J$103="",OR($K$103="",$K$103="-"))</formula>
    </cfRule>
  </conditionalFormatting>
  <conditionalFormatting sqref="N104">
    <cfRule type="expression" dxfId="294" priority="227">
      <formula>AND($N$104="",$F$104="",$G$104="",$H$104="",OR($I$104="",$I$104="-"),$J$104="",OR($K$104="",$K$104="-"))</formula>
    </cfRule>
  </conditionalFormatting>
  <conditionalFormatting sqref="N105">
    <cfRule type="expression" dxfId="293" priority="228">
      <formula>OR($N$105="",AND(_xlfn.ISFORMULA($N$105)&lt;&gt;FALSE,OR($N$106="*",$N$106="＊"),OR($N$107="*",$N$107="＊"),OR($N$108="*",$N$108="＊"),OR($N$109="*",$N$109="＊")))</formula>
    </cfRule>
  </conditionalFormatting>
  <conditionalFormatting sqref="N106">
    <cfRule type="expression" dxfId="292" priority="229">
      <formula>AND($N$106="",$F$106="",$G$106="",$H$106="",$I$106="",$J$106="",$K$106="")</formula>
    </cfRule>
  </conditionalFormatting>
  <conditionalFormatting sqref="N107">
    <cfRule type="expression" dxfId="291" priority="230">
      <formula>AND($N$107="",$F$107="",$G$107="",$H$107="",OR($I$107="",$I$107="-"),$J$107="",OR($K$107="",$K$107="-"))</formula>
    </cfRule>
  </conditionalFormatting>
  <conditionalFormatting sqref="N108">
    <cfRule type="expression" dxfId="290" priority="231">
      <formula>AND($N$108="",$F$108="",$G$108="",$H$108="",OR($I$108="",$I$108="-"),$J$108="",OR($K$108="",$K$108="-"))</formula>
    </cfRule>
  </conditionalFormatting>
  <conditionalFormatting sqref="N109">
    <cfRule type="expression" dxfId="289" priority="232">
      <formula>AND($N$109="",$F$109="",$G$109="",$H$109="",OR($I$109="",$I$109="-"),$J$109="",OR($K$109="",$K$109="-"))</formula>
    </cfRule>
  </conditionalFormatting>
  <conditionalFormatting sqref="N110">
    <cfRule type="expression" dxfId="288" priority="23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287" priority="234">
      <formula>AND($N$111="",$F$111="",$G$111="",$H$111="",OR($I$111="",$I$111="-"),$J$111="",OR($K$111="",$K$111="-"))</formula>
    </cfRule>
  </conditionalFormatting>
  <conditionalFormatting sqref="N112">
    <cfRule type="expression" dxfId="286" priority="235">
      <formula>AND($N$112="",$F$112="",$G$112="",$H$112="",OR($I$112="",$I$112="-"),$J$112="",OR($K$112="",$K$112="-"))</formula>
    </cfRule>
  </conditionalFormatting>
  <conditionalFormatting sqref="N113">
    <cfRule type="expression" dxfId="285" priority="236">
      <formula>AND($N$113="",$F$113="",$G$113="",$H$113="",OR($I$113="",$I$113="-"),$J$113="",OR($K$113="",$K$113="-"))</formula>
    </cfRule>
  </conditionalFormatting>
  <conditionalFormatting sqref="N114">
    <cfRule type="expression" dxfId="284" priority="237">
      <formula>OR($N$114="",AND(_xlfn.ISFORMULA($N$114)&lt;&gt;FALSE,OR($N$115="*",$N$115="＊"),OR($N$116="*",$N$116="＊"),OR($N$117="*",$N$117="＊"),OR($N$118="*",$N$118="＊")))</formula>
    </cfRule>
  </conditionalFormatting>
  <conditionalFormatting sqref="N115">
    <cfRule type="expression" dxfId="283" priority="238">
      <formula>AND($N$115="",$F$115="",$G$115="",$H$115="",OR($I$115="",$I$115="-"),$J$115="",OR($K$115="",$K$115="-"))</formula>
    </cfRule>
  </conditionalFormatting>
  <conditionalFormatting sqref="N116">
    <cfRule type="expression" dxfId="282" priority="239">
      <formula>AND($N$116="",$F$116="",$G$116="",$H$116="",OR($I$116="",$I$116="-"),$J$116="",OR($K$116="",$K$116="-"))</formula>
    </cfRule>
  </conditionalFormatting>
  <conditionalFormatting sqref="N117">
    <cfRule type="expression" dxfId="281" priority="240">
      <formula>AND($N$117="",$F$117="",$G$117="",$H$117="",$I$117="",$J$117="",$K$117="")</formula>
    </cfRule>
  </conditionalFormatting>
  <conditionalFormatting sqref="N118">
    <cfRule type="expression" dxfId="280" priority="241">
      <formula>AND($N$118="",$F$118="",$G$118="",$H$118="",OR($I$118="",$I$118="-"),$J$118="",OR($K$118="",$K$118="-"))</formula>
    </cfRule>
  </conditionalFormatting>
  <conditionalFormatting sqref="N119">
    <cfRule type="expression" dxfId="279" priority="242">
      <formula>AND($N$119="",$F$119="",$G$119="",$H$119="",$I$119="",$J$119="",$K$119="")</formula>
    </cfRule>
  </conditionalFormatting>
  <conditionalFormatting sqref="N120">
    <cfRule type="expression" dxfId="278" priority="243">
      <formula>AND($N$120="",$F$120="",$G$120="",$H$120="",$I$120="",$J$120="",$K$120="")</formula>
    </cfRule>
  </conditionalFormatting>
  <conditionalFormatting sqref="N121">
    <cfRule type="expression" dxfId="277" priority="244">
      <formula>OR($N$121="",AND(_xlfn.ISFORMULA($N$121)&lt;&gt;FALSE,OR($N$122="*",$N$122="＊"),OR($N$123="*",$N$123="＊"),OR($N$124="*",$N$124="＊")))</formula>
    </cfRule>
  </conditionalFormatting>
  <conditionalFormatting sqref="N122">
    <cfRule type="expression" dxfId="276" priority="245">
      <formula>AND($N$122="",$F$122="",$G$122="",$H$122="",OR($I$122="",$I$122="-"),$J$122="",OR($K$122="",$K$122="-"))</formula>
    </cfRule>
  </conditionalFormatting>
  <conditionalFormatting sqref="N123">
    <cfRule type="expression" dxfId="275" priority="246">
      <formula>AND($N$123="",$F$123="",$G$123="",$H$123="",$I$123="",$J$123="",$K$123="")</formula>
    </cfRule>
  </conditionalFormatting>
  <conditionalFormatting sqref="N124">
    <cfRule type="expression" dxfId="274" priority="247">
      <formula>AND($N$124="",$F$124="",$G$124="",$H$124="",$I$124="",$J$124="",$K$124="")</formula>
    </cfRule>
  </conditionalFormatting>
  <conditionalFormatting sqref="N125">
    <cfRule type="expression" dxfId="273" priority="248">
      <formula>AND($N$125="",$F$125="",$G$125="",$H$125="",$I$125="",$J$125="",$K$125="")</formula>
    </cfRule>
  </conditionalFormatting>
  <conditionalFormatting sqref="N126">
    <cfRule type="expression" dxfId="272" priority="249">
      <formula>AND($N$126="",$F$126="",$G$126="",$H$126="",$I$126="",$J$126="",$K$126="")</formula>
    </cfRule>
  </conditionalFormatting>
  <conditionalFormatting sqref="N127">
    <cfRule type="expression" dxfId="271" priority="250">
      <formula>AND($N$127="",$F$127="",$G$127="",$H$127="",$I$127="",$J$127="",$K$127="")</formula>
    </cfRule>
  </conditionalFormatting>
  <conditionalFormatting sqref="N128">
    <cfRule type="expression" dxfId="270" priority="251">
      <formula>AND($N$128="",$F$128="",$G$128="",$H$128="",OR($I$128="",$I$128="-"),$J$128="",OR($K$128="",$K$128="-"))</formula>
    </cfRule>
  </conditionalFormatting>
  <conditionalFormatting sqref="N129">
    <cfRule type="expression" dxfId="269" priority="252">
      <formula>OR($N$129="",AND(_xlfn.ISFORMULA($N$129)&lt;&gt;FALSE,OR($N$130="*",$N$130="＊"),OR($N$131="*",$N$131="＊"),OR($N$132="*",$N$132="＊")))</formula>
    </cfRule>
  </conditionalFormatting>
  <conditionalFormatting sqref="N130">
    <cfRule type="expression" dxfId="268" priority="253">
      <formula>AND($N$130="",$F$130="",$G$130="",$H$130="",$I$130="",$J$130="",$K$130="")</formula>
    </cfRule>
  </conditionalFormatting>
  <conditionalFormatting sqref="N131">
    <cfRule type="expression" dxfId="267" priority="254">
      <formula>AND($N$131="",$F$131="",$G$131="",$H$131="",$I$131="",$J$131="",$K$131="")</formula>
    </cfRule>
  </conditionalFormatting>
  <conditionalFormatting sqref="N132">
    <cfRule type="expression" dxfId="266" priority="255">
      <formula>AND($N$132="",$F$132="",$G$132="",$H$132="",$I$132="",$J$132="",$K$132="")</formula>
    </cfRule>
  </conditionalFormatting>
  <conditionalFormatting sqref="N133">
    <cfRule type="expression" dxfId="265" priority="256">
      <formula>AND($N$133="",$F$133="",$G$133="",$H$133="",$I$133="",$J$133="",$K$133="")</formula>
    </cfRule>
  </conditionalFormatting>
  <conditionalFormatting sqref="O102">
    <cfRule type="expression" dxfId="264" priority="257">
      <formula>AND($O$102="",$F$102="",$G$102="",$H$102="",OR($I$102="",$I$102="-"),$J$102="",OR($K$102="",$K$102="-"))</formula>
    </cfRule>
  </conditionalFormatting>
  <conditionalFormatting sqref="O103">
    <cfRule type="expression" dxfId="263" priority="258">
      <formula>AND($O$103="",$F$103="",$G$103="",$H$103="",OR($I$103="",$I$103="-"),$J$103="",OR($K$103="",$K$103="-"))</formula>
    </cfRule>
  </conditionalFormatting>
  <conditionalFormatting sqref="O104">
    <cfRule type="expression" dxfId="262" priority="259">
      <formula>AND($O$104="",$F$104="",$G$104="",$H$104="",OR($I$104="",$I$104="-"),$J$104="",OR($K$104="",$K$104="-"))</formula>
    </cfRule>
  </conditionalFormatting>
  <conditionalFormatting sqref="O105">
    <cfRule type="expression" dxfId="261" priority="260">
      <formula>OR($O$105="",AND(_xlfn.ISFORMULA($O$105)&lt;&gt;FALSE,OR($O$106="*",$O$106="＊"),OR($O$107="*",$O$107="＊"),OR($O$108="*",$O$108="＊"),OR($O$109="*",$O$109="＊")))</formula>
    </cfRule>
  </conditionalFormatting>
  <conditionalFormatting sqref="O106">
    <cfRule type="expression" dxfId="260" priority="261">
      <formula>AND($O$106="",$F$106="",$G$106="",$H$106="",$I$106="",$J$106="",$K$106="")</formula>
    </cfRule>
  </conditionalFormatting>
  <conditionalFormatting sqref="O107">
    <cfRule type="expression" dxfId="259" priority="262">
      <formula>AND($O$107="",$F$107="",$G$107="",$H$107="",OR($I$107="",$I$107="-"),$J$107="",OR($K$107="",$K$107="-"))</formula>
    </cfRule>
  </conditionalFormatting>
  <conditionalFormatting sqref="O108">
    <cfRule type="expression" dxfId="258" priority="263">
      <formula>AND($O$108="",$F$108="",$G$108="",$H$108="",OR($I$108="",$I$108="-"),$J$108="",OR($K$108="",$K$108="-"))</formula>
    </cfRule>
  </conditionalFormatting>
  <conditionalFormatting sqref="O109">
    <cfRule type="expression" dxfId="257" priority="264">
      <formula>AND($O$109="",$F$109="",$G$109="",$H$109="",OR($I$109="",$I$109="-"),$J$109="",OR($K$109="",$K$109="-"))</formula>
    </cfRule>
  </conditionalFormatting>
  <conditionalFormatting sqref="O110">
    <cfRule type="expression" dxfId="256" priority="26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255" priority="266">
      <formula>AND($O$111="",$F$111="",$G$111="",$H$111="",OR($I$111="",$I$111="-"),$J$111="",OR($K$111="",$K$111="-"))</formula>
    </cfRule>
  </conditionalFormatting>
  <conditionalFormatting sqref="O112">
    <cfRule type="expression" dxfId="254" priority="267">
      <formula>AND($O$112="",$F$112="",$G$112="",$H$112="",OR($I$112="",$I$112="-"),$J$112="",OR($K$112="",$K$112="-"))</formula>
    </cfRule>
  </conditionalFormatting>
  <conditionalFormatting sqref="O113">
    <cfRule type="expression" dxfId="253" priority="268">
      <formula>AND($O$113="",$F$113="",$G$113="",$H$113="",OR($I$113="",$I$113="-"),$J$113="",OR($K$113="",$K$113="-"))</formula>
    </cfRule>
  </conditionalFormatting>
  <conditionalFormatting sqref="O114">
    <cfRule type="expression" dxfId="252" priority="269">
      <formula>OR($O$114="",AND(_xlfn.ISFORMULA($O$114)&lt;&gt;FALSE,OR($O$115="*",$O$115="＊"),OR($O$116="*",$O$116="＊"),OR($O$117="*",$O$117="＊"),OR($O$118="*",$O$118="＊")))</formula>
    </cfRule>
  </conditionalFormatting>
  <conditionalFormatting sqref="O115">
    <cfRule type="expression" dxfId="251" priority="270">
      <formula>AND($O$115="",$F$115="",$G$115="",$H$115="",OR($I$115="",$I$115="-"),$J$115="",OR($K$115="",$K$115="-"))</formula>
    </cfRule>
  </conditionalFormatting>
  <conditionalFormatting sqref="O116">
    <cfRule type="expression" dxfId="250" priority="271">
      <formula>AND($O$116="",$F$116="",$G$116="",$H$116="",OR($I$116="",$I$116="-"),$J$116="",OR($K$116="",$K$116="-"))</formula>
    </cfRule>
  </conditionalFormatting>
  <conditionalFormatting sqref="O117">
    <cfRule type="expression" dxfId="249" priority="272">
      <formula>AND($O$117="",$F$117="",$G$117="",$H$117="",$I$117="",$J$117="",$K$117="")</formula>
    </cfRule>
  </conditionalFormatting>
  <conditionalFormatting sqref="O118">
    <cfRule type="expression" dxfId="248" priority="273">
      <formula>AND($O$118="",$F$118="",$G$118="",$H$118="",OR($I$118="",$I$118="-"),$J$118="",OR($K$118="",$K$118="-"))</formula>
    </cfRule>
  </conditionalFormatting>
  <conditionalFormatting sqref="O119">
    <cfRule type="expression" dxfId="247" priority="274">
      <formula>AND($O$119="",$F$119="",$G$119="",$H$119="",$I$119="",$J$119="",$K$119="")</formula>
    </cfRule>
  </conditionalFormatting>
  <conditionalFormatting sqref="O120">
    <cfRule type="expression" dxfId="246" priority="275">
      <formula>AND($O$120="",$F$120="",$G$120="",$H$120="",$I$120="",$J$120="",$K$120="")</formula>
    </cfRule>
  </conditionalFormatting>
  <conditionalFormatting sqref="O121">
    <cfRule type="expression" dxfId="245" priority="276">
      <formula>OR($O$121="",AND(_xlfn.ISFORMULA($O$121)&lt;&gt;FALSE,OR($O$122="*",$O$122="＊"),OR($O$123="*",$O$123="＊"),OR($O$124="*",$O$124="＊")))</formula>
    </cfRule>
  </conditionalFormatting>
  <conditionalFormatting sqref="O122">
    <cfRule type="expression" dxfId="244" priority="277">
      <formula>AND($O$122="",$F$122="",$G$122="",$H$122="",OR($I$122="",$I$122="-"),$J$122="",OR($K$122="",$K$122="-"))</formula>
    </cfRule>
  </conditionalFormatting>
  <conditionalFormatting sqref="O123">
    <cfRule type="expression" dxfId="243" priority="278">
      <formula>AND($O$123="",$F$123="",$G$123="",$H$123="",$I$123="",$J$123="",$K$123="")</formula>
    </cfRule>
  </conditionalFormatting>
  <conditionalFormatting sqref="O124">
    <cfRule type="expression" dxfId="242" priority="279">
      <formula>AND($O$124="",$F$124="",$G$124="",$H$124="",$I$124="",$J$124="",$K$124="")</formula>
    </cfRule>
  </conditionalFormatting>
  <conditionalFormatting sqref="O125">
    <cfRule type="expression" dxfId="241" priority="280">
      <formula>AND($O$125="",$F$125="",$G$125="",$H$125="",$I$125="",$J$125="",$K$125="")</formula>
    </cfRule>
  </conditionalFormatting>
  <conditionalFormatting sqref="O126">
    <cfRule type="expression" dxfId="240" priority="281">
      <formula>AND($O$126="",$F$126="",$G$126="",$H$126="",$I$126="",$J$126="",$K$126="")</formula>
    </cfRule>
  </conditionalFormatting>
  <conditionalFormatting sqref="O127">
    <cfRule type="expression" dxfId="239" priority="282">
      <formula>AND($O$127="",$F$127="",$G$127="",$H$127="",$I$127="",$J$127="",$K$127="")</formula>
    </cfRule>
  </conditionalFormatting>
  <conditionalFormatting sqref="O128">
    <cfRule type="expression" dxfId="238" priority="283">
      <formula>AND($O$128="",$F$128="",$G$128="",$H$128="",OR($I$128="",$I$128="-"),$J$128="",OR($K$128="",$K$128="-"))</formula>
    </cfRule>
  </conditionalFormatting>
  <conditionalFormatting sqref="O129">
    <cfRule type="expression" dxfId="237" priority="284">
      <formula>OR($O$129="",AND(_xlfn.ISFORMULA($O$129)&lt;&gt;FALSE,OR($O$130="*",$O$130="＊"),OR($O$131="*",$O$131="＊"),OR($O$132="*",$O$132="＊")))</formula>
    </cfRule>
  </conditionalFormatting>
  <conditionalFormatting sqref="O130">
    <cfRule type="expression" dxfId="236" priority="285">
      <formula>AND($O$130="",$F$130="",$G$130="",$H$130="",$I$130="",$J$130="",$K$130="")</formula>
    </cfRule>
  </conditionalFormatting>
  <conditionalFormatting sqref="O131">
    <cfRule type="expression" dxfId="235" priority="286">
      <formula>AND($O$131="",$F$131="",$G$131="",$H$131="",$I$131="",$J$131="",$K$131="")</formula>
    </cfRule>
  </conditionalFormatting>
  <conditionalFormatting sqref="O132">
    <cfRule type="expression" dxfId="234" priority="287">
      <formula>AND($O$132="",$F$132="",$G$132="",$H$132="",$I$132="",$J$132="",$K$132="")</formula>
    </cfRule>
  </conditionalFormatting>
  <conditionalFormatting sqref="O133">
    <cfRule type="expression" dxfId="233" priority="288">
      <formula>AND($O$133="",$F$133="",$G$133="",$H$133="",$I$133="",$J$133="",$K$133="")</formula>
    </cfRule>
  </conditionalFormatting>
  <conditionalFormatting sqref="P102">
    <cfRule type="expression" dxfId="232" priority="289">
      <formula>AND($P$102="",$F$102="",$G$102="",$H$102="",OR($I$102="",$I$102="-"),$J$102="",OR($K$102="",$K$102="-"))</formula>
    </cfRule>
  </conditionalFormatting>
  <conditionalFormatting sqref="P103">
    <cfRule type="expression" dxfId="231" priority="290">
      <formula>AND($P$103="",$F$103="",$G$103="",$H$103="",OR($I$103="",$I$103="-"),$J$103="",OR($K$103="",$K$103="-"))</formula>
    </cfRule>
  </conditionalFormatting>
  <conditionalFormatting sqref="P104">
    <cfRule type="expression" dxfId="230" priority="291">
      <formula>AND($P$104="",$F$104="",$G$104="",$H$104="",OR($I$104="",$I$104="-"),$J$104="",OR($K$104="",$K$104="-"))</formula>
    </cfRule>
  </conditionalFormatting>
  <conditionalFormatting sqref="P105">
    <cfRule type="expression" dxfId="229" priority="292">
      <formula>OR($P$105="",AND(_xlfn.ISFORMULA($P$105)&lt;&gt;FALSE,OR($P$106="*",$P$106="＊"),OR($P$107="*",$P$107="＊"),OR($P$108="*",$P$108="＊"),OR($P$109="*",$P$109="＊")))</formula>
    </cfRule>
  </conditionalFormatting>
  <conditionalFormatting sqref="P106">
    <cfRule type="expression" dxfId="228" priority="293">
      <formula>AND($P$106="",$F$106="",$G$106="",$H$106="",$I$106="",$J$106="",$K$106="")</formula>
    </cfRule>
  </conditionalFormatting>
  <conditionalFormatting sqref="P107">
    <cfRule type="expression" dxfId="227" priority="294">
      <formula>AND($P$107="",$F$107="",$G$107="",$H$107="",OR($I$107="",$I$107="-"),$J$107="",OR($K$107="",$K$107="-"))</formula>
    </cfRule>
  </conditionalFormatting>
  <conditionalFormatting sqref="P108">
    <cfRule type="expression" dxfId="226" priority="295">
      <formula>AND($P$108="",$F$108="",$G$108="",$H$108="",OR($I$108="",$I$108="-"),$J$108="",OR($K$108="",$K$108="-"))</formula>
    </cfRule>
  </conditionalFormatting>
  <conditionalFormatting sqref="P109">
    <cfRule type="expression" dxfId="225" priority="296">
      <formula>AND($P$109="",$F$109="",$G$109="",$H$109="",OR($I$109="",$I$109="-"),$J$109="",OR($K$109="",$K$109="-"))</formula>
    </cfRule>
  </conditionalFormatting>
  <conditionalFormatting sqref="P110">
    <cfRule type="expression" dxfId="224" priority="29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223" priority="298">
      <formula>AND($P$111="",$F$111="",$G$111="",$H$111="",OR($I$111="",$I$111="-"),$J$111="",OR($K$111="",$K$111="-"))</formula>
    </cfRule>
  </conditionalFormatting>
  <conditionalFormatting sqref="P112">
    <cfRule type="expression" dxfId="222" priority="299">
      <formula>AND($P$112="",$F$112="",$G$112="",$H$112="",OR($I$112="",$I$112="-"),$J$112="",OR($K$112="",$K$112="-"))</formula>
    </cfRule>
  </conditionalFormatting>
  <conditionalFormatting sqref="P113">
    <cfRule type="expression" dxfId="221" priority="300">
      <formula>AND($P$113="",$F$113="",$G$113="",$H$113="",OR($I$113="",$I$113="-"),$J$113="",OR($K$113="",$K$113="-"))</formula>
    </cfRule>
  </conditionalFormatting>
  <conditionalFormatting sqref="P114">
    <cfRule type="expression" dxfId="220" priority="301">
      <formula>OR($P$114="",AND(_xlfn.ISFORMULA($P$114)&lt;&gt;FALSE,OR($P$115="*",$P$115="＊"),OR($P$116="*",$P$116="＊"),OR($P$117="*",$P$117="＊"),OR($P$118="*",$P$118="＊")))</formula>
    </cfRule>
  </conditionalFormatting>
  <conditionalFormatting sqref="P115">
    <cfRule type="expression" dxfId="219" priority="302">
      <formula>AND($P$115="",$F$115="",$G$115="",$H$115="",OR($I$115="",$I$115="-"),$J$115="",OR($K$115="",$K$115="-"))</formula>
    </cfRule>
  </conditionalFormatting>
  <conditionalFormatting sqref="P116">
    <cfRule type="expression" dxfId="218" priority="303">
      <formula>AND($P$116="",$F$116="",$G$116="",$H$116="",OR($I$116="",$I$116="-"),$J$116="",OR($K$116="",$K$116="-"))</formula>
    </cfRule>
  </conditionalFormatting>
  <conditionalFormatting sqref="P117">
    <cfRule type="expression" dxfId="217" priority="304">
      <formula>AND($P$117="",$F$117="",$G$117="",$H$117="",$I$117="",$J$117="",$K$117="")</formula>
    </cfRule>
  </conditionalFormatting>
  <conditionalFormatting sqref="P118">
    <cfRule type="expression" dxfId="216" priority="305">
      <formula>AND($P$118="",$F$118="",$G$118="",$H$118="",OR($I$118="",$I$118="-"),$J$118="",OR($K$118="",$K$118="-"))</formula>
    </cfRule>
  </conditionalFormatting>
  <conditionalFormatting sqref="P119">
    <cfRule type="expression" dxfId="215" priority="306">
      <formula>AND($P$119="",$F$119="",$G$119="",$H$119="",$I$119="",$J$119="",$K$119="")</formula>
    </cfRule>
  </conditionalFormatting>
  <conditionalFormatting sqref="P120">
    <cfRule type="expression" dxfId="214" priority="307">
      <formula>AND($P$120="",$F$120="",$G$120="",$H$120="",$I$120="",$J$120="",$K$120="")</formula>
    </cfRule>
  </conditionalFormatting>
  <conditionalFormatting sqref="P121">
    <cfRule type="expression" dxfId="213" priority="308">
      <formula>OR($P$121="",AND(_xlfn.ISFORMULA($P$121)&lt;&gt;FALSE,OR($P$122="*",$P$122="＊"),OR($P$123="*",$P$123="＊"),OR($P$124="*",$P$124="＊")))</formula>
    </cfRule>
  </conditionalFormatting>
  <conditionalFormatting sqref="P122">
    <cfRule type="expression" dxfId="212" priority="309">
      <formula>AND($P$122="",$F$122="",$G$122="",$H$122="",OR($I$122="",$I$122="-"),$J$122="",OR($K$122="",$K$122="-"))</formula>
    </cfRule>
  </conditionalFormatting>
  <conditionalFormatting sqref="P123">
    <cfRule type="expression" dxfId="211" priority="310">
      <formula>AND($P$123="",$F$123="",$G$123="",$H$123="",$I$123="",$J$123="",$K$123="")</formula>
    </cfRule>
  </conditionalFormatting>
  <conditionalFormatting sqref="P124">
    <cfRule type="expression" dxfId="210" priority="311">
      <formula>AND($P$124="",$F$124="",$G$124="",$H$124="",$I$124="",$J$124="",$K$124="")</formula>
    </cfRule>
  </conditionalFormatting>
  <conditionalFormatting sqref="P125">
    <cfRule type="expression" dxfId="209" priority="312">
      <formula>AND($P$125="",$F$125="",$G$125="",$H$125="",$I$125="",$J$125="",$K$125="")</formula>
    </cfRule>
  </conditionalFormatting>
  <conditionalFormatting sqref="P126">
    <cfRule type="expression" dxfId="208" priority="313">
      <formula>AND($P$126="",$F$126="",$G$126="",$H$126="",$I$126="",$J$126="",$K$126="")</formula>
    </cfRule>
  </conditionalFormatting>
  <conditionalFormatting sqref="P127">
    <cfRule type="expression" dxfId="207" priority="314">
      <formula>AND($P$127="",$F$127="",$G$127="",$H$127="",$I$127="",$J$127="",$K$127="")</formula>
    </cfRule>
  </conditionalFormatting>
  <conditionalFormatting sqref="P128">
    <cfRule type="expression" dxfId="206" priority="315">
      <formula>AND($P$128="",$F$128="",$G$128="",$H$128="",OR($I$128="",$I$128="-"),$J$128="",OR($K$128="",$K$128="-"))</formula>
    </cfRule>
  </conditionalFormatting>
  <conditionalFormatting sqref="P129">
    <cfRule type="expression" dxfId="205" priority="316">
      <formula>OR($P$129="",AND(_xlfn.ISFORMULA($P$129)&lt;&gt;FALSE,OR($P$130="*",$P$130="＊"),OR($P$131="*",$P$131="＊"),OR($P$132="*",$P$132="＊")))</formula>
    </cfRule>
  </conditionalFormatting>
  <conditionalFormatting sqref="P130">
    <cfRule type="expression" dxfId="204" priority="317">
      <formula>AND($P$130="",$F$130="",$G$130="",$H$130="",$I$130="",$J$130="",$K$130="")</formula>
    </cfRule>
  </conditionalFormatting>
  <conditionalFormatting sqref="P131">
    <cfRule type="expression" dxfId="203" priority="318">
      <formula>AND($P$131="",$F$131="",$G$131="",$H$131="",$I$131="",$J$131="",$K$131="")</formula>
    </cfRule>
  </conditionalFormatting>
  <conditionalFormatting sqref="P132">
    <cfRule type="expression" dxfId="202" priority="319">
      <formula>AND($P$132="",$F$132="",$G$132="",$H$132="",$I$132="",$J$132="",$K$132="")</formula>
    </cfRule>
  </conditionalFormatting>
  <conditionalFormatting sqref="P133">
    <cfRule type="expression" dxfId="201" priority="320">
      <formula>AND($P$133="",$F$133="",$G$133="",$H$133="",$I$133="",$J$133="",$K$133="")</formula>
    </cfRule>
  </conditionalFormatting>
  <conditionalFormatting sqref="F102">
    <cfRule type="expression" dxfId="200" priority="96">
      <formula>AND($F$102="",$M$102="",$N$102="",$O$102="",OR($P$102="",$P$102="-"))</formula>
    </cfRule>
  </conditionalFormatting>
  <conditionalFormatting sqref="F103">
    <cfRule type="expression" dxfId="199" priority="95">
      <formula>AND($F$103="",$M$103="",$N$103="",$O$103="",OR($P$103="",$P$103="-"))</formula>
    </cfRule>
  </conditionalFormatting>
  <conditionalFormatting sqref="F104">
    <cfRule type="expression" dxfId="198" priority="94">
      <formula>AND($F$104="",$M$104="",$N$104="",$O$104="",OR($P$104="",$P$104="-"))</formula>
    </cfRule>
  </conditionalFormatting>
  <conditionalFormatting sqref="F106">
    <cfRule type="expression" dxfId="197" priority="93">
      <formula>AND($F$106="",$M$106="",$N$106="",$O$106="",$P$106="")</formula>
    </cfRule>
  </conditionalFormatting>
  <conditionalFormatting sqref="F107">
    <cfRule type="expression" dxfId="196" priority="92">
      <formula>AND($F$107="",$M$107="",$N$107="",$O$107="",OR($P$107="",$P$107="-"))</formula>
    </cfRule>
  </conditionalFormatting>
  <conditionalFormatting sqref="F108">
    <cfRule type="expression" dxfId="195" priority="91">
      <formula>AND($F$108="",$M$108="",$N$108="",$O$108="",OR($P$108="",$P$108="-"))</formula>
    </cfRule>
  </conditionalFormatting>
  <conditionalFormatting sqref="F111">
    <cfRule type="expression" dxfId="194" priority="90">
      <formula>AND($F$111="",$M$111="",$N$111="",$O$111="",OR($P$111="",$P$111="-"))</formula>
    </cfRule>
  </conditionalFormatting>
  <conditionalFormatting sqref="F112">
    <cfRule type="expression" dxfId="193" priority="89">
      <formula>AND($F$112="",$M$112="",$N$112="",$O$112="",OR($P$112="",$P$112="-"))</formula>
    </cfRule>
  </conditionalFormatting>
  <conditionalFormatting sqref="F113">
    <cfRule type="expression" dxfId="192" priority="88">
      <formula>AND($F$113="",$M$113="",$N$113="",$O$113="",OR($P$113="",$P$113="-"))</formula>
    </cfRule>
  </conditionalFormatting>
  <conditionalFormatting sqref="F114">
    <cfRule type="expression" dxfId="191" priority="87">
      <formula>OR($F$114="",AND(_xlfn.ISFORMULA($F$114)&lt;&gt;FALSE,OR($F$115="*",$F$115="＊"),OR($F$116="*",$F$116="＊"),OR($F$117="*",$F$117="＊"),OR($F$118="*",$F$118="＊")))</formula>
    </cfRule>
  </conditionalFormatting>
  <conditionalFormatting sqref="F115">
    <cfRule type="expression" dxfId="190" priority="86">
      <formula>AND($F$115="",$M$115="",$N$115="",$O$115="",OR($P$115="",$P$115="-"))</formula>
    </cfRule>
  </conditionalFormatting>
  <conditionalFormatting sqref="F116">
    <cfRule type="expression" dxfId="189" priority="85">
      <formula>AND($F$116="",$M$116="",$N$116="",$O$116="",OR($P$116="",$P$116="-"))</formula>
    </cfRule>
  </conditionalFormatting>
  <conditionalFormatting sqref="F117">
    <cfRule type="expression" dxfId="188" priority="84">
      <formula>AND($F$117="",$M$117="",$N$117="",$O$117="",$P$117="")</formula>
    </cfRule>
  </conditionalFormatting>
  <conditionalFormatting sqref="F118">
    <cfRule type="expression" dxfId="187" priority="83">
      <formula>AND($F$118="",$M$118="",$N$118="",$O$118="",OR($P$118="",$P$118="-"))</formula>
    </cfRule>
  </conditionalFormatting>
  <conditionalFormatting sqref="F119">
    <cfRule type="expression" dxfId="186" priority="82">
      <formula>AND($F$119="",$M$119="",$N$119="",$O$119="",$P$119="")</formula>
    </cfRule>
  </conditionalFormatting>
  <conditionalFormatting sqref="F120">
    <cfRule type="expression" dxfId="185" priority="81">
      <formula>AND($F$120="",$M$120="",$N$120="",$O$120="",$P$120="")</formula>
    </cfRule>
  </conditionalFormatting>
  <conditionalFormatting sqref="F125">
    <cfRule type="expression" dxfId="184" priority="80">
      <formula>AND($F$125="",$M$125="",$N$125="",$O$125="",$P$125="")</formula>
    </cfRule>
  </conditionalFormatting>
  <conditionalFormatting sqref="F126">
    <cfRule type="expression" dxfId="183" priority="79">
      <formula>AND($F$126="",$M$126="",$N$126="",$O$126="",$P$126="")</formula>
    </cfRule>
  </conditionalFormatting>
  <conditionalFormatting sqref="F127">
    <cfRule type="expression" dxfId="182" priority="78">
      <formula>AND($F$127="",$M$127="",$N$127="",$O$127="",$P$127="")</formula>
    </cfRule>
  </conditionalFormatting>
  <conditionalFormatting sqref="F128">
    <cfRule type="expression" dxfId="181" priority="77">
      <formula>AND($F$128="",$M$128="",$N$128="",$O$128="",OR($P$128="",$P$128="-"))</formula>
    </cfRule>
  </conditionalFormatting>
  <conditionalFormatting sqref="F133">
    <cfRule type="expression" dxfId="180" priority="76">
      <formula>AND($F$133="",$M$133="",$N$133="",$O$133="",$P$133="")</formula>
    </cfRule>
  </conditionalFormatting>
  <conditionalFormatting sqref="F121">
    <cfRule type="expression" dxfId="179" priority="75">
      <formula>OR($F$121="",AND(_xlfn.ISFORMULA($F$121)&lt;&gt;FALSE,OR($F$122="*",$F$122="＊"),OR($F$123="*",$F$123="＊"),OR($F$124="*",$F$124="＊")))</formula>
    </cfRule>
  </conditionalFormatting>
  <conditionalFormatting sqref="F122">
    <cfRule type="expression" dxfId="178" priority="74">
      <formula>AND($F$122="",$M$122="",$N$122="",$O$122="",OR($P$122="",$P$122="-"))</formula>
    </cfRule>
  </conditionalFormatting>
  <conditionalFormatting sqref="F123">
    <cfRule type="expression" dxfId="177" priority="73">
      <formula>AND($F$123="",$M$123="",$N$123="",$O$123="",$P$123="")</formula>
    </cfRule>
  </conditionalFormatting>
  <conditionalFormatting sqref="F124">
    <cfRule type="expression" dxfId="176" priority="72">
      <formula>AND($F$124="",$M$124="",$N$124="",$O$124="",$P$124="")</formula>
    </cfRule>
  </conditionalFormatting>
  <conditionalFormatting sqref="F129">
    <cfRule type="expression" dxfId="175" priority="71">
      <formula>OR($F$129="",AND(_xlfn.ISFORMULA($F$129)&lt;&gt;FALSE,OR($F$130="*",$F$130="＊"),OR($F$131="*",$F$131="＊"),OR($F$132="*",$F$132="＊")))</formula>
    </cfRule>
  </conditionalFormatting>
  <conditionalFormatting sqref="F130">
    <cfRule type="expression" dxfId="174" priority="70">
      <formula>AND($F$130="",$M$130="",$N$130="",$O$130="",$P$130="")</formula>
    </cfRule>
  </conditionalFormatting>
  <conditionalFormatting sqref="F131">
    <cfRule type="expression" dxfId="173" priority="69">
      <formula>AND($F$131="",$M$131="",$N$131="",$O$131="",$P$131="")</formula>
    </cfRule>
  </conditionalFormatting>
  <conditionalFormatting sqref="F132">
    <cfRule type="expression" dxfId="172" priority="68">
      <formula>AND($F$132="",$M$132="",$N$132="",$O$132="",$P$132="")</formula>
    </cfRule>
  </conditionalFormatting>
  <conditionalFormatting sqref="F110">
    <cfRule type="expression" dxfId="171" priority="6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170" priority="66">
      <formula>OR($F$105="",AND(_xlfn.ISFORMULA($F$105)&lt;&gt;FALSE,OR($F$106="*",$F$106="＊"),OR($F$107="*",$F$107="＊"),OR($F$108="*",$F$108="＊"),OR($F$109="*",$F$109="＊")))</formula>
    </cfRule>
  </conditionalFormatting>
  <conditionalFormatting sqref="G102">
    <cfRule type="expression" dxfId="169" priority="97">
      <formula>AND($G$102="",$M$102="",$N$102="",$O$102="",OR($P$102="",$P$102="-"))</formula>
    </cfRule>
  </conditionalFormatting>
  <conditionalFormatting sqref="G103">
    <cfRule type="expression" dxfId="168" priority="98">
      <formula>AND($G$103="",$M$103="",$N$103="",$O$103="",OR($P$103="",$P$103="-"))</formula>
    </cfRule>
  </conditionalFormatting>
  <conditionalFormatting sqref="G104">
    <cfRule type="expression" dxfId="167" priority="99">
      <formula>AND($G$104="",$M$104="",$N$104="",$O$104="",OR($P$104="",$P$104="-"))</formula>
    </cfRule>
  </conditionalFormatting>
  <conditionalFormatting sqref="G105">
    <cfRule type="expression" dxfId="166" priority="100">
      <formula>OR($G$105="",AND(_xlfn.ISFORMULA($G$105)&lt;&gt;FALSE,OR($G$106="*",$G$106="＊"),OR($G$107="*",$G$107="＊"),OR($G$108="*",$G$108="＊"),OR($G$109="*",$G$109="＊")))</formula>
    </cfRule>
  </conditionalFormatting>
  <conditionalFormatting sqref="G106">
    <cfRule type="expression" dxfId="165" priority="101">
      <formula>AND($G$106="",$M$106="",$N$106="",$O$106="",$P$106="")</formula>
    </cfRule>
  </conditionalFormatting>
  <conditionalFormatting sqref="G107">
    <cfRule type="expression" dxfId="164" priority="102">
      <formula>AND($G$107="",$M$107="",$N$107="",$O$107="",OR($P$107="",$P$107="-"))</formula>
    </cfRule>
  </conditionalFormatting>
  <conditionalFormatting sqref="G108">
    <cfRule type="expression" dxfId="163" priority="103">
      <formula>AND($G$108="",$M$108="",$N$108="",$O$108="",OR($P$108="",$P$108="-"))</formula>
    </cfRule>
  </conditionalFormatting>
  <conditionalFormatting sqref="G109">
    <cfRule type="expression" dxfId="162" priority="104">
      <formula>AND($G$109="",$M$109="",$N$109="",$O$109="",OR($P$109="",$P$109="-"))</formula>
    </cfRule>
  </conditionalFormatting>
  <conditionalFormatting sqref="G110">
    <cfRule type="expression" dxfId="161" priority="10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160" priority="106">
      <formula>AND($G$111="",$M$111="",$N$111="",$O$111="",OR($P$111="",$P$111="-"))</formula>
    </cfRule>
  </conditionalFormatting>
  <conditionalFormatting sqref="G112">
    <cfRule type="expression" dxfId="159" priority="107">
      <formula>AND($G$112="",$M$112="",$N$112="",$O$112="",OR($P$112="",$P$112="-"))</formula>
    </cfRule>
  </conditionalFormatting>
  <conditionalFormatting sqref="G113">
    <cfRule type="expression" dxfId="158" priority="108">
      <formula>AND($G$113="",$M$113="",$N$113="",$O$113="",OR($P$113="",$P$113="-"))</formula>
    </cfRule>
  </conditionalFormatting>
  <conditionalFormatting sqref="G114">
    <cfRule type="expression" dxfId="157" priority="109">
      <formula>OR($G$114="",AND(_xlfn.ISFORMULA($G$114)&lt;&gt;FALSE,OR($G$115="*",$G$115="＊"),OR($G$116="*",$G$116="＊"),OR($G$117="*",$G$117="＊"),OR($G$118="*",$G$118="＊")))</formula>
    </cfRule>
  </conditionalFormatting>
  <conditionalFormatting sqref="G115">
    <cfRule type="expression" dxfId="156" priority="110">
      <formula>AND($G$115="",$M$115="",$N$115="",$O$115="",OR($P$115="",$P$115="-"))</formula>
    </cfRule>
  </conditionalFormatting>
  <conditionalFormatting sqref="G116">
    <cfRule type="expression" dxfId="155" priority="111">
      <formula>AND($G$116="",$M$116="",$N$116="",$O$116="",OR($P$116="",$P$116="-"))</formula>
    </cfRule>
  </conditionalFormatting>
  <conditionalFormatting sqref="G117">
    <cfRule type="expression" dxfId="154" priority="112">
      <formula>AND($G$117="",$M$117="",$N$117="",$O$117="",$P$117="")</formula>
    </cfRule>
  </conditionalFormatting>
  <conditionalFormatting sqref="G118">
    <cfRule type="expression" dxfId="153" priority="113">
      <formula>AND($G$118="",$M$118="",$N$118="",$O$118="",OR($P$118="",$P$118="-"))</formula>
    </cfRule>
  </conditionalFormatting>
  <conditionalFormatting sqref="G119">
    <cfRule type="expression" dxfId="152" priority="114">
      <formula>AND($G$119="",$M$119="",$N$119="",$O$119="",$P$119="")</formula>
    </cfRule>
  </conditionalFormatting>
  <conditionalFormatting sqref="G120">
    <cfRule type="expression" dxfId="151" priority="115">
      <formula>AND($G$120="",$M$120="",$N$120="",$O$120="",$P$120="")</formula>
    </cfRule>
  </conditionalFormatting>
  <conditionalFormatting sqref="G121">
    <cfRule type="expression" dxfId="150" priority="116">
      <formula>OR($G$121="",AND(_xlfn.ISFORMULA($G$121)&lt;&gt;FALSE,OR($G$122="*",$G$122="＊"),OR($G$123="*",$G$123="＊"),OR($G$124="*",$G$124="＊")))</formula>
    </cfRule>
  </conditionalFormatting>
  <conditionalFormatting sqref="G122">
    <cfRule type="expression" dxfId="149" priority="117">
      <formula>AND($G$122="",$M$122="",$N$122="",$O$122="",OR($P$122="",$P$122="-"))</formula>
    </cfRule>
  </conditionalFormatting>
  <conditionalFormatting sqref="G123">
    <cfRule type="expression" dxfId="148" priority="118">
      <formula>AND($G$123="",$M$123="",$N$123="",$O$123="",$P$123="")</formula>
    </cfRule>
  </conditionalFormatting>
  <conditionalFormatting sqref="G124">
    <cfRule type="expression" dxfId="147" priority="119">
      <formula>AND($G$124="",$M$124="",$N$124="",$O$124="",$P$124="")</formula>
    </cfRule>
  </conditionalFormatting>
  <conditionalFormatting sqref="G125">
    <cfRule type="expression" dxfId="146" priority="120">
      <formula>AND($G$125="",$M$125="",$N$125="",$O$125="",$P$125="")</formula>
    </cfRule>
  </conditionalFormatting>
  <conditionalFormatting sqref="G126">
    <cfRule type="expression" dxfId="145" priority="121">
      <formula>AND($G$126="",$M$126="",$N$126="",$O$126="",$P$126="")</formula>
    </cfRule>
  </conditionalFormatting>
  <conditionalFormatting sqref="G127">
    <cfRule type="expression" dxfId="144" priority="122">
      <formula>AND($G$127="",$M$127="",$N$127="",$O$127="",$P$127="")</formula>
    </cfRule>
  </conditionalFormatting>
  <conditionalFormatting sqref="G128">
    <cfRule type="expression" dxfId="143" priority="123">
      <formula>AND($G$128="",$M$128="",$N$128="",$O$128="",OR($P$128="",$P$128="-"))</formula>
    </cfRule>
  </conditionalFormatting>
  <conditionalFormatting sqref="G129">
    <cfRule type="expression" dxfId="142" priority="124">
      <formula>OR($G$129="",AND(_xlfn.ISFORMULA($G$129)&lt;&gt;FALSE,OR($G$130="*",$G$130="＊"),OR($G$131="*",$G$131="＊"),OR($G$132="*",$G$132="＊")))</formula>
    </cfRule>
  </conditionalFormatting>
  <conditionalFormatting sqref="G130">
    <cfRule type="expression" dxfId="141" priority="125">
      <formula>AND($G$130="",$M$130="",$N$130="",$O$130="",$P$130="")</formula>
    </cfRule>
  </conditionalFormatting>
  <conditionalFormatting sqref="G131">
    <cfRule type="expression" dxfId="140" priority="126">
      <formula>AND($G$131="",$M$131="",$N$131="",$O$131="",$P$131="")</formula>
    </cfRule>
  </conditionalFormatting>
  <conditionalFormatting sqref="G132">
    <cfRule type="expression" dxfId="139" priority="127">
      <formula>AND($G$132="",$M$132="",$N$132="",$O$132="",$P$132="")</formula>
    </cfRule>
  </conditionalFormatting>
  <conditionalFormatting sqref="G133">
    <cfRule type="expression" dxfId="138" priority="128">
      <formula>AND($G$133="",$M$133="",$N$133="",$O$133="",$P$133="")</formula>
    </cfRule>
  </conditionalFormatting>
  <conditionalFormatting sqref="H102">
    <cfRule type="expression" dxfId="137" priority="129">
      <formula>AND($H$102="",$M$102="",$N$102="",$O$102="",OR($P$102="",$P$102="-"))</formula>
    </cfRule>
  </conditionalFormatting>
  <conditionalFormatting sqref="H103">
    <cfRule type="expression" dxfId="136" priority="130">
      <formula>AND($H$103="",$M$103="",$N$103="",$O$103="",OR($P$103="",$P$103="-"))</formula>
    </cfRule>
  </conditionalFormatting>
  <conditionalFormatting sqref="H104">
    <cfRule type="expression" dxfId="135" priority="131">
      <formula>AND($H$104="",$M$104="",$N$104="",$O$104="",OR($P$104="",$P$104="-"))</formula>
    </cfRule>
  </conditionalFormatting>
  <conditionalFormatting sqref="H105">
    <cfRule type="expression" dxfId="134" priority="132">
      <formula>OR($H$105="",AND(_xlfn.ISFORMULA($H$105)&lt;&gt;FALSE,OR($H$106="*",$H$106="＊"),OR($H$107="*",$H$107="＊"),OR($H$108="*",$H$108="＊"),OR($H$109="*",$H$109="＊")))</formula>
    </cfRule>
  </conditionalFormatting>
  <conditionalFormatting sqref="H106">
    <cfRule type="expression" dxfId="133" priority="133">
      <formula>AND($H$106="",$M$106="",$N$106="",$O$106="",$P$106="")</formula>
    </cfRule>
  </conditionalFormatting>
  <conditionalFormatting sqref="H107">
    <cfRule type="expression" dxfId="132" priority="134">
      <formula>AND($H$107="",$M$107="",$N$107="",$O$107="",OR($P$107="",$P$107="-"))</formula>
    </cfRule>
  </conditionalFormatting>
  <conditionalFormatting sqref="H108">
    <cfRule type="expression" dxfId="131" priority="135">
      <formula>AND($H$108="",$M$108="",$N$108="",$O$108="",OR($P$108="",$P$108="-"))</formula>
    </cfRule>
  </conditionalFormatting>
  <conditionalFormatting sqref="H109">
    <cfRule type="expression" dxfId="130" priority="136">
      <formula>AND($H$109="",$M$109="",$N$109="",$O$109="",OR($P$109="",$P$109="-"))</formula>
    </cfRule>
  </conditionalFormatting>
  <conditionalFormatting sqref="H110">
    <cfRule type="expression" dxfId="129" priority="13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128" priority="138">
      <formula>AND($H$111="",$M$111="",$N$111="",$O$111="",OR($P$111="",$P$111="-"))</formula>
    </cfRule>
  </conditionalFormatting>
  <conditionalFormatting sqref="H112">
    <cfRule type="expression" dxfId="127" priority="139">
      <formula>AND($H$112="",$M$112="",$N$112="",$O$112="",OR($P$112="",$P$112="-"))</formula>
    </cfRule>
  </conditionalFormatting>
  <conditionalFormatting sqref="H113">
    <cfRule type="expression" dxfId="126" priority="140">
      <formula>AND($H$113="",$M$113="",$N$113="",$O$113="",OR($P$113="",$P$113="-"))</formula>
    </cfRule>
  </conditionalFormatting>
  <conditionalFormatting sqref="H114">
    <cfRule type="expression" dxfId="125" priority="141">
      <formula>OR($H$114="",AND(_xlfn.ISFORMULA($H$114)&lt;&gt;FALSE,OR($H$115="*",$H$115="＊"),OR($H$116="*",$H$116="＊"),OR($H$117="*",$H$117="＊"),OR($H$118="*",$H$118="＊")))</formula>
    </cfRule>
  </conditionalFormatting>
  <conditionalFormatting sqref="H115">
    <cfRule type="expression" dxfId="124" priority="142">
      <formula>AND($H$115="",$M$115="",$N$115="",$O$115="",OR($P$115="",$P$115="-"))</formula>
    </cfRule>
  </conditionalFormatting>
  <conditionalFormatting sqref="H116">
    <cfRule type="expression" dxfId="123" priority="143">
      <formula>AND($H$116="",$M$116="",$N$116="",$O$116="",OR($P$116="",$P$116="-"))</formula>
    </cfRule>
  </conditionalFormatting>
  <conditionalFormatting sqref="H117">
    <cfRule type="expression" dxfId="122" priority="144">
      <formula>AND($H$117="",$M$117="",$N$117="",$O$117="",$P$117="")</formula>
    </cfRule>
  </conditionalFormatting>
  <conditionalFormatting sqref="H118">
    <cfRule type="expression" dxfId="121" priority="145">
      <formula>AND($H$118="",$M$118="",$N$118="",$O$118="",OR($P$118="",$P$118="-"))</formula>
    </cfRule>
  </conditionalFormatting>
  <conditionalFormatting sqref="H119">
    <cfRule type="expression" dxfId="120" priority="146">
      <formula>AND($H$119="",$M$119="",$N$119="",$O$119="",$P$119="")</formula>
    </cfRule>
  </conditionalFormatting>
  <conditionalFormatting sqref="H120">
    <cfRule type="expression" dxfId="119" priority="147">
      <formula>AND($H$120="",$M$120="",$N$120="",$O$120="",$P$120="")</formula>
    </cfRule>
  </conditionalFormatting>
  <conditionalFormatting sqref="H121">
    <cfRule type="expression" dxfId="118" priority="148">
      <formula>OR($H$121="",AND(_xlfn.ISFORMULA($H$121)&lt;&gt;FALSE,OR($H$122="*",$H$122="＊"),OR($H$123="*",$H$123="＊"),OR($H$124="*",$H$124="＊")))</formula>
    </cfRule>
  </conditionalFormatting>
  <conditionalFormatting sqref="H122">
    <cfRule type="expression" dxfId="117" priority="149">
      <formula>AND($H$122="",$M$122="",$N$122="",$O$122="",OR($P$122="",$P$122="-"))</formula>
    </cfRule>
  </conditionalFormatting>
  <conditionalFormatting sqref="H123">
    <cfRule type="expression" dxfId="116" priority="150">
      <formula>AND($H$123="",$M$123="",$N$123="",$O$123="",$P$123="")</formula>
    </cfRule>
  </conditionalFormatting>
  <conditionalFormatting sqref="H124">
    <cfRule type="expression" dxfId="115" priority="151">
      <formula>AND($H$124="",$M$124="",$N$124="",$O$124="",$P$124="")</formula>
    </cfRule>
  </conditionalFormatting>
  <conditionalFormatting sqref="H125">
    <cfRule type="expression" dxfId="114" priority="152">
      <formula>AND($H$125="",$M$125="",$N$125="",$O$125="",$P$125="")</formula>
    </cfRule>
  </conditionalFormatting>
  <conditionalFormatting sqref="H126">
    <cfRule type="expression" dxfId="113" priority="153">
      <formula>AND($H$126="",$M$126="",$N$126="",$O$126="",$P$126="")</formula>
    </cfRule>
  </conditionalFormatting>
  <conditionalFormatting sqref="H127">
    <cfRule type="expression" dxfId="112" priority="154">
      <formula>AND($H$127="",$M$127="",$N$127="",$O$127="",$P$127="")</formula>
    </cfRule>
  </conditionalFormatting>
  <conditionalFormatting sqref="H128">
    <cfRule type="expression" dxfId="111" priority="155">
      <formula>AND($H$128="",$M$128="",$N$128="",$O$128="",OR($P$128="",$P$128="-"))</formula>
    </cfRule>
  </conditionalFormatting>
  <conditionalFormatting sqref="H129">
    <cfRule type="expression" dxfId="110" priority="156">
      <formula>OR($H$129="",AND(_xlfn.ISFORMULA($H$129)&lt;&gt;FALSE,OR($H$130="*",$H$130="＊"),OR($H$131="*",$H$131="＊"),OR($H$132="*",$H$132="＊")))</formula>
    </cfRule>
  </conditionalFormatting>
  <conditionalFormatting sqref="H130">
    <cfRule type="expression" dxfId="109" priority="157">
      <formula>AND($H$130="",$M$130="",$N$130="",$O$130="",$P$130="")</formula>
    </cfRule>
  </conditionalFormatting>
  <conditionalFormatting sqref="H131">
    <cfRule type="expression" dxfId="108" priority="158">
      <formula>AND($H$131="",$M$131="",$N$131="",$O$131="",$P$131="")</formula>
    </cfRule>
  </conditionalFormatting>
  <conditionalFormatting sqref="H132">
    <cfRule type="expression" dxfId="107" priority="159">
      <formula>AND($H$132="",$M$132="",$N$132="",$O$132="",$P$132="")</formula>
    </cfRule>
  </conditionalFormatting>
  <conditionalFormatting sqref="H133">
    <cfRule type="expression" dxfId="106" priority="160">
      <formula>AND($H$133="",$M$133="",$N$133="",$O$133="",$P$133="")</formula>
    </cfRule>
  </conditionalFormatting>
  <conditionalFormatting sqref="I102">
    <cfRule type="expression" dxfId="105" priority="161">
      <formula>AND($I$102="",$M$102="",$N$102="",$O$102="",OR($P$102="",$P$102="-"))</formula>
    </cfRule>
  </conditionalFormatting>
  <conditionalFormatting sqref="I103">
    <cfRule type="expression" dxfId="104" priority="162">
      <formula>AND($I$103="",$M$103="",$N$103="",$O$103="",OR($P$103="",$P$103="-"))</formula>
    </cfRule>
  </conditionalFormatting>
  <conditionalFormatting sqref="I104">
    <cfRule type="expression" dxfId="103" priority="163">
      <formula>AND($I$104="",$M$104="",$N$104="",$O$104="",OR($P$104="",$P$104="-"))</formula>
    </cfRule>
  </conditionalFormatting>
  <conditionalFormatting sqref="I105">
    <cfRule type="expression" dxfId="102" priority="164">
      <formula>OR($I$105="",AND(_xlfn.ISFORMULA($I$105)&lt;&gt;FALSE,OR($I$106="*",$I$106="＊"),OR($I$107="*",$I$107="＊"),OR($I$108="*",$I$108="＊"),OR($I$109="*",$I$109="＊")))</formula>
    </cfRule>
  </conditionalFormatting>
  <conditionalFormatting sqref="I106">
    <cfRule type="expression" dxfId="101" priority="165">
      <formula>AND($I$106="",$M$106="",$N$106="",$O$106="",$P$106="")</formula>
    </cfRule>
  </conditionalFormatting>
  <conditionalFormatting sqref="I107">
    <cfRule type="expression" dxfId="100" priority="166">
      <formula>AND($I$107="",$M$107="",$N$107="",$O$107="",OR($P$107="",$P$107="-"))</formula>
    </cfRule>
  </conditionalFormatting>
  <conditionalFormatting sqref="I108">
    <cfRule type="expression" dxfId="99" priority="167">
      <formula>AND($I$108="",$M$108="",$N$108="",$O$108="",OR($P$108="",$P$108="-"))</formula>
    </cfRule>
  </conditionalFormatting>
  <conditionalFormatting sqref="I109">
    <cfRule type="expression" dxfId="98" priority="168">
      <formula>AND($I$109="",$M$109="",$N$109="",$O$109="",OR($P$109="",$P$109="-"))</formula>
    </cfRule>
  </conditionalFormatting>
  <conditionalFormatting sqref="I110">
    <cfRule type="expression" dxfId="97" priority="16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96" priority="170">
      <formula>AND($I$111="",$M$111="",$N$111="",$O$111="",OR($P$111="",$P$111="-"))</formula>
    </cfRule>
  </conditionalFormatting>
  <conditionalFormatting sqref="I112">
    <cfRule type="expression" dxfId="95" priority="171">
      <formula>AND($I$112="",$M$112="",$N$112="",$O$112="",OR($P$112="",$P$112="-"))</formula>
    </cfRule>
  </conditionalFormatting>
  <conditionalFormatting sqref="I113">
    <cfRule type="expression" dxfId="94" priority="172">
      <formula>AND($I$113="",$M$113="",$N$113="",$O$113="",OR($P$113="",$P$113="-"))</formula>
    </cfRule>
  </conditionalFormatting>
  <conditionalFormatting sqref="I114">
    <cfRule type="expression" dxfId="93" priority="173">
      <formula>OR($I$114="",AND(_xlfn.ISFORMULA($I$114)&lt;&gt;FALSE,OR($I$115="*",$I$115="＊"),OR($I$116="*",$I$116="＊"),OR($I$117="*",$I$117="＊"),OR($I$118="*",$I$118="＊")))</formula>
    </cfRule>
  </conditionalFormatting>
  <conditionalFormatting sqref="I115">
    <cfRule type="expression" dxfId="92" priority="174">
      <formula>AND($I$115="",$M$115="",$N$115="",$O$115="",OR($P$115="",$P$115="-"))</formula>
    </cfRule>
  </conditionalFormatting>
  <conditionalFormatting sqref="I116">
    <cfRule type="expression" dxfId="91" priority="175">
      <formula>AND($I$116="",$M$116="",$N$116="",$O$116="",OR($P$116="",$P$116="-"))</formula>
    </cfRule>
  </conditionalFormatting>
  <conditionalFormatting sqref="I117">
    <cfRule type="expression" dxfId="90" priority="176">
      <formula>AND($I$117="",$M$117="",$N$117="",$O$117="",$P$117="")</formula>
    </cfRule>
  </conditionalFormatting>
  <conditionalFormatting sqref="I118">
    <cfRule type="expression" dxfId="89" priority="177">
      <formula>AND($I$118="",$M$118="",$N$118="",$O$118="",OR($P$118="",$P$118="-"))</formula>
    </cfRule>
  </conditionalFormatting>
  <conditionalFormatting sqref="I119">
    <cfRule type="expression" dxfId="88" priority="178">
      <formula>AND($I$119="",$M$119="",$N$119="",$O$119="",$P$119="")</formula>
    </cfRule>
  </conditionalFormatting>
  <conditionalFormatting sqref="I120">
    <cfRule type="expression" dxfId="87" priority="179">
      <formula>AND($I$120="",$M$120="",$N$120="",$O$120="",$P$120="")</formula>
    </cfRule>
  </conditionalFormatting>
  <conditionalFormatting sqref="I121">
    <cfRule type="expression" dxfId="86" priority="180">
      <formula>OR($I$121="",AND(_xlfn.ISFORMULA($I$121)&lt;&gt;FALSE,OR($I$122="*",$I$122="＊"),OR($I$123="*",$I$123="＊"),OR($I$124="*",$I$124="＊")))</formula>
    </cfRule>
  </conditionalFormatting>
  <conditionalFormatting sqref="I122">
    <cfRule type="expression" dxfId="85" priority="181">
      <formula>AND($I$122="",$M$122="",$N$122="",$O$122="",OR($P$122="",$P$122="-"))</formula>
    </cfRule>
  </conditionalFormatting>
  <conditionalFormatting sqref="I123">
    <cfRule type="expression" dxfId="84" priority="182">
      <formula>AND($I$123="",$M$123="",$N$123="",$O$123="",$P$123="")</formula>
    </cfRule>
  </conditionalFormatting>
  <conditionalFormatting sqref="I124">
    <cfRule type="expression" dxfId="83" priority="183">
      <formula>AND($I$124="",$M$124="",$N$124="",$O$124="",$P$124="")</formula>
    </cfRule>
  </conditionalFormatting>
  <conditionalFormatting sqref="I125">
    <cfRule type="expression" dxfId="82" priority="184">
      <formula>AND($I$125="",$M$125="",$N$125="",$O$125="",$P$125="")</formula>
    </cfRule>
  </conditionalFormatting>
  <conditionalFormatting sqref="I126">
    <cfRule type="expression" dxfId="81" priority="185">
      <formula>AND($I$126="",$M$126="",$N$126="",$O$126="",$P$126="")</formula>
    </cfRule>
  </conditionalFormatting>
  <conditionalFormatting sqref="I127">
    <cfRule type="expression" dxfId="80" priority="186">
      <formula>AND($I$127="",$M$127="",$N$127="",$O$127="",$P$127="")</formula>
    </cfRule>
  </conditionalFormatting>
  <conditionalFormatting sqref="I128">
    <cfRule type="expression" dxfId="79" priority="187">
      <formula>AND($I$128="",$M$128="",$N$128="",$O$128="",OR($P$128="",$P$128="-"))</formula>
    </cfRule>
  </conditionalFormatting>
  <conditionalFormatting sqref="I129">
    <cfRule type="expression" dxfId="78" priority="188">
      <formula>OR($I$129="",AND(_xlfn.ISFORMULA($I$129)&lt;&gt;FALSE,OR($I$130="*",$I$130="＊"),OR($I$131="*",$I$131="＊"),OR($I$132="*",$I$132="＊")))</formula>
    </cfRule>
  </conditionalFormatting>
  <conditionalFormatting sqref="I130">
    <cfRule type="expression" dxfId="77" priority="189">
      <formula>AND($I$130="",$M$130="",$N$130="",$O$130="",$P$130="")</formula>
    </cfRule>
  </conditionalFormatting>
  <conditionalFormatting sqref="I131">
    <cfRule type="expression" dxfId="76" priority="190">
      <formula>AND($I$131="",$M$131="",$N$131="",$O$131="",$P$131="")</formula>
    </cfRule>
  </conditionalFormatting>
  <conditionalFormatting sqref="I132">
    <cfRule type="expression" dxfId="75" priority="191">
      <formula>AND($I$132="",$M$132="",$N$132="",$O$132="",$P$132="")</formula>
    </cfRule>
  </conditionalFormatting>
  <conditionalFormatting sqref="I133">
    <cfRule type="expression" dxfId="74" priority="192">
      <formula>AND($I$133="",$M$133="",$N$133="",$O$133="",$P$133="")</formula>
    </cfRule>
  </conditionalFormatting>
  <conditionalFormatting sqref="J102">
    <cfRule type="expression" dxfId="73" priority="65">
      <formula>AND($J$102="",$M$102="",$N$102="",$O$102="",OR($P$102="",$P$102="-"))</formula>
    </cfRule>
  </conditionalFormatting>
  <conditionalFormatting sqref="J103">
    <cfRule type="expression" dxfId="72" priority="64">
      <formula>AND($J$103="",$M$103="",$N$103="",$O$103="",OR($P$103="",$P$103="-"))</formula>
    </cfRule>
  </conditionalFormatting>
  <conditionalFormatting sqref="J104">
    <cfRule type="expression" dxfId="71" priority="63">
      <formula>AND($J$104="",$M$104="",$N$104="",$O$104="",OR($P$104="",$P$104="-"))</formula>
    </cfRule>
  </conditionalFormatting>
  <conditionalFormatting sqref="J106">
    <cfRule type="expression" dxfId="70" priority="62">
      <formula>AND($J$106="",$M$106="",$N$106="",$O$106="",$P$106="")</formula>
    </cfRule>
  </conditionalFormatting>
  <conditionalFormatting sqref="J107">
    <cfRule type="expression" dxfId="69" priority="61">
      <formula>AND($J$107="",$M$107="",$N$107="",$O$107="",OR($P$107="",$P$107="-"))</formula>
    </cfRule>
  </conditionalFormatting>
  <conditionalFormatting sqref="J108">
    <cfRule type="expression" dxfId="68" priority="60">
      <formula>AND($J$108="",$M$108="",$N$108="",$O$108="",OR($P$108="",$P$108="-"))</formula>
    </cfRule>
  </conditionalFormatting>
  <conditionalFormatting sqref="J109">
    <cfRule type="expression" dxfId="67" priority="59">
      <formula>AND($J$109="",$M$109="",$N$109="",$O$109="",OR($P$109="",$P$109="-"))</formula>
    </cfRule>
  </conditionalFormatting>
  <conditionalFormatting sqref="J111">
    <cfRule type="expression" dxfId="66" priority="58">
      <formula>AND($J$111="",$M$111="",$N$111="",$O$111="",OR($P$111="",$P$111="-"))</formula>
    </cfRule>
  </conditionalFormatting>
  <conditionalFormatting sqref="J112">
    <cfRule type="expression" dxfId="65" priority="57">
      <formula>AND($J$112="",$M$112="",$N$112="",$O$112="",OR($P$112="",$P$112="-"))</formula>
    </cfRule>
  </conditionalFormatting>
  <conditionalFormatting sqref="J113">
    <cfRule type="expression" dxfId="64" priority="56">
      <formula>AND($J$113="",$M$113="",$N$113="",$O$113="",OR($P$113="",$P$113="-"))</formula>
    </cfRule>
  </conditionalFormatting>
  <conditionalFormatting sqref="J114">
    <cfRule type="expression" dxfId="63" priority="55">
      <formula>OR($J$114="",AND(_xlfn.ISFORMULA($J$114)&lt;&gt;FALSE,OR($J$115="*",$J$115="＊"),OR($J$116="*",$J$116="＊"),OR($J$117="*",$J$117="＊"),OR($J$118="*",$J$118="＊")))</formula>
    </cfRule>
  </conditionalFormatting>
  <conditionalFormatting sqref="J115">
    <cfRule type="expression" dxfId="62" priority="54">
      <formula>AND($J$115="",$M$115="",$N$115="",$O$115="",OR($P$115="",$P$115="-"))</formula>
    </cfRule>
  </conditionalFormatting>
  <conditionalFormatting sqref="J116">
    <cfRule type="expression" dxfId="61" priority="53">
      <formula>AND($J$116="",$M$116="",$N$116="",$O$116="",OR($P$116="",$P$116="-"))</formula>
    </cfRule>
  </conditionalFormatting>
  <conditionalFormatting sqref="J117">
    <cfRule type="expression" dxfId="60" priority="52">
      <formula>AND($J$117="",$M$117="",$N$117="",$O$117="",$P$117="")</formula>
    </cfRule>
  </conditionalFormatting>
  <conditionalFormatting sqref="J118">
    <cfRule type="expression" dxfId="59" priority="51">
      <formula>AND($J$118="",$M$118="",$N$118="",$O$118="",OR($P$118="",$P$118="-"))</formula>
    </cfRule>
  </conditionalFormatting>
  <conditionalFormatting sqref="J119">
    <cfRule type="expression" dxfId="58" priority="50">
      <formula>AND($J$119="",$M$119="",$N$119="",$O$119="",$P$119="")</formula>
    </cfRule>
  </conditionalFormatting>
  <conditionalFormatting sqref="J120">
    <cfRule type="expression" dxfId="57" priority="49">
      <formula>AND($J$120="",$M$120="",$N$120="",$O$120="",$P$120="")</formula>
    </cfRule>
  </conditionalFormatting>
  <conditionalFormatting sqref="J125">
    <cfRule type="expression" dxfId="56" priority="48">
      <formula>AND($J$125="",$M$125="",$N$125="",$O$125="",$P$125="")</formula>
    </cfRule>
  </conditionalFormatting>
  <conditionalFormatting sqref="J126">
    <cfRule type="expression" dxfId="55" priority="47">
      <formula>AND($J$126="",$M$126="",$N$126="",$O$126="",$P$126="")</formula>
    </cfRule>
  </conditionalFormatting>
  <conditionalFormatting sqref="J127">
    <cfRule type="expression" dxfId="54" priority="46">
      <formula>AND($J$127="",$M$127="",$N$127="",$O$127="",$P$127="")</formula>
    </cfRule>
  </conditionalFormatting>
  <conditionalFormatting sqref="J128">
    <cfRule type="expression" dxfId="53" priority="45">
      <formula>AND($J$128="",$M$128="",$N$128="",$O$128="",OR($P$128="",$P$128="-"))</formula>
    </cfRule>
  </conditionalFormatting>
  <conditionalFormatting sqref="J133">
    <cfRule type="expression" dxfId="52" priority="44">
      <formula>AND($J$133="",$M$133="",$N$133="",$O$133="",$P$133="")</formula>
    </cfRule>
  </conditionalFormatting>
  <conditionalFormatting sqref="J121">
    <cfRule type="expression" dxfId="51" priority="43">
      <formula>OR($J$121="",AND(_xlfn.ISFORMULA($J$121)&lt;&gt;FALSE,OR($J$122="*",$J$122="＊"),OR($J$123="*",$J$123="＊"),OR($J$124="*",$J$124="＊")))</formula>
    </cfRule>
  </conditionalFormatting>
  <conditionalFormatting sqref="J122">
    <cfRule type="expression" dxfId="50" priority="42">
      <formula>AND($J$122="",$M$122="",$N$122="",$O$122="",OR($P$122="",$P$122="-"))</formula>
    </cfRule>
  </conditionalFormatting>
  <conditionalFormatting sqref="J123">
    <cfRule type="expression" dxfId="49" priority="41">
      <formula>AND($J$123="",$M$123="",$N$123="",$O$123="",$P$123="")</formula>
    </cfRule>
  </conditionalFormatting>
  <conditionalFormatting sqref="J124">
    <cfRule type="expression" dxfId="48" priority="40">
      <formula>AND($J$124="",$M$124="",$N$124="",$O$124="",$P$124="")</formula>
    </cfRule>
  </conditionalFormatting>
  <conditionalFormatting sqref="J129">
    <cfRule type="expression" dxfId="47" priority="39">
      <formula>OR($J$129="",AND(_xlfn.ISFORMULA($J$129)&lt;&gt;FALSE,OR($J$130="*",$J$130="＊"),OR($J$131="*",$J$131="＊"),OR($J$132="*",$J$132="＊")))</formula>
    </cfRule>
  </conditionalFormatting>
  <conditionalFormatting sqref="J130">
    <cfRule type="expression" dxfId="46" priority="38">
      <formula>AND($J$130="",$M$130="",$N$130="",$O$130="",$P$130="")</formula>
    </cfRule>
  </conditionalFormatting>
  <conditionalFormatting sqref="J131">
    <cfRule type="expression" dxfId="45" priority="37">
      <formula>AND($J$131="",$M$131="",$N$131="",$O$131="",$P$131="")</formula>
    </cfRule>
  </conditionalFormatting>
  <conditionalFormatting sqref="J132">
    <cfRule type="expression" dxfId="44" priority="36">
      <formula>AND($J$132="",$M$132="",$N$132="",$O$132="",$P$132="")</formula>
    </cfRule>
  </conditionalFormatting>
  <conditionalFormatting sqref="J110">
    <cfRule type="expression" dxfId="43" priority="3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42" priority="34">
      <formula>OR($J$105="",AND(_xlfn.ISFORMULA($J$105)&lt;&gt;FALSE,OR($J$106="*",$J$106="＊"),OR($J$107="*",$J$107="＊"),OR($J$108="*",$J$108="＊"),OR($J$109="*",$J$109="＊")))</formula>
    </cfRule>
  </conditionalFormatting>
  <conditionalFormatting sqref="K102">
    <cfRule type="expression" dxfId="41" priority="2">
      <formula>AND($K$102="",$M$102="",$N$102="",$O$102="",OR($P$102="",$P$102="-"))</formula>
    </cfRule>
  </conditionalFormatting>
  <conditionalFormatting sqref="K103">
    <cfRule type="expression" dxfId="40" priority="3">
      <formula>AND($K$103="",$M$103="",$N$103="",$O$103="",OR($P$103="",$P$103="-"))</formula>
    </cfRule>
  </conditionalFormatting>
  <conditionalFormatting sqref="K104">
    <cfRule type="expression" dxfId="39" priority="4">
      <formula>AND($K$104="",$M$104="",$N$104="",$O$104="",OR($P$104="",$P$104="-"))</formula>
    </cfRule>
  </conditionalFormatting>
  <conditionalFormatting sqref="K105">
    <cfRule type="expression" dxfId="38" priority="5">
      <formula>OR($K$105="",AND(_xlfn.ISFORMULA($K$105)&lt;&gt;FALSE,OR($K$106="*",$K$106="＊"),OR($K$107="*",$K$107="＊"),OR($K$108="*",$K$108="＊"),OR($K$109="*",$K$109="＊")))</formula>
    </cfRule>
  </conditionalFormatting>
  <conditionalFormatting sqref="K106">
    <cfRule type="expression" dxfId="37" priority="6">
      <formula>AND($K$106="",$M$106="",$N$106="",$O$106="",$P$106="")</formula>
    </cfRule>
  </conditionalFormatting>
  <conditionalFormatting sqref="K107">
    <cfRule type="expression" dxfId="36" priority="7">
      <formula>AND($K$107="",$M$107="",$N$107="",$O$107="",OR($P$107="",$P$107="-"))</formula>
    </cfRule>
  </conditionalFormatting>
  <conditionalFormatting sqref="K108">
    <cfRule type="expression" dxfId="35" priority="8">
      <formula>AND($K$108="",$M$108="",$N$108="",$O$108="",OR($P$108="",$P$108="-"))</formula>
    </cfRule>
  </conditionalFormatting>
  <conditionalFormatting sqref="K109">
    <cfRule type="expression" dxfId="34" priority="9">
      <formula>AND($K$109="",$M$109="",$N$109="",$O$109="",OR($P$109="",$P$109="-"))</formula>
    </cfRule>
  </conditionalFormatting>
  <conditionalFormatting sqref="K110">
    <cfRule type="expression" dxfId="33" priority="1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32" priority="11">
      <formula>AND($K$111="",$M$111="",$N$111="",$O$111="",OR($P$111="",$P$111="-"))</formula>
    </cfRule>
  </conditionalFormatting>
  <conditionalFormatting sqref="K112">
    <cfRule type="expression" dxfId="31" priority="12">
      <formula>AND($K$112="",$M$112="",$N$112="",$O$112="",OR($P$112="",$P$112="-"))</formula>
    </cfRule>
  </conditionalFormatting>
  <conditionalFormatting sqref="K113">
    <cfRule type="expression" dxfId="30" priority="13">
      <formula>AND($K$113="",$M$113="",$N$113="",$O$113="",OR($P$113="",$P$113="-"))</formula>
    </cfRule>
  </conditionalFormatting>
  <conditionalFormatting sqref="K114">
    <cfRule type="expression" dxfId="29" priority="14">
      <formula>OR($K$114="",AND(_xlfn.ISFORMULA($K$114)&lt;&gt;FALSE,OR($K$115="*",$K$115="＊"),OR($K$116="*",$K$116="＊"),OR($K$117="*",$K$117="＊"),OR($K$118="*",$K$118="＊")))</formula>
    </cfRule>
  </conditionalFormatting>
  <conditionalFormatting sqref="K115">
    <cfRule type="expression" dxfId="28" priority="15">
      <formula>AND($K$115="",$M$115="",$N$115="",$O$115="",OR($P$115="",$P$115="-"))</formula>
    </cfRule>
  </conditionalFormatting>
  <conditionalFormatting sqref="K116">
    <cfRule type="expression" dxfId="27" priority="16">
      <formula>AND($K$116="",$M$116="",$N$116="",$O$116="",OR($P$116="",$P$116="-"))</formula>
    </cfRule>
  </conditionalFormatting>
  <conditionalFormatting sqref="K117">
    <cfRule type="expression" dxfId="26" priority="17">
      <formula>AND($K$117="",$M$117="",$N$117="",$O$117="",$P$117="")</formula>
    </cfRule>
  </conditionalFormatting>
  <conditionalFormatting sqref="K118">
    <cfRule type="expression" dxfId="25" priority="18">
      <formula>AND($K$118="",$M$118="",$N$118="",$O$118="",OR($P$118="",$P$118="-"))</formula>
    </cfRule>
  </conditionalFormatting>
  <conditionalFormatting sqref="K119">
    <cfRule type="expression" dxfId="24" priority="19">
      <formula>AND($K$119="",$M$119="",$N$119="",$O$119="",$P$119="")</formula>
    </cfRule>
  </conditionalFormatting>
  <conditionalFormatting sqref="K120">
    <cfRule type="expression" dxfId="23" priority="20">
      <formula>AND($K$120="",$M$120="",$N$120="",$O$120="",$P$120="")</formula>
    </cfRule>
  </conditionalFormatting>
  <conditionalFormatting sqref="K121">
    <cfRule type="expression" dxfId="22" priority="21">
      <formula>OR($K$121="",AND(_xlfn.ISFORMULA($K$121)&lt;&gt;FALSE,OR($K$122="*",$K$122="＊"),OR($K$123="*",$K$123="＊"),OR($K$124="*",$K$124="＊")))</formula>
    </cfRule>
  </conditionalFormatting>
  <conditionalFormatting sqref="K122">
    <cfRule type="expression" dxfId="21" priority="22">
      <formula>AND($K$122="",$M$122="",$N$122="",$O$122="",OR($P$122="",$P$122="-"))</formula>
    </cfRule>
  </conditionalFormatting>
  <conditionalFormatting sqref="K123">
    <cfRule type="expression" dxfId="20" priority="23">
      <formula>AND($K$123="",$M$123="",$N$123="",$O$123="",$P$123="")</formula>
    </cfRule>
  </conditionalFormatting>
  <conditionalFormatting sqref="K124">
    <cfRule type="expression" dxfId="19" priority="24">
      <formula>AND($K$124="",$M$124="",$N$124="",$O$124="",$P$124="")</formula>
    </cfRule>
  </conditionalFormatting>
  <conditionalFormatting sqref="K125">
    <cfRule type="expression" dxfId="18" priority="25">
      <formula>AND($K$125="",$M$125="",$N$125="",$O$125="",$P$125="")</formula>
    </cfRule>
  </conditionalFormatting>
  <conditionalFormatting sqref="K126">
    <cfRule type="expression" dxfId="17" priority="26">
      <formula>AND($K$126="",$M$126="",$N$126="",$O$126="",$P$126="")</formula>
    </cfRule>
  </conditionalFormatting>
  <conditionalFormatting sqref="K127">
    <cfRule type="expression" dxfId="16" priority="27">
      <formula>AND($K$127="",$M$127="",$N$127="",$O$127="",$P$127="")</formula>
    </cfRule>
  </conditionalFormatting>
  <conditionalFormatting sqref="K128">
    <cfRule type="expression" dxfId="15" priority="28">
      <formula>AND($K$128="",$M$128="",$N$128="",$O$128="",OR($P$128="",$P$128="-"))</formula>
    </cfRule>
  </conditionalFormatting>
  <conditionalFormatting sqref="K129">
    <cfRule type="expression" dxfId="14" priority="29">
      <formula>OR($K$129="",AND(_xlfn.ISFORMULA($K$129)&lt;&gt;FALSE,OR($K$130="*",$K$130="＊"),OR($K$131="*",$K$131="＊"),OR($K$132="*",$K$132="＊")))</formula>
    </cfRule>
  </conditionalFormatting>
  <conditionalFormatting sqref="K130">
    <cfRule type="expression" dxfId="13" priority="30">
      <formula>AND($K$130="",$M$130="",$N$130="",$O$130="",$P$130="")</formula>
    </cfRule>
  </conditionalFormatting>
  <conditionalFormatting sqref="K131">
    <cfRule type="expression" dxfId="12" priority="31">
      <formula>AND($K$131="",$M$131="",$N$131="",$O$131="",$P$131="")</formula>
    </cfRule>
  </conditionalFormatting>
  <conditionalFormatting sqref="K132">
    <cfRule type="expression" dxfId="11" priority="32">
      <formula>AND($K$132="",$M$132="",$N$132="",$O$132="",$P$132="")</formula>
    </cfRule>
  </conditionalFormatting>
  <conditionalFormatting sqref="K133">
    <cfRule type="expression" dxfId="10" priority="33">
      <formula>AND($K$133="",$M$133="",$N$133="",$O$133="",$P$133="")</formula>
    </cfRule>
  </conditionalFormatting>
  <conditionalFormatting sqref="F109">
    <cfRule type="expression" dxfId="9" priority="1">
      <formula>AND($F$109="",$M$109="",$N$109="",$O$109="",OR($P$109="",$P$109="-"))</formula>
    </cfRule>
  </conditionalFormatting>
  <dataValidations count="390">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68" xr:uid="{7370D2E5-2B77-4D59-9A00-F92AE02693E7}">
      <formula1>IF(ISNUMBER($L$68)=TRUE,AND(INT($L$68)=$L$68),OR($L$68="*",$L$68="＊"))</formula1>
    </dataValidation>
    <dataValidation type="custom" imeMode="halfAlpha" operator="notEqual" showInputMessage="1" showErrorMessage="1" error="整数を記載ください。" prompt="”臨時収益”を超えないよう記載ください。" sqref="L66" xr:uid="{07BF2404-C59D-43B0-94B0-66C1EE141C71}">
      <formula1>AND(INT($L$66)=$L$66)</formula1>
    </dataValidation>
    <dataValidation type="custom" imeMode="halfAlpha" operator="notEqual" showInputMessage="1" showErrorMessage="1" error="整数を記載ください。" prompt="”臨時収益”を超えないよう記載ください。" sqref="L67" xr:uid="{82191420-EC92-474B-8904-D51CBDBFA44A}">
      <formula1>AND(INT($L$67)=$L$67)</formula1>
    </dataValidation>
    <dataValidation type="custom" imeMode="halfAlpha" operator="notEqual" showInputMessage="1" showErrorMessage="1" error="整数を記載ください。" sqref="L65" xr:uid="{65421FA6-8859-4837-A63A-EEB0CC58B8CD}">
      <formula1>IF(ISNUMBER($L$65)=TRUE,AND(INT($L$65)=$L$65),OR($L$65="*",$L$65="＊"))</formula1>
    </dataValidation>
    <dataValidation type="custom" imeMode="halfAlpha" operator="notEqual" showInputMessage="1" showErrorMessage="1" error="整数を記載ください。" prompt="”医業外費用”を超えないよう記載ください。" sqref="L61" xr:uid="{BC6B5EDC-0E1A-41A3-8FBF-1A90EE6B6CDB}">
      <formula1>IF(ISNUMBER($L$61)=TRUE,AND(INT($L$61)=$L$61),OR($L$61="*",$L$61="＊"))</formula1>
    </dataValidation>
    <dataValidation type="custom" imeMode="halfAlpha" operator="notEqual" showInputMessage="1" showErrorMessage="1" error="整数を記載ください。”支払利息”以上を記載ください。" sqref="L60" xr:uid="{31D855AF-2CEC-4F0F-A76E-07794A5B4B68}">
      <formula1>AND(INT($L$60)=$L$60)</formula1>
    </dataValidation>
    <dataValidation type="custom" imeMode="halfAlpha" operator="notEqual" showInputMessage="1" showErrorMessage="1" error="整数を記載ください。" prompt="”医業外収益”を超えないよう記載ください。" sqref="L59" xr:uid="{B02522F3-F0A8-4789-ADB4-6B81D34DD297}">
      <formula1>AND(INT($L$59)=$L$59)</formula1>
    </dataValidation>
    <dataValidation type="custom" imeMode="halfAlpha" operator="notEqual" showInputMessage="1" showErrorMessage="1" error="整数を記載ください。" prompt="”医業外収益”を超えないよう記載ください。" sqref="L58" xr:uid="{18E281CA-0BAE-4FD3-835E-80E9A35A940A}">
      <formula1>AND(INT($L$58)=$L$58)</formula1>
    </dataValidation>
    <dataValidation type="custom" imeMode="halfAlpha" operator="notEqual" showInputMessage="1" showErrorMessage="1" error="整数を記載ください。" prompt="”医業外収益”を超えないよう記載ください。" sqref="L57" xr:uid="{22A4254F-75D0-485A-ACA7-4D03B1E35B81}">
      <formula1>IF(ISNUMBER($L$57)=TRUE,AND(INT($L$57)=$L$57),OR($L$57="*",$L$57="＊"))</formula1>
    </dataValidation>
    <dataValidation type="custom" imeMode="halfAlpha" operator="notEqual" showInputMessage="1" showErrorMessage="1" error="整数を記載ください。" sqref="L56" xr:uid="{9E108441-DFA2-4024-9A19-B8F9F7AD48F3}">
      <formula1>AND(INT($L$56)=$L$56)</formula1>
    </dataValidation>
    <dataValidation type="custom" imeMode="halfAlpha" operator="notEqual" showInputMessage="1" showErrorMessage="1" error="整数を記載ください。" prompt="&quot;その他の医業費用”を超えないよう記載ください。" sqref="L52" xr:uid="{83E7E4D8-8B90-4B09-A775-4665C986841E}">
      <formula1>IF(ISNUMBER($L$52)=TRUE,AND(INT($L$52)=$L$52),OR($L$52="*",$L$52="＊"))</formula1>
    </dataValidation>
    <dataValidation type="custom" imeMode="halfAlpha" operator="notEqual" showInputMessage="1" showErrorMessage="1" error="整数を記載ください。" prompt="&quot;その他の医業費用”を超えないよう記載ください。" sqref="L51" xr:uid="{F9DBED5A-848C-4D6D-84AA-EDFD904B1A22}">
      <formula1>IF(ISNUMBER($L$51)=TRUE,AND(INT($L$51)=$L$51),OR($L$51="*",$L$51="＊"))</formula1>
    </dataValidation>
    <dataValidation type="custom" imeMode="halfAlpha" operator="notEqual" showInputMessage="1" showErrorMessage="1" error="整数を記載ください。" prompt="&quot;その他の医業費用”を超えないよう記載ください。" sqref="L53" xr:uid="{332331C9-1159-4E22-B689-D8147BCB7158}">
      <formula1>IF(ISNUMBER($L$53)=TRUE,AND(INT($L$53)=$L$53),OR($L$53="*",$L$53="＊",$L$53="-"))</formula1>
    </dataValidation>
    <dataValidation type="custom" imeMode="halfAlpha" operator="notEqual" showInputMessage="1" showErrorMessage="1" error="整数を記載ください。" sqref="L48" xr:uid="{7A603B8C-E683-4AF2-B027-0616F82C13B2}">
      <formula1>AND(INT($L$48)=$L$48)</formula1>
    </dataValidation>
    <dataValidation type="custom" imeMode="halfAlpha" operator="notEqual" showInputMessage="1" showErrorMessage="1" error="整数を記載ください。" sqref="L47" xr:uid="{3F7CCA5F-5471-4DA7-8A81-DF2B4B558B57}">
      <formula1>AND(INT($L$47)=$L$47)</formula1>
    </dataValidation>
    <dataValidation type="custom" imeMode="halfAlpha" operator="notEqual" showInputMessage="1" showErrorMessage="1" error="整数を記載ください。" prompt="”委託費”を超えないよう記載ください。" sqref="L46" xr:uid="{B4A29DB9-618C-47E5-82E6-B8B22E655F4C}">
      <formula1>IF(ISNUMBER($L$46)=TRUE,AND(INT($L$46)=$L$46),OR($L$46="*",$L$46="＊"))</formula1>
    </dataValidation>
    <dataValidation type="custom" imeMode="halfAlpha" operator="notEqual" showInputMessage="1" showErrorMessage="1" error="整数を記載ください。" sqref="L45" xr:uid="{9F09D63C-0FA3-451F-8344-4C1DF243A95C}">
      <formula1>AND(INT($L$45)=$L$45)</formula1>
    </dataValidation>
    <dataValidation type="custom" imeMode="halfAlpha" operator="notEqual" showInputMessage="1" showErrorMessage="1" error="整数を記載ください。" sqref="L32" xr:uid="{689EE913-E66D-4695-A055-B6B78A0C78CE}">
      <formula1>AND(INT($L$32)=$L$32)</formula1>
    </dataValidation>
    <dataValidation type="custom" imeMode="halfAlpha" operator="notEqual" showInputMessage="1" showErrorMessage="1" error="整数を記載ください。" sqref="L30" xr:uid="{6A3DA89F-70A4-4D74-A09B-F6884BC966E5}">
      <formula1>AND(INT($L$30)=$L$30)</formula1>
    </dataValidation>
    <dataValidation type="custom" imeMode="halfAlpha" operator="notEqual" showInputMessage="1" showErrorMessage="1" error="整数を記載ください。" sqref="L29" xr:uid="{5921E3A3-0444-497E-93C9-8BA26C7073F0}">
      <formula1>IF(ISNUMBER($L$29)=TRUE,AND(INT($L$29)=$L$29),OR($L$29="*",$L$29="＊"))</formula1>
    </dataValidation>
    <dataValidation type="custom" imeMode="halfAlpha" operator="notEqual" showInputMessage="1" showErrorMessage="1" error="整数を記載ください。" sqref="L18" xr:uid="{2F4870A1-ADE2-4563-A140-E8A070AB8095}">
      <formula1>AND(INT($L$18)=$L$18)</formula1>
    </dataValidation>
    <dataValidation type="custom" imeMode="halfAlpha" operator="notEqual" showInputMessage="1" showErrorMessage="1" error="整数を記載ください。”その他の医業費用”を超えないよう記載ください。" prompt="”医業費用”を先に記載ください。&quot;その他の医業費用”を超えないよう記載ください。" sqref="L50" xr:uid="{9CCC9803-C02A-4B99-B877-C636707CE4DB}">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EED6824B-1FF5-4A3D-8989-FC6272C97109}">
      <formula1>IF(ISNUMBER($L$38)=TRUE,AND(INT($L$38)=$L$38,$L$37&gt;=$L$38))</formula1>
    </dataValidation>
    <dataValidation type="custom" imeMode="halfAlpha" operator="notEqual" showInputMessage="1" showErrorMessage="1" error="整数を記載ください。" sqref="L71" xr:uid="{FE80B3D9-DF2D-45A0-9BA1-0AFD6A74FE79}">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3A16A296-B949-41D5-B140-8DCF9B90F720}">
      <formula1>AND(INT($L$19)=$L$19)</formula1>
    </dataValidation>
    <dataValidation type="custom" imeMode="halfAlpha" operator="notEqual" showInputMessage="1" showErrorMessage="1" error="整数を記載ください。" sqref="L21" xr:uid="{0F274B4C-6A43-4C1F-8BF5-C8006A4C26A6}">
      <formula1>IF(ISNUMBER($L$21)=TRUE,AND(INT($L$21)=$L$21),OR($L$21="*",$L$21="＊"))</formula1>
    </dataValidation>
    <dataValidation type="custom" imeMode="halfAlpha" operator="notEqual" showInputMessage="1" showErrorMessage="1" error="整数を記載ください。" sqref="L20" xr:uid="{2BDA96E7-78BC-4ED0-8C05-E06D4E2C6408}">
      <formula1>IF(ISNUMBER($L$20)=TRUE,AND(INT($L$20)=$L$20),OR($L$20="*",$L$20="＊"))</formula1>
    </dataValidation>
    <dataValidation type="custom" imeMode="halfAlpha" operator="notEqual" showInputMessage="1" showErrorMessage="1" error="整数を記載ください。" sqref="L22" xr:uid="{B2F7A8E1-AA71-46DC-ADEA-BBB712FCF198}">
      <formula1>IF(ISNUMBER($L$22)=TRUE,AND(INT($L$22)=$L$22),OR($L$22="*",$L$22="＊"))</formula1>
    </dataValidation>
    <dataValidation type="custom" imeMode="halfAlpha" operator="notEqual" showInputMessage="1" showErrorMessage="1" error="整数を記載ください。" sqref="L26" xr:uid="{11F4343C-3964-469D-AE3E-D617AFA1444A}">
      <formula1>IF(ISNUMBER($L$26)=TRUE,AND(INT($L$26)=$L$26),OR($L$26="*",$L$26="＊"))</formula1>
    </dataValidation>
    <dataValidation type="custom" imeMode="halfAlpha" operator="notEqual" showInputMessage="1" showErrorMessage="1" error="整数を記載ください。" sqref="L25" xr:uid="{7657BC8A-EADD-41ED-9093-21C223D47BB6}">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E0FEC072-99C4-462E-BC1C-45C8FAC9B61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custom" imeMode="halfAlpha" operator="notEqual" showInputMessage="1" showErrorMessage="1" error="整数を記載ください。" prompt="”給与費”を超えないよう記載ください。" sqref="L41" xr:uid="{675D4108-656D-4008-9783-69527333294A}">
      <formula1>IF(ISNUMBER($L$41)=TRUE,AND(INT($L$41)=$L$41),OR($L$41="*",$L$41="＊"))</formula1>
    </dataValidation>
    <dataValidation type="custom" imeMode="halfAlpha" operator="notEqual" showInputMessage="1" showErrorMessage="1" error="整数を記載ください。" prompt="”給与費”を超えないよう記載ください。" sqref="L42" xr:uid="{3166F57B-FA9E-46F1-AA8F-747F0005510F}">
      <formula1>IF(ISNUMBER($L$42)=TRUE,AND(INT($L$42)=$L$42),OR($L$42="*",$L$42="＊"))</formula1>
    </dataValidation>
    <dataValidation type="custom" imeMode="halfAlpha" operator="notEqual" showInputMessage="1" showErrorMessage="1" error="整数を記載ください。" prompt="”給与費”を超えないよう記載ください。" sqref="L43" xr:uid="{64B5B520-6736-4210-A19D-9C29D1D36FD8}">
      <formula1>IF(ISNUMBER($L$43)=TRUE,AND(INT($L$43)=$L$43),OR($L$43="*",$L$43="＊"))</formula1>
    </dataValidation>
    <dataValidation type="custom" imeMode="halfAlpha" operator="notEqual" showInputMessage="1" showErrorMessage="1" error="整数を記載ください。" prompt="”給与費”を超えないよう記載ください。" sqref="L44" xr:uid="{0CE3EB79-A399-4DB8-AB63-C06F3C93EFA8}">
      <formula1>IF(ISNUMBER($L$44)=TRUE,AND(INT($L$44)=$L$44),OR($L$44="*",$L$44="＊"))</formula1>
    </dataValidation>
    <dataValidation type="custom" imeMode="halfAlpha" operator="notEqual" showInputMessage="1" showErrorMessage="1" error="整数を記載ください。" prompt="”給与費”を超えないよう記載ください。" sqref="L39" xr:uid="{548C649B-F628-40ED-A0E5-1DEE8BFF9C57}">
      <formula1>IF(ISNUMBER($L$39)=TRUE,AND(INT($L$39)=$L$39),OR($L$39="*",$L$39="＊"))</formula1>
    </dataValidation>
    <dataValidation type="custom" imeMode="halfAlpha" operator="notEqual" showInputMessage="1" showErrorMessage="1" error="整数を記載ください。" prompt="”給与費”を超えないよう記載ください。" sqref="L40" xr:uid="{6D004E82-73BD-44FE-99E2-72934BF88F40}">
      <formula1>IF(ISNUMBER($L$40)=TRUE,AND(INT($L$40)=$L$40),OR($L$40="*",$L$40="＊"))</formula1>
    </dataValidation>
    <dataValidation type="custom" imeMode="halfAlpha" operator="notEqual" showInputMessage="1" showErrorMessage="1" error="整数を記載ください。" prompt="”材料費”を超えないよう記載ください。" sqref="L36" xr:uid="{35E0EA82-B088-48DA-A82B-BB2B93F9BB41}">
      <formula1>IF(ISNUMBER($L$36)=TRUE,INT($L$36)=$L$36,OR($L$36="-",L$36="－",$L$36="―",L$36="*",$L$36="＊"))</formula1>
    </dataValidation>
    <dataValidation type="custom" imeMode="halfAlpha" operator="notEqual" showInputMessage="1" showErrorMessage="1" error="整数を記載ください。" prompt="”材料費”を超えないよう記載ください。" sqref="L34" xr:uid="{CEDD4F00-0005-49B5-A2A0-A64BD75133E9}">
      <formula1>IF(ISNUMBER($L$34)=TRUE,AND(INT($L$34)=$L$34),OR($L$34="*",$L$34="＊"))</formula1>
    </dataValidation>
    <dataValidation type="custom" imeMode="halfAlpha" operator="notEqual" showInputMessage="1" showErrorMessage="1" error="整数を記載ください。" prompt="”材料費”を超えないよう記載ください。" sqref="L35" xr:uid="{B4BB5AA1-B7ED-4A0F-83C8-431BD492B545}">
      <formula1>IF(ISNUMBER($L$35)=TRUE,AND(INT($L$35)=$L$35),OR($L$35="*",$L$35="＊"))</formula1>
    </dataValidation>
    <dataValidation type="custom" imeMode="halfAlpha" operator="notEqual" showInputMessage="1" showErrorMessage="1" error="整数を記載ください。" sqref="L33" xr:uid="{BF8C8DDB-105D-4193-9299-EE1D6EC16667}">
      <formula1>AND(INT($L$33)=$L$33)</formula1>
    </dataValidation>
    <dataValidation type="custom" imeMode="halfAlpha" operator="notEqual" showInputMessage="1" showErrorMessage="1" error="整数を記載ください。" sqref="L37" xr:uid="{ABCD1FF5-F779-4FD3-A837-96832ABCC608}">
      <formula1>AND(INT($L$37)=$L$37)</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2EF1666A-935E-40A9-A297-33B603481AD7}">
      <formula1>$Y$6:$Y$50</formula1>
    </dataValidation>
    <dataValidation type="list" allowBlank="1" showInputMessage="1" showErrorMessage="1" sqref="L16:M16" xr:uid="{7F97CA68-1763-4836-936D-78B6748A1F43}">
      <formula1>$Y$6:$Y$50</formula1>
    </dataValidation>
    <dataValidation type="list" allowBlank="1" showInputMessage="1" showErrorMessage="1" prompt="「病床機能報告」報告の有無を選択ください。" sqref="F96" xr:uid="{867880D2-0835-4BC4-B028-228F18E82ED8}">
      <formula1>$R$4:$R$7</formula1>
    </dataValidation>
    <dataValidation type="custom" showInputMessage="1" showErrorMessage="1" error="自然数を記載ください。”その他の医療技術者等”を超えないよう記載ください。" sqref="F132" xr:uid="{7DD7DDDB-B79B-4B48-9D7F-04DAF10F3522}">
      <formula1>IF(ISNUMBER($F$132)=TRUE,AND(INT($F$132)=$F$132,$F$129&gt;=$F$132,$F$132&gt;=0),OR($F$132="*",$F$132="＊"))</formula1>
    </dataValidation>
    <dataValidation type="custom" showInputMessage="1" showErrorMessage="1" error="自然数を記載ください。”その他の医療技術者等”を超えないよう記載ください。" sqref="F131" xr:uid="{EA294663-4B9F-4E4E-AFD5-358C2AC218E5}">
      <formula1>IF(ISNUMBER($F$131)=TRUE,AND(INT($F$131)=$F$131,$F$129&gt;=$F$131,$F$131&gt;=0),OR($F$131="*",$F$131="＊"))</formula1>
    </dataValidation>
    <dataValidation type="custom" showInputMessage="1" showErrorMessage="1" error="自然数を記載ください。”その他の医療技術者等”を超えないよう記載ください。" sqref="F130" xr:uid="{252329FF-7860-4B7C-8FFD-AA702E83080D}">
      <formula1>IF(ISNUMBER($F$130)=TRUE,AND(INT($F$130)=$F$130,$F$129&gt;=$F$130,$F$130&gt;=0),OR($F$130="*",$F$130="＊"))</formula1>
    </dataValidation>
    <dataValidation type="custom" showInputMessage="1" showErrorMessage="1" error="自然数を記載ください。”その他の医療技術者等”を超えないよう記載ください。" sqref="F128" xr:uid="{5E62B75C-83DB-42C1-A388-E594D3AD7F29}">
      <formula1>IF(ISNUMBER($F$128)=TRUE,AND(INT($F$128)=$F$128,$F$110&gt;=$F$128,$F$128&gt;=0),OR($F$128="*",$F$128="＊"))</formula1>
    </dataValidation>
    <dataValidation type="custom" showInputMessage="1" showErrorMessage="1" error="自然数を記載ください。”その他の医療技術者等”を超えないよう記載ください。" sqref="F127" xr:uid="{56780342-409B-4534-A638-BCEB63D2B77C}">
      <formula1>IF(ISNUMBER($F$127)=TRUE,AND(INT($F$127)=$F$127,$F$110&gt;=$F$127,$F$127&gt;=0),OR($F$127="*",$F$127="＊"))</formula1>
    </dataValidation>
    <dataValidation type="custom" showInputMessage="1" showErrorMessage="1" error="自然数を記載ください。&quot;その他の医療技術者等”を超えないよう記載ください。" sqref="F126" xr:uid="{F5F8894C-9BDD-4FA0-80C7-B6447F49525D}">
      <formula1>IF(ISNUMBER($F$126)=TRUE,AND(INT($F$126)=$F$126,$F$110&gt;=$F$126,$F$126&gt;=0),OR($F$126="*",$F$126="＊"))</formula1>
    </dataValidation>
    <dataValidation type="custom" showInputMessage="1" showErrorMessage="1" error="自然数を記載ください。”その他の医療技術者等”を超えないよう記載ください。" sqref="F125" xr:uid="{0D4FC5D6-DC9B-4FAD-BAE5-F35953CC346D}">
      <formula1>IF(ISNUMBER($F$125)=TRUE,AND(INT($F$125)=$F$125,$F$110&gt;=$F$125,$F$125&gt;=0),OR($F$125="*",$F$125="＊"))</formula1>
    </dataValidation>
    <dataValidation type="custom" showInputMessage="1" showErrorMessage="1" error="自然数を記載ください。”栄養士等”を超えないよう記載ください。" sqref="F123" xr:uid="{5E152915-E902-42D5-A61D-F79500395EE3}">
      <formula1>IF(ISNUMBER($F$123)=TRUE,AND(INT($F$123)=$F$123,$F$121&gt;=$F$123,$F$123&gt;=0),OR($F$123="*",$F$123="＊"))</formula1>
    </dataValidation>
    <dataValidation type="custom" showInputMessage="1" showErrorMessage="1" error="自然数を記載ください。”栄養士等”を超えないよう記載ください。" sqref="F124" xr:uid="{1FBCA2D5-2148-4DFC-A70D-C2BBCD13E001}">
      <formula1>IF(ISNUMBER($F$124)=TRUE,AND(INT($F$124)=$F$124,$F$121&gt;=$F$124,$F$124&gt;=0),OR($F$124="*",$F$124="＊"))</formula1>
    </dataValidation>
    <dataValidation type="custom" showInputMessage="1" showErrorMessage="1" error="自然数を記載ください。”栄養士等”を超えないよう記載ください。" sqref="F122" xr:uid="{1E43C133-00CD-480E-A103-9DC50CC01A1C}">
      <formula1>IF(ISNUMBER($F$122)=TRUE,AND(INT($F$122)=$F$122,$F$121&gt;=$F$122,$F$122&gt;=0),OR($F$122="*",$F$122="＊"))</formula1>
    </dataValidation>
    <dataValidation type="custom" showInputMessage="1" showErrorMessage="1" error="自然数を記載ください。”その他の医療技術者等”を超えないよう記載ください。" sqref="F120" xr:uid="{7896D04E-1423-4474-A03E-90422B6B6956}">
      <formula1>IF(ISNUMBER($F$120)=TRUE,AND(INT($F$120)=$F$120,$F$110&gt;=$F$120,$F$120&gt;=0),OR($F$120="*",$F$120="＊"))</formula1>
    </dataValidation>
    <dataValidation type="custom" showInputMessage="1" showErrorMessage="1" error="自然数を記載ください。”その他の医療技術者等”を超えないよう記載ください。" sqref="F119" xr:uid="{372A7793-A74C-4017-A192-DE948250DF3D}">
      <formula1>IF(ISNUMBER($F$119)=TRUE,AND(INT($F$119)=$F$119,$F$110&gt;=$F$119,$F$119&gt;=0),OR($F$119="*",$F$119="＊"))</formula1>
    </dataValidation>
    <dataValidation type="custom" showInputMessage="1" showErrorMessage="1" error="自然数を記載ください。”リハビリスタッフ”を超えないよう記載ください。" sqref="F117" xr:uid="{CDC60005-519A-4C30-B7D2-CCC97C0E57ED}">
      <formula1>IF(ISNUMBER($F$117)=TRUE,AND(INT($F$117)=$F$117,$F$114&gt;=$F$117,$F$117&gt;=0),OR($F$117="*",$F$117="＊"))</formula1>
    </dataValidation>
    <dataValidation type="custom" showInputMessage="1" showErrorMessage="1" error="自然数を記載ください。”リハビリスタッフ”を超えないよう記載ください。" sqref="F116" xr:uid="{72033DA9-5524-4B10-9CE7-A852FBB23C35}">
      <formula1>IF(ISNUMBER($F$116)=TRUE,AND(INT($F$116)=$F$116,$F$114&gt;=$F$116,$F$116&gt;=0),OR($F$116="*",$F$116="＊"))</formula1>
    </dataValidation>
    <dataValidation type="custom" showInputMessage="1" showErrorMessage="1" error="自然数を記載ください。”リハビリスタッフ”を超えないよう記載ください。" sqref="F115" xr:uid="{C26F837E-C9CC-444B-B722-6CA9055F1B83}">
      <formula1>IF(ISNUMBER($F$115)=TRUE,AND(INT($F$115)=$F$115,$F$114&gt;=$F$115,$F$115&gt;=0),OR($F$115="*",$F$115="＊"))</formula1>
    </dataValidation>
    <dataValidation type="custom" showInputMessage="1" showErrorMessage="1" error="自然数を記載ください。”リハビリスタッフ”を超えないよう記載ください。" sqref="F118" xr:uid="{1EACFBDD-69F9-488C-9AFB-8E76D3548934}">
      <formula1>IF(ISNUMBER($F$118)=TRUE,AND(INT($F$118)=$F$118,$F$114&gt;=$F$118,$F$118&gt;=0),OR($F$118="*",$F$118="＊"))</formula1>
    </dataValidation>
    <dataValidation type="custom" showInputMessage="1" showErrorMessage="1" error="自然数を記載ください。”その他の医療技術者等”を超えないよう記載ください。" sqref="F113" xr:uid="{392A6112-9464-4F66-B3D0-8F6714BCB4C2}">
      <formula1>IF(ISNUMBER($F$113)=TRUE,AND(INT($F$113)=$F$113,$F$110&gt;=$F$113,$F$113&gt;=0),OR($F$113="*",$F$113="＊"))</formula1>
    </dataValidation>
    <dataValidation type="custom" showInputMessage="1" showErrorMessage="1" error="自然数を記載ください。”その他の医療技術者等”を超えないよう記載ください。" sqref="F133" xr:uid="{A3363BF9-64EA-43CA-BC6B-427F6D99E45D}">
      <formula1>IF(ISNUMBER($F$133)=TRUE,AND(INT($F$133)=$F$133,$F$110&gt;=$F$133,$F$133&gt;=0),OR($F$133="*",$F$133="＊"))</formula1>
    </dataValidation>
    <dataValidation type="custom" showInputMessage="1" showErrorMessage="1" error="自然数を記載ください。”その他の医療技術者等”を超えないよう記載ください。" sqref="F112" xr:uid="{7811D583-DFFC-494A-BECD-36BFEB3D702F}">
      <formula1>IF(ISNUMBER($F$112)=TRUE,AND(INT($F$112)=$F$112,$F$110&gt;=$F$112,$F$112&gt;=0),OR($F$112="*",$F$112="＊"))</formula1>
    </dataValidation>
    <dataValidation type="custom" showInputMessage="1" showErrorMessage="1" error="自然数を記載ください。”その他の医療技術者等”を超えないよう記載ください。" sqref="F111" xr:uid="{11C4E76A-D720-4C77-A614-3B9753A8F6C7}">
      <formula1>IF(ISNUMBER($F$111)=TRUE,AND(INT($F$111)=$F$111,$F$110&gt;=$F$111,$F$111&gt;=0),OR($F$111="*",$F$111="＊"))</formula1>
    </dataValidation>
    <dataValidation type="custom" imeMode="halfAlpha" operator="notEqual" showInputMessage="1" showErrorMessage="1" error="自然数を記載ください。" sqref="F104" xr:uid="{9CB4E813-0261-45E2-8E96-BB1F92867E3C}">
      <formula1>IF(ISNUMBER($F$104)=TRUE,AND(INT($F$104)=$F$104,$F$104&gt;=0),OR($F$104="*",$F$104="＊"))</formula1>
    </dataValidation>
    <dataValidation type="custom" imeMode="halfAlpha" operator="notEqual" showInputMessage="1" showErrorMessage="1" error="自然数を記載ください。" sqref="F103" xr:uid="{8F39D279-03ED-4A6C-862D-6AC27B0BB416}">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79B01399-36D4-4676-9149-D7AA61D641A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C7534EB3-6A03-4513-8AE5-E594679FCF09}">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AC33D058-2EAB-4330-A168-E9EFC0BECE00}">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E306647D-CF25-4E9C-AE95-20126CEBF900}">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C5E36B23-D9D6-404B-BBC6-A1A00BACBE57}">
      <formula1>IF(ISNUMBER($G$129)=TRUE,AND(INT($G$129)=$G$129,$G$129&gt;=SUM($G$130:$G$132),$G$129&gt;=0),OR($G$129="*",$G$129="＊"))</formula1>
    </dataValidation>
    <dataValidation type="custom" imeMode="halfAlpha" operator="notEqual" showInputMessage="1" showErrorMessage="1" error="自然数を記載ください。" sqref="F102" xr:uid="{66211BD0-8C60-4290-A99C-5D0A0D572BB3}">
      <formula1>IF(ISNUMBER($F$102)=TRUE,AND(INT($F$102)=$F$102,$F$102&gt;=0),OR($F$102="*",$F$102="＊"))</formula1>
    </dataValidation>
    <dataValidation type="custom" showInputMessage="1" showErrorMessage="1" error="自然数を記載ください。”その他の医療技術者等”を超えないよう記載ください。" sqref="G133" xr:uid="{BB0FE1A3-AF6F-4A98-A287-BCDC66679350}">
      <formula1>IF(ISNUMBER($G$133)=TRUE,AND(INT($G$133)=$G$133,$G$110&gt;=$G$133,$G$133&gt;=0),OR($G$133="*",$G$133="＊"))</formula1>
    </dataValidation>
    <dataValidation type="custom" showInputMessage="1" showErrorMessage="1" error="自然数を記載ください。”その他の医療技術者等”を超えないよう記載ください。" sqref="G132" xr:uid="{12665432-B0C9-4BC8-9481-DDEDD97E185F}">
      <formula1>IF(ISNUMBER($G$132)=TRUE,AND(INT($G$132)=$G$132,$G$129&gt;=$G$132,$G$132&gt;=0),OR($G$132="*",$G$132="＊"))</formula1>
    </dataValidation>
    <dataValidation type="custom" showInputMessage="1" showErrorMessage="1" error="自然数を記載ください。”その他の医療技術者等”を超えないよう記載ください。" sqref="G131" xr:uid="{C0ADB104-C3F5-423E-A94B-779F1B213C47}">
      <formula1>IF(ISNUMBER($G$131)=TRUE,AND(INT($G$131)=$G$131,$G$129&gt;=$G$131,$G$131&gt;=0),OR($G$131="*",$G$131="＊"))</formula1>
    </dataValidation>
    <dataValidation type="custom" showInputMessage="1" showErrorMessage="1" error="自然数を記載ください。”その他の医療技術者等”を超えないよう記載ください。" sqref="G130" xr:uid="{F9827171-E888-49F1-849A-3017A0A9D0C9}">
      <formula1>IF(ISNUMBER($G$130)=TRUE,AND(INT($G$130)=$G$130,$G$129&gt;=$G$130,$G$130&gt;=0),OR($G$130="*",$G$130="＊"))</formula1>
    </dataValidation>
    <dataValidation type="custom" showInputMessage="1" showErrorMessage="1" error="自然数を記載ください。”その他の医療技術者等”を超えないよう記載ください。" sqref="G128" xr:uid="{C6C9256B-DDED-4FB2-97C3-F9B43663C0F6}">
      <formula1>IF(ISNUMBER($G$128)=TRUE,AND(INT($G$128)=$G$128,$G$110&gt;=$G$128,$G$128&gt;=0),OR($G$128="*",$G$128="＊"))</formula1>
    </dataValidation>
    <dataValidation type="custom" showInputMessage="1" showErrorMessage="1" error="自然数を記載ください。”その他の医療技術者等”を超えないよう記載ください。" sqref="G127" xr:uid="{656652C0-0D49-4F83-B293-609DE505F8FE}">
      <formula1>IF(ISNUMBER($G$127)=TRUE,AND(INT($G$127)=$G$127,$G$110&gt;=$G$127,$G$127&gt;=0),OR($G$127="*",$G$127="＊"))</formula1>
    </dataValidation>
    <dataValidation type="custom" showInputMessage="1" showErrorMessage="1" error="自然数を記載ください。”その他の医療技術者等”を超えないよう記載ください。" sqref="G126" xr:uid="{D0B01F74-954E-4893-9CD1-356F83FCA5B8}">
      <formula1>IF(ISNUMBER($G$126)=TRUE,AND(INT($G$126)=$G$126,$G$110&gt;=$G$126,$G$126&gt;=0),OR($G$126="*",$G$126="＊"))</formula1>
    </dataValidation>
    <dataValidation type="custom" showInputMessage="1" showErrorMessage="1" error="自然数を記載ください。”その他の医療技術者等”を超えないよう記載ください。" sqref="G125" xr:uid="{9F62C2D8-5856-43BE-81AA-247C9728F0B3}">
      <formula1>IF(ISNUMBER($G$125)=TRUE,AND(INT($G$125)=$G$125,$G$110&gt;=$G$125,$G$125&gt;=0),OR($G$125="*",$G$125="＊"))</formula1>
    </dataValidation>
    <dataValidation type="custom" showInputMessage="1" showErrorMessage="1" error="自然数を記載ください。”栄養士等”を超えないよう記載ください。" sqref="G124" xr:uid="{EB64C4CC-0C76-4015-9905-32A98723AA46}">
      <formula1>IF(ISNUMBER($G$124)=TRUE,AND(INT($G$124)=$G$124,$G$121&gt;=$G$124,$G$124&gt;=0),OR($G$124="*",$G$124="＊"))</formula1>
    </dataValidation>
    <dataValidation type="custom" showInputMessage="1" showErrorMessage="1" error="自然数を記載ください。”栄養士等”を超えないよう記載ください。" sqref="G123" xr:uid="{9C8A7532-1B1C-49EF-9BAF-EB5E4E886F89}">
      <formula1>IF(ISNUMBER($G$123)=TRUE,AND(INT($G$123)=$G$123,$G$121&gt;=$G$123,$G$123&gt;=0),OR($G$123="*",$G$123="＊"))</formula1>
    </dataValidation>
    <dataValidation type="custom" showInputMessage="1" showErrorMessage="1" error="自然数を記載ください。”栄養士等”を超えないよう記載ください。" sqref="G122" xr:uid="{D380C46F-F59A-47DE-A48A-05453730DFCC}">
      <formula1>IF(ISNUMBER($G$122)=TRUE,AND(INT($G$122)=$G$122,$G$121&gt;=$G$122,$G$122&gt;=0),OR($G$122="*",$G$122="＊"))</formula1>
    </dataValidation>
    <dataValidation type="custom" showInputMessage="1" showErrorMessage="1" error="自然数を記載ください。”その他の医療技術者等”を超えないよう記載ください。" sqref="G120" xr:uid="{59C169B8-5541-47A0-A083-BF9E56258726}">
      <formula1>IF(ISNUMBER($G$120)=TRUE,AND(INT($G$120)=$G$120,$G$110&gt;=$G$120,$G$120&gt;=0),OR($G$120="*",$G$120="＊"))</formula1>
    </dataValidation>
    <dataValidation type="custom" showInputMessage="1" showErrorMessage="1" error="自然数を記載ください。”その他の医療技術者等”を超えないよう記載ください。" sqref="G119" xr:uid="{C5083DA3-0407-46A1-AE3E-01095BCFA645}">
      <formula1>IF(ISNUMBER($G$119)=TRUE,AND(INT($G$119)=$G$119,$G$110&gt;=$G$119,$G$119&gt;=0),OR($G$119="*",$G$119="＊"))</formula1>
    </dataValidation>
    <dataValidation type="custom" showInputMessage="1" showErrorMessage="1" error="自然数を記載ください。”リハビリスタッフ”を超えないよう記載ください。" sqref="G118" xr:uid="{9694AB0B-C79A-40B1-88B8-5252B1108336}">
      <formula1>IF(ISNUMBER($G$118)=TRUE,AND(INT($G$118)=$G$118,$G$114&gt;=$G$118,$G$118&gt;=0),OR($G$118="*",$G$118="＊"))</formula1>
    </dataValidation>
    <dataValidation type="custom" showInputMessage="1" showErrorMessage="1" error="自然数を記載ください。”リハビリスタッフ”を超えないよう記載ください。" sqref="G117" xr:uid="{C05AC023-4FF8-45CD-9645-9A39CB365140}">
      <formula1>IF(ISNUMBER($G$117)=TRUE,AND(INT($G$117)=$G$117,$G$114&gt;=$G$117,$G$117&gt;=0),OR($G$117="*",$G$117="＊"))</formula1>
    </dataValidation>
    <dataValidation type="custom" showInputMessage="1" showErrorMessage="1" error="自然数を記載ください。”リハビリスタッフ”を超えないよう記載ください。" sqref="G116" xr:uid="{C00659C6-8C00-40D8-B72F-CDE1F8A8EA1C}">
      <formula1>IF(ISNUMBER($G$116)=TRUE,AND(INT($G$116)=$G$116,$G$114&gt;=$G$116,$G$116&gt;=0),OR($G$116="*",$G$116="＊"))</formula1>
    </dataValidation>
    <dataValidation type="custom" showInputMessage="1" showErrorMessage="1" error="自然数を記載ください。”リハビリスタッフ”を超えないよう記載ください。" sqref="G115" xr:uid="{07D895F7-F9BD-4E8C-8A5F-FF739CB0E3EF}">
      <formula1>IF(ISNUMBER($G$115)=TRUE,AND(INT($G$115)=$G$115,$G$114&gt;=$G$115,$G$115&gt;=0),OR($G$115="*",$G$115="＊"))</formula1>
    </dataValidation>
    <dataValidation type="custom" showInputMessage="1" showErrorMessage="1" error="自然数を記載ください。”その他の医療技術者等”を超えないよう記載ください。" sqref="N113" xr:uid="{EE4F284B-E7A8-4ADF-BF77-A91C08BBF80A}">
      <formula1>IF(ISNUMBER($N$113)=TRUE,AND(INT($N$113)=$N$113,$N$110&gt;=$N$113,$N$113&gt;=0),OR($N$113="*",$N$113="＊"))</formula1>
    </dataValidation>
    <dataValidation type="custom" showInputMessage="1" showErrorMessage="1" error="自然数を記載ください。”その他の医療技術者等”を超えないよう記載ください。" sqref="G112" xr:uid="{F0B34DDE-0FFC-4F95-BFB6-B2FA240016E3}">
      <formula1>IF(ISNUMBER($G$112)=TRUE,AND(INT($G$112)=$G$112,$G$110&gt;=$G$112,$G$112&gt;=0),OR($G$112="*",$G$112="＊"))</formula1>
    </dataValidation>
    <dataValidation type="custom" showInputMessage="1" showErrorMessage="1" error="自然数を記載ください。”その他の医療技術者等”を超えないよう記載ください。" sqref="G111" xr:uid="{EABEC2F9-6D57-4A2F-8072-985AE9490109}">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957D162E-5DBF-441C-94B9-F3C73908B64A}">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78332296-75D2-424F-B571-3374CFD3A4DE}">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DD9C236A-94E2-4B09-A365-CB6F8E78FE1B}">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F56E6E45-6EA0-4AD9-81AD-8BDE1676D5E8}">
      <formula1>IF(ISNUMBER($G$106)=TRUE,AND(INT($G$106)=$G$106,$G$105&gt;=$G$106,$G$106&gt;=0),OR($G$106="*",$G$106="＊"))</formula1>
    </dataValidation>
    <dataValidation type="custom" imeMode="halfAlpha" operator="notEqual" showInputMessage="1" showErrorMessage="1" error="自然数を記載ください。" sqref="G104" xr:uid="{DE0E3D11-F3FE-48D2-ABDE-2A85CBC5D06B}">
      <formula1>IF(ISNUMBER($G$104)=TRUE,AND(INT($G$104)=$G$104,$G$104&gt;=0),OR($G$104="*",$G$104="＊"))</formula1>
    </dataValidation>
    <dataValidation type="custom" imeMode="halfAlpha" operator="notEqual" showInputMessage="1" showErrorMessage="1" error="自然数を記載ください。" sqref="G103" xr:uid="{9AD9E53B-820B-4802-BB84-AB336BC77A0A}">
      <formula1>IF(ISNUMBER($G$103)=TRUE,AND(INT($G$103)=$G$103,$G$103&gt;=0),OR($G$103="*",$G$103="＊"))</formula1>
    </dataValidation>
    <dataValidation type="custom" imeMode="halfAlpha" operator="notEqual" showInputMessage="1" showErrorMessage="1" error="自然数を記載ください。" sqref="G102" xr:uid="{C25176CA-52CB-426F-8316-E5879F8B27BB}">
      <formula1>IF(ISNUMBER($G$102)=TRUE,AND(INT($G$102)=$G$102,$G$102&gt;=0),OR($G$102="*",$G$102="＊"))</formula1>
    </dataValidation>
    <dataValidation type="custom" showInputMessage="1" showErrorMessage="1" error="自然数を記載ください。”その他の医療技術者等”を超えないよう記載ください。" sqref="H133" xr:uid="{06B988D2-D8A8-44E2-9CDD-1854432715D5}">
      <formula1>IF(ISNUMBER($H$133)=TRUE,AND(INT($H$133)=$H$133,$H$110&gt;=$H$133,$H$133&gt;=0),OR($H$133="*",$H$133="＊"))</formula1>
    </dataValidation>
    <dataValidation type="custom" showInputMessage="1" showErrorMessage="1" error="自然数を記載ください。”その他の医療技術者等”を超えないよう記載ください。" sqref="H132" xr:uid="{7146BA3E-E1D9-4601-AF42-CE9D9D495279}">
      <formula1>IF(ISNUMBER($H$132)=TRUE,AND(INT($H$132)=$H$132,$H$129&gt;=$H$132,$H$132&gt;=0),OR($H$132="*",$H$132="＊"))</formula1>
    </dataValidation>
    <dataValidation type="custom" showInputMessage="1" showErrorMessage="1" error="自然数を記載ください。”その他の医療技術者等”を超えないよう記載ください。" sqref="H131" xr:uid="{994C56FB-F105-4DBE-B5C2-A3F5BCDD6D40}">
      <formula1>IF(ISNUMBER($H$131)=TRUE,AND(INT($H$131)=$H$131,$H$129&gt;=$H$131,$H$131&gt;=0),OR($H$131="*",$H$131="＊"))</formula1>
    </dataValidation>
    <dataValidation type="custom" showInputMessage="1" showErrorMessage="1" error="自然数を記載ください。”その他の医療技術者等”を超えないよう記載ください。" sqref="H130" xr:uid="{0ED7AB05-CBF0-4250-9A1B-9DA31B05F538}">
      <formula1>IF(ISNUMBER($H$130)=TRUE,AND(INT($H$130)=$H$130,$H$129&gt;=$H$130,$H$130&gt;=0),OR($H$130="*",$H$130="＊"))</formula1>
    </dataValidation>
    <dataValidation type="custom" showInputMessage="1" showErrorMessage="1" error="自然数を記載ください。”その他の医療技術者等”を超えないよう記載ください。" sqref="H128" xr:uid="{CBF60A56-BCC5-4AB0-BA07-0D80EDD64BE9}">
      <formula1>IF(ISNUMBER($H$128)=TRUE,AND(INT($H$128)=$H$128,$H$110&gt;=$H$128,$H$128&gt;=0),OR($H$128="*",$H$128="＊"))</formula1>
    </dataValidation>
    <dataValidation type="custom" showInputMessage="1" showErrorMessage="1" error="自然数を記載ください。”その他の医療技術者等”を超えないよう記載ください。" sqref="H127" xr:uid="{BF46B959-32EC-4CD4-AFC1-2008E13302A0}">
      <formula1>IF(ISNUMBER($H$127)=TRUE,AND(INT($H$127)=$H$127,$H$110&gt;=$H$127,$H$127&gt;=0),OR($H$127="*",$H$127="＊"))</formula1>
    </dataValidation>
    <dataValidation type="custom" showInputMessage="1" showErrorMessage="1" error="自然数を記載ください。”その他の医療技術者等”を超えないよう記載ください。" sqref="H126" xr:uid="{DA461B2F-45F1-4FE0-AFDA-5CF02098CE19}">
      <formula1>IF(ISNUMBER($H$126)=TRUE,AND(INT($H$126)=$H$126,$H$110&gt;=$H$126,$H$126&gt;=0),OR($H$126="*",$H$126="＊"))</formula1>
    </dataValidation>
    <dataValidation type="custom" showInputMessage="1" showErrorMessage="1" error="自然数を記載ください。”その他の医療技術者等”を超えないよう記載ください。" sqref="H125" xr:uid="{675A2362-4898-42F4-9BAC-384DD250C670}">
      <formula1>IF(ISNUMBER($H$125)=TRUE,AND(INT($H$125)=$H$125,$H$110&gt;=$H$125,$H$125&gt;=0),OR($H$125="*",$H$125="＊"))</formula1>
    </dataValidation>
    <dataValidation type="custom" showInputMessage="1" showErrorMessage="1" error="自然数を記載ください。”栄養士等”を超えないよう記載ください。" sqref="H124" xr:uid="{1A0ABD89-780D-47E9-B32B-39331F7477F9}">
      <formula1>IF(ISNUMBER($H$124)=TRUE,AND(INT($H$124)=$H$124,$H$121&gt;=$H$124,$H$124&gt;=0),OR($H$124="*",$H$124="＊"))</formula1>
    </dataValidation>
    <dataValidation type="custom" showInputMessage="1" showErrorMessage="1" error="自然数を記載ください。”栄養士等”を超えないよう記載ください。" sqref="H123" xr:uid="{F9734DD6-039A-4405-8201-6BC22257FA16}">
      <formula1>IF(ISNUMBER($H$123)=TRUE,AND(INT($H$123)=$H$123,$H$121&gt;=$H$123,$H$123&gt;=0),OR($H$123="*",$H$123="＊"))</formula1>
    </dataValidation>
    <dataValidation type="custom" showInputMessage="1" showErrorMessage="1" error="自然数を記載ください。”栄養士等”を超えないよう記載ください。" sqref="H122" xr:uid="{45FE28F5-AD27-46FE-90CA-178C3C0761D8}">
      <formula1>IF(ISNUMBER($H$122)=TRUE,AND(INT($H$122)=$H$122,$H$121&gt;=$H$122,$H$122&gt;=0),OR($H$122="*",$H$122="＊"))</formula1>
    </dataValidation>
    <dataValidation type="custom" showInputMessage="1" showErrorMessage="1" error="自然数を記載ください。”その他の医療技術者等”を超えないよう記載ください。" sqref="H120" xr:uid="{4A7F64D9-0D44-44B8-BF4A-7881CD4CC769}">
      <formula1>IF(ISNUMBER($H$120)=TRUE,AND(INT($H$120)=$H$120,$H$110&gt;=$H$120,$H$120&gt;=0),OR($H$120="*",$H$120="＊"))</formula1>
    </dataValidation>
    <dataValidation type="custom" showInputMessage="1" showErrorMessage="1" error="自然数を記載ください。”その他の医療技術者等”を超えないよう記載ください。" sqref="H119" xr:uid="{467A5775-C22A-4A50-9D2B-AF1EB5ACF3FC}">
      <formula1>IF(ISNUMBER($H$119)=TRUE,AND(INT($H$119)=$H$119,$H$110&gt;=$H$119,$H$119&gt;=0),OR($H$119="*",$H$119="＊"))</formula1>
    </dataValidation>
    <dataValidation type="custom" showInputMessage="1" showErrorMessage="1" error="自然数を記載ください。”リハビリスタッフ”を超えないよう記載ください。" sqref="H118" xr:uid="{C34793B8-0128-4419-A995-76472BE71D22}">
      <formula1>IF(ISNUMBER($H$118)=TRUE,AND(INT($H$118)=$H$118,$H$114&gt;=$H$118,$H$118&gt;=0),OR($H$118="*",$H$118="＊"))</formula1>
    </dataValidation>
    <dataValidation type="custom" showInputMessage="1" showErrorMessage="1" error="自然数を記載ください。”リハビリスタッフ”を超えないよう記載ください。" sqref="H117" xr:uid="{CC824A1B-4F36-46CE-9FD8-E3919456651D}">
      <formula1>IF(ISNUMBER($H$117)=TRUE,AND(INT($H$117)=$H$117,$H$114&gt;=$H$117,$H$117&gt;=0),OR($H$117="*",$H$117="＊"))</formula1>
    </dataValidation>
    <dataValidation type="custom" showInputMessage="1" showErrorMessage="1" error="自然数を記載ください。”リハビリスタッフ”を超えないよう記載ください。" sqref="H116" xr:uid="{A3BC2124-CD60-498B-8830-BEAFBCA8993D}">
      <formula1>IF(ISNUMBER($H$116)=TRUE,AND(INT($H$116)=$H$116,$H$114&gt;=$H$116,$H$116&gt;=0),OR($H$116="*",$H$116="＊"))</formula1>
    </dataValidation>
    <dataValidation type="custom" showInputMessage="1" showErrorMessage="1" error="自然数を記載ください。”リハビリスタッフ”を超えないよう記載ください。" sqref="H115" xr:uid="{7540EC89-6B0E-4E1C-A16E-4F913EAC1AAF}">
      <formula1>IF(ISNUMBER($H$115)=TRUE,AND(INT($H$115)=$H$115,$H$114&gt;=$H$115,$H$115&gt;=0),OR($H$115="*",$H$115="＊"))</formula1>
    </dataValidation>
    <dataValidation type="custom" showInputMessage="1" showErrorMessage="1" error="自然数を記載ください。”その他の医療技術者等”を超えないよう記載ください。" sqref="H113" xr:uid="{71AECBD3-AD56-4565-9928-BA7D70347939}">
      <formula1>IF(ISNUMBER($H$113)=TRUE,AND(INT($H$113)=$H$113,$H$110&gt;=$H$113,$H$113&gt;=0),OR($H$113="*",$H$113="＊"))</formula1>
    </dataValidation>
    <dataValidation type="custom" showInputMessage="1" showErrorMessage="1" error="自然数を記載ください。”その他の医療技術者等”を超えないよう記載ください。" sqref="H112" xr:uid="{39328261-696A-4F87-B9E0-F301AE9B69F3}">
      <formula1>IF(ISNUMBER($H$112)=TRUE,AND(INT($H$112)=$H$112,$H$110&gt;=$H$112,$H$112&gt;=0),OR($H$112="*",$H$112="＊"))</formula1>
    </dataValidation>
    <dataValidation type="custom" showInputMessage="1" showErrorMessage="1" error="自然数を記載ください。”その他の医療技術者等”を超えないよう記載ください。" sqref="H111" xr:uid="{95D5851D-970B-4D03-8B26-454C5242318B}">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BFE8475-FF28-449F-B534-C39F27129953}">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E8CE0843-A586-4737-8318-27E2C51394E3}">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0B519EAB-7E1D-4CD4-B0D1-B0275680037F}">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E54B2851-036B-48C4-A079-F144C552BE13}">
      <formula1>IF(ISNUMBER($H$106)=TRUE,AND(INT($H$106)=$H$106,$H$105&gt;=$H$106,$H$106&gt;=0),OR($H$106="*",$H$106="＊"))</formula1>
    </dataValidation>
    <dataValidation type="custom" imeMode="halfAlpha" operator="notEqual" showInputMessage="1" showErrorMessage="1" error="自然数を記載ください。" sqref="O104" xr:uid="{993F768E-7584-440A-9595-445B9A1E3A25}">
      <formula1>IF(ISNUMBER($O$104)=TRUE,AND(INT($O$104)=$O$104,$O$104&gt;=0),OR($O$104="*",$O$104="＊"))</formula1>
    </dataValidation>
    <dataValidation type="custom" imeMode="halfAlpha" operator="notEqual" showInputMessage="1" showErrorMessage="1" error="自然数を記載ください。" sqref="O103" xr:uid="{A9D401C1-C830-412E-BDC3-AB582F30EBB2}">
      <formula1>IF(ISNUMBER($O$103)=TRUE,AND(INT($O$103)=$O$103,$O$103&gt;=0),OR($O$103="*",$O$103="＊"))</formula1>
    </dataValidation>
    <dataValidation type="custom" imeMode="halfAlpha" operator="notEqual" showInputMessage="1" showErrorMessage="1" error="自然数を記載ください。" sqref="O102" xr:uid="{219912CB-E645-4F89-9219-D444195F6954}">
      <formula1>IF(ISNUMBER($O$102)=TRUE,AND(INT($O$102)=$O$102,$O$102&gt;=0),OR($O$102="*",$O$102="＊"))</formula1>
    </dataValidation>
    <dataValidation type="custom" imeMode="halfAlpha" operator="greaterThanOrEqual" showInputMessage="1" showErrorMessage="1" error="0以上で小数第一位まで記載ください。" sqref="P103" xr:uid="{458CB038-E978-435A-AD48-8119A664C682}">
      <formula1>IF(ISNUMBER($P$103)=TRUE,AND($P$103*10=INT($P$103*10),$P$103&gt;=0),OR($P$103="*",$P$103="＊",$P$103="-"))</formula1>
    </dataValidation>
    <dataValidation type="custom" imeMode="halfAlpha" operator="greaterThanOrEqual" showInputMessage="1" showErrorMessage="1" error="0以上で小数第一位まで記載ください。" sqref="P102" xr:uid="{3658F2A0-3B8C-4082-8C26-63C9FAD3CE96}">
      <formula1>IF(ISNUMBER($P$102)=TRUE,AND($P$102*10=INT($P$102*10),$P$102&gt;=0),OR($P$102="*",$P$102="＊",$P$102="-"))</formula1>
    </dataValidation>
    <dataValidation type="custom" showInputMessage="1" showErrorMessage="1" error="自然数を記載ください。”その他の医療技術者等”を超えないよう記載ください。" sqref="G113" xr:uid="{C9D2233F-88AB-4A24-A6A7-FCD0B403A1EB}">
      <formula1>IF(ISNUMBER($G$113)=TRUE,AND(INT($G$113)=$G$113,$G$110&gt;=$G$113,$G$113&gt;=0),OR($G$113="*",$G$113="＊"))</formula1>
    </dataValidation>
    <dataValidation type="custom" imeMode="halfAlpha" operator="notEqual" showInputMessage="1" showErrorMessage="1" error="自然数を記載ください。" sqref="H102" xr:uid="{1E641855-A527-4947-9CA9-83DBB05627B0}">
      <formula1>IF(ISNUMBER($H$102)=TRUE,AND(INT($H$102)=$H$102,$H$102&gt;=0),OR($H$102="*",$H$102="＊"))</formula1>
    </dataValidation>
    <dataValidation type="custom" imeMode="halfAlpha" operator="notEqual" showInputMessage="1" showErrorMessage="1" error="自然数を記載ください。" sqref="H103" xr:uid="{D550EE5D-620A-4D71-82FF-E60EC95EA1AD}">
      <formula1>IF(ISNUMBER($H$103)=TRUE,AND(INT($H$103)=$H$103,$H$103&gt;=0),OR($H$103="*",$H$103="＊"))</formula1>
    </dataValidation>
    <dataValidation type="custom" imeMode="halfAlpha" operator="notEqual" showInputMessage="1" showErrorMessage="1" error="自然数を記載ください。" sqref="H104" xr:uid="{0B414C90-3173-4AA9-A87F-0D742E0833B1}">
      <formula1>IF(ISNUMBER($H$104)=TRUE,AND(INT($H$104)=$H$104,$H$104&gt;=0),OR($H$104="*",$H$104="＊"))</formula1>
    </dataValidation>
    <dataValidation type="custom" imeMode="halfAlpha" operator="notEqual" showInputMessage="1" showErrorMessage="1" error="自然数を記載ください。" sqref="J102" xr:uid="{84E18BDB-E85C-4885-91CB-39F33C2D9D21}">
      <formula1>IF(ISNUMBER($J$102)=TRUE,AND(INT($J$102)=$J102,$J$102&gt;=0),OR($J$102="*",$J$102="＊"))</formula1>
    </dataValidation>
    <dataValidation type="custom" imeMode="halfAlpha" operator="notEqual" showInputMessage="1" showErrorMessage="1" error="自然数を記載ください。" sqref="J103" xr:uid="{F8B981E7-6535-4F33-81F2-B0F23DB9E3B3}">
      <formula1>IF(ISNUMBER($J$103)=TRUE,AND(INT($J$103)=$J$103,$J$103&gt;=0),OR($J$103="*",$J$103="＊"))</formula1>
    </dataValidation>
    <dataValidation type="custom" imeMode="halfAlpha" operator="notEqual" showInputMessage="1" showErrorMessage="1" error="自然数を記載ください。" sqref="J104" xr:uid="{A3435299-2154-481E-A66E-F31E691F3130}">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D853EF39-7784-456D-981A-F62F3DAFA4E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7BCD8069-FE95-4ED8-9094-7FA16CC5807B}">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C4B01043-7F88-4363-A04A-FEDF6C5FA115}">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AABAD589-CDF3-475C-B7F5-CCE8D5EA2893}">
      <formula1>IF(ISNUMBER($J$109)=TRUE,AND(INT($J$109)=$J$109,$J$105&gt;=$J$109,$J$109&gt;=0),OR($J$109="*",$J$109="＊"))</formula1>
    </dataValidation>
    <dataValidation type="custom" showInputMessage="1" showErrorMessage="1" error="自然数を記載ください。”その他の医療技術者等”を超えないよう記載ください。" sqref="J111" xr:uid="{6D9057B9-72E7-4092-A304-9FC26849F97B}">
      <formula1>IF(ISNUMBER($J$111)=TRUE,AND(INT($J$111)=$J$111,$J$110&gt;=$J$111,$J$111&gt;=0),OR($J$111="*",$J$111="＊"))</formula1>
    </dataValidation>
    <dataValidation type="custom" showInputMessage="1" showErrorMessage="1" error="自然数を記載ください。”その他の医療技術者等”を超えないよう記載ください。" sqref="J112" xr:uid="{81F6B65C-DBC0-4280-9CEE-5BCE6A0E0650}">
      <formula1>IF(ISNUMBER($J$112)=TRUE,AND(INT($J$112)=$J$112,$J$110&gt;=$J$112,$J$112&gt;=0),OR($J$112="*",$J$112="＊"))</formula1>
    </dataValidation>
    <dataValidation type="custom" showInputMessage="1" showErrorMessage="1" error="自然数を記載ください。”その他の医療技術者等”を超えないよう記載ください。" sqref="J113" xr:uid="{768FD8AD-6B64-4A6C-AAF4-9923D4A60D85}">
      <formula1>IF(ISNUMBER($J$113)=TRUE,AND(INT($J$113)=$J$113,$J$110&gt;=$J$113,$J$113&gt;=0),OR($J$113="*",$J$113="＊"))</formula1>
    </dataValidation>
    <dataValidation type="custom" showInputMessage="1" showErrorMessage="1" error="自然数を記載ください。”リハビリスタッフ”を超えないよう記載ください。" sqref="J115" xr:uid="{5381CB8E-C0EB-463C-84A6-62DCEB42D00E}">
      <formula1>IF(ISNUMBER($J$115)=TRUE,AND(INT($J$115)=$J$115,$J$114&gt;=$J$115,$J$115&gt;=0),OR($J$115="*",$J$115="＊"))</formula1>
    </dataValidation>
    <dataValidation type="custom" showInputMessage="1" showErrorMessage="1" error="自然数を記載ください。”リハビリスタッフ”を超えないよう記載ください。" sqref="J116" xr:uid="{3898169C-5EF1-4960-89F4-E2A7AAF5F9D9}">
      <formula1>IF(ISNUMBER($J$116)=TRUE,AND(INT($J$116)=$J$116,$J$114&gt;=$J$116,$J$116&gt;=0),OR($J$116="*",$J$116="＊"))</formula1>
    </dataValidation>
    <dataValidation type="custom" showInputMessage="1" showErrorMessage="1" error="自然数を記載ください。”リハビリスタッフ”を超えないよう記載ください。" sqref="J117" xr:uid="{E0F71D43-7A91-496D-A6CC-F172A3DD9637}">
      <formula1>IF(ISNUMBER($J$117)=TRUE,AND(INT($J$117)=$J$117,$J$114&gt;=$J$117,$J$117&gt;=0),OR($J$117="*",$J$117="＊"))</formula1>
    </dataValidation>
    <dataValidation type="custom" showInputMessage="1" showErrorMessage="1" error="自然数を記載ください。”リハビリスタッフ”を超えないよう記載ください。" sqref="J118" xr:uid="{3691FD65-3A09-4CD1-91A1-7A9E68F0C467}">
      <formula1>IF(ISNUMBER($J$118)=TRUE,AND(INT($J$118)=$J$118,$J$114&gt;=$J$118,$J$118&gt;=0),OR($J$118="*",$J$118="＊"))</formula1>
    </dataValidation>
    <dataValidation type="custom" showInputMessage="1" showErrorMessage="1" error="自然数を記載ください。”その他の医療技術者等”を超えないよう記載ください。" sqref="J119" xr:uid="{11E3BD6E-DCAA-456E-9452-EA6CFB96D700}">
      <formula1>IF(ISNUMBER($J$119)=TRUE,AND(INT($J$119)=$J$119,$J$110&gt;=$J$119,$J$119&gt;=0),OR($J$119="*",$J$119="＊"))</formula1>
    </dataValidation>
    <dataValidation type="custom" showInputMessage="1" showErrorMessage="1" error="自然数を記載ください。”その他の医療技術者等”を超えないよう記載ください。" sqref="J120" xr:uid="{7082397F-BCD4-4AFB-875D-F66090039BCD}">
      <formula1>IF(ISNUMBER($J$120)=TRUE,AND(INT($J$120)=$J$120,$J$110&gt;=$J$120,$J$120&gt;=0),OR($J$120="*",$J$120="＊"))</formula1>
    </dataValidation>
    <dataValidation type="custom" showInputMessage="1" showErrorMessage="1" error="自然数を記載ください。”栄養士等”を超えないよう記載ください。" sqref="J122" xr:uid="{6BE45697-C151-4765-AA7E-BA82450E9052}">
      <formula1>IF(ISNUMBER($J$122)=TRUE,AND(INT($J$122)=$J$122,$J$121&gt;=$J$122,$J$122&gt;=0),OR($J$122="*",$J$122="＊"))</formula1>
    </dataValidation>
    <dataValidation type="custom" showInputMessage="1" showErrorMessage="1" error="自然数を記載ください。”栄養士等”を超えないよう記載ください。" sqref="J123" xr:uid="{AF51BCA1-7A3F-41A5-89AF-D9D95D4EBE3A}">
      <formula1>IF(ISNUMBER($J$123)=TRUE,AND(INT($J$123)=$J$123,$J$121&gt;=$J$123,$J$123&gt;=0),OR($J$123="*",$J$123="＊"))</formula1>
    </dataValidation>
    <dataValidation type="custom" showInputMessage="1" showErrorMessage="1" error="自然数を記載ください。”栄養士等”を超えないよう記載ください。" sqref="J124" xr:uid="{83493E90-B7B7-4BBE-8B89-248092E3A60C}">
      <formula1>IF(ISNUMBER($J$124)=TRUE,AND(INT($J$124)=$J$124,$J$121&gt;=$J$124,$J$124&gt;=0),OR($J$124="*",$J$124="＊"))</formula1>
    </dataValidation>
    <dataValidation type="custom" showInputMessage="1" showErrorMessage="1" error="自然数を記載ください。”その他の医療技術者等”を超えないよう記載ください。" sqref="J125" xr:uid="{03B7A037-9A1F-4ECD-9B96-184082770BDE}">
      <formula1>IF(ISNUMBER($J$125)=TRUE,AND(INT($J$125)=$J$125,$J$110&gt;=$J$125,$J$125&gt;=0),OR($J$125="*",$J$125="＊"))</formula1>
    </dataValidation>
    <dataValidation type="custom" showInputMessage="1" showErrorMessage="1" error="自然数を記載ください。&quot;その他の医療技術者等”を超えないよう記載ください。" sqref="J126" xr:uid="{D0C82A59-6771-4C45-970B-DB558A052049}">
      <formula1>IF(ISNUMBER($J$126)=TRUE,AND(INT($J$126)=$J$126,$J$110&gt;=$J$126,$J$126&gt;=0),OR($J$126="*",$J$126="＊"))</formula1>
    </dataValidation>
    <dataValidation type="custom" showInputMessage="1" showErrorMessage="1" error="自然数を記載ください。”その他の医療技術者等”を超えないよう記載ください。" sqref="J127" xr:uid="{077360D6-B97A-4703-AEBF-62953ED6BB3D}">
      <formula1>IF(ISNUMBER($J$127)=TRUE,AND(INT($J$127)=$J$127,$J$110&gt;=$J$127,$J$127&gt;=0),OR($J$127="*",$J$127="＊"))</formula1>
    </dataValidation>
    <dataValidation type="custom" showInputMessage="1" showErrorMessage="1" error="自然数を記載ください。”その他の医療技術者等”を超えないよう記載ください。" sqref="J128" xr:uid="{9EBC1CA4-F921-4644-88DB-019BB835AE7C}">
      <formula1>IF(ISNUMBER($J$128)=TRUE,AND(INT($J$128)=$J$128,$J$110&gt;=$J$128,$J$128&gt;=0),OR($J$128="*",$J$128="＊"))</formula1>
    </dataValidation>
    <dataValidation type="custom" showInputMessage="1" showErrorMessage="1" error="自然数を記載ください。”その他の医療技術者等”を超えないよう記載ください。" sqref="J130" xr:uid="{99676ED0-CF9C-4E04-95AB-2E0FFE348082}">
      <formula1>IF(ISNUMBER($J$130)=TRUE,AND(INT($J$130)=$J$130,$J$129&gt;=$J$130,$J$130&gt;=0),OR($J$130="*",$J$130="＊"))</formula1>
    </dataValidation>
    <dataValidation type="custom" showInputMessage="1" showErrorMessage="1" error="自然数を記載ください。”その他の医療技術者等”を超えないよう記載ください。" sqref="J131" xr:uid="{7705A3E3-8430-460B-90BE-21242D7F7101}">
      <formula1>IF(ISNUMBER($J$131)=TRUE,AND(INT($J$131)=$J$131,$J$129&gt;=$J$131,$J$131&gt;=0),OR($J$131="*",$J$131="＊"))</formula1>
    </dataValidation>
    <dataValidation type="custom" showInputMessage="1" showErrorMessage="1" error="自然数を記載ください。”その他の医療技術者等”を超えないよう記載ください。" sqref="J132" xr:uid="{17F2689D-9C69-4C9B-B4EB-8459ABBC9A28}">
      <formula1>IF(ISNUMBER($J$132)=TRUE,AND(INT($J$132)=$J$132,$J$129&gt;=$J$132,$J$132&gt;=0),OR($J$132="*",$J$132="＊"))</formula1>
    </dataValidation>
    <dataValidation type="custom" showInputMessage="1" showErrorMessage="1" error="自然数を記載ください。”その他の医療技術者等”を超えないよう記載ください。" sqref="J133" xr:uid="{5E8C4CB3-1A83-4458-B3C7-A16F86AE1C48}">
      <formula1>IF(ISNUMBER($J$133)=TRUE,AND(INT($J$133)=$J$133,$J$110&gt;=$J$133,$J$133&gt;=0),OR($J$133="*",$J$133="＊"))</formula1>
    </dataValidation>
    <dataValidation type="custom" imeMode="halfAlpha" operator="greaterThanOrEqual" showInputMessage="1" showErrorMessage="1" error="0以上で小数第一位まで記載ください。" sqref="K102" xr:uid="{25D259B4-83AE-49E3-B327-F15EE07C0EA6}">
      <formula1>IF(ISNUMBER($K$102)=TRUE,AND($K$102*10=INT($K$102*10),$K$102&gt;=0),OR($K$102="*",$K$102="＊",$K$102="-"))</formula1>
    </dataValidation>
    <dataValidation type="custom" imeMode="halfAlpha" operator="greaterThanOrEqual" showInputMessage="1" showErrorMessage="1" error="0以上で小数第一位まで記載ください。" sqref="K103" xr:uid="{D31AC5D6-E6D4-467A-B3C3-7DBA37BF484F}">
      <formula1>IF(ISNUMBER($K$103)=TRUE,AND($K$103*10=INT($K$103*10),$K$103&gt;=0),OR($K$103="*",$K$103="＊",$K$103="-"))</formula1>
    </dataValidation>
    <dataValidation type="custom" imeMode="halfAlpha" operator="greaterThanOrEqual" showInputMessage="1" showErrorMessage="1" error="0以上で小数第一位まで記載ください。" sqref="K104" xr:uid="{0F92132C-937D-48B4-9CD1-2CB8DB7A2CE1}">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76DCAE10-3112-4714-900C-C56D6EBC3054}">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0E9C37A9-A43D-4B44-8B19-C11579E26D74}">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DB9E8F7C-809E-4479-81B5-3B65A5513963}">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BAC0B22D-BE27-40C2-B998-6D57FE5CCFA4}">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E53CAF3A-C1E4-4813-B629-BF7A112EFA98}">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FC885BE9-84DB-4DCA-8713-3235F50CA806}">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FC5938CD-6E05-45A4-8D4D-C6E3A7A98C9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9ABC5220-3EB6-4D33-B697-41AACE2746C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5C43BF34-FB59-4835-99BB-67356AAC42C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B0EAA5C4-AA50-41CE-A81F-87C0DA6E6CC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AC844923-E803-4C24-AE8D-07F862F608A3}">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411C37B0-F83C-4C8B-B8F2-2D5162D03582}">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30AD9297-4BF7-427F-BE09-6D2588512AE8}">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FDF16EDC-6C41-4D24-8193-FF572B537308}">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CE9B09D-0D86-4C13-BFCC-5F36020F76B6}">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ED96E597-40A2-4C59-AB85-8947C6437E3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F2CC1795-32D2-4A88-8874-DEBDBA5B8109}">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466CF80-117C-4BB1-9EC1-1ADA392E3808}">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C6ED6BE1-B14E-4C27-9640-0E4894187831}">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464C4CFA-D835-40A0-BECE-DC76BA0B3C6E}">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50DD9C9-40F7-4B33-ACEB-75173EBCC9E7}">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3847630E-33CD-4213-949D-A769A60CC431}">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F2C54AB8-9609-4B9D-9BDC-03E916A1EB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D4A08EA-5309-4024-A2A5-CEA951B550FC}">
      <formula1>IF(ISNUMBER($K$133)=TRUE,AND($K$133*10=INT($K$133*10),$K$110&gt;=$K$133,$K$133&gt;=0),OR($K$133="*",$K$133="＊"))</formula1>
    </dataValidation>
    <dataValidation type="custom" imeMode="halfAlpha" operator="notEqual" showInputMessage="1" showErrorMessage="1" error="自然数を記載ください。" sqref="M102" xr:uid="{A707021F-E5D4-4AB0-AF4C-74E6EAB16E34}">
      <formula1>IF(ISNUMBER($M$102)=TRUE,AND(INT($M$102)=$M$102,$M$102&gt;=0),OR($M$102="*",$M$102="＊"))</formula1>
    </dataValidation>
    <dataValidation type="custom" imeMode="halfAlpha" operator="notEqual" showInputMessage="1" showErrorMessage="1" error="自然数を記載ください。" sqref="M103" xr:uid="{0DF94DC4-7A06-4B2B-A3B7-B0B91E28A39C}">
      <formula1>IF(ISNUMBER($M$103)=TRUE,AND(INT($M$103)=$M$103,$M$103&gt;=0),OR($M$103="*",$M$103="＊"))</formula1>
    </dataValidation>
    <dataValidation type="custom" imeMode="halfAlpha" operator="notEqual" showInputMessage="1" showErrorMessage="1" error="自然数を記載ください。" sqref="M104" xr:uid="{44868FA1-DA0F-4D1A-AA7E-64C8C0B0090C}">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497BA1FF-E9ED-474C-95BF-A45F3A9573A2}">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7FC641EF-3FF5-4F03-A9E0-E1322F713CA2}">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49C4FA8A-121F-484B-8CBC-0D65F5874EF9}">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80F50934-03E2-47E2-8BFB-3292C26FD2AA}">
      <formula1>IF(ISNUMBER($M$109)=TRUE,AND(INT($M$109)=$M$109,$M$105&gt;=$M$109,$M$109&gt;=0),OR($M$109="*",$M$109="＊"))</formula1>
    </dataValidation>
    <dataValidation type="custom" showInputMessage="1" showErrorMessage="1" error="自然数を記載ください。”その他の医療技術者等”を超えないよう記載ください。" sqref="M111" xr:uid="{C260A2C0-E951-45B2-9786-EC3124BF3A52}">
      <formula1>IF(ISNUMBER($M$111)=TRUE,AND(INT($M$111)=$M$111,$M$110&gt;=$M$111,$M$111&gt;=0),OR($M$111="*",$M$111="＊"))</formula1>
    </dataValidation>
    <dataValidation type="custom" showInputMessage="1" showErrorMessage="1" error="自然数を記載ください。”その他の医療技術者等”を超えないよう記載ください。" sqref="M112" xr:uid="{17A553B9-F8F4-4DD9-BCD9-9CB6601615AB}">
      <formula1>IF(ISNUMBER($M$112)=TRUE,AND(INT($M$112)=$M$112,$M$110&gt;=$M$112,$M$112&gt;=0),OR($M$112="*",$M$112="＊"))</formula1>
    </dataValidation>
    <dataValidation type="custom" showInputMessage="1" showErrorMessage="1" error="自然数を記載ください。”その他の医療技術者等”を超えないよう記載ください。" sqref="M113" xr:uid="{75E875D5-8AC4-47E3-A431-F33C532DA71B}">
      <formula1>IF(ISNUMBER($M$113)=TRUE,AND(INT($M$113)=$M$113,$M$110&gt;=$M$113,$M$113&gt;=0),OR($M$113="*",$M$113="＊"))</formula1>
    </dataValidation>
    <dataValidation type="custom" showInputMessage="1" showErrorMessage="1" error="自然数を記載ください。”リハビリスタッフ”を超えないよう記載ください。" sqref="M115" xr:uid="{BC48A425-84E6-4D7D-BC4F-7A680710A0ED}">
      <formula1>IF(ISNUMBER($M$115)=TRUE,AND(INT($M$115)=$M$115,$M$114&gt;=$M$115,$M$115&gt;=0),OR($M$115="*",$M$115="＊"))</formula1>
    </dataValidation>
    <dataValidation type="custom" showInputMessage="1" showErrorMessage="1" error="自然数を記載ください。”リハビリスタッフ”を超えないよう記載ください。" sqref="M116" xr:uid="{519512E5-8037-412C-8470-8583501235B1}">
      <formula1>IF(ISNUMBER($M$116)=TRUE,AND(INT($M$116)=$M$116,$M$114&gt;=$M$116,$M$116&gt;=0),OR($M$116="*",$M$116="＊"))</formula1>
    </dataValidation>
    <dataValidation type="custom" showInputMessage="1" showErrorMessage="1" error="自然数を記載ください。”リハビリスタッフ”を超えないよう記載ください。" sqref="M117" xr:uid="{E9FB8AF4-A09A-40F5-B05D-802A3F48824F}">
      <formula1>IF(ISNUMBER($M$117)=TRUE,AND(INT($M$117)=$M$117,$M$114&gt;=$M$117,$M$117&gt;=0),OR($M$117="*",$M$117="＊"))</formula1>
    </dataValidation>
    <dataValidation type="custom" showInputMessage="1" showErrorMessage="1" error="自然数を記載ください。”リハビリスタッフ”を超えないよう記載ください。" sqref="M118" xr:uid="{3E4E1855-87ED-4B4A-84BD-5691908EDF48}">
      <formula1>IF(ISNUMBER($M$118)=TRUE,AND(INT($M$118)=$M$118,$M$114&gt;=$M$118,$M$118&gt;=0),OR($M$118="*",$M$118="＊"))</formula1>
    </dataValidation>
    <dataValidation type="custom" showInputMessage="1" showErrorMessage="1" error="自然数を記載ください。”その他の医療技術者等”を超えないよう記載ください。" sqref="M119" xr:uid="{80693A35-42B1-4C52-A9E9-1748A4B4AED5}">
      <formula1>IF(ISNUMBER($M$119)=TRUE,AND(INT($M$119)=$M$119,$M$110&gt;=$M$119,$M$119&gt;=0),OR($M$119="*",$M$119="＊"))</formula1>
    </dataValidation>
    <dataValidation type="custom" showInputMessage="1" showErrorMessage="1" error="自然数を記載ください。”その他の医療技術者等”を超えないよう記載ください。" sqref="M120" xr:uid="{9CB11861-A71B-4E56-9797-C165834E1827}">
      <formula1>IF(ISNUMBER($M$120)=TRUE,AND(INT($M$120)=$M$120,$M$110&gt;=$M$120,$M$120&gt;=0),OR($M$120="*",$M$120="＊"))</formula1>
    </dataValidation>
    <dataValidation type="custom" showInputMessage="1" showErrorMessage="1" error="自然数を記載ください。”栄養士等”を超えないよう記載ください。" sqref="M122" xr:uid="{9A536092-1C54-48F9-B850-63253A0BB267}">
      <formula1>IF(ISNUMBER($M$122)=TRUE,AND(INT($M$122)=$M$122,$M$121&gt;=$M$122,$M$122&gt;=0),OR($M$122="*",$M$122="＊"))</formula1>
    </dataValidation>
    <dataValidation type="custom" showInputMessage="1" showErrorMessage="1" error="自然数を記載ください。”栄養士等”を超えないよう記載ください。" sqref="M123" xr:uid="{40D662EF-6E32-45F1-9151-151C5329E856}">
      <formula1>IF(ISNUMBER($M$123)=TRUE,AND(INT($M$123)=$M$123,$M$121&gt;=$M$123,$M$123&gt;=0),OR($M$123="*",$M$123="＊"))</formula1>
    </dataValidation>
    <dataValidation type="custom" showInputMessage="1" showErrorMessage="1" error="自然数を記載ください。”栄養士等”を超えないよう記載ください。" sqref="M124" xr:uid="{A63C6316-E588-489E-8177-FC85215F90F4}">
      <formula1>IF(ISNUMBER($M$124)=TRUE,AND(INT($M$124)=$M$124,$M$121&gt;=$M$124,$M$124&gt;=0),OR($M$124="*",$M$124="＊"))</formula1>
    </dataValidation>
    <dataValidation type="custom" showInputMessage="1" showErrorMessage="1" error="自然数を記載ください。”その他の医療技術者等”を超えないよう記載ください。" sqref="M125" xr:uid="{DD9742FD-57A5-4999-B150-874A870E8408}">
      <formula1>IF(ISNUMBER($M$125)=TRUE,AND(INT($M$125)=$M$125,$M$110&gt;=$M$125,$M$125&gt;=0),OR($M$125="*",$M$125="＊"))</formula1>
    </dataValidation>
    <dataValidation type="custom" showInputMessage="1" showErrorMessage="1" error="自然数を記載ください。&quot;その他の医療技術者等”を超えないよう記載ください。" sqref="M126" xr:uid="{A9E612BD-DB21-4A6D-A744-0E0BF6CD2665}">
      <formula1>IF(ISNUMBER($M$126)=TRUE,AND(INT($M$126)=$M$126,$M$110&gt;=$M$126,$M$126&gt;=0),OR($M$126="*",$M$126="＊"))</formula1>
    </dataValidation>
    <dataValidation type="custom" showInputMessage="1" showErrorMessage="1" error="自然数を記載ください。”その他の医療技術者等”を超えないよう記載ください。" sqref="M127" xr:uid="{B097805D-7D2C-4530-A2B5-37CBFF7E9114}">
      <formula1>IF(ISNUMBER($M$127)=TRUE,AND(INT($M$127)=$M$127,$M$110&gt;=$M$127,$M$127&gt;=0),OR($M$127="*",$M$127="＊"))</formula1>
    </dataValidation>
    <dataValidation type="custom" showInputMessage="1" showErrorMessage="1" error="自然数を記載ください。”その他の医療技術者等”を超えないよう記載ください。" sqref="M128" xr:uid="{1578E1CF-2F21-4CE2-84EE-7BA7C3655BA1}">
      <formula1>IF(ISNUMBER($M$128)=TRUE,AND(INT($M$128)=$M$128,$M$110&gt;=$M$128,$M$128&gt;=0),OR($M$128="*",$M$128="＊"))</formula1>
    </dataValidation>
    <dataValidation type="custom" showInputMessage="1" showErrorMessage="1" error="自然数を記載ください。”その他の医療技術者等”を超えないよう記載ください。" sqref="M130" xr:uid="{8946BD4C-B12F-4EAB-A528-3A6B2389262C}">
      <formula1>IF(ISNUMBER($M$130)=TRUE,AND(INT($M$130)=$M$130,$M$129&gt;=$M$130,$M$130&gt;=0),OR($M$130="*",$M$130="＊"))</formula1>
    </dataValidation>
    <dataValidation type="custom" showInputMessage="1" showErrorMessage="1" error="自然数を記載ください。”その他の医療技術者等”を超えないよう記載ください。" sqref="M131" xr:uid="{9488EBB9-F2FC-420B-8EF9-D28C0595018C}">
      <formula1>IF(ISNUMBER($M$131)=TRUE,AND(INT($M$131)=$M$131,$M$129&gt;=$M$131,$M$131&gt;=0),OR($M$131="*",$M$131="＊"))</formula1>
    </dataValidation>
    <dataValidation type="custom" showInputMessage="1" showErrorMessage="1" error="自然数を記載ください。”その他の医療技術者等”を超えないよう記載ください。" sqref="M132" xr:uid="{786F7F70-5B4C-4EA1-AA52-F2D723F07CAB}">
      <formula1>IF(ISNUMBER($M$132)=TRUE,AND(INT($M$132)=$M$132,$M$129&gt;=$M$132,$M$132&gt;=0),OR($M$132="*",$M$132="＊"))</formula1>
    </dataValidation>
    <dataValidation type="custom" showInputMessage="1" showErrorMessage="1" error="自然数を記載ください。”その他の医療技術者等”を超えないよう記載ください。" sqref="M133" xr:uid="{713E679C-88FC-470E-91CF-08E248B9486C}">
      <formula1>IF(ISNUMBER($M$133)=TRUE,AND(INT($M$133)=$M$133,$M$110&gt;=$M$133,$M$133&gt;=0),OR($M$133="*",$M$133="＊"))</formula1>
    </dataValidation>
    <dataValidation type="custom" imeMode="halfAlpha" operator="notEqual" showInputMessage="1" showErrorMessage="1" error="自然数を記載ください。" sqref="N102" xr:uid="{FE5ABB5C-4C7F-496C-9975-3FC523ABD4D2}">
      <formula1>IF(ISNUMBER($N$102)=TRUE,AND(INT($N$102)=$N$102,$N$102&gt;=0),OR($N$102="*",$N$102="＊"))</formula1>
    </dataValidation>
    <dataValidation type="custom" imeMode="halfAlpha" operator="notEqual" showInputMessage="1" showErrorMessage="1" error="自然数を記載ください。" sqref="N103" xr:uid="{4D55796D-A253-4285-9B1C-098CF7FCC42B}">
      <formula1>IF(ISNUMBER($N$103)=TRUE,AND(INT($N$103)=$N$103,$N$103&gt;=0),OR($N$103="*",$N$103="＊"))</formula1>
    </dataValidation>
    <dataValidation type="custom" imeMode="halfAlpha" operator="notEqual" showInputMessage="1" showErrorMessage="1" error="自然数を記載ください。" sqref="N104" xr:uid="{9D35CCE9-5A72-437A-A1AE-621805CDB261}">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AA137A6-4585-4835-85AA-49EE9564D41C}">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4688D1C3-5189-4BE1-99A2-490FE5D19C45}">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8949759F-B404-4B57-A6F6-973093633DCF}">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1B7B086C-95FB-4578-B2EC-1CF466DCCC1F}">
      <formula1>IF(ISNUMBER($N$109)=TRUE,AND(INT($N$109)=$N$109,$N$105&gt;=$N$109,$N$109&gt;=0),OR($N$109="*",$N$109="＊"))</formula1>
    </dataValidation>
    <dataValidation type="custom" showInputMessage="1" showErrorMessage="1" error="自然数を記載ください。”リハビリスタッフ”を超えないよう記載ください。" sqref="O117" xr:uid="{0C16FEEA-446E-47FB-82DE-EEFB1827AA86}">
      <formula1>IF(ISNUMBER($O$117)=TRUE,AND(INT($O$117)=$O$117,$O$114&gt;=$O$117,$O$117&gt;=0),OR($O$117="*",$O$117="＊"))</formula1>
    </dataValidation>
    <dataValidation type="custom" showInputMessage="1" showErrorMessage="1" error="自然数を記載ください。”その他の医療技術者等”を超えないよう記載ください。" sqref="N120" xr:uid="{C01F7C29-ED90-46F8-A69B-8F65DE3CE4D7}">
      <formula1>IF(ISNUMBER($N$120)=TRUE,AND(INT($N$120)=$N$120,$N$110&gt;=$N$120,$N$120&gt;=0),OR($N$120="*",$N$120="＊"))</formula1>
    </dataValidation>
    <dataValidation type="custom" showInputMessage="1" showErrorMessage="1" error="自然数を記載ください。”栄養士等”を超えないよう記載ください。" sqref="N122" xr:uid="{2401E807-E499-4BD4-9039-364B3FBA2389}">
      <formula1>IF(ISNUMBER($N$122)=TRUE,AND(INT($N$122)=$N$122,$N$121&gt;=$N$122,$N$122&gt;=0),OR($N$122="*",$N$122="＊"))</formula1>
    </dataValidation>
    <dataValidation type="custom" showInputMessage="1" showErrorMessage="1" error="自然数を記載ください。”栄養士等”を超えないよう記載ください。" sqref="N123" xr:uid="{6941E891-3511-424B-8E26-234C9B5FEA0F}">
      <formula1>IF(ISNUMBER($N$123)=TRUE,AND(INT($N$123)=$N$123,$N$121&gt;=$N$123,$N$123&gt;=0),OR($N$123="*",$N$123="＊"))</formula1>
    </dataValidation>
    <dataValidation type="custom" showInputMessage="1" showErrorMessage="1" error="自然数を記載ください。”栄養士等”を超えないよう記載ください。" sqref="N124" xr:uid="{9BA0F17F-B6C6-49C9-AFAC-7A23569CA39B}">
      <formula1>IF(ISNUMBER($N$124)=TRUE,AND(INT($N$124)=$N$124,$N$121&gt;=$N$124,$N$124&gt;=0),OR($N$124="*",$N$124="＊"))</formula1>
    </dataValidation>
    <dataValidation type="custom" showInputMessage="1" showErrorMessage="1" error="自然数を記載ください。”その他の医療技術者等”を超えないよう記載ください。" sqref="N125" xr:uid="{03C2BC30-D58F-4158-9D66-48D709A88A59}">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24132E-7D97-48BD-92A8-0D02C7BCDE0F}">
      <formula1>IF(ISNUMBER($N$126)=TRUE,AND(INT($N$126)=$N$126,$N$110&gt;=$N$126,$N$126&gt;=0),OR($N$126="*",$N$126="＊"))</formula1>
    </dataValidation>
    <dataValidation type="custom" showInputMessage="1" showErrorMessage="1" error="自然数を記載ください。”その他の医療技術者等”を超えないよう記載ください。" sqref="N127" xr:uid="{C07E974F-6F26-494E-96B6-1F47D8E5F30E}">
      <formula1>IF(ISNUMBER($N$127)=TRUE,AND(INT($N$127)=$N$127,$N$110&gt;=$N$127,$N$127&gt;=0),OR($N$127="*",$N$127="＊"))</formula1>
    </dataValidation>
    <dataValidation type="custom" showInputMessage="1" showErrorMessage="1" error="自然数を記載ください。”その他の医療技術者等”を超えないよう記載ください。" sqref="N128" xr:uid="{3AFE21A9-8B6F-4D9C-A786-A138FC6EFD7F}">
      <formula1>IF(ISNUMBER($N$128)=TRUE,AND(INT($N$128)=$N$128,$N$110&gt;=$N$128,$N$128&gt;=0),OR($N$128="*",$N$128="＊"))</formula1>
    </dataValidation>
    <dataValidation type="custom" showInputMessage="1" showErrorMessage="1" error="自然数を記載ください。”その他の医療技術者等”を超えないよう記載ください。" sqref="N130" xr:uid="{B6C16BF4-C7D0-4DD9-B7DC-0ED1A40E8549}">
      <formula1>IF(ISNUMBER($N$130)=TRUE,AND(INT($N$130)=$N$130,$N$129&gt;=$N$130,$N$130&gt;=0),OR($N$130="*",$N$130="＊"))</formula1>
    </dataValidation>
    <dataValidation type="custom" showInputMessage="1" showErrorMessage="1" error="自然数を記載ください。”その他の医療技術者等”を超えないよう記載ください。" sqref="N131" xr:uid="{D19DFDD9-B3B1-428C-949B-622601D8BD21}">
      <formula1>IF(ISNUMBER($N$131)=TRUE,AND(INT($N$131)=$N$131,$N$129&gt;=$N$131,$N$131&gt;=0),OR($N$131="*",$N$131="＊"))</formula1>
    </dataValidation>
    <dataValidation type="custom" showInputMessage="1" showErrorMessage="1" error="自然数を記載ください。”その他の医療技術者等”を超えないよう記載ください。" sqref="N132" xr:uid="{644F8503-206D-41FB-8D73-D6200CD11F2E}">
      <formula1>IF(ISNUMBER($N$132)=TRUE,AND(INT($N$132)=$N$132,$N$129&gt;=$N$132,$N$132&gt;=0),OR($N$132="*",$N$132="＊"))</formula1>
    </dataValidation>
    <dataValidation type="custom" showInputMessage="1" showErrorMessage="1" error="自然数を記載ください。”その他の医療技術者等”を超えないよう記載ください。" sqref="N133" xr:uid="{75BB76A0-F9DE-43E5-9C2B-1D04F82BDF45}">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B13B96FE-3234-4849-A0B5-243B05D16788}">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CC106BD6-04D8-46BC-8445-E2C893E68A64}">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DE2FCB08-5BAC-4D93-AF17-2DF7B628A0D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59FF87C-6392-4185-8C60-E8D06F91CADC}">
      <formula1>IF(ISNUMBER($O$109)=TRUE,AND(INT($O$109)=$O$109,$O$105&gt;=$O$109,$O$109&gt;=0),OR($O$109="*",$O$109="＊"))</formula1>
    </dataValidation>
    <dataValidation type="custom" showInputMessage="1" showErrorMessage="1" error="自然数を記載ください。”その他の医療技術者等”を超えないよう記載ください。" sqref="O111" xr:uid="{475E5453-5D07-4466-8FA3-8E9626687255}">
      <formula1>IF(ISNUMBER($O$111)=TRUE,AND(INT($O$111)=$O$111,$O$110&gt;=$O$111,$O$111&gt;=0),OR($O$111="*",$O$111="＊"))</formula1>
    </dataValidation>
    <dataValidation type="custom" showInputMessage="1" showErrorMessage="1" error="自然数を記載ください。”その他の医療技術者等”を超えないよう記載ください。" sqref="O112" xr:uid="{12C25E8E-D9A7-4D26-A6A0-68657E99ECE5}">
      <formula1>IF(ISNUMBER($O$112)=TRUE,AND(INT($O$112)=$O$112,$O$110&gt;=$O$112,$O$112&gt;=0),OR($O$112="*",$O$112="＊"))</formula1>
    </dataValidation>
    <dataValidation type="custom" showInputMessage="1" showErrorMessage="1" error="自然数を記載ください。”その他の医療技術者等”を超えないよう記載ください。" sqref="O113" xr:uid="{2C69CC91-02F8-417F-B27E-793335AD510C}">
      <formula1>IF(ISNUMBER($O$113)=TRUE,AND(INT($O$113)=$O$113,$O$110&gt;=$O$113,$O$113&gt;=0),OR($O$113="*",$O$113="＊"))</formula1>
    </dataValidation>
    <dataValidation type="custom" showInputMessage="1" showErrorMessage="1" error="自然数を記載ください。”リハビリスタッフ”を超えないよう記載ください。" sqref="O115" xr:uid="{B033541B-9D3D-4638-8A4D-1E920EEA881E}">
      <formula1>IF(ISNUMBER($O$115)=TRUE,AND(INT($O$115)=$O$115,$O$114&gt;=$O$115,$O$115&gt;=0),OR($O$115="*",$O$115="＊"))</formula1>
    </dataValidation>
    <dataValidation type="custom" showInputMessage="1" showErrorMessage="1" error="自然数を記載ください。”リハビリスタッフ”を超えないよう記載ください。" sqref="O116" xr:uid="{B22033C5-1CE8-42B9-81C8-1E5BC274EBAA}">
      <formula1>IF(ISNUMBER($O$116)=TRUE,AND(INT($O$116)=$O$116,$O$114&gt;=$O$116,$O$116&gt;=0),OR($O$116="*",$O$116="＊"))</formula1>
    </dataValidation>
    <dataValidation type="custom" showInputMessage="1" showErrorMessage="1" error="自然数を記載ください。”リハビリスタッフ”を超えないよう記載ください。" sqref="O118" xr:uid="{078039CA-21BA-4D89-B9A5-609B8A759C1E}">
      <formula1>IF(ISNUMBER($O$118)=TRUE,AND(INT($O$118)=$O$118,$O$114&gt;=$O$118,$O$118&gt;=0),OR($O$118="*",$O$118="＊"))</formula1>
    </dataValidation>
    <dataValidation type="custom" showInputMessage="1" showErrorMessage="1" error="自然数を記載ください。”その他の医療技術者等”を超えないよう記載ください。" sqref="O119" xr:uid="{02DCA005-2615-46C0-B976-2CA91FF67069}">
      <formula1>IF(ISNUMBER($O$119)=TRUE,AND(INT($O$119)=$O$119,$O$110&gt;=$O$119,$O$119&gt;=0),OR($O$119="*",$O$119="＊"))</formula1>
    </dataValidation>
    <dataValidation type="custom" showInputMessage="1" showErrorMessage="1" error="自然数を記載ください。”その他の医療技術者等”を超えないよう記載ください。" sqref="O120" xr:uid="{FCA517DE-7BD6-4DB0-88E7-7DB45E4FA86F}">
      <formula1>IF(ISNUMBER($O$120)=TRUE,AND(INT($O$120)=$O$120,$O$110&gt;=$O$120,$O$120&gt;=0),OR($O$120="*",$O$120="＊"))</formula1>
    </dataValidation>
    <dataValidation type="custom" showInputMessage="1" showErrorMessage="1" error="自然数を記載ください。”栄養士等”を超えないよう記載ください。" sqref="O122" xr:uid="{4D3579CE-7244-4E53-8404-7DD6765E8892}">
      <formula1>IF(ISNUMBER($O$122)=TRUE,AND(INT($O$122)=$O$122,$O$121&gt;=$O$122,$O$122&gt;=0),OR($O$122="*",$O$122="＊"))</formula1>
    </dataValidation>
    <dataValidation type="custom" showInputMessage="1" showErrorMessage="1" error="自然数を記載ください。”栄養士等”を超えないよう記載ください。" sqref="O123" xr:uid="{4E35286B-C60C-49FD-9E6C-18522156E7B5}">
      <formula1>IF(ISNUMBER($O$123)=TRUE,AND(INT($O$123)=$O$123,$O$121&gt;=$O$123,$O$123&gt;=0),OR($O$123="*",$O$123="＊"))</formula1>
    </dataValidation>
    <dataValidation type="custom" showInputMessage="1" showErrorMessage="1" error="自然数を記載ください。”栄養士等”を超えないよう記載ください。" sqref="O124" xr:uid="{41E75754-CC5C-4BAF-B4DD-96A7FBEEF0CC}">
      <formula1>IF(ISNUMBER($O$124)=TRUE,AND(INT($O$124)=$O$124,$O$121&gt;=$O$124,$O$124&gt;=0),OR($O$124="*",$O$124="＊"))</formula1>
    </dataValidation>
    <dataValidation type="custom" showInputMessage="1" showErrorMessage="1" error="自然数を記載ください。”その他の医療技術者等”を超えないよう記載ください。" sqref="O125" xr:uid="{62F10FB6-F864-47F2-83BF-40A9EF82F2B7}">
      <formula1>IF(ISNUMBER($O$125)=TRUE,AND(INT($O$125)=$O$125,$O$110&gt;=$O$125,$O$125&gt;=0),OR($O$125="*",$O$125="＊"))</formula1>
    </dataValidation>
    <dataValidation type="custom" showInputMessage="1" showErrorMessage="1" error="自然数を記載ください。”その他の医療技術者等”を超えないよう記載ください。" sqref="O126" xr:uid="{922C707E-4533-4CBA-92B8-D96D999600E3}">
      <formula1>IF(ISNUMBER($O$126)=TRUE,AND(INT($O$126)=$O$126,$O$110&gt;=$O$126,$O$126&gt;=0),OR($O$126="*",$O$126="＊"))</formula1>
    </dataValidation>
    <dataValidation type="custom" showInputMessage="1" showErrorMessage="1" error="自然数を記載ください。”その他の医療技術者等”を超えないよう記載ください。" sqref="O127" xr:uid="{16843F2B-04D3-4FFA-ADCE-8CDD19FBE388}">
      <formula1>IF(ISNUMBER($O$127)=TRUE,AND(INT($O$127)=$O$127,$O$110&gt;=$O$127,$O$127&gt;=0),OR($O$127="*",$O$127="＊"))</formula1>
    </dataValidation>
    <dataValidation type="custom" showInputMessage="1" showErrorMessage="1" error="自然数を記載ください。”その他の医療技術者等”を超えないよう記載ください。" sqref="O128" xr:uid="{C2835BF1-AF37-417A-BFDA-B3B4B01C093F}">
      <formula1>IF(ISNUMBER($O$128)=TRUE,AND(INT($O$128)=$O$128,$O$110&gt;=$O$128,$O$128&gt;=0),OR($O$128="*",$O$128="＊"))</formula1>
    </dataValidation>
    <dataValidation type="custom" showInputMessage="1" showErrorMessage="1" error="自然数を記載ください。”その他の医療技術者等”を超えないよう記載ください。" sqref="O130" xr:uid="{9CE12492-FFD7-48E1-BA23-60ABDE22A583}">
      <formula1>IF(ISNUMBER($O$130)=TRUE,AND(INT($O$130)=$O$130,$O$129&gt;=$O$130,$O$130&gt;=0),OR($O$130="*",$O$130="＊"))</formula1>
    </dataValidation>
    <dataValidation type="custom" showInputMessage="1" showErrorMessage="1" error="自然数を記載ください。”その他の医療技術者等”を超えないよう記載ください。" sqref="O131" xr:uid="{E6E992DB-9CD5-4DAF-9FFC-EA82BA485F93}">
      <formula1>IF(ISNUMBER($O$131)=TRUE,AND(INT($O$131)=$O$131,$O$129&gt;=$O$131,$O$131&gt;=0),OR($O$131="*",$O$131="＊"))</formula1>
    </dataValidation>
    <dataValidation type="custom" showInputMessage="1" showErrorMessage="1" error="自然数を記載ください。”その他の医療技術者等”を超えないよう記載ください。" sqref="O132" xr:uid="{E1E4A62C-F0DB-4302-AA29-A8BB5ABD4175}">
      <formula1>IF(ISNUMBER($O$132)=TRUE,AND(INT($O$132)=$O$132,$O$129&gt;=$O$132,$O$132&gt;=0),OR($O$132="*",$O$132="＊"))</formula1>
    </dataValidation>
    <dataValidation type="custom" showInputMessage="1" showErrorMessage="1" error="自然数を記載ください。”その他の医療技術者等”を超えないよう記載ください。" sqref="O133" xr:uid="{5E9D5F24-6B83-4AAE-86E9-642EEBB6F517}">
      <formula1>IF(ISNUMBER($O$133)=TRUE,AND(INT($O$133)=$O$133,$O$110&gt;=$O$133,$O$133&gt;=0),OR($O$133="*",$O$133="＊"))</formula1>
    </dataValidation>
    <dataValidation type="custom" imeMode="halfAlpha" operator="greaterThanOrEqual" showInputMessage="1" showErrorMessage="1" error="0以上で小数第一位まで記載ください。" sqref="P104" xr:uid="{1350F7B7-511E-4CEE-8BD0-E7C30B0C39BC}">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5FCBD8DC-490B-4BC8-81B0-525F096833F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1314881E-33D4-4C32-8B3A-A7E89B27015F}">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C0DD497F-5999-46A9-A9C0-E7AF32BED9BC}">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ED34EB52-8E21-4C8C-BA3C-E566D4CDE88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3005C166-BDF3-4B1B-B0F1-00042F803B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5F40CCFD-3CCA-455D-A501-5D817C032401}">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4250C976-D8E1-445F-A751-256D59F055A3}">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740D8989-6A62-4C34-BE6E-F644E2BB264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94C12BDA-78B5-4C10-9A7B-867438DCFACD}">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B700AF1A-5130-41D9-9844-AF96C217574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ADC6621C-691E-438B-9D44-61ED8BF75D56}">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93C8E1CC-CC2F-4FFC-AE8E-14507284340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0FFFE5C6-0B53-4615-9A0A-F354448A0040}">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D5348CCC-52B9-4752-AB0B-25ABA3B8D2D0}">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E5B8333-BC04-4755-A919-E250E7F32FEB}">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637557C5-0954-4CF9-901A-E9957FD4C929}">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C0D602EB-2B61-422B-AF7B-0FA2D763172C}">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7B926F3-EC36-4B24-8EA8-A3E0765DDAA0}">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0F9183E3-AC75-4BE6-87C5-7EDB569471E6}">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CC882046-01D2-4682-B1A3-0B8E7CB1A427}">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D3561956-2810-4333-B9B7-376D7D346296}">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84F3316F-9C59-44D1-988D-3B9AC4CF5A57}">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323224B9-3460-403D-87B8-DC7877CEFBD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62056DC0-1F89-4977-AF7E-6A8638E13A9A}">
      <formula1>IF(ISNUMBER($P$133)=TRUE,AND($P$133*10=INT($P$133*10),$P$110&gt;=$P$133,$P$133&gt;=0),OR($P$133="*",$P$133="＊"))</formula1>
    </dataValidation>
    <dataValidation type="custom" showInputMessage="1" showErrorMessage="1" error="自然数を記載ください。”その他の医療技術者等”を超えないよう記載ください。" sqref="N111" xr:uid="{AB2F090C-5919-4E39-87AC-2136B187B39A}">
      <formula1>IF(ISNUMBER($N$111)=TRUE,AND(INT($N$111)=$N$111,$N$110&gt;=$N$111,$N$111&gt;=0),OR($N$111="*",$N$111="＊"))</formula1>
    </dataValidation>
    <dataValidation type="custom" showInputMessage="1" showErrorMessage="1" error="自然数を記載ください。”その他の医療技術者等”を超えないよう記載ください。" sqref="N112" xr:uid="{E3A50FF6-6339-4DD8-9766-5780FB728E01}">
      <formula1>IF(ISNUMBER($N$112)=TRUE,AND(INT($N$112)=$N$112,$N$110&gt;=$N$112,$N$112&gt;=0),OR($N$112="*",$N$112="＊"))</formula1>
    </dataValidation>
    <dataValidation type="custom" showInputMessage="1" showErrorMessage="1" error="自然数を記載ください。”リハビリスタッフ”を超えないよう記載ください。" sqref="N115" xr:uid="{3CACE090-09A7-4402-9180-AF167A60F404}">
      <formula1>IF(ISNUMBER($N$115)=TRUE,AND(INT($N$115)=$N$115,$N$114&gt;=$N$115,$N$115&gt;=0),OR($N$115="*",$N$115="＊"))</formula1>
    </dataValidation>
    <dataValidation type="custom" showInputMessage="1" showErrorMessage="1" error="自然数を記載ください。”リハビリスタッフ”を超えないよう記載ください。" sqref="N116" xr:uid="{ED4EB7AD-65DC-45E9-B4F3-F89B12417152}">
      <formula1>IF(ISNUMBER($N$116)=TRUE,AND(INT($N$116)=$N$116,$N$114&gt;=$N$116,$N$116&gt;=0),OR($N$116="*",$N$116="＊"))</formula1>
    </dataValidation>
    <dataValidation type="custom" showInputMessage="1" showErrorMessage="1" error="自然数を記載ください。”リハビリスタッフ”を超えないよう記載ください。" sqref="N117" xr:uid="{9432B471-D26F-4CA5-8CEC-6507CFFA3913}">
      <formula1>IF(ISNUMBER($N$117)=TRUE,AND(INT($N$117)=$N$117,$N$114&gt;=$N$117,$N$117&gt;=0),OR($N$117="*",$N$117="＊"))</formula1>
    </dataValidation>
    <dataValidation type="custom" showInputMessage="1" showErrorMessage="1" error="自然数を記載ください。”リハビリスタッフ”を超えないよう記載ください。" sqref="N118" xr:uid="{563A6BD2-07D3-4486-BBB4-76CAA10FB457}">
      <formula1>IF(ISNUMBER($N$118)=TRUE,AND(INT($N$118)=$N$118,$N$114&gt;=$N$118,$N$118&gt;=0),OR($N$118="*",$N$118="＊"))</formula1>
    </dataValidation>
    <dataValidation type="custom" showInputMessage="1" showErrorMessage="1" error="自然数を記載ください。”その他の医療技術者等”を超えないよう記載ください。" sqref="N119" xr:uid="{45EF8099-26FE-404C-BF28-9BC0F0E5D852}">
      <formula1>IF(ISNUMBER($N$119)=TRUE,AND(INT($N$119)=$N$119,$N$110&gt;=$N$119,$N$119&gt;=0),OR($N$119="*",$N$119="＊"))</formula1>
    </dataValidation>
    <dataValidation type="custom" showInputMessage="1" showErrorMessage="1" error="自然数を記載ください。”その他の医療技術者等”を超えないよう記載ください。" sqref="N126" xr:uid="{17E936FD-6C96-4A6C-BC5B-1E05858D367A}">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8B5CA49-EB68-41EE-9DA6-D6853A15C671}">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B53C3C84-F45E-40D7-A013-592CAC66EEE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31953681-BCCD-4804-A209-D8A9601172F6}">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2E1A706A-EB22-469F-B683-B14A35E6B178}">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7F98B349-2616-4725-AA06-EC8536FCB21B}">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F3D51844-C981-4199-B87A-04BCD6AD926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1FC441DB-7CA6-4FF8-B86C-3FAA8D9BBB57}">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7B4A96E8-52B9-4828-B6E5-2CEE4F23C421}">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02C5481D-61E8-4380-8F43-F0963730B19C}">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58FCFD21-41BF-4DE8-A9A2-D6ADE5DE51D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413CA00C-886C-4BAF-88D3-6CB0318F538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A8A79A89-6812-4FBE-BC34-48386E63E577}">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FE443C72-8AD2-46D5-9FDA-2E0443E5552C}">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6B85393F-710F-4223-9645-545BFE69051B}">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51C125D6-C93A-42DD-B561-52C6C620404F}">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4CDACA00-612D-4A23-8701-9646F3F9EFB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54E18498-7E31-472F-9904-6FEDE9E4EC34}">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4EC3F51B-C319-45A2-A1AC-B2922A799206}">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98C90760-EC48-4F5B-93F8-071FBFB8AF58}">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FBFC18EC-B329-420D-BB7C-0F3839DAB14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6F4B8C58-00DA-4EE2-B06E-49EB9B8A5DD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8462F998-A711-4C2C-93E0-34F201FF07C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3699D82-37B1-4354-8CF9-DF163DDBEF19}">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6D3E56C1-FD2D-4D46-9680-7446A523559F}">
      <formula1>IF(ISNUMBER($I$109)=TRUE,AND($I$109*10=INT($I$109*10),$I$105&gt;=$I$109,$I$109&gt;=0),OR($I$109="*",$I$109="＊",$I$109="-"))</formula1>
    </dataValidation>
    <dataValidation type="custom" imeMode="halfAlpha" operator="greaterThanOrEqual" showInputMessage="1" showErrorMessage="1" error="0以上で小数第一位まで記載ください。" sqref="I104" xr:uid="{9D98FF23-20EF-498B-A8A4-14287B86AB92}">
      <formula1>IF(ISNUMBER($I$104)=TRUE,AND(INT($I$104)=$I$104,$I$104&gt;=0),OR($I$104="*",$I$104="＊",$I$104="-"))</formula1>
    </dataValidation>
    <dataValidation type="custom" imeMode="halfAlpha" operator="greaterThanOrEqual" showInputMessage="1" showErrorMessage="1" error="0以上で小数第一位まで記載ください。" sqref="I102" xr:uid="{FEA91AA5-AF96-4E2F-9881-9625E62FFDCF}">
      <formula1>IF(ISNUMBER($I$102)=TRUE,AND($I$102*10=INT($I$102*10),$I$102&gt;=0),OR($I$102="*",$I$102="＊",$I$102="-"))</formula1>
    </dataValidation>
    <dataValidation type="custom" imeMode="halfAlpha" operator="greaterThanOrEqual" showInputMessage="1" showErrorMessage="1" error="0以上で小数第一位まで記載ください。" sqref="I103" xr:uid="{B082E127-3B5A-4AD9-8E6C-4F84D741CEDA}">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1091369-9917-472A-B0AE-253264EE7010}">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702AF317-A23E-4546-9EEE-6EDE41FF7F01}">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F04BD3CB-9D47-4622-8F9B-B7807D762337}">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E6413EF9-26B7-49F4-9E84-E5979BB7EB46}">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3F28218C-BF1F-4AEF-B3F3-4A34E48B275F}">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9E29AF40-C55D-458F-AF26-A71918DB116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10D7FA46-8D8A-4DBF-9E35-C04429A200CA}">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B8447E6A-882A-4B97-8A22-FA1AFA879E56}">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4AABC634-06D2-4B54-8950-AD2AD0B9AE78}">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057AEE33-0B56-4A0A-93CF-11DCCBB8B079}">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5C15E98D-889F-48E3-B4E0-D03B868073A3}">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D068FC11-B026-47D8-8E59-437F4A95D5B9}">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482E12DC-1B8D-4843-B861-2D8C08AB4219}">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77B3737D-E450-4BC7-BD04-41D9435D374A}">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BF5489A6-F67B-43F0-ACA5-F86587A4FF37}">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956F7F48-BF88-4F00-AE3E-A17CD9C6B731}">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2EFBB5A0-765E-487E-B1C3-AAD90C584993}">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F94CF0AF-D1EC-4BE0-9DD8-B1F1A89178FC}">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5CC412E-13FB-4AB5-BF93-C93775E76EA3}">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ABE78AA8-90F3-4728-811D-DA85DCCDC276}">
      <formula1>IF(ISNUMBER($N$114)=TRUE,AND(INT($N$114)=$N$114,$N$114&gt;=SUM($N$115:$N$118),$N$114&gt;=0),OR($N$114="*",$N$114="＊"))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2C831B47-E198-4C2D-B3B8-DAF0F5ABDDDE}">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49EB5D02-DCA2-42DB-B8F4-305ED33BE979}">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552D837B-0207-4910-927A-B9A5806F4A0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78281CAA-AFD7-4227-9012-3C9163609BFA}">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7494C527-6A5A-468C-81A1-F8C3C4D2CFDA}">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3098492-E91F-4431-8536-101512D90875}">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13449F2F-989B-47A5-8CAD-35A74036B2B0}">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A5FB49A2-E4C8-4984-9D89-1F496793E711}">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4C6C877-6F6B-4914-AA68-AF79A478F232}">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B1D16ED0-1F84-486D-BE41-ADE5D01BFB2E}">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CBAFA677-9C63-4C0D-B1B8-4FB9F4B0C51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06700680-2E30-459E-8EF7-676ADB7F0ED3}">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8F6E93F-25F4-4232-A6CD-BF6EF8BC3252}">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1B955FEA-5584-4912-B84B-098A3A6F11F2}">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2811FABF-45E7-471F-96BB-6B98EC6D06E4}">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3854A012-D6EB-460C-ACCA-367B2B9CFCDF}">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7388F339-8F0A-4C0D-8C74-7D286E4FC0BF}">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1434683C-097B-45E5-AA5D-55F9FBD2D3BE}">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C7427D51-F09D-4297-8396-D292F3A1745D}">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AC74FFD2-B455-4592-AB7F-7DB28DD3A8E2}">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97049756-F7EF-4815-9B22-69FF6C36439F}">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1C251C2D-39E9-433B-BE2F-F67B80C51E51}">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734D14C6-5A90-4C5E-A653-E37048DADF1D}">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16ECE989-B438-4B14-BF4A-7E09A74F963A}">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77735402-765C-40C0-88ED-F108C8A4653C}">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9ADE2051-EDFC-4F50-8D90-19DB7D9FE3B0}">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F830A19A-7DB5-4BAC-B807-BC6C18B99C2C}">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494FCFBB-5A2C-40C9-BB66-51EEF5CE0C76}">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660E6592-B30B-42D4-A90C-927C699CF5E2}">
      <formula1>IF(ISNUMBER($K$129)=TRUE,AND($K$129*10=INT($K$129*10),$K$129&gt;=SUM($K$130:$K$132),$K$129&gt;=0),OR($K$129="*",$K$129="＊"))</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6E7F9482-B6C5-4CB9-B00F-3C7326968157}">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7703E6D-1101-4FF5-93C9-3C59D6D9FDF6}">
      <formula1>IF(ISNUMBER($G$126)=TRUE,AND(INT($G$126)=$G$126,$G$110&gt;=$G$126,$G$126&gt;=0),OR($G$126="*",$G$126="＊"))</formula1>
    </dataValidation>
    <dataValidation type="custom" imeMode="halfAlpha" operator="notEqual" showInputMessage="1" showErrorMessage="1" error="整数を記載ください。" sqref="L24" xr:uid="{D44CBE5B-8463-4115-A7B9-427FE9C8C7F3}">
      <formula1>AND(INT($L$24)=$L$24)</formula1>
    </dataValidation>
    <dataValidation type="custom" imeMode="halfAlpha" operator="notEqual" showInputMessage="1" showErrorMessage="1" error="整数を記載ください。" sqref="L70" xr:uid="{91FD6CFF-6E74-424B-9FD3-292745125A9B}">
      <formula1>AND(INT($L$70)=$L$70)</formula1>
    </dataValidation>
    <dataValidation type="custom" showInputMessage="1" showErrorMessage="1" error="自然数を記載ください。”栄養士等”を超えないよう記載ください。" sqref="G123" xr:uid="{14505B93-4BD7-4536-9C76-DB2549E86B7F}">
      <formula1>IF(ISNUMBER($G$123)=TRUE,AND(INT($G$123)=$G$123,$G$121&gt;=$G$123,$G$123&gt;=0),OR($G$123="*",$G$123="＊"))</formula1>
    </dataValidation>
    <dataValidation type="custom" showInputMessage="1" showErrorMessage="1" error="自然数を記載ください。”栄養士等”を超えないよう記載ください。" sqref="G124" xr:uid="{9F832EB0-B8E7-4F17-92C8-4042BF25D6FE}">
      <formula1>IF(ISNUMBER($G$124)=TRUE,AND(INT($G$124)=$G$124,$G$121&gt;=$G$124,$G$124&gt;=0),OR($G$124="*",$G$124="＊"))</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OFFSET('様式２－２リスト'!$I$1,,,COUNTA('様式２－２リスト'!$I$2:$I$2)-COUNTIF('様式２－２リスト'!$I$2:$I$2,"")+1)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OFFSET('様式２－２リスト'!$H$1,,,COUNTA('様式２－２リスト'!$H$2:$H$189)-COUNTIF('様式２－２リスト'!$H$2:$H$189,"")+1)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6" t="s">
        <v>290</v>
      </c>
      <c r="C2" s="247"/>
      <c r="D2" s="64" t="s">
        <v>291</v>
      </c>
      <c r="E2" s="122"/>
    </row>
    <row r="3" spans="2:5" ht="19.5" customHeight="1" x14ac:dyDescent="0.4">
      <c r="B3" s="254" t="s">
        <v>18</v>
      </c>
      <c r="C3" s="254"/>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4" t="s">
        <v>23</v>
      </c>
      <c r="C16" s="254"/>
      <c r="D16" s="65" t="s">
        <v>293</v>
      </c>
      <c r="E16" s="122"/>
    </row>
    <row r="17" spans="2:5" ht="19.5" customHeight="1" x14ac:dyDescent="0.4">
      <c r="B17" s="257" t="s">
        <v>299</v>
      </c>
      <c r="C17" s="258"/>
      <c r="D17" s="9" t="s">
        <v>294</v>
      </c>
      <c r="E17" s="122"/>
    </row>
    <row r="18" spans="2:5" ht="49.5" customHeight="1" x14ac:dyDescent="0.4">
      <c r="B18" s="3"/>
      <c r="C18" s="36" t="s">
        <v>47</v>
      </c>
      <c r="D18" s="67" t="s">
        <v>10</v>
      </c>
      <c r="E18" s="122"/>
    </row>
    <row r="19" spans="2:5" ht="39.75" customHeight="1" x14ac:dyDescent="0.4">
      <c r="B19" s="3"/>
      <c r="C19" s="159" t="s">
        <v>3150</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7" t="s">
        <v>300</v>
      </c>
      <c r="C22" s="260"/>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7" t="s">
        <v>301</v>
      </c>
      <c r="C29" s="258"/>
      <c r="D29" s="9" t="s">
        <v>296</v>
      </c>
      <c r="E29" s="122"/>
    </row>
    <row r="30" spans="2:5" ht="19.5" customHeight="1" x14ac:dyDescent="0.4">
      <c r="B30" s="2"/>
      <c r="C30" s="36" t="s">
        <v>39</v>
      </c>
      <c r="D30" s="9" t="s">
        <v>3</v>
      </c>
      <c r="E30" s="122"/>
    </row>
    <row r="31" spans="2:5" ht="19.5" customHeight="1" x14ac:dyDescent="0.4">
      <c r="B31" s="252" t="s">
        <v>302</v>
      </c>
      <c r="C31" s="253"/>
      <c r="D31" s="9" t="s">
        <v>4</v>
      </c>
      <c r="E31" s="122"/>
    </row>
    <row r="32" spans="2:5" ht="30" customHeight="1" x14ac:dyDescent="0.4">
      <c r="B32" s="252" t="s">
        <v>303</v>
      </c>
      <c r="C32" s="253"/>
      <c r="D32" s="9" t="s">
        <v>5</v>
      </c>
      <c r="E32" s="122"/>
    </row>
    <row r="33" spans="1:5" ht="129.75" customHeight="1" x14ac:dyDescent="0.4">
      <c r="B33" s="250" t="s">
        <v>307</v>
      </c>
      <c r="C33" s="251"/>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9" t="s">
        <v>286</v>
      </c>
      <c r="C37" s="259"/>
      <c r="D37" s="36" t="s">
        <v>286</v>
      </c>
      <c r="E37" s="122"/>
    </row>
    <row r="38" spans="1:5" ht="39.75" customHeight="1" x14ac:dyDescent="0.4">
      <c r="B38" s="257" t="s">
        <v>26</v>
      </c>
      <c r="C38" s="255"/>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4" t="s">
        <v>30</v>
      </c>
      <c r="C42" s="254"/>
      <c r="D42" s="9" t="s">
        <v>71</v>
      </c>
      <c r="E42" s="122"/>
    </row>
    <row r="43" spans="1:5" ht="19.5" customHeight="1" x14ac:dyDescent="0.4">
      <c r="B43" s="252" t="s">
        <v>304</v>
      </c>
      <c r="C43" s="253"/>
      <c r="D43" s="9" t="s">
        <v>9</v>
      </c>
      <c r="E43" s="122"/>
    </row>
    <row r="44" spans="1:5" ht="19.5" customHeight="1" x14ac:dyDescent="0.4">
      <c r="B44" s="254" t="s">
        <v>287</v>
      </c>
      <c r="C44" s="254"/>
      <c r="D44" s="10" t="s">
        <v>287</v>
      </c>
      <c r="E44" s="122"/>
    </row>
    <row r="45" spans="1:5" ht="19.5" customHeight="1" x14ac:dyDescent="0.4">
      <c r="B45" s="256" t="s">
        <v>31</v>
      </c>
      <c r="C45" s="254"/>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5" t="s">
        <v>32</v>
      </c>
      <c r="C48" s="249"/>
      <c r="D48" s="20" t="s">
        <v>305</v>
      </c>
      <c r="E48" s="122"/>
    </row>
    <row r="49" spans="1:5" ht="30" customHeight="1" x14ac:dyDescent="0.4">
      <c r="A49" s="5"/>
      <c r="B49" s="248" t="s">
        <v>288</v>
      </c>
      <c r="C49" s="255"/>
      <c r="D49" s="9" t="s">
        <v>3086</v>
      </c>
      <c r="E49" s="122"/>
    </row>
    <row r="50" spans="1:5" ht="30" customHeight="1" collapsed="1" x14ac:dyDescent="0.4">
      <c r="A50" s="5"/>
      <c r="B50" s="248" t="s">
        <v>99</v>
      </c>
      <c r="C50" s="249"/>
      <c r="D50" s="20" t="s">
        <v>402</v>
      </c>
      <c r="E50" s="122"/>
    </row>
    <row r="51" spans="1:5" ht="30" customHeight="1" collapsed="1" x14ac:dyDescent="0.4">
      <c r="A51" s="5"/>
      <c r="B51" s="248" t="s">
        <v>306</v>
      </c>
      <c r="C51" s="249"/>
      <c r="D51" s="65" t="s">
        <v>306</v>
      </c>
      <c r="E51" s="122"/>
    </row>
  </sheetData>
  <sheetProtection algorithmName="SHA-512" hashValue="2CgANLGQ7F/p0Ytth1qpkkCiHaEQVq0nc4cXzaI90ibs9CaASFto+XQ9F7LfUVbmT7v60gzYClXrFtNEy7NnnQ==" saltValue="ZiAS9HB+0ufHFicnejwx/A=="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6" t="s">
        <v>54</v>
      </c>
      <c r="C2" s="261"/>
      <c r="D2" s="247"/>
      <c r="E2" s="21" t="s">
        <v>291</v>
      </c>
      <c r="G2" s="6" t="s">
        <v>330</v>
      </c>
      <c r="H2" s="6" t="s">
        <v>353</v>
      </c>
      <c r="I2" s="6" t="s">
        <v>361</v>
      </c>
      <c r="J2" s="6" t="s">
        <v>398</v>
      </c>
    </row>
    <row r="3" spans="2:10" ht="39.75" customHeight="1" x14ac:dyDescent="0.4">
      <c r="B3" s="254" t="s">
        <v>308</v>
      </c>
      <c r="C3" s="254"/>
      <c r="D3" s="254"/>
      <c r="E3" s="40" t="s">
        <v>3129</v>
      </c>
      <c r="G3" s="39" t="s">
        <v>329</v>
      </c>
    </row>
    <row r="4" spans="2:10" ht="54" customHeight="1" x14ac:dyDescent="0.4">
      <c r="B4" s="248" t="s">
        <v>309</v>
      </c>
      <c r="C4" s="255"/>
      <c r="D4" s="249"/>
      <c r="E4" s="40" t="s">
        <v>3130</v>
      </c>
      <c r="G4" s="6" t="s">
        <v>331</v>
      </c>
    </row>
    <row r="5" spans="2:10" ht="39.75" customHeight="1" x14ac:dyDescent="0.4">
      <c r="B5" s="248" t="s">
        <v>310</v>
      </c>
      <c r="C5" s="255"/>
      <c r="D5" s="249"/>
      <c r="E5" s="40" t="s">
        <v>333</v>
      </c>
      <c r="G5" s="6" t="s">
        <v>332</v>
      </c>
    </row>
    <row r="6" spans="2:10" ht="39.75" customHeight="1" x14ac:dyDescent="0.4">
      <c r="B6" s="257" t="s">
        <v>311</v>
      </c>
      <c r="C6" s="260"/>
      <c r="D6" s="258"/>
      <c r="E6" s="40" t="s">
        <v>354</v>
      </c>
    </row>
    <row r="7" spans="2:10" ht="39.75" customHeight="1" x14ac:dyDescent="0.4">
      <c r="B7" s="3"/>
      <c r="C7" s="248" t="s">
        <v>312</v>
      </c>
      <c r="D7" s="249"/>
      <c r="E7" s="40" t="s">
        <v>338</v>
      </c>
      <c r="G7" s="6" t="s">
        <v>334</v>
      </c>
    </row>
    <row r="8" spans="2:10" ht="39.75" customHeight="1" x14ac:dyDescent="0.4">
      <c r="B8" s="3"/>
      <c r="C8" s="248" t="s">
        <v>53</v>
      </c>
      <c r="D8" s="249"/>
      <c r="E8" s="40" t="s">
        <v>335</v>
      </c>
      <c r="G8" s="6" t="s">
        <v>335</v>
      </c>
    </row>
    <row r="9" spans="2:10" ht="39.75" customHeight="1" x14ac:dyDescent="0.4">
      <c r="B9" s="3"/>
      <c r="C9" s="248" t="s">
        <v>51</v>
      </c>
      <c r="D9" s="249"/>
      <c r="E9" s="40" t="s">
        <v>336</v>
      </c>
      <c r="G9" s="6" t="s">
        <v>336</v>
      </c>
    </row>
    <row r="10" spans="2:10" ht="39.75" customHeight="1" x14ac:dyDescent="0.4">
      <c r="B10" s="2"/>
      <c r="C10" s="248" t="s">
        <v>52</v>
      </c>
      <c r="D10" s="249"/>
      <c r="E10" s="40" t="s">
        <v>337</v>
      </c>
      <c r="G10" s="6" t="s">
        <v>337</v>
      </c>
    </row>
    <row r="11" spans="2:10" ht="39.75" customHeight="1" x14ac:dyDescent="0.4">
      <c r="B11" s="257" t="s">
        <v>313</v>
      </c>
      <c r="C11" s="255"/>
      <c r="D11" s="249"/>
      <c r="E11" s="40" t="s">
        <v>358</v>
      </c>
    </row>
    <row r="12" spans="2:10" ht="39.75" customHeight="1" x14ac:dyDescent="0.4">
      <c r="B12" s="3"/>
      <c r="C12" s="248" t="s">
        <v>314</v>
      </c>
      <c r="D12" s="249"/>
      <c r="E12" s="40" t="s">
        <v>339</v>
      </c>
      <c r="G12" s="6" t="s">
        <v>339</v>
      </c>
    </row>
    <row r="13" spans="2:10" ht="39.75" customHeight="1" x14ac:dyDescent="0.4">
      <c r="B13" s="3"/>
      <c r="C13" s="248" t="s">
        <v>315</v>
      </c>
      <c r="D13" s="249"/>
      <c r="E13" s="40" t="s">
        <v>360</v>
      </c>
      <c r="I13" s="6" t="s">
        <v>359</v>
      </c>
    </row>
    <row r="14" spans="2:10" ht="39.75" customHeight="1" x14ac:dyDescent="0.4">
      <c r="B14" s="3"/>
      <c r="C14" s="248" t="s">
        <v>316</v>
      </c>
      <c r="D14" s="249"/>
      <c r="E14" s="40" t="s">
        <v>340</v>
      </c>
      <c r="G14" s="6" t="s">
        <v>340</v>
      </c>
    </row>
    <row r="15" spans="2:10" ht="39.75" customHeight="1" x14ac:dyDescent="0.4">
      <c r="B15" s="3"/>
      <c r="C15" s="257" t="s">
        <v>63</v>
      </c>
      <c r="D15" s="249"/>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8" t="s">
        <v>57</v>
      </c>
      <c r="D20" s="249"/>
      <c r="E20" s="40" t="s">
        <v>346</v>
      </c>
      <c r="G20" s="6" t="s">
        <v>346</v>
      </c>
    </row>
    <row r="21" spans="2:10" ht="39.75" customHeight="1" x14ac:dyDescent="0.4">
      <c r="B21" s="3"/>
      <c r="C21" s="248" t="s">
        <v>58</v>
      </c>
      <c r="D21" s="249"/>
      <c r="E21" s="40" t="s">
        <v>2770</v>
      </c>
      <c r="G21" s="6" t="s">
        <v>347</v>
      </c>
      <c r="J21" s="6" t="s">
        <v>399</v>
      </c>
    </row>
    <row r="22" spans="2:10" ht="39.75" customHeight="1" x14ac:dyDescent="0.4">
      <c r="B22" s="3"/>
      <c r="C22" s="257" t="s">
        <v>321</v>
      </c>
      <c r="D22" s="249"/>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8" t="s">
        <v>325</v>
      </c>
      <c r="D26" s="249"/>
      <c r="E26" s="40" t="s">
        <v>366</v>
      </c>
      <c r="I26" s="6" t="s">
        <v>364</v>
      </c>
    </row>
    <row r="27" spans="2:10" ht="75" customHeight="1" x14ac:dyDescent="0.4">
      <c r="B27" s="3"/>
      <c r="C27" s="248" t="s">
        <v>59</v>
      </c>
      <c r="D27" s="249"/>
      <c r="E27" s="40" t="s">
        <v>2775</v>
      </c>
      <c r="I27" s="6" t="s">
        <v>365</v>
      </c>
    </row>
    <row r="28" spans="2:10" ht="39.75" customHeight="1" x14ac:dyDescent="0.4">
      <c r="B28" s="3"/>
      <c r="C28" s="248" t="s">
        <v>64</v>
      </c>
      <c r="D28" s="249"/>
      <c r="E28" s="40" t="s">
        <v>350</v>
      </c>
      <c r="G28" s="6" t="s">
        <v>349</v>
      </c>
    </row>
    <row r="29" spans="2:10" ht="39.75" customHeight="1" x14ac:dyDescent="0.4">
      <c r="B29" s="3"/>
      <c r="C29" s="248" t="s">
        <v>326</v>
      </c>
      <c r="D29" s="249"/>
      <c r="E29" s="40" t="s">
        <v>369</v>
      </c>
      <c r="G29" s="39" t="s">
        <v>370</v>
      </c>
      <c r="H29" s="39"/>
    </row>
    <row r="30" spans="2:10" ht="39.75" customHeight="1" x14ac:dyDescent="0.4">
      <c r="B30" s="3"/>
      <c r="C30" s="257" t="s">
        <v>2772</v>
      </c>
      <c r="D30" s="249"/>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8" t="s">
        <v>328</v>
      </c>
      <c r="D34" s="249"/>
      <c r="E34" s="40" t="s">
        <v>358</v>
      </c>
    </row>
  </sheetData>
  <sheetProtection algorithmName="SHA-512" hashValue="RXFxzU1EtN6P75ngKRH81tOdfuzyV6VXlJ4T8zrF+auZ8Sn3e4inKEWAL3u1HqNqszTmJfDRlPUBB892N9+yrw==" saltValue="NcqUCx874Pjjcy7o85n3+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9" defaultRowHeight="18.75" x14ac:dyDescent="0.4"/>
  <cols>
    <col min="4" max="5" width="9" customWidth="1"/>
    <col min="9" max="9" width="9" customWidth="1"/>
    <col min="11" max="15" width="9" customWidth="1"/>
    <col min="17" max="18" width="9" customWidth="1"/>
    <col min="20" max="20" width="9" customWidth="1"/>
    <col min="23" max="23" width="9" customWidth="1"/>
    <col min="25" max="27" width="9" customWidth="1"/>
    <col min="29" max="32" width="9" customWidth="1"/>
    <col min="34" max="39" width="9" customWidth="1"/>
    <col min="41" max="45" width="9" customWidth="1"/>
    <col min="47" max="49" width="9" customWidth="1"/>
    <col min="51" max="52" width="9" customWidth="1"/>
    <col min="54" max="54" width="9" customWidth="1"/>
    <col min="56" max="56" width="9" customWidth="1"/>
    <col min="58" max="60" width="9" customWidth="1"/>
    <col min="62" max="63" width="9" customWidth="1"/>
    <col min="65" max="66" width="9" customWidth="1"/>
    <col min="68" max="73" width="9" customWidth="1"/>
    <col min="75" max="77" width="9" customWidth="1"/>
    <col min="79" max="82" width="9" customWidth="1"/>
    <col min="84" max="89" width="9" customWidth="1"/>
    <col min="91" max="95" width="9" customWidth="1"/>
    <col min="97" max="99" width="9" customWidth="1"/>
    <col min="101" max="102" width="9" customWidth="1"/>
    <col min="104" max="104" width="9" customWidth="1"/>
    <col min="106"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6"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3142</v>
      </c>
      <c r="DW1" s="56" t="s">
        <v>2800</v>
      </c>
      <c r="DX1" s="56" t="s">
        <v>2832</v>
      </c>
      <c r="DY1" s="56" t="s">
        <v>3151</v>
      </c>
      <c r="DZ1" s="56" t="s">
        <v>2864</v>
      </c>
      <c r="EA1" s="56" t="s">
        <v>3016</v>
      </c>
      <c r="EB1" s="56" t="s">
        <v>3017</v>
      </c>
      <c r="EC1" s="56" t="s">
        <v>2896</v>
      </c>
      <c r="ED1" s="56" t="s">
        <v>2897</v>
      </c>
      <c r="EE1" s="56" t="s">
        <v>3152</v>
      </c>
      <c r="EF1" s="56" t="s">
        <v>2898</v>
      </c>
      <c r="EG1" s="56" t="s">
        <v>2801</v>
      </c>
      <c r="EH1" s="56" t="s">
        <v>2833</v>
      </c>
      <c r="EI1" s="56" t="s">
        <v>3153</v>
      </c>
      <c r="EJ1" s="56" t="s">
        <v>2865</v>
      </c>
      <c r="EK1" s="56" t="s">
        <v>3018</v>
      </c>
      <c r="EL1" s="56" t="s">
        <v>3019</v>
      </c>
      <c r="EM1" s="56" t="s">
        <v>2899</v>
      </c>
      <c r="EN1" s="56" t="s">
        <v>2900</v>
      </c>
      <c r="EO1" s="56" t="s">
        <v>3154</v>
      </c>
      <c r="EP1" s="56" t="s">
        <v>2901</v>
      </c>
      <c r="EQ1" s="56" t="s">
        <v>2802</v>
      </c>
      <c r="ER1" s="56" t="s">
        <v>2834</v>
      </c>
      <c r="ES1" s="56" t="s">
        <v>3155</v>
      </c>
      <c r="ET1" s="56" t="s">
        <v>2866</v>
      </c>
      <c r="EU1" s="56" t="s">
        <v>3020</v>
      </c>
      <c r="EV1" s="56" t="s">
        <v>3021</v>
      </c>
      <c r="EW1" s="56" t="s">
        <v>2902</v>
      </c>
      <c r="EX1" s="56" t="s">
        <v>2903</v>
      </c>
      <c r="EY1" s="56" t="s">
        <v>3156</v>
      </c>
      <c r="EZ1" s="56" t="s">
        <v>2904</v>
      </c>
      <c r="FA1" s="56" t="s">
        <v>2803</v>
      </c>
      <c r="FB1" s="56" t="s">
        <v>2835</v>
      </c>
      <c r="FC1" s="56" t="s">
        <v>3157</v>
      </c>
      <c r="FD1" s="56" t="s">
        <v>2867</v>
      </c>
      <c r="FE1" s="56" t="s">
        <v>3022</v>
      </c>
      <c r="FF1" s="56" t="s">
        <v>3023</v>
      </c>
      <c r="FG1" s="56" t="s">
        <v>2905</v>
      </c>
      <c r="FH1" s="56" t="s">
        <v>2906</v>
      </c>
      <c r="FI1" s="56" t="s">
        <v>3158</v>
      </c>
      <c r="FJ1" s="56" t="s">
        <v>2907</v>
      </c>
      <c r="FK1" s="56" t="s">
        <v>2804</v>
      </c>
      <c r="FL1" s="56" t="s">
        <v>2836</v>
      </c>
      <c r="FM1" s="56" t="s">
        <v>3159</v>
      </c>
      <c r="FN1" s="56" t="s">
        <v>2868</v>
      </c>
      <c r="FO1" s="56" t="s">
        <v>3024</v>
      </c>
      <c r="FP1" s="56" t="s">
        <v>3025</v>
      </c>
      <c r="FQ1" s="56" t="s">
        <v>2908</v>
      </c>
      <c r="FR1" s="56" t="s">
        <v>2909</v>
      </c>
      <c r="FS1" s="56" t="s">
        <v>3160</v>
      </c>
      <c r="FT1" s="56" t="s">
        <v>2910</v>
      </c>
      <c r="FU1" s="56" t="s">
        <v>2805</v>
      </c>
      <c r="FV1" s="56" t="s">
        <v>2837</v>
      </c>
      <c r="FW1" s="56" t="s">
        <v>3161</v>
      </c>
      <c r="FX1" s="56" t="s">
        <v>2869</v>
      </c>
      <c r="FY1" s="56" t="s">
        <v>3026</v>
      </c>
      <c r="FZ1" s="56" t="s">
        <v>3027</v>
      </c>
      <c r="GA1" s="56" t="s">
        <v>2911</v>
      </c>
      <c r="GB1" s="56" t="s">
        <v>2912</v>
      </c>
      <c r="GC1" s="56" t="s">
        <v>3162</v>
      </c>
      <c r="GD1" s="56" t="s">
        <v>2913</v>
      </c>
      <c r="GE1" s="56" t="s">
        <v>2806</v>
      </c>
      <c r="GF1" s="56" t="s">
        <v>2838</v>
      </c>
      <c r="GG1" s="56" t="s">
        <v>3163</v>
      </c>
      <c r="GH1" s="56" t="s">
        <v>2870</v>
      </c>
      <c r="GI1" s="56" t="s">
        <v>3028</v>
      </c>
      <c r="GJ1" s="56" t="s">
        <v>3029</v>
      </c>
      <c r="GK1" s="56" t="s">
        <v>2914</v>
      </c>
      <c r="GL1" s="56" t="s">
        <v>2915</v>
      </c>
      <c r="GM1" s="56" t="s">
        <v>3164</v>
      </c>
      <c r="GN1" s="56" t="s">
        <v>2916</v>
      </c>
      <c r="GO1" s="56" t="s">
        <v>2807</v>
      </c>
      <c r="GP1" s="56" t="s">
        <v>2839</v>
      </c>
      <c r="GQ1" s="56" t="s">
        <v>3165</v>
      </c>
      <c r="GR1" s="56" t="s">
        <v>2871</v>
      </c>
      <c r="GS1" s="56" t="s">
        <v>3030</v>
      </c>
      <c r="GT1" s="56" t="s">
        <v>3031</v>
      </c>
      <c r="GU1" s="56" t="s">
        <v>2917</v>
      </c>
      <c r="GV1" s="56" t="s">
        <v>2918</v>
      </c>
      <c r="GW1" s="56" t="s">
        <v>3166</v>
      </c>
      <c r="GX1" s="56" t="s">
        <v>2919</v>
      </c>
      <c r="GY1" s="56" t="s">
        <v>2808</v>
      </c>
      <c r="GZ1" s="56" t="s">
        <v>2840</v>
      </c>
      <c r="HA1" s="56" t="s">
        <v>3167</v>
      </c>
      <c r="HB1" s="56" t="s">
        <v>2872</v>
      </c>
      <c r="HC1" s="56" t="s">
        <v>3032</v>
      </c>
      <c r="HD1" s="56" t="s">
        <v>3033</v>
      </c>
      <c r="HE1" s="56" t="s">
        <v>2920</v>
      </c>
      <c r="HF1" s="56" t="s">
        <v>2921</v>
      </c>
      <c r="HG1" s="56" t="s">
        <v>3168</v>
      </c>
      <c r="HH1" s="56" t="s">
        <v>2922</v>
      </c>
      <c r="HI1" s="56" t="s">
        <v>2809</v>
      </c>
      <c r="HJ1" s="56" t="s">
        <v>2841</v>
      </c>
      <c r="HK1" s="56" t="s">
        <v>3169</v>
      </c>
      <c r="HL1" s="56" t="s">
        <v>2873</v>
      </c>
      <c r="HM1" s="56" t="s">
        <v>3034</v>
      </c>
      <c r="HN1" s="56" t="s">
        <v>3035</v>
      </c>
      <c r="HO1" s="56" t="s">
        <v>2923</v>
      </c>
      <c r="HP1" s="56" t="s">
        <v>2924</v>
      </c>
      <c r="HQ1" s="56" t="s">
        <v>3170</v>
      </c>
      <c r="HR1" s="56" t="s">
        <v>2925</v>
      </c>
      <c r="HS1" s="56" t="s">
        <v>2810</v>
      </c>
      <c r="HT1" s="56" t="s">
        <v>2842</v>
      </c>
      <c r="HU1" s="56" t="s">
        <v>3171</v>
      </c>
      <c r="HV1" s="56" t="s">
        <v>2874</v>
      </c>
      <c r="HW1" s="56" t="s">
        <v>3036</v>
      </c>
      <c r="HX1" s="56" t="s">
        <v>3037</v>
      </c>
      <c r="HY1" s="56" t="s">
        <v>2926</v>
      </c>
      <c r="HZ1" s="56" t="s">
        <v>2927</v>
      </c>
      <c r="IA1" s="56" t="s">
        <v>3172</v>
      </c>
      <c r="IB1" s="56" t="s">
        <v>2928</v>
      </c>
      <c r="IC1" s="56" t="s">
        <v>2811</v>
      </c>
      <c r="ID1" s="56" t="s">
        <v>2843</v>
      </c>
      <c r="IE1" s="56" t="s">
        <v>3173</v>
      </c>
      <c r="IF1" s="56" t="s">
        <v>2875</v>
      </c>
      <c r="IG1" s="56" t="s">
        <v>3038</v>
      </c>
      <c r="IH1" s="56" t="s">
        <v>3039</v>
      </c>
      <c r="II1" s="56" t="s">
        <v>2929</v>
      </c>
      <c r="IJ1" s="56" t="s">
        <v>2930</v>
      </c>
      <c r="IK1" s="56" t="s">
        <v>3174</v>
      </c>
      <c r="IL1" s="56" t="s">
        <v>2931</v>
      </c>
      <c r="IM1" s="56" t="s">
        <v>2812</v>
      </c>
      <c r="IN1" s="56" t="s">
        <v>2844</v>
      </c>
      <c r="IO1" s="56" t="s">
        <v>3175</v>
      </c>
      <c r="IP1" s="56" t="s">
        <v>2876</v>
      </c>
      <c r="IQ1" s="56" t="s">
        <v>3040</v>
      </c>
      <c r="IR1" s="56" t="s">
        <v>3041</v>
      </c>
      <c r="IS1" s="56" t="s">
        <v>2932</v>
      </c>
      <c r="IT1" s="56" t="s">
        <v>2933</v>
      </c>
      <c r="IU1" s="56" t="s">
        <v>3176</v>
      </c>
      <c r="IV1" s="56" t="s">
        <v>2934</v>
      </c>
      <c r="IW1" s="56" t="s">
        <v>2813</v>
      </c>
      <c r="IX1" s="56" t="s">
        <v>2845</v>
      </c>
      <c r="IY1" s="56" t="s">
        <v>3177</v>
      </c>
      <c r="IZ1" s="56" t="s">
        <v>2877</v>
      </c>
      <c r="JA1" s="56" t="s">
        <v>3042</v>
      </c>
      <c r="JB1" s="56" t="s">
        <v>3043</v>
      </c>
      <c r="JC1" s="56" t="s">
        <v>2935</v>
      </c>
      <c r="JD1" s="56" t="s">
        <v>2936</v>
      </c>
      <c r="JE1" s="56" t="s">
        <v>3178</v>
      </c>
      <c r="JF1" s="56" t="s">
        <v>2937</v>
      </c>
      <c r="JG1" s="56" t="s">
        <v>2814</v>
      </c>
      <c r="JH1" s="56" t="s">
        <v>2846</v>
      </c>
      <c r="JI1" s="56" t="s">
        <v>3179</v>
      </c>
      <c r="JJ1" s="56" t="s">
        <v>2878</v>
      </c>
      <c r="JK1" s="56" t="s">
        <v>3044</v>
      </c>
      <c r="JL1" s="56" t="s">
        <v>3045</v>
      </c>
      <c r="JM1" s="56" t="s">
        <v>2938</v>
      </c>
      <c r="JN1" s="56" t="s">
        <v>2939</v>
      </c>
      <c r="JO1" s="56" t="s">
        <v>3180</v>
      </c>
      <c r="JP1" s="56" t="s">
        <v>2940</v>
      </c>
      <c r="JQ1" s="56" t="s">
        <v>2815</v>
      </c>
      <c r="JR1" s="56" t="s">
        <v>2847</v>
      </c>
      <c r="JS1" s="56" t="s">
        <v>3181</v>
      </c>
      <c r="JT1" s="56" t="s">
        <v>2879</v>
      </c>
      <c r="JU1" s="56" t="s">
        <v>3046</v>
      </c>
      <c r="JV1" s="56" t="s">
        <v>3047</v>
      </c>
      <c r="JW1" s="56" t="s">
        <v>2941</v>
      </c>
      <c r="JX1" s="56" t="s">
        <v>2942</v>
      </c>
      <c r="JY1" s="56" t="s">
        <v>3182</v>
      </c>
      <c r="JZ1" s="56" t="s">
        <v>2943</v>
      </c>
      <c r="KA1" s="56" t="s">
        <v>2816</v>
      </c>
      <c r="KB1" s="56" t="s">
        <v>2848</v>
      </c>
      <c r="KC1" s="56" t="s">
        <v>3183</v>
      </c>
      <c r="KD1" s="56" t="s">
        <v>2880</v>
      </c>
      <c r="KE1" s="56" t="s">
        <v>3048</v>
      </c>
      <c r="KF1" s="56" t="s">
        <v>3049</v>
      </c>
      <c r="KG1" s="56" t="s">
        <v>2944</v>
      </c>
      <c r="KH1" s="56" t="s">
        <v>2945</v>
      </c>
      <c r="KI1" s="56" t="s">
        <v>3184</v>
      </c>
      <c r="KJ1" s="56" t="s">
        <v>2946</v>
      </c>
      <c r="KK1" s="56" t="s">
        <v>2817</v>
      </c>
      <c r="KL1" s="56" t="s">
        <v>2849</v>
      </c>
      <c r="KM1" s="56" t="s">
        <v>3185</v>
      </c>
      <c r="KN1" s="56" t="s">
        <v>2881</v>
      </c>
      <c r="KO1" s="56" t="s">
        <v>3050</v>
      </c>
      <c r="KP1" s="56" t="s">
        <v>3051</v>
      </c>
      <c r="KQ1" s="56" t="s">
        <v>2947</v>
      </c>
      <c r="KR1" s="56" t="s">
        <v>2948</v>
      </c>
      <c r="KS1" s="56" t="s">
        <v>3186</v>
      </c>
      <c r="KT1" s="56" t="s">
        <v>2949</v>
      </c>
      <c r="KU1" s="56" t="s">
        <v>2818</v>
      </c>
      <c r="KV1" s="56" t="s">
        <v>2850</v>
      </c>
      <c r="KW1" s="56" t="s">
        <v>3187</v>
      </c>
      <c r="KX1" s="56" t="s">
        <v>2882</v>
      </c>
      <c r="KY1" s="56" t="s">
        <v>3052</v>
      </c>
      <c r="KZ1" s="56" t="s">
        <v>3053</v>
      </c>
      <c r="LA1" s="56" t="s">
        <v>2950</v>
      </c>
      <c r="LB1" s="56" t="s">
        <v>2951</v>
      </c>
      <c r="LC1" s="56" t="s">
        <v>3188</v>
      </c>
      <c r="LD1" s="56" t="s">
        <v>2952</v>
      </c>
      <c r="LE1" s="56" t="s">
        <v>2819</v>
      </c>
      <c r="LF1" s="56" t="s">
        <v>2851</v>
      </c>
      <c r="LG1" s="56" t="s">
        <v>3189</v>
      </c>
      <c r="LH1" s="56" t="s">
        <v>2883</v>
      </c>
      <c r="LI1" s="56" t="s">
        <v>3054</v>
      </c>
      <c r="LJ1" s="56" t="s">
        <v>3055</v>
      </c>
      <c r="LK1" s="56" t="s">
        <v>2953</v>
      </c>
      <c r="LL1" s="56" t="s">
        <v>2954</v>
      </c>
      <c r="LM1" s="56" t="s">
        <v>3190</v>
      </c>
      <c r="LN1" s="56" t="s">
        <v>2955</v>
      </c>
      <c r="LO1" s="56" t="s">
        <v>2820</v>
      </c>
      <c r="LP1" s="56" t="s">
        <v>2852</v>
      </c>
      <c r="LQ1" s="56" t="s">
        <v>3191</v>
      </c>
      <c r="LR1" s="56" t="s">
        <v>2884</v>
      </c>
      <c r="LS1" s="56" t="s">
        <v>3056</v>
      </c>
      <c r="LT1" s="56" t="s">
        <v>3057</v>
      </c>
      <c r="LU1" s="56" t="s">
        <v>2956</v>
      </c>
      <c r="LV1" s="56" t="s">
        <v>2957</v>
      </c>
      <c r="LW1" s="56" t="s">
        <v>3192</v>
      </c>
      <c r="LX1" s="56" t="s">
        <v>2958</v>
      </c>
      <c r="LY1" s="56" t="s">
        <v>2821</v>
      </c>
      <c r="LZ1" s="56" t="s">
        <v>2853</v>
      </c>
      <c r="MA1" s="56" t="s">
        <v>3193</v>
      </c>
      <c r="MB1" s="56" t="s">
        <v>2885</v>
      </c>
      <c r="MC1" s="56" t="s">
        <v>3058</v>
      </c>
      <c r="MD1" s="56" t="s">
        <v>3059</v>
      </c>
      <c r="ME1" s="56" t="s">
        <v>2959</v>
      </c>
      <c r="MF1" s="56" t="s">
        <v>2960</v>
      </c>
      <c r="MG1" s="56" t="s">
        <v>3194</v>
      </c>
      <c r="MH1" s="56" t="s">
        <v>2961</v>
      </c>
      <c r="MI1" s="56" t="s">
        <v>2822</v>
      </c>
      <c r="MJ1" s="56" t="s">
        <v>2854</v>
      </c>
      <c r="MK1" s="56" t="s">
        <v>3195</v>
      </c>
      <c r="ML1" s="56" t="s">
        <v>2886</v>
      </c>
      <c r="MM1" s="56" t="s">
        <v>3060</v>
      </c>
      <c r="MN1" s="56" t="s">
        <v>3061</v>
      </c>
      <c r="MO1" s="56" t="s">
        <v>2962</v>
      </c>
      <c r="MP1" s="56" t="s">
        <v>2963</v>
      </c>
      <c r="MQ1" s="56" t="s">
        <v>3196</v>
      </c>
      <c r="MR1" s="56" t="s">
        <v>2964</v>
      </c>
      <c r="MS1" s="56" t="s">
        <v>2823</v>
      </c>
      <c r="MT1" s="56" t="s">
        <v>2855</v>
      </c>
      <c r="MU1" s="56" t="s">
        <v>3197</v>
      </c>
      <c r="MV1" s="56" t="s">
        <v>2887</v>
      </c>
      <c r="MW1" s="56" t="s">
        <v>3062</v>
      </c>
      <c r="MX1" s="56" t="s">
        <v>3063</v>
      </c>
      <c r="MY1" s="56" t="s">
        <v>2965</v>
      </c>
      <c r="MZ1" s="56" t="s">
        <v>2966</v>
      </c>
      <c r="NA1" s="56" t="s">
        <v>3198</v>
      </c>
      <c r="NB1" s="56" t="s">
        <v>2967</v>
      </c>
      <c r="NC1" s="56" t="s">
        <v>2824</v>
      </c>
      <c r="ND1" s="56" t="s">
        <v>2856</v>
      </c>
      <c r="NE1" s="56" t="s">
        <v>3199</v>
      </c>
      <c r="NF1" s="56" t="s">
        <v>2888</v>
      </c>
      <c r="NG1" s="56" t="s">
        <v>3064</v>
      </c>
      <c r="NH1" s="56" t="s">
        <v>3065</v>
      </c>
      <c r="NI1" s="56" t="s">
        <v>2968</v>
      </c>
      <c r="NJ1" s="56" t="s">
        <v>2969</v>
      </c>
      <c r="NK1" s="56" t="s">
        <v>3200</v>
      </c>
      <c r="NL1" s="56" t="s">
        <v>2970</v>
      </c>
      <c r="NM1" s="56" t="s">
        <v>2825</v>
      </c>
      <c r="NN1" s="56" t="s">
        <v>2857</v>
      </c>
      <c r="NO1" s="56" t="s">
        <v>3201</v>
      </c>
      <c r="NP1" s="56" t="s">
        <v>2889</v>
      </c>
      <c r="NQ1" s="56" t="s">
        <v>3066</v>
      </c>
      <c r="NR1" s="56" t="s">
        <v>3067</v>
      </c>
      <c r="NS1" s="56" t="s">
        <v>2971</v>
      </c>
      <c r="NT1" s="56" t="s">
        <v>2972</v>
      </c>
      <c r="NU1" s="56" t="s">
        <v>3202</v>
      </c>
      <c r="NV1" s="56" t="s">
        <v>2973</v>
      </c>
      <c r="NW1" s="56" t="s">
        <v>2826</v>
      </c>
      <c r="NX1" s="56" t="s">
        <v>2858</v>
      </c>
      <c r="NY1" s="56" t="s">
        <v>3203</v>
      </c>
      <c r="NZ1" s="56" t="s">
        <v>2890</v>
      </c>
      <c r="OA1" s="56" t="s">
        <v>3068</v>
      </c>
      <c r="OB1" s="56" t="s">
        <v>3069</v>
      </c>
      <c r="OC1" s="56" t="s">
        <v>2974</v>
      </c>
      <c r="OD1" s="56" t="s">
        <v>2975</v>
      </c>
      <c r="OE1" s="56" t="s">
        <v>3204</v>
      </c>
      <c r="OF1" s="56" t="s">
        <v>2976</v>
      </c>
      <c r="OG1" s="56" t="s">
        <v>2827</v>
      </c>
      <c r="OH1" s="56" t="s">
        <v>2859</v>
      </c>
      <c r="OI1" s="56" t="s">
        <v>3205</v>
      </c>
      <c r="OJ1" s="56" t="s">
        <v>2891</v>
      </c>
      <c r="OK1" s="56" t="s">
        <v>3070</v>
      </c>
      <c r="OL1" s="56" t="s">
        <v>3071</v>
      </c>
      <c r="OM1" s="56" t="s">
        <v>2977</v>
      </c>
      <c r="ON1" s="56" t="s">
        <v>2978</v>
      </c>
      <c r="OO1" s="56" t="s">
        <v>3206</v>
      </c>
      <c r="OP1" s="56" t="s">
        <v>2979</v>
      </c>
      <c r="OQ1" s="56" t="s">
        <v>2828</v>
      </c>
      <c r="OR1" s="56" t="s">
        <v>2860</v>
      </c>
      <c r="OS1" s="56" t="s">
        <v>3207</v>
      </c>
      <c r="OT1" s="56" t="s">
        <v>2892</v>
      </c>
      <c r="OU1" s="56" t="s">
        <v>3072</v>
      </c>
      <c r="OV1" s="56" t="s">
        <v>3073</v>
      </c>
      <c r="OW1" s="56" t="s">
        <v>2980</v>
      </c>
      <c r="OX1" s="56" t="s">
        <v>2981</v>
      </c>
      <c r="OY1" s="56" t="s">
        <v>3208</v>
      </c>
      <c r="OZ1" s="56" t="s">
        <v>2982</v>
      </c>
      <c r="PA1" s="56" t="s">
        <v>2829</v>
      </c>
      <c r="PB1" s="56" t="s">
        <v>2861</v>
      </c>
      <c r="PC1" s="56" t="s">
        <v>3209</v>
      </c>
      <c r="PD1" s="56" t="s">
        <v>2893</v>
      </c>
      <c r="PE1" s="56" t="s">
        <v>3074</v>
      </c>
      <c r="PF1" s="56" t="s">
        <v>3075</v>
      </c>
      <c r="PG1" s="56" t="s">
        <v>2983</v>
      </c>
      <c r="PH1" s="56" t="s">
        <v>2984</v>
      </c>
      <c r="PI1" s="56" t="s">
        <v>3210</v>
      </c>
      <c r="PJ1" s="56" t="s">
        <v>2985</v>
      </c>
      <c r="PK1" s="56" t="s">
        <v>2830</v>
      </c>
      <c r="PL1" s="56" t="s">
        <v>2862</v>
      </c>
      <c r="PM1" s="56" t="s">
        <v>3211</v>
      </c>
      <c r="PN1" s="56" t="s">
        <v>2894</v>
      </c>
      <c r="PO1" s="56" t="s">
        <v>3076</v>
      </c>
      <c r="PP1" s="56" t="s">
        <v>3077</v>
      </c>
      <c r="PQ1" s="56" t="s">
        <v>2986</v>
      </c>
      <c r="PR1" s="56" t="s">
        <v>2987</v>
      </c>
      <c r="PS1" s="56" t="s">
        <v>3212</v>
      </c>
      <c r="PT1" s="56" t="s">
        <v>2988</v>
      </c>
      <c r="PU1" s="56" t="s">
        <v>2831</v>
      </c>
      <c r="PV1" s="56" t="s">
        <v>2863</v>
      </c>
      <c r="PW1" s="56" t="s">
        <v>3213</v>
      </c>
      <c r="PX1" s="56" t="s">
        <v>2895</v>
      </c>
      <c r="PY1" s="56" t="s">
        <v>3078</v>
      </c>
      <c r="PZ1" s="56" t="s">
        <v>3079</v>
      </c>
      <c r="QA1" s="56" t="s">
        <v>2989</v>
      </c>
      <c r="QB1" s="56" t="s">
        <v>2990</v>
      </c>
      <c r="QC1" s="56" t="s">
        <v>3214</v>
      </c>
      <c r="QD1" s="56" t="s">
        <v>2991</v>
      </c>
    </row>
    <row r="2" spans="1:446" s="165" customFormat="1" x14ac:dyDescent="0.4">
      <c r="A2" s="162" t="s">
        <v>254</v>
      </c>
      <c r="B2" s="162" t="str">
        <f>IFERROR(VLOOKUP('様式２－２'!E12,'様式２－２リスト'!G2:J48,4,0),"")</f>
        <v/>
      </c>
      <c r="C2" s="162" t="str">
        <f>IF('様式２－２'!N5="","",'様式２－２'!N5)</f>
        <v/>
      </c>
      <c r="D2" s="163" t="str">
        <f>IF('様式２－２'!N6="","",'様式２－２'!N6)</f>
        <v/>
      </c>
      <c r="E2" s="162" t="str">
        <f>IF('様式２－２'!M7="","",'様式２－２'!M7)</f>
        <v/>
      </c>
      <c r="F2" s="162" t="str">
        <f>IF('様式２－２'!N7="","",'様式２－２'!N7)</f>
        <v/>
      </c>
      <c r="G2" s="162" t="str">
        <f>IF('様式２－２'!M8="","",'様式２－２'!M8)</f>
        <v/>
      </c>
      <c r="H2" s="162" t="str">
        <f>IF('様式２－２'!N8="","",'様式２－２'!N8)</f>
        <v/>
      </c>
      <c r="I2" s="162" t="str">
        <f>IF('様式２－２'!C10="","",'様式２－２'!C10)</f>
        <v/>
      </c>
      <c r="J2" s="162" t="str">
        <f>IF('様式２－２'!C11="","",'様式２－２'!C11)</f>
        <v/>
      </c>
      <c r="K2" s="162" t="str">
        <f>IF('様式２－２'!L11="","",'様式２－２'!L11)</f>
        <v/>
      </c>
      <c r="L2" s="162" t="str">
        <f>IF('様式２－２'!O11="","",'様式２－２'!O11)</f>
        <v/>
      </c>
      <c r="M2" s="162" t="str">
        <f>IF('様式２－２'!E12="","",'様式２－２'!E12)</f>
        <v/>
      </c>
      <c r="N2" s="162" t="str">
        <f>IF('様式２－２'!H12="","",'様式２－２'!H12)</f>
        <v/>
      </c>
      <c r="O2" s="162" t="str">
        <f>IF('様式２－２'!K12="","",'様式２－２'!K12)</f>
        <v/>
      </c>
      <c r="P2" s="162" t="str">
        <f>IF('様式２－２'!O12="","",'様式２－２'!O12)</f>
        <v/>
      </c>
      <c r="Q2" s="164" t="str">
        <f>IF('様式２－２'!G14="","",'様式２－２'!G14)</f>
        <v/>
      </c>
      <c r="R2" s="164" t="str">
        <f>IF('様式２－２'!L14="","",'様式２－２'!L14)</f>
        <v/>
      </c>
      <c r="S2" s="162" t="str">
        <f>IF('様式２－２'!D16="","",'様式２－２'!D16)</f>
        <v/>
      </c>
      <c r="T2" s="165" t="str">
        <f>IF('様式２－２'!J16="","",'様式２－２'!J16)</f>
        <v/>
      </c>
      <c r="U2" s="165" t="str">
        <f>IF('様式２－２'!L16="","",'様式２－２'!L16)</f>
        <v/>
      </c>
      <c r="V2" s="165" t="str">
        <f>IF('様式２－２'!M16="","",'様式２－２'!M16)</f>
        <v/>
      </c>
      <c r="W2" s="165" t="str">
        <f>IF('様式２－２'!L18="","",'様式２－２'!S18)</f>
        <v/>
      </c>
      <c r="X2" s="165" t="str">
        <f>IF('様式２－２'!L19="","",'様式２－２'!S19)</f>
        <v/>
      </c>
      <c r="Y2" s="165" t="str">
        <f>IF('様式２－２'!L20="","",'様式２－２'!S20)</f>
        <v/>
      </c>
      <c r="Z2" s="165" t="str">
        <f>IF('様式２－２'!L21="","",'様式２－２'!S21)</f>
        <v/>
      </c>
      <c r="AA2" s="165" t="str">
        <f>IF('様式２－２'!L19="","",'様式２－２'!S23)</f>
        <v/>
      </c>
      <c r="AB2" s="165" t="str">
        <f>IF('様式２－２'!L22="","",'様式２－２'!S22)</f>
        <v/>
      </c>
      <c r="AC2" s="165" t="str">
        <f>IF('様式２－２'!L24="","",'様式２－２'!S24)</f>
        <v/>
      </c>
      <c r="AD2" s="165" t="str">
        <f>IF('様式２－２'!L25="","",'様式２－２'!S25)</f>
        <v/>
      </c>
      <c r="AE2" s="165" t="str">
        <f>IF('様式２－２'!L26="","",'様式２－２'!S26)</f>
        <v/>
      </c>
      <c r="AF2" s="165" t="str">
        <f>IF('様式２－２'!L24="","",'様式２－２'!S27)</f>
        <v/>
      </c>
      <c r="AG2" s="165" t="str">
        <f>IF('様式２－２'!L18="","",'様式２－２'!S28)</f>
        <v/>
      </c>
      <c r="AH2" s="165" t="str">
        <f>IF('様式２－２'!L29="","",'様式２－２'!S29)</f>
        <v/>
      </c>
      <c r="AI2" s="165" t="str">
        <f>IF('様式２－２'!L30="","",'様式２－２'!S30)</f>
        <v/>
      </c>
      <c r="AJ2" s="165" t="str">
        <f>IF('様式２－２'!L32="","",'様式２－２'!S32)</f>
        <v/>
      </c>
      <c r="AK2" s="165" t="str">
        <f>IF('様式２－２'!L33="","",'様式２－２'!S33)</f>
        <v/>
      </c>
      <c r="AL2" s="165" t="str">
        <f>IF('様式２－２'!L34="","",'様式２－２'!S34)</f>
        <v/>
      </c>
      <c r="AM2" s="165" t="str">
        <f>IF('様式２－２'!L35="","",'様式２－２'!S35)</f>
        <v/>
      </c>
      <c r="AN2" s="165" t="str">
        <f>IF('様式２－２'!L36="","",'様式２－２'!S36)</f>
        <v/>
      </c>
      <c r="AO2" s="165" t="str">
        <f>IF('様式２－２'!L37="","",'様式２－２'!S37)</f>
        <v/>
      </c>
      <c r="AP2" s="165" t="str">
        <f>IF('様式２－２'!L39="","",'様式２－２'!S39)</f>
        <v/>
      </c>
      <c r="AQ2" s="165" t="str">
        <f>IF('様式２－２'!L40="","",'様式２－２'!S40)</f>
        <v/>
      </c>
      <c r="AR2" s="165" t="str">
        <f>IF('様式２－２'!L41="","",'様式２－２'!S41)</f>
        <v/>
      </c>
      <c r="AS2" s="165" t="str">
        <f>IF('様式２－２'!L42="","",'様式２－２'!S42)</f>
        <v/>
      </c>
      <c r="AT2" s="165" t="str">
        <f>IF('様式２－２'!L43="","",'様式２－２'!S43)</f>
        <v/>
      </c>
      <c r="AU2" s="165" t="str">
        <f>IF('様式２－２'!L44="","",'様式２－２'!S44)</f>
        <v/>
      </c>
      <c r="AV2" s="165" t="str">
        <f>IF('様式２－２'!L45="","",'様式２－２'!S45)</f>
        <v/>
      </c>
      <c r="AW2" s="165" t="str">
        <f>IF('様式２－２'!L46="","",'様式２－２'!S46)</f>
        <v/>
      </c>
      <c r="AY2" s="165" t="str">
        <f>IF('様式２－２'!L47="","",'様式２－２'!S47)</f>
        <v/>
      </c>
      <c r="AZ2" s="165" t="str">
        <f>IF('様式２－２'!L48="","",'様式２－２'!S48)</f>
        <v/>
      </c>
      <c r="BC2" s="165" t="str">
        <f>IF('様式２－２'!L32="","",'様式２－２'!S49)</f>
        <v/>
      </c>
      <c r="BD2" s="165" t="str">
        <f>IF('様式２－２'!L51="","",'様式２－２'!S51)</f>
        <v/>
      </c>
      <c r="BE2" s="165" t="str">
        <f>IF('様式２－２'!L53="","",'様式２－２'!S53)</f>
        <v/>
      </c>
      <c r="BF2" s="165" t="str">
        <f>IF('様式２－２'!L18="","",'様式２－２'!S54)</f>
        <v/>
      </c>
      <c r="BG2" s="165" t="str">
        <f>IF('様式２－２'!L56="","",'様式２－２'!S56)</f>
        <v/>
      </c>
      <c r="BH2" s="165" t="str">
        <f>IF('様式２－２'!L57="","",'様式２－２'!S57)</f>
        <v/>
      </c>
      <c r="BI2" s="165" t="str">
        <f>IF('様式２－２'!L58="","",'様式２－２'!S58)</f>
        <v/>
      </c>
      <c r="BJ2" s="165" t="str">
        <f>IF('様式２－２'!L59="","",'様式２－２'!S59)</f>
        <v/>
      </c>
      <c r="BK2" s="165" t="str">
        <f>IF('様式２－２'!L60="","",'様式２－２'!S60)</f>
        <v/>
      </c>
      <c r="BL2" s="165" t="str">
        <f>IF('様式２－２'!L61="","",'様式２－２'!S61)</f>
        <v/>
      </c>
      <c r="BM2" s="165" t="str">
        <f>IF('様式２－２'!L18="","",'様式２－２'!S63)</f>
        <v/>
      </c>
      <c r="BN2" s="165" t="str">
        <f>IF('様式２－２'!L65="","",'様式２－２'!S65)</f>
        <v/>
      </c>
      <c r="BO2" s="165" t="str">
        <f>IF('様式２－２'!L66="","",'様式２－２'!S66)</f>
        <v/>
      </c>
      <c r="BP2" s="165" t="str">
        <f>IF('様式２－２'!L67="","",'様式２－２'!S67)</f>
        <v/>
      </c>
      <c r="BQ2" s="165" t="str">
        <f>IF('様式２－２'!L68="","",'様式２－２'!S68)</f>
        <v/>
      </c>
      <c r="BR2" s="165" t="str">
        <f>IF('様式２－２'!L70="","",'様式２－２'!S70)</f>
        <v/>
      </c>
      <c r="BS2" s="165" t="str">
        <f>IF('様式２－２'!L71="","",'様式２－２'!S71)</f>
        <v/>
      </c>
      <c r="BT2" s="165" t="str">
        <f>IF('様式２－２'!L72="-","",'様式２－２'!S72)</f>
        <v/>
      </c>
      <c r="BU2" s="165" t="str">
        <f>IF('様式２－２'!L18="","",'様式２－２'!R18)</f>
        <v/>
      </c>
      <c r="BV2" s="165" t="str">
        <f>IF('様式２－２'!L19="","",'様式２－２'!R19)</f>
        <v/>
      </c>
      <c r="BW2" s="165" t="str">
        <f>IF('様式２－２'!L20="","",'様式２－２'!R20)</f>
        <v/>
      </c>
      <c r="BX2" s="165" t="str">
        <f>IF('様式２－２'!L21="","",'様式２－２'!R21)</f>
        <v/>
      </c>
      <c r="BY2" s="165" t="str">
        <f>IF('様式２－２'!L19="","",'様式２－２'!R23)</f>
        <v/>
      </c>
      <c r="BZ2" s="165" t="str">
        <f>IF('様式２－２'!L22="","",'様式２－２'!R22)</f>
        <v/>
      </c>
      <c r="CA2" s="165" t="str">
        <f>IF('様式２－２'!L24="","",'様式２－２'!R24)</f>
        <v/>
      </c>
      <c r="CB2" s="165" t="str">
        <f>IF('様式２－２'!L25="","",'様式２－２'!R25)</f>
        <v/>
      </c>
      <c r="CC2" s="165" t="str">
        <f>IF('様式２－２'!L26="","",'様式２－２'!R26)</f>
        <v/>
      </c>
      <c r="CD2" s="165" t="str">
        <f>IF('様式２－２'!L24="","",'様式２－２'!R27)</f>
        <v/>
      </c>
      <c r="CE2" s="165" t="str">
        <f>IF('様式２－２'!L18="","",'様式２－２'!R28)</f>
        <v/>
      </c>
      <c r="CF2" s="165" t="str">
        <f>IF('様式２－２'!L29="","",'様式２－２'!R29)</f>
        <v/>
      </c>
      <c r="CG2" s="165" t="str">
        <f>IF('様式２－２'!L30="","",'様式２－２'!R30)</f>
        <v/>
      </c>
      <c r="CH2" s="165" t="str">
        <f>IF('様式２－２'!L32="","",'様式２－２'!R32)</f>
        <v/>
      </c>
      <c r="CI2" s="165" t="str">
        <f>IF('様式２－２'!L33="","",'様式２－２'!R33)</f>
        <v/>
      </c>
      <c r="CJ2" s="165" t="str">
        <f>IF('様式２－２'!L34="","",'様式２－２'!R34)</f>
        <v/>
      </c>
      <c r="CK2" s="165" t="str">
        <f>IF('様式２－２'!L35="","",'様式２－２'!R35)</f>
        <v/>
      </c>
      <c r="CL2" s="165" t="str">
        <f>IF('様式２－２'!L36="","",'様式２－２'!R36)</f>
        <v/>
      </c>
      <c r="CM2" s="165" t="str">
        <f>IF('様式２－２'!L37="","",'様式２－２'!R37)</f>
        <v/>
      </c>
      <c r="CN2" s="165" t="str">
        <f>IF('様式２－２'!L39="","",'様式２－２'!R39)</f>
        <v/>
      </c>
      <c r="CO2" s="165" t="str">
        <f>IF('様式２－２'!L40="","",'様式２－２'!R40)</f>
        <v/>
      </c>
      <c r="CP2" s="165" t="str">
        <f>IF('様式２－２'!L41="","",'様式２－２'!R41)</f>
        <v/>
      </c>
      <c r="CQ2" s="165" t="str">
        <f>IF('様式２－２'!L42="","",'様式２－２'!R42)</f>
        <v/>
      </c>
      <c r="CR2" s="165" t="str">
        <f>IF('様式２－２'!L43="","",'様式２－２'!R43)</f>
        <v/>
      </c>
      <c r="CS2" s="165" t="str">
        <f>IF('様式２－２'!L44="","",'様式２－２'!R44)</f>
        <v/>
      </c>
      <c r="CT2" s="165" t="str">
        <f>IF('様式２－２'!L45="","",'様式２－２'!R45)</f>
        <v/>
      </c>
      <c r="CU2" s="165" t="str">
        <f>IF('様式２－２'!L46="","",'様式２－２'!R46)</f>
        <v/>
      </c>
      <c r="CW2" s="165" t="str">
        <f>IF('様式２－２'!L47="","",'様式２－２'!R47)</f>
        <v/>
      </c>
      <c r="CX2" s="165" t="str">
        <f>IF('様式２－２'!L48="","",'様式２－２'!R48)</f>
        <v/>
      </c>
      <c r="DA2" s="165" t="str">
        <f>IF('様式２－２'!L32="","",'様式２－２'!R49)</f>
        <v/>
      </c>
      <c r="DB2" s="165" t="str">
        <f>IF('様式２－２'!L51="","",'様式２－２'!R51)</f>
        <v/>
      </c>
      <c r="DC2" s="165" t="str">
        <f>IF('様式２－２'!L52="","",'様式２－２'!R52)</f>
        <v/>
      </c>
      <c r="DD2" s="165" t="str">
        <f>IF('様式２－２'!L53="","",'様式２－２'!R53)</f>
        <v/>
      </c>
      <c r="DE2" s="165" t="str">
        <f>IF('様式２－２'!L18="","",'様式２－２'!R54)</f>
        <v/>
      </c>
      <c r="DF2" s="165" t="str">
        <f>IF('様式２－２'!L56="","",'様式２－２'!R56)</f>
        <v/>
      </c>
      <c r="DG2" s="165" t="str">
        <f>IF('様式２－２'!L57="","",'様式２－２'!R57)</f>
        <v/>
      </c>
      <c r="DH2" s="165" t="str">
        <f>IF('様式２－２'!L58="","",'様式２－２'!R58)</f>
        <v/>
      </c>
      <c r="DI2" s="165" t="str">
        <f>IF('様式２－２'!L59="","",'様式２－２'!R59)</f>
        <v/>
      </c>
      <c r="DJ2" s="165" t="str">
        <f>IF('様式２－２'!L60="","",'様式２－２'!R60)</f>
        <v/>
      </c>
      <c r="DK2" s="165" t="str">
        <f>IF('様式２－２'!L61="","",'様式２－２'!R61)</f>
        <v/>
      </c>
      <c r="DL2" s="165" t="str">
        <f>IF('様式２－２'!L18="","",'様式２－２'!R63)</f>
        <v/>
      </c>
      <c r="DM2" s="165" t="str">
        <f>IF('様式２－２'!L65="","",'様式２－２'!R65)</f>
        <v/>
      </c>
      <c r="DN2" s="165" t="str">
        <f>IF('様式２－２'!L66="","",'様式２－２'!R66)</f>
        <v/>
      </c>
      <c r="DO2" s="165" t="str">
        <f>IF('様式２－２'!L67="","",'様式２－２'!R67)</f>
        <v/>
      </c>
      <c r="DP2" s="165" t="str">
        <f>IF('様式２－２'!L68="","",'様式２－２'!R68)</f>
        <v/>
      </c>
      <c r="DQ2" s="165" t="str">
        <f>IF('様式２－２'!L70="","",'様式２－２'!R70)</f>
        <v/>
      </c>
      <c r="DR2" s="165" t="str">
        <f>IF('様式２－２'!L71="","",'様式２－２'!R71)</f>
        <v/>
      </c>
      <c r="DS2" s="165" t="str">
        <f>IF('様式２－２'!L72="-","",'様式２－２'!R72)</f>
        <v/>
      </c>
      <c r="DT2" s="166" t="str">
        <f>IF('様式２－２'!G94="","",'様式２－２'!G94)</f>
        <v/>
      </c>
      <c r="DU2" s="166" t="str">
        <f>IF('様式２－２'!L94="","",'様式２－２'!L94)</f>
        <v/>
      </c>
      <c r="DV2" s="167" t="str">
        <f>IF('様式２－２'!F96="","",'様式２－２'!F96)</f>
        <v/>
      </c>
      <c r="DW2" s="168" t="str">
        <f>IF('様式２－２'!$F102="","",'様式２－２'!$F102)</f>
        <v/>
      </c>
      <c r="DX2" s="168" t="str">
        <f>IF('様式２－２'!$G102="","",'様式２－２'!$G102)</f>
        <v/>
      </c>
      <c r="DY2" s="168" t="str">
        <f>IF('様式２－２'!$H102="","",'様式２－２'!$H102)</f>
        <v/>
      </c>
      <c r="DZ2" s="168" t="str">
        <f>IF('様式２－２'!$I102="","",'様式２－２'!$I102)</f>
        <v/>
      </c>
      <c r="EA2" s="168" t="str">
        <f>IF('様式２－２'!$J102="","",'様式２－２'!$J102)</f>
        <v/>
      </c>
      <c r="EB2" s="168" t="str">
        <f>IF('様式２－２'!$K102="","",'様式２－２'!$K102)</f>
        <v/>
      </c>
      <c r="EC2" s="168" t="str">
        <f>IF('様式２－２'!$M102="","",'様式２－２'!$M102)</f>
        <v/>
      </c>
      <c r="ED2" s="168" t="str">
        <f>IF('様式２－２'!$N102="","",'様式２－２'!$N102)</f>
        <v/>
      </c>
      <c r="EE2" s="168" t="str">
        <f>IF('様式２－２'!$O102="","",'様式２－２'!$O102)</f>
        <v/>
      </c>
      <c r="EF2" s="168" t="str">
        <f>IF('様式２－２'!$P102="","",'様式２－２'!$P102)</f>
        <v/>
      </c>
      <c r="EG2" s="168" t="str">
        <f>IF('様式２－２'!$F103="","",'様式２－２'!$F103)</f>
        <v/>
      </c>
      <c r="EH2" s="168" t="str">
        <f>IF('様式２－２'!$G103="","",'様式２－２'!$G103)</f>
        <v/>
      </c>
      <c r="EI2" s="168" t="str">
        <f>IF('様式２－２'!$H103="","",'様式２－２'!$H103)</f>
        <v/>
      </c>
      <c r="EJ2" s="168" t="str">
        <f>IF('様式２－２'!$I103="","",'様式２－２'!$I103)</f>
        <v/>
      </c>
      <c r="EK2" s="168" t="str">
        <f>IF('様式２－２'!$J103="","",'様式２－２'!$J103)</f>
        <v/>
      </c>
      <c r="EL2" s="168" t="str">
        <f>IF('様式２－２'!$K103="","",'様式２－２'!$K103)</f>
        <v/>
      </c>
      <c r="EM2" s="168" t="str">
        <f>IF('様式２－２'!$M103="","",'様式２－２'!$M103)</f>
        <v/>
      </c>
      <c r="EN2" s="168" t="str">
        <f>IF('様式２－２'!$N103="","",'様式２－２'!$N103)</f>
        <v/>
      </c>
      <c r="EO2" s="168" t="str">
        <f>IF('様式２－２'!$O103="","",'様式２－２'!$O103)</f>
        <v/>
      </c>
      <c r="EP2" s="168" t="str">
        <f>IF('様式２－２'!$P103="","",'様式２－２'!$P103)</f>
        <v/>
      </c>
      <c r="EQ2" s="168" t="str">
        <f>IF('様式２－２'!$F104="","",'様式２－２'!$F104)</f>
        <v/>
      </c>
      <c r="ER2" s="168" t="str">
        <f>IF('様式２－２'!$G104="","",'様式２－２'!$G104)</f>
        <v/>
      </c>
      <c r="ES2" s="168" t="str">
        <f>IF('様式２－２'!$H104="","",'様式２－２'!$H104)</f>
        <v/>
      </c>
      <c r="ET2" s="168" t="str">
        <f>IF('様式２－２'!$I104="","",'様式２－２'!$I104)</f>
        <v/>
      </c>
      <c r="EU2" s="168" t="str">
        <f>IF('様式２－２'!$J104="","",'様式２－２'!$J104)</f>
        <v/>
      </c>
      <c r="EV2" s="168" t="str">
        <f>IF('様式２－２'!$K104="","",'様式２－２'!$K104)</f>
        <v/>
      </c>
      <c r="EW2" s="168" t="str">
        <f>IF('様式２－２'!$M104="","",'様式２－２'!$M104)</f>
        <v/>
      </c>
      <c r="EX2" s="168" t="str">
        <f>IF('様式２－２'!$N104="","",'様式２－２'!$N104)</f>
        <v/>
      </c>
      <c r="EY2" s="168" t="str">
        <f>IF('様式２－２'!$O104="","",'様式２－２'!$O104)</f>
        <v/>
      </c>
      <c r="EZ2" s="168" t="str">
        <f>IF('様式２－２'!$P104="","",'様式２－２'!$P104)</f>
        <v/>
      </c>
      <c r="FA2" s="168">
        <f>IF('様式２－２'!$F105="","",'様式２－２'!$F105)</f>
        <v>0</v>
      </c>
      <c r="FB2" s="168">
        <f>IF('様式２－２'!$G105="","",'様式２－２'!$G105)</f>
        <v>0</v>
      </c>
      <c r="FC2" s="168">
        <f>IF('様式２－２'!$H105="","",'様式２－２'!$H105)</f>
        <v>0</v>
      </c>
      <c r="FD2" s="168">
        <f>IF('様式２－２'!$I105="","",'様式２－２'!$I105)</f>
        <v>0</v>
      </c>
      <c r="FE2" s="168">
        <f>IF('様式２－２'!$J105="","",'様式２－２'!$J105)</f>
        <v>0</v>
      </c>
      <c r="FF2" s="168">
        <f>IF('様式２－２'!$K105="","",'様式２－２'!$K105)</f>
        <v>0</v>
      </c>
      <c r="FG2" s="168">
        <f>IF('様式２－２'!$M105="","",'様式２－２'!$M105)</f>
        <v>0</v>
      </c>
      <c r="FH2" s="168">
        <f>IF('様式２－２'!$N105="","",'様式２－２'!$N105)</f>
        <v>0</v>
      </c>
      <c r="FI2" s="168">
        <f>IF('様式２－２'!$O105="","",'様式２－２'!$O105)</f>
        <v>0</v>
      </c>
      <c r="FJ2" s="168">
        <f>IF('様式２－２'!$P105="","",'様式２－２'!$P105)</f>
        <v>0</v>
      </c>
      <c r="FK2" s="168" t="str">
        <f>IF('様式２－２'!$F106="","",'様式２－２'!$F106)</f>
        <v/>
      </c>
      <c r="FL2" s="168" t="str">
        <f>IF('様式２－２'!$G106="","",'様式２－２'!$G106)</f>
        <v/>
      </c>
      <c r="FM2" s="168" t="str">
        <f>IF('様式２－２'!$H106="","",'様式２－２'!$H106)</f>
        <v/>
      </c>
      <c r="FN2" s="168" t="str">
        <f>IF('様式２－２'!$I106="","",'様式２－２'!$I106)</f>
        <v/>
      </c>
      <c r="FO2" s="168" t="str">
        <f>IF('様式２－２'!$J106="","",'様式２－２'!$J106)</f>
        <v/>
      </c>
      <c r="FP2" s="168" t="str">
        <f>IF('様式２－２'!$K106="","",'様式２－２'!$K106)</f>
        <v/>
      </c>
      <c r="FQ2" s="168" t="str">
        <f>IF('様式２－２'!$M106="","",'様式２－２'!$M106)</f>
        <v/>
      </c>
      <c r="FR2" s="168" t="str">
        <f>IF('様式２－２'!$N106="","",'様式２－２'!$N106)</f>
        <v/>
      </c>
      <c r="FS2" s="168" t="str">
        <f>IF('様式２－２'!$O106="","",'様式２－２'!$O106)</f>
        <v/>
      </c>
      <c r="FT2" s="168" t="str">
        <f>IF('様式２－２'!$P106="","",'様式２－２'!$P106)</f>
        <v/>
      </c>
      <c r="FU2" s="168" t="str">
        <f>IF('様式２－２'!$F107="","",'様式２－２'!$F107)</f>
        <v/>
      </c>
      <c r="FV2" s="168" t="str">
        <f>IF('様式２－２'!$G107="","",'様式２－２'!$G107)</f>
        <v/>
      </c>
      <c r="FW2" s="168" t="str">
        <f>IF('様式２－２'!$H107="","",'様式２－２'!$H107)</f>
        <v/>
      </c>
      <c r="FX2" s="168" t="str">
        <f>IF('様式２－２'!$I107="","",'様式２－２'!$I107)</f>
        <v/>
      </c>
      <c r="FY2" s="168" t="str">
        <f>IF('様式２－２'!$J107="","",'様式２－２'!$J107)</f>
        <v/>
      </c>
      <c r="FZ2" s="168" t="str">
        <f>IF('様式２－２'!$K107="","",'様式２－２'!$K107)</f>
        <v/>
      </c>
      <c r="GA2" s="168" t="str">
        <f>IF('様式２－２'!$M107="","",'様式２－２'!$M107)</f>
        <v/>
      </c>
      <c r="GB2" s="168" t="str">
        <f>IF('様式２－２'!$N107="","",'様式２－２'!$N107)</f>
        <v/>
      </c>
      <c r="GC2" s="168" t="str">
        <f>IF('様式２－２'!$O107="","",'様式２－２'!$O107)</f>
        <v/>
      </c>
      <c r="GD2" s="168" t="str">
        <f>IF('様式２－２'!$P107="","",'様式２－２'!$P107)</f>
        <v/>
      </c>
      <c r="GE2" s="168" t="str">
        <f>IF('様式２－２'!$F108="","",'様式２－２'!$F108)</f>
        <v/>
      </c>
      <c r="GF2" s="168" t="str">
        <f>IF('様式２－２'!$G108="","",'様式２－２'!$G108)</f>
        <v/>
      </c>
      <c r="GG2" s="168" t="str">
        <f>IF('様式２－２'!$H108="","",'様式２－２'!$H108)</f>
        <v/>
      </c>
      <c r="GH2" s="168" t="str">
        <f>IF('様式２－２'!$I108="","",'様式２－２'!$I108)</f>
        <v/>
      </c>
      <c r="GI2" s="168" t="str">
        <f>IF('様式２－２'!$J108="","",'様式２－２'!$J108)</f>
        <v/>
      </c>
      <c r="GJ2" s="168" t="str">
        <f>IF('様式２－２'!$K108="","",'様式２－２'!$K108)</f>
        <v/>
      </c>
      <c r="GK2" s="168" t="str">
        <f>IF('様式２－２'!$M108="","",'様式２－２'!$M108)</f>
        <v/>
      </c>
      <c r="GL2" s="168" t="str">
        <f>IF('様式２－２'!$N108="","",'様式２－２'!$N108)</f>
        <v/>
      </c>
      <c r="GM2" s="168" t="str">
        <f>IF('様式２－２'!$O108="","",'様式２－２'!$O108)</f>
        <v/>
      </c>
      <c r="GN2" s="168" t="str">
        <f>IF('様式２－２'!$P108="","",'様式２－２'!$P108)</f>
        <v/>
      </c>
      <c r="GO2" s="168" t="str">
        <f>IF('様式２－２'!$F109="","",'様式２－２'!$F109)</f>
        <v/>
      </c>
      <c r="GP2" s="168" t="str">
        <f>IF('様式２－２'!$G109="","",'様式２－２'!$G109)</f>
        <v/>
      </c>
      <c r="GQ2" s="168" t="str">
        <f>IF('様式２－２'!$H109="","",'様式２－２'!$H109)</f>
        <v/>
      </c>
      <c r="GR2" s="168" t="str">
        <f>IF('様式２－２'!$I109="","",'様式２－２'!$I109)</f>
        <v/>
      </c>
      <c r="GS2" s="168" t="str">
        <f>IF('様式２－２'!$J109="","",'様式２－２'!$J109)</f>
        <v/>
      </c>
      <c r="GT2" s="168" t="str">
        <f>IF('様式２－２'!$K109="","",'様式２－２'!$K109)</f>
        <v/>
      </c>
      <c r="GU2" s="168" t="str">
        <f>IF('様式２－２'!$M109="","",'様式２－２'!$M109)</f>
        <v/>
      </c>
      <c r="GV2" s="168" t="str">
        <f>IF('様式２－２'!$N109="","",'様式２－２'!$N109)</f>
        <v/>
      </c>
      <c r="GW2" s="168" t="str">
        <f>IF('様式２－２'!$O109="","",'様式２－２'!$O109)</f>
        <v/>
      </c>
      <c r="GX2" s="168" t="str">
        <f>IF('様式２－２'!$P109="","",'様式２－２'!$P109)</f>
        <v/>
      </c>
      <c r="GY2" s="168">
        <f>IF('様式２－２'!$F110="","",'様式２－２'!$F110)</f>
        <v>0</v>
      </c>
      <c r="GZ2" s="168">
        <f>IF('様式２－２'!$G110="","",'様式２－２'!$G110)</f>
        <v>0</v>
      </c>
      <c r="HA2" s="168">
        <f>IF('様式２－２'!$H110="","",'様式２－２'!$H110)</f>
        <v>0</v>
      </c>
      <c r="HB2" s="168">
        <f>IF('様式２－２'!$I110="","",'様式２－２'!$I110)</f>
        <v>0</v>
      </c>
      <c r="HC2" s="168">
        <f>IF('様式２－２'!$J110="","",'様式２－２'!$J110)</f>
        <v>0</v>
      </c>
      <c r="HD2" s="168">
        <f>IF('様式２－２'!$K110="","",'様式２－２'!$K110)</f>
        <v>0</v>
      </c>
      <c r="HE2" s="168">
        <f>IF('様式２－２'!$M110="","",'様式２－２'!$M110)</f>
        <v>0</v>
      </c>
      <c r="HF2" s="168">
        <f>IF('様式２－２'!$N110="","",'様式２－２'!$N110)</f>
        <v>0</v>
      </c>
      <c r="HG2" s="168">
        <f>IF('様式２－２'!$O110="","",'様式２－２'!$O110)</f>
        <v>0</v>
      </c>
      <c r="HH2" s="168">
        <f>IF('様式２－２'!$P110="","",'様式２－２'!$P110)</f>
        <v>0</v>
      </c>
      <c r="HI2" s="168" t="str">
        <f>IF('様式２－２'!$F111="","",'様式２－２'!$F111)</f>
        <v/>
      </c>
      <c r="HJ2" s="168" t="str">
        <f>IF('様式２－２'!$G111="","",'様式２－２'!$G111)</f>
        <v/>
      </c>
      <c r="HK2" s="168" t="str">
        <f>IF('様式２－２'!$H111="","",'様式２－２'!$H111)</f>
        <v/>
      </c>
      <c r="HL2" s="168" t="str">
        <f>IF('様式２－２'!$I111="","",'様式２－２'!$I111)</f>
        <v/>
      </c>
      <c r="HM2" s="168" t="str">
        <f>IF('様式２－２'!$J111="","",'様式２－２'!$J111)</f>
        <v/>
      </c>
      <c r="HN2" s="168" t="str">
        <f>IF('様式２－２'!$K111="","",'様式２－２'!$K111)</f>
        <v/>
      </c>
      <c r="HO2" s="168" t="str">
        <f>IF('様式２－２'!$M111="","",'様式２－２'!$M111)</f>
        <v/>
      </c>
      <c r="HP2" s="168" t="str">
        <f>IF('様式２－２'!$N111="","",'様式２－２'!$N111)</f>
        <v/>
      </c>
      <c r="HQ2" s="168" t="str">
        <f>IF('様式２－２'!$O111="","",'様式２－２'!$O111)</f>
        <v/>
      </c>
      <c r="HR2" s="168" t="str">
        <f>IF('様式２－２'!$P111="","",'様式２－２'!$P111)</f>
        <v/>
      </c>
      <c r="HS2" s="168" t="str">
        <f>IF('様式２－２'!$F112="","",'様式２－２'!$F112)</f>
        <v/>
      </c>
      <c r="HT2" s="168" t="str">
        <f>IF('様式２－２'!$G112="","",'様式２－２'!$G112)</f>
        <v/>
      </c>
      <c r="HU2" s="168" t="str">
        <f>IF('様式２－２'!$H112="","",'様式２－２'!$H112)</f>
        <v/>
      </c>
      <c r="HV2" s="168" t="str">
        <f>IF('様式２－２'!$I112="","",'様式２－２'!$I112)</f>
        <v/>
      </c>
      <c r="HW2" s="168" t="str">
        <f>IF('様式２－２'!$J112="","",'様式２－２'!$J112)</f>
        <v/>
      </c>
      <c r="HX2" s="168" t="str">
        <f>IF('様式２－２'!$K112="","",'様式２－２'!$K112)</f>
        <v/>
      </c>
      <c r="HY2" s="168" t="str">
        <f>IF('様式２－２'!$M112="","",'様式２－２'!$M112)</f>
        <v/>
      </c>
      <c r="HZ2" s="168" t="str">
        <f>IF('様式２－２'!$N112="","",'様式２－２'!$N112)</f>
        <v/>
      </c>
      <c r="IA2" s="168" t="str">
        <f>IF('様式２－２'!$O112="","",'様式２－２'!$O112)</f>
        <v/>
      </c>
      <c r="IB2" s="168" t="str">
        <f>IF('様式２－２'!$P112="","",'様式２－２'!$P112)</f>
        <v/>
      </c>
      <c r="IC2" s="168" t="str">
        <f>IF('様式２－２'!$F113="","",'様式２－２'!$F113)</f>
        <v/>
      </c>
      <c r="ID2" s="168" t="str">
        <f>IF('様式２－２'!$G113="","",'様式２－２'!$G113)</f>
        <v/>
      </c>
      <c r="IE2" s="168" t="str">
        <f>IF('様式２－２'!$H113="","",'様式２－２'!$H113)</f>
        <v/>
      </c>
      <c r="IF2" s="168" t="str">
        <f>IF('様式２－２'!$I113="","",'様式２－２'!$I113)</f>
        <v/>
      </c>
      <c r="IG2" s="168" t="str">
        <f>IF('様式２－２'!$J113="","",'様式２－２'!$J113)</f>
        <v/>
      </c>
      <c r="IH2" s="168" t="str">
        <f>IF('様式２－２'!$K113="","",'様式２－２'!$K113)</f>
        <v/>
      </c>
      <c r="II2" s="168" t="str">
        <f>IF('様式２－２'!$M113="","",'様式２－２'!$M113)</f>
        <v/>
      </c>
      <c r="IJ2" s="168" t="str">
        <f>IF('様式２－２'!$N113="","",'様式２－２'!$N113)</f>
        <v/>
      </c>
      <c r="IK2" s="168" t="str">
        <f>IF('様式２－２'!$O113="","",'様式２－２'!$O113)</f>
        <v/>
      </c>
      <c r="IL2" s="168" t="str">
        <f>IF('様式２－２'!$P113="","",'様式２－２'!$P113)</f>
        <v/>
      </c>
      <c r="IM2" s="168">
        <f>IF('様式２－２'!$F114="","",'様式２－２'!$F114)</f>
        <v>0</v>
      </c>
      <c r="IN2" s="168">
        <f>IF('様式２－２'!$G114="","",'様式２－２'!$G114)</f>
        <v>0</v>
      </c>
      <c r="IO2" s="168">
        <f>IF('様式２－２'!$H114="","",'様式２－２'!$H114)</f>
        <v>0</v>
      </c>
      <c r="IP2" s="168">
        <f>IF('様式２－２'!$I114="","",'様式２－２'!$I114)</f>
        <v>0</v>
      </c>
      <c r="IQ2" s="168">
        <f>IF('様式２－２'!$J114="","",'様式２－２'!$J114)</f>
        <v>0</v>
      </c>
      <c r="IR2" s="168">
        <f>IF('様式２－２'!$K114="","",'様式２－２'!$K114)</f>
        <v>0</v>
      </c>
      <c r="IS2" s="168">
        <f>IF('様式２－２'!$M114="","",'様式２－２'!$M114)</f>
        <v>0</v>
      </c>
      <c r="IT2" s="168">
        <f>IF('様式２－２'!$N114="","",'様式２－２'!$N114)</f>
        <v>0</v>
      </c>
      <c r="IU2" s="168">
        <f>IF('様式２－２'!$O114="","",'様式２－２'!$O114)</f>
        <v>0</v>
      </c>
      <c r="IV2" s="168">
        <f>IF('様式２－２'!$P114="","",'様式２－２'!$P114)</f>
        <v>0</v>
      </c>
      <c r="IW2" s="168" t="str">
        <f>IF('様式２－２'!$F115="","",'様式２－２'!$F115)</f>
        <v/>
      </c>
      <c r="IX2" s="168" t="str">
        <f>IF('様式２－２'!$G115="","",'様式２－２'!$G115)</f>
        <v/>
      </c>
      <c r="IY2" s="168" t="str">
        <f>IF('様式２－２'!$H115="","",'様式２－２'!$H115)</f>
        <v/>
      </c>
      <c r="IZ2" s="168" t="str">
        <f>IF('様式２－２'!$I115="","",'様式２－２'!$I115)</f>
        <v/>
      </c>
      <c r="JA2" s="168" t="str">
        <f>IF('様式２－２'!$J115="","",'様式２－２'!$J115)</f>
        <v/>
      </c>
      <c r="JB2" s="168" t="str">
        <f>IF('様式２－２'!$K115="","",'様式２－２'!$K115)</f>
        <v/>
      </c>
      <c r="JC2" s="168" t="str">
        <f>IF('様式２－２'!$M115="","",'様式２－２'!$M115)</f>
        <v/>
      </c>
      <c r="JD2" s="168" t="str">
        <f>IF('様式２－２'!$N115="","",'様式２－２'!$N115)</f>
        <v/>
      </c>
      <c r="JE2" s="168" t="str">
        <f>IF('様式２－２'!$O115="","",'様式２－２'!$O115)</f>
        <v/>
      </c>
      <c r="JF2" s="168" t="str">
        <f>IF('様式２－２'!$P115="","",'様式２－２'!$P115)</f>
        <v/>
      </c>
      <c r="JG2" s="168" t="str">
        <f>IF('様式２－２'!$F116="","",'様式２－２'!$F116)</f>
        <v/>
      </c>
      <c r="JH2" s="168" t="str">
        <f>IF('様式２－２'!$G116="","",'様式２－２'!$G116)</f>
        <v/>
      </c>
      <c r="JI2" s="168" t="str">
        <f>IF('様式２－２'!$H116="","",'様式２－２'!$H116)</f>
        <v/>
      </c>
      <c r="JJ2" s="168" t="str">
        <f>IF('様式２－２'!$I116="","",'様式２－２'!$I116)</f>
        <v/>
      </c>
      <c r="JK2" s="168" t="str">
        <f>IF('様式２－２'!$J116="","",'様式２－２'!$J116)</f>
        <v/>
      </c>
      <c r="JL2" s="168" t="str">
        <f>IF('様式２－２'!$K116="","",'様式２－２'!$K116)</f>
        <v/>
      </c>
      <c r="JM2" s="168" t="str">
        <f>IF('様式２－２'!$M116="","",'様式２－２'!$M116)</f>
        <v/>
      </c>
      <c r="JN2" s="168" t="str">
        <f>IF('様式２－２'!$N116="","",'様式２－２'!$N116)</f>
        <v/>
      </c>
      <c r="JO2" s="168" t="str">
        <f>IF('様式２－２'!$O116="","",'様式２－２'!$O116)</f>
        <v/>
      </c>
      <c r="JP2" s="168" t="str">
        <f>IF('様式２－２'!$P116="","",'様式２－２'!$P116)</f>
        <v/>
      </c>
      <c r="JQ2" s="168" t="str">
        <f>IF('様式２－２'!$F117="","",'様式２－２'!$F117)</f>
        <v/>
      </c>
      <c r="JR2" s="168" t="str">
        <f>IF('様式２－２'!$G117="","",'様式２－２'!$G117)</f>
        <v/>
      </c>
      <c r="JS2" s="168" t="str">
        <f>IF('様式２－２'!$H117="","",'様式２－２'!$H117)</f>
        <v/>
      </c>
      <c r="JT2" s="168" t="str">
        <f>IF('様式２－２'!$I117="","",'様式２－２'!$I117)</f>
        <v/>
      </c>
      <c r="JU2" s="168" t="str">
        <f>IF('様式２－２'!$J117="","",'様式２－２'!$J117)</f>
        <v/>
      </c>
      <c r="JV2" s="168" t="str">
        <f>IF('様式２－２'!$K117="","",'様式２－２'!$K117)</f>
        <v/>
      </c>
      <c r="JW2" s="168" t="str">
        <f>IF('様式２－２'!$M117="","",'様式２－２'!$M117)</f>
        <v/>
      </c>
      <c r="JX2" s="168" t="str">
        <f>IF('様式２－２'!$N117="","",'様式２－２'!$N117)</f>
        <v/>
      </c>
      <c r="JY2" s="168" t="str">
        <f>IF('様式２－２'!$O117="","",'様式２－２'!$O117)</f>
        <v/>
      </c>
      <c r="JZ2" s="168" t="str">
        <f>IF('様式２－２'!$P117="","",'様式２－２'!$P117)</f>
        <v/>
      </c>
      <c r="KA2" s="168" t="str">
        <f>IF('様式２－２'!$F118="","",'様式２－２'!$F118)</f>
        <v/>
      </c>
      <c r="KB2" s="168" t="str">
        <f>IF('様式２－２'!$G118="","",'様式２－２'!$G118)</f>
        <v/>
      </c>
      <c r="KC2" s="168" t="str">
        <f>IF('様式２－２'!$H118="","",'様式２－２'!$H118)</f>
        <v/>
      </c>
      <c r="KD2" s="168" t="str">
        <f>IF('様式２－２'!$I118="","",'様式２－２'!$I118)</f>
        <v/>
      </c>
      <c r="KE2" s="168" t="str">
        <f>IF('様式２－２'!$J118="","",'様式２－２'!$J118)</f>
        <v/>
      </c>
      <c r="KF2" s="168" t="str">
        <f>IF('様式２－２'!$K118="","",'様式２－２'!$K118)</f>
        <v/>
      </c>
      <c r="KG2" s="168" t="str">
        <f>IF('様式２－２'!$M118="","",'様式２－２'!$M118)</f>
        <v/>
      </c>
      <c r="KH2" s="168" t="str">
        <f>IF('様式２－２'!$N118="","",'様式２－２'!$N118)</f>
        <v/>
      </c>
      <c r="KI2" s="168" t="str">
        <f>IF('様式２－２'!$O118="","",'様式２－２'!$O118)</f>
        <v/>
      </c>
      <c r="KJ2" s="168" t="str">
        <f>IF('様式２－２'!$P118="","",'様式２－２'!$P118)</f>
        <v/>
      </c>
      <c r="KK2" s="168" t="str">
        <f>IF('様式２－２'!$F119="","",'様式２－２'!$F119)</f>
        <v/>
      </c>
      <c r="KL2" s="168" t="str">
        <f>IF('様式２－２'!$G119="","",'様式２－２'!$G119)</f>
        <v/>
      </c>
      <c r="KM2" s="168" t="str">
        <f>IF('様式２－２'!$H119="","",'様式２－２'!$H119)</f>
        <v/>
      </c>
      <c r="KN2" s="168" t="str">
        <f>IF('様式２－２'!$I119="","",'様式２－２'!$I119)</f>
        <v/>
      </c>
      <c r="KO2" s="168" t="str">
        <f>IF('様式２－２'!$J119="","",'様式２－２'!$J119)</f>
        <v/>
      </c>
      <c r="KP2" s="168" t="str">
        <f>IF('様式２－２'!$K119="","",'様式２－２'!$K119)</f>
        <v/>
      </c>
      <c r="KQ2" s="168" t="str">
        <f>IF('様式２－２'!$M119="","",'様式２－２'!$M119)</f>
        <v/>
      </c>
      <c r="KR2" s="168" t="str">
        <f>IF('様式２－２'!$N119="","",'様式２－２'!$N119)</f>
        <v/>
      </c>
      <c r="KS2" s="168" t="str">
        <f>IF('様式２－２'!$O119="","",'様式２－２'!$O119)</f>
        <v/>
      </c>
      <c r="KT2" s="168" t="str">
        <f>IF('様式２－２'!$P119="","",'様式２－２'!$P119)</f>
        <v/>
      </c>
      <c r="KU2" s="168" t="str">
        <f>IF('様式２－２'!$F120="","",'様式２－２'!$F120)</f>
        <v/>
      </c>
      <c r="KV2" s="168" t="str">
        <f>IF('様式２－２'!$G120="","",'様式２－２'!$G120)</f>
        <v/>
      </c>
      <c r="KW2" s="168" t="str">
        <f>IF('様式２－２'!$H120="","",'様式２－２'!$H120)</f>
        <v/>
      </c>
      <c r="KX2" s="168" t="str">
        <f>IF('様式２－２'!$I120="","",'様式２－２'!$I120)</f>
        <v/>
      </c>
      <c r="KY2" s="168" t="str">
        <f>IF('様式２－２'!$J120="","",'様式２－２'!$J120)</f>
        <v/>
      </c>
      <c r="KZ2" s="168" t="str">
        <f>IF('様式２－２'!$K120="","",'様式２－２'!$K120)</f>
        <v/>
      </c>
      <c r="LA2" s="168" t="str">
        <f>IF('様式２－２'!$M120="","",'様式２－２'!$M120)</f>
        <v/>
      </c>
      <c r="LB2" s="168" t="str">
        <f>IF('様式２－２'!$N120="","",'様式２－２'!$N120)</f>
        <v/>
      </c>
      <c r="LC2" s="168" t="str">
        <f>IF('様式２－２'!$O120="","",'様式２－２'!$O120)</f>
        <v/>
      </c>
      <c r="LD2" s="168" t="str">
        <f>IF('様式２－２'!$P120="","",'様式２－２'!$P120)</f>
        <v/>
      </c>
      <c r="LE2" s="168">
        <f>IF('様式２－２'!$F121="","",'様式２－２'!$F121)</f>
        <v>0</v>
      </c>
      <c r="LF2" s="168">
        <f>IF('様式２－２'!$G121="","",'様式２－２'!$G121)</f>
        <v>0</v>
      </c>
      <c r="LG2" s="168">
        <f>IF('様式２－２'!$H121="","",'様式２－２'!$H121)</f>
        <v>0</v>
      </c>
      <c r="LH2" s="168">
        <f>IF('様式２－２'!$I121="","",'様式２－２'!$I121)</f>
        <v>0</v>
      </c>
      <c r="LI2" s="168">
        <f>IF('様式２－２'!$J121="","",'様式２－２'!$J121)</f>
        <v>0</v>
      </c>
      <c r="LJ2" s="168">
        <f>IF('様式２－２'!$K121="","",'様式２－２'!$K121)</f>
        <v>0</v>
      </c>
      <c r="LK2" s="168">
        <f>IF('様式２－２'!$M121="","",'様式２－２'!$M121)</f>
        <v>0</v>
      </c>
      <c r="LL2" s="168">
        <f>IF('様式２－２'!$N121="","",'様式２－２'!$N121)</f>
        <v>0</v>
      </c>
      <c r="LM2" s="168">
        <f>IF('様式２－２'!$O121="","",'様式２－２'!$O121)</f>
        <v>0</v>
      </c>
      <c r="LN2" s="168">
        <f>IF('様式２－２'!$P121="","",'様式２－２'!$P121)</f>
        <v>0</v>
      </c>
      <c r="LO2" s="168" t="str">
        <f>IF('様式２－２'!$F122="","",'様式２－２'!$F122)</f>
        <v/>
      </c>
      <c r="LP2" s="168" t="str">
        <f>IF('様式２－２'!$G122="","",'様式２－２'!$G122)</f>
        <v/>
      </c>
      <c r="LQ2" s="168" t="str">
        <f>IF('様式２－２'!$H122="","",'様式２－２'!$H122)</f>
        <v/>
      </c>
      <c r="LR2" s="168" t="str">
        <f>IF('様式２－２'!$I122="","",'様式２－２'!$I122)</f>
        <v/>
      </c>
      <c r="LS2" s="168" t="str">
        <f>IF('様式２－２'!$J122="","",'様式２－２'!$J122)</f>
        <v/>
      </c>
      <c r="LT2" s="168" t="str">
        <f>IF('様式２－２'!$K122="","",'様式２－２'!$K122)</f>
        <v/>
      </c>
      <c r="LU2" s="168" t="str">
        <f>IF('様式２－２'!$M122="","",'様式２－２'!$M122)</f>
        <v/>
      </c>
      <c r="LV2" s="168" t="str">
        <f>IF('様式２－２'!$N122="","",'様式２－２'!$N122)</f>
        <v/>
      </c>
      <c r="LW2" s="168" t="str">
        <f>IF('様式２－２'!$O122="","",'様式２－２'!$O122)</f>
        <v/>
      </c>
      <c r="LX2" s="168" t="str">
        <f>IF('様式２－２'!$P122="","",'様式２－２'!$P122)</f>
        <v/>
      </c>
      <c r="LY2" s="168" t="str">
        <f>IF('様式２－２'!$F123="","",'様式２－２'!$F123)</f>
        <v/>
      </c>
      <c r="LZ2" s="168" t="str">
        <f>IF('様式２－２'!$G123="","",'様式２－２'!$G123)</f>
        <v/>
      </c>
      <c r="MA2" s="168" t="str">
        <f>IF('様式２－２'!$H123="","",'様式２－２'!$H123)</f>
        <v/>
      </c>
      <c r="MB2" s="168" t="str">
        <f>IF('様式２－２'!$I123="","",'様式２－２'!$I123)</f>
        <v/>
      </c>
      <c r="MC2" s="168" t="str">
        <f>IF('様式２－２'!$J123="","",'様式２－２'!$J123)</f>
        <v/>
      </c>
      <c r="MD2" s="168" t="str">
        <f>IF('様式２－２'!$K123="","",'様式２－２'!$K123)</f>
        <v/>
      </c>
      <c r="ME2" s="168" t="str">
        <f>IF('様式２－２'!$M123="","",'様式２－２'!$M123)</f>
        <v/>
      </c>
      <c r="MF2" s="168" t="str">
        <f>IF('様式２－２'!$N123="","",'様式２－２'!$N123)</f>
        <v/>
      </c>
      <c r="MG2" s="168" t="str">
        <f>IF('様式２－２'!$O123="","",'様式２－２'!$O123)</f>
        <v/>
      </c>
      <c r="MH2" s="168" t="str">
        <f>IF('様式２－２'!$P123="","",'様式２－２'!$P123)</f>
        <v/>
      </c>
      <c r="MI2" s="168" t="str">
        <f>IF('様式２－２'!$F124="","",'様式２－２'!$F124)</f>
        <v/>
      </c>
      <c r="MJ2" s="168" t="str">
        <f>IF('様式２－２'!$G124="","",'様式２－２'!$G124)</f>
        <v/>
      </c>
      <c r="MK2" s="168" t="str">
        <f>IF('様式２－２'!$H124="","",'様式２－２'!$H124)</f>
        <v/>
      </c>
      <c r="ML2" s="168" t="str">
        <f>IF('様式２－２'!$I124="","",'様式２－２'!$I124)</f>
        <v/>
      </c>
      <c r="MM2" s="168" t="str">
        <f>IF('様式２－２'!$J124="","",'様式２－２'!$J124)</f>
        <v/>
      </c>
      <c r="MN2" s="168" t="str">
        <f>IF('様式２－２'!$K124="","",'様式２－２'!$K124)</f>
        <v/>
      </c>
      <c r="MO2" s="168" t="str">
        <f>IF('様式２－２'!$M124="","",'様式２－２'!$M124)</f>
        <v/>
      </c>
      <c r="MP2" s="168" t="str">
        <f>IF('様式２－２'!$N124="","",'様式２－２'!$N124)</f>
        <v/>
      </c>
      <c r="MQ2" s="168" t="str">
        <f>IF('様式２－２'!$O124="","",'様式２－２'!$O124)</f>
        <v/>
      </c>
      <c r="MR2" s="168" t="str">
        <f>IF('様式２－２'!$P124="","",'様式２－２'!$P124)</f>
        <v/>
      </c>
      <c r="MS2" s="168" t="str">
        <f>IF('様式２－２'!$F125="","",'様式２－２'!$F125)</f>
        <v/>
      </c>
      <c r="MT2" s="168" t="str">
        <f>IF('様式２－２'!$G125="","",'様式２－２'!$G125)</f>
        <v/>
      </c>
      <c r="MU2" s="168" t="str">
        <f>IF('様式２－２'!$H125="","",'様式２－２'!$H125)</f>
        <v/>
      </c>
      <c r="MV2" s="168" t="str">
        <f>IF('様式２－２'!$I125="","",'様式２－２'!$I125)</f>
        <v/>
      </c>
      <c r="MW2" s="168" t="str">
        <f>IF('様式２－２'!$J125="","",'様式２－２'!$J125)</f>
        <v/>
      </c>
      <c r="MX2" s="168" t="str">
        <f>IF('様式２－２'!$K125="","",'様式２－２'!$K125)</f>
        <v/>
      </c>
      <c r="MY2" s="168" t="str">
        <f>IF('様式２－２'!$M125="","",'様式２－２'!$M125)</f>
        <v/>
      </c>
      <c r="MZ2" s="168" t="str">
        <f>IF('様式２－２'!$N125="","",'様式２－２'!$N125)</f>
        <v/>
      </c>
      <c r="NA2" s="168" t="str">
        <f>IF('様式２－２'!$O125="","",'様式２－２'!$O125)</f>
        <v/>
      </c>
      <c r="NB2" s="168" t="str">
        <f>IF('様式２－２'!$P125="","",'様式２－２'!$P125)</f>
        <v/>
      </c>
      <c r="NC2" s="168" t="str">
        <f>IF('様式２－２'!$F126="","",'様式２－２'!$F126)</f>
        <v/>
      </c>
      <c r="ND2" s="168" t="str">
        <f>IF('様式２－２'!$G126="","",'様式２－２'!$G126)</f>
        <v/>
      </c>
      <c r="NE2" s="168" t="str">
        <f>IF('様式２－２'!$H126="","",'様式２－２'!$H126)</f>
        <v/>
      </c>
      <c r="NF2" s="168" t="str">
        <f>IF('様式２－２'!$I126="","",'様式２－２'!$I126)</f>
        <v/>
      </c>
      <c r="NG2" s="168" t="str">
        <f>IF('様式２－２'!$J126="","",'様式２－２'!$J126)</f>
        <v/>
      </c>
      <c r="NH2" s="168" t="str">
        <f>IF('様式２－２'!$K126="","",'様式２－２'!$K126)</f>
        <v/>
      </c>
      <c r="NI2" s="168" t="str">
        <f>IF('様式２－２'!$M126="","",'様式２－２'!$M126)</f>
        <v/>
      </c>
      <c r="NJ2" s="168" t="str">
        <f>IF('様式２－２'!$N126="","",'様式２－２'!$N126)</f>
        <v/>
      </c>
      <c r="NK2" s="168" t="str">
        <f>IF('様式２－２'!$O126="","",'様式２－２'!$O126)</f>
        <v/>
      </c>
      <c r="NL2" s="168" t="str">
        <f>IF('様式２－２'!$P126="","",'様式２－２'!$P126)</f>
        <v/>
      </c>
      <c r="NM2" s="168" t="str">
        <f>IF('様式２－２'!$F127="","",'様式２－２'!$F127)</f>
        <v/>
      </c>
      <c r="NN2" s="168" t="str">
        <f>IF('様式２－２'!$G127="","",'様式２－２'!$G127)</f>
        <v/>
      </c>
      <c r="NO2" s="168" t="str">
        <f>IF('様式２－２'!$H127="","",'様式２－２'!$H127)</f>
        <v/>
      </c>
      <c r="NP2" s="168" t="str">
        <f>IF('様式２－２'!$I127="","",'様式２－２'!$I127)</f>
        <v/>
      </c>
      <c r="NQ2" s="168" t="str">
        <f>IF('様式２－２'!$J127="","",'様式２－２'!$J127)</f>
        <v/>
      </c>
      <c r="NR2" s="168" t="str">
        <f>IF('様式２－２'!$K127="","",'様式２－２'!$K127)</f>
        <v/>
      </c>
      <c r="NS2" s="168" t="str">
        <f>IF('様式２－２'!$M127="","",'様式２－２'!$M127)</f>
        <v/>
      </c>
      <c r="NT2" s="168" t="str">
        <f>IF('様式２－２'!$N127="","",'様式２－２'!$N127)</f>
        <v/>
      </c>
      <c r="NU2" s="168" t="str">
        <f>IF('様式２－２'!$O127="","",'様式２－２'!$O127)</f>
        <v/>
      </c>
      <c r="NV2" s="168" t="str">
        <f>IF('様式２－２'!$P127="","",'様式２－２'!$P127)</f>
        <v/>
      </c>
      <c r="NW2" s="168" t="str">
        <f>IF('様式２－２'!$F128="","",'様式２－２'!$F128)</f>
        <v/>
      </c>
      <c r="NX2" s="168" t="str">
        <f>IF('様式２－２'!$G128="","",'様式２－２'!$G128)</f>
        <v/>
      </c>
      <c r="NY2" s="168" t="str">
        <f>IF('様式２－２'!$H128="","",'様式２－２'!$H128)</f>
        <v/>
      </c>
      <c r="NZ2" s="168" t="str">
        <f>IF('様式２－２'!$I128="","",'様式２－２'!$I128)</f>
        <v/>
      </c>
      <c r="OA2" s="168" t="str">
        <f>IF('様式２－２'!$J128="","",'様式２－２'!$J128)</f>
        <v/>
      </c>
      <c r="OB2" s="168" t="str">
        <f>IF('様式２－２'!$K128="","",'様式２－２'!$K128)</f>
        <v/>
      </c>
      <c r="OC2" s="168" t="str">
        <f>IF('様式２－２'!$M128="","",'様式２－２'!$M128)</f>
        <v/>
      </c>
      <c r="OD2" s="168" t="str">
        <f>IF('様式２－２'!$N128="","",'様式２－２'!$N128)</f>
        <v/>
      </c>
      <c r="OE2" s="168" t="str">
        <f>IF('様式２－２'!$O128="","",'様式２－２'!$O128)</f>
        <v/>
      </c>
      <c r="OF2" s="168" t="str">
        <f>IF('様式２－２'!$P128="","",'様式２－２'!$P128)</f>
        <v/>
      </c>
      <c r="OG2" s="168">
        <f>IF('様式２－２'!$F129="","",'様式２－２'!$F129)</f>
        <v>0</v>
      </c>
      <c r="OH2" s="168">
        <f>IF('様式２－２'!$G129="","",'様式２－２'!$G129)</f>
        <v>0</v>
      </c>
      <c r="OI2" s="168">
        <f>IF('様式２－２'!$H129="","",'様式２－２'!$H129)</f>
        <v>0</v>
      </c>
      <c r="OJ2" s="168">
        <f>IF('様式２－２'!$I129="","",'様式２－２'!$I129)</f>
        <v>0</v>
      </c>
      <c r="OK2" s="168">
        <f>IF('様式２－２'!$J129="","",'様式２－２'!$J129)</f>
        <v>0</v>
      </c>
      <c r="OL2" s="168">
        <f>IF('様式２－２'!$K129="","",'様式２－２'!$K129)</f>
        <v>0</v>
      </c>
      <c r="OM2" s="168">
        <f>IF('様式２－２'!$M129="","",'様式２－２'!$M129)</f>
        <v>0</v>
      </c>
      <c r="ON2" s="168">
        <f>IF('様式２－２'!$N129="","",'様式２－２'!$N129)</f>
        <v>0</v>
      </c>
      <c r="OO2" s="168">
        <f>IF('様式２－２'!$O129="","",'様式２－２'!$O129)</f>
        <v>0</v>
      </c>
      <c r="OP2" s="168">
        <f>IF('様式２－２'!$P129="","",'様式２－２'!$P129)</f>
        <v>0</v>
      </c>
      <c r="OQ2" s="168" t="str">
        <f>IF('様式２－２'!$F130="","",'様式２－２'!$F130)</f>
        <v/>
      </c>
      <c r="OR2" s="168" t="str">
        <f>IF('様式２－２'!$G130="","",'様式２－２'!$G130)</f>
        <v/>
      </c>
      <c r="OS2" s="168" t="str">
        <f>IF('様式２－２'!$H130="","",'様式２－２'!$H130)</f>
        <v/>
      </c>
      <c r="OT2" s="168" t="str">
        <f>IF('様式２－２'!$I130="","",'様式２－２'!$I130)</f>
        <v/>
      </c>
      <c r="OU2" s="168" t="str">
        <f>IF('様式２－２'!$J130="","",'様式２－２'!$J130)</f>
        <v/>
      </c>
      <c r="OV2" s="168" t="str">
        <f>IF('様式２－２'!$K130="","",'様式２－２'!$K130)</f>
        <v/>
      </c>
      <c r="OW2" s="168" t="str">
        <f>IF('様式２－２'!$M130="","",'様式２－２'!$M130)</f>
        <v/>
      </c>
      <c r="OX2" s="168" t="str">
        <f>IF('様式２－２'!$N130="","",'様式２－２'!$N130)</f>
        <v/>
      </c>
      <c r="OY2" s="168" t="str">
        <f>IF('様式２－２'!$O130="","",'様式２－２'!$O130)</f>
        <v/>
      </c>
      <c r="OZ2" s="168" t="str">
        <f>IF('様式２－２'!$P130="","",'様式２－２'!$P130)</f>
        <v/>
      </c>
      <c r="PA2" s="168" t="str">
        <f>IF('様式２－２'!$F131="","",'様式２－２'!$F131)</f>
        <v/>
      </c>
      <c r="PB2" s="168" t="str">
        <f>IF('様式２－２'!$G131="","",'様式２－２'!$G131)</f>
        <v/>
      </c>
      <c r="PC2" s="168" t="str">
        <f>IF('様式２－２'!$H131="","",'様式２－２'!$H131)</f>
        <v/>
      </c>
      <c r="PD2" s="168" t="str">
        <f>IF('様式２－２'!$I131="","",'様式２－２'!$I131)</f>
        <v/>
      </c>
      <c r="PE2" s="168" t="str">
        <f>IF('様式２－２'!$J131="","",'様式２－２'!$J131)</f>
        <v/>
      </c>
      <c r="PF2" s="168" t="str">
        <f>IF('様式２－２'!$K131="","",'様式２－２'!$K131)</f>
        <v/>
      </c>
      <c r="PG2" s="168" t="str">
        <f>IF('様式２－２'!$M131="","",'様式２－２'!$M131)</f>
        <v/>
      </c>
      <c r="PH2" s="168" t="str">
        <f>IF('様式２－２'!$N131="","",'様式２－２'!$N131)</f>
        <v/>
      </c>
      <c r="PI2" s="168" t="str">
        <f>IF('様式２－２'!$O131="","",'様式２－２'!$O131)</f>
        <v/>
      </c>
      <c r="PJ2" s="168" t="str">
        <f>IF('様式２－２'!$P131="","",'様式２－２'!$P131)</f>
        <v/>
      </c>
      <c r="PK2" s="168" t="str">
        <f>IF('様式２－２'!$F132="","",'様式２－２'!$F132)</f>
        <v/>
      </c>
      <c r="PL2" s="168" t="str">
        <f>IF('様式２－２'!$G132="","",'様式２－２'!$G132)</f>
        <v/>
      </c>
      <c r="PM2" s="168" t="str">
        <f>IF('様式２－２'!$H132="","",'様式２－２'!$H132)</f>
        <v/>
      </c>
      <c r="PN2" s="168" t="str">
        <f>IF('様式２－２'!$I132="","",'様式２－２'!$I132)</f>
        <v/>
      </c>
      <c r="PO2" s="168" t="str">
        <f>IF('様式２－２'!$J132="","",'様式２－２'!$J132)</f>
        <v/>
      </c>
      <c r="PP2" s="168" t="str">
        <f>IF('様式２－２'!$K132="","",'様式２－２'!$K132)</f>
        <v/>
      </c>
      <c r="PQ2" s="168" t="str">
        <f>IF('様式２－２'!$M132="","",'様式２－２'!$M132)</f>
        <v/>
      </c>
      <c r="PR2" s="168" t="str">
        <f>IF('様式２－２'!$N132="","",'様式２－２'!$N132)</f>
        <v/>
      </c>
      <c r="PS2" s="168" t="str">
        <f>IF('様式２－２'!$O132="","",'様式２－２'!$O132)</f>
        <v/>
      </c>
      <c r="PT2" s="168" t="str">
        <f>IF('様式２－２'!$P132="","",'様式２－２'!$P132)</f>
        <v/>
      </c>
      <c r="PU2" s="168" t="str">
        <f>IF('様式２－２'!$F133="","",'様式２－２'!$F133)</f>
        <v/>
      </c>
      <c r="PV2" s="168" t="str">
        <f>IF('様式２－２'!$G133="","",'様式２－２'!$G133)</f>
        <v/>
      </c>
      <c r="PW2" s="168" t="str">
        <f>IF('様式２－２'!$H133="","",'様式２－２'!$H133)</f>
        <v/>
      </c>
      <c r="PX2" s="168" t="str">
        <f>IF('様式２－２'!$I133="","",'様式２－２'!$I133)</f>
        <v/>
      </c>
      <c r="PY2" s="168" t="str">
        <f>IF('様式２－２'!$J133="","",'様式２－２'!$J133)</f>
        <v/>
      </c>
      <c r="PZ2" s="168" t="str">
        <f>IF('様式２－２'!$K133="","",'様式２－２'!$K133)</f>
        <v/>
      </c>
      <c r="QA2" s="168" t="str">
        <f>IF('様式２－２'!$M133="","",'様式２－２'!$M133)</f>
        <v/>
      </c>
      <c r="QB2" s="168" t="str">
        <f>IF('様式２－２'!$N133="","",'様式２－２'!$N133)</f>
        <v/>
      </c>
      <c r="QC2" s="168" t="str">
        <f>IF('様式２－２'!$O133="","",'様式２－２'!$O133)</f>
        <v/>
      </c>
      <c r="QD2" s="168" t="str">
        <f>IF('様式２－２'!$P133="","",'様式２－２'!$P133)</f>
        <v/>
      </c>
    </row>
  </sheetData>
  <sheetProtection algorithmName="SHA-512" hashValue="x3wPpprwN3Ar4YqTPc8aZ13RK7bdn9obshhm5VLDubugCB+NNDKW47vgkVUv6GekUVRam1eQ6hAaSj6+p5mU1w==" saltValue="3SaNiiR8LWLA5ig6INj7LA=="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H34" sqref="H34"/>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2023-07-20T00:56:50Z</cp:lastPrinted>
  <dcterms:created xsi:type="dcterms:W3CDTF">2023-02-03T00:54:25Z</dcterms:created>
  <dcterms:modified xsi:type="dcterms:W3CDTF">2023-10-31T01:07:50Z</dcterms:modified>
</cp:coreProperties>
</file>