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5\HP掲載データ\Excel\"/>
    </mc:Choice>
  </mc:AlternateContent>
  <bookViews>
    <workbookView xWindow="0" yWindow="0" windowWidth="18140" windowHeight="10000"/>
  </bookViews>
  <sheets>
    <sheet name="幼稚園" sheetId="1" r:id="rId1"/>
  </sheets>
  <definedNames>
    <definedName name="_Regression_Int" localSheetId="0" hidden="1">1</definedName>
    <definedName name="_xlnm.Print_Area" localSheetId="0">幼稚園!$A$1:$X$130</definedName>
    <definedName name="Print_Area_MI" localSheetId="0">幼稚園!$B$5:$X$130</definedName>
    <definedName name="_xlnm.Print_Titles" localSheetId="0">幼稚園!$1:$4</definedName>
    <definedName name="Print_Titles_MI" localSheetId="0">幼稚園!$1:$4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" i="1" l="1"/>
  <c r="G5" i="1"/>
  <c r="J5" i="1"/>
  <c r="M5" i="1"/>
  <c r="Q5" i="1"/>
  <c r="R5" i="1"/>
  <c r="S5" i="1"/>
  <c r="V5" i="1"/>
  <c r="G6" i="1"/>
  <c r="J6" i="1"/>
  <c r="F7" i="1"/>
  <c r="F127" i="1" s="1"/>
  <c r="H7" i="1"/>
  <c r="G7" i="1" s="1"/>
  <c r="G127" i="1" s="1"/>
  <c r="I7" i="1"/>
  <c r="J7" i="1"/>
  <c r="J127" i="1" s="1"/>
  <c r="K7" i="1"/>
  <c r="L7" i="1"/>
  <c r="N7" i="1"/>
  <c r="N127" i="1" s="1"/>
  <c r="O7" i="1"/>
  <c r="Q7" i="1"/>
  <c r="P7" i="1" s="1"/>
  <c r="R7" i="1"/>
  <c r="R127" i="1" s="1"/>
  <c r="T7" i="1"/>
  <c r="S7" i="1" s="1"/>
  <c r="S127" i="1" s="1"/>
  <c r="U7" i="1"/>
  <c r="V7" i="1"/>
  <c r="V127" i="1" s="1"/>
  <c r="W7" i="1"/>
  <c r="X7" i="1"/>
  <c r="G8" i="1"/>
  <c r="J8" i="1"/>
  <c r="M8" i="1"/>
  <c r="Q8" i="1"/>
  <c r="R8" i="1"/>
  <c r="S8" i="1"/>
  <c r="V8" i="1"/>
  <c r="G9" i="1"/>
  <c r="J9" i="1"/>
  <c r="M9" i="1"/>
  <c r="Q9" i="1"/>
  <c r="R9" i="1"/>
  <c r="S9" i="1"/>
  <c r="V9" i="1"/>
  <c r="G10" i="1"/>
  <c r="J10" i="1"/>
  <c r="M10" i="1"/>
  <c r="Q10" i="1"/>
  <c r="P10" i="1" s="1"/>
  <c r="R10" i="1"/>
  <c r="S10" i="1"/>
  <c r="V10" i="1"/>
  <c r="G11" i="1"/>
  <c r="G28" i="1" s="1"/>
  <c r="J11" i="1"/>
  <c r="M11" i="1"/>
  <c r="Q11" i="1"/>
  <c r="R11" i="1"/>
  <c r="R28" i="1" s="1"/>
  <c r="S11" i="1"/>
  <c r="V11" i="1"/>
  <c r="G12" i="1"/>
  <c r="J12" i="1"/>
  <c r="M12" i="1"/>
  <c r="Q12" i="1"/>
  <c r="R12" i="1"/>
  <c r="S12" i="1"/>
  <c r="V12" i="1"/>
  <c r="G13" i="1"/>
  <c r="J13" i="1"/>
  <c r="M13" i="1"/>
  <c r="Q13" i="1"/>
  <c r="R13" i="1"/>
  <c r="S13" i="1"/>
  <c r="V13" i="1"/>
  <c r="G14" i="1"/>
  <c r="J14" i="1"/>
  <c r="M14" i="1"/>
  <c r="Q14" i="1"/>
  <c r="P14" i="1" s="1"/>
  <c r="R14" i="1"/>
  <c r="S14" i="1"/>
  <c r="V14" i="1"/>
  <c r="G15" i="1"/>
  <c r="J15" i="1"/>
  <c r="M15" i="1"/>
  <c r="Q15" i="1"/>
  <c r="R15" i="1"/>
  <c r="S15" i="1"/>
  <c r="V15" i="1"/>
  <c r="G16" i="1"/>
  <c r="J16" i="1"/>
  <c r="M16" i="1"/>
  <c r="Q16" i="1"/>
  <c r="R16" i="1"/>
  <c r="S16" i="1"/>
  <c r="V16" i="1"/>
  <c r="G17" i="1"/>
  <c r="J17" i="1"/>
  <c r="M17" i="1"/>
  <c r="Q17" i="1"/>
  <c r="R17" i="1"/>
  <c r="S17" i="1"/>
  <c r="V17" i="1"/>
  <c r="G18" i="1"/>
  <c r="J18" i="1"/>
  <c r="M18" i="1"/>
  <c r="Q18" i="1"/>
  <c r="P18" i="1" s="1"/>
  <c r="R18" i="1"/>
  <c r="S18" i="1"/>
  <c r="V18" i="1"/>
  <c r="G19" i="1"/>
  <c r="J19" i="1"/>
  <c r="M19" i="1"/>
  <c r="Q19" i="1"/>
  <c r="R19" i="1"/>
  <c r="S19" i="1"/>
  <c r="V19" i="1"/>
  <c r="G20" i="1"/>
  <c r="J20" i="1"/>
  <c r="M20" i="1"/>
  <c r="Q20" i="1"/>
  <c r="R20" i="1"/>
  <c r="S20" i="1"/>
  <c r="V20" i="1"/>
  <c r="G21" i="1"/>
  <c r="J21" i="1"/>
  <c r="M21" i="1"/>
  <c r="Q21" i="1"/>
  <c r="P21" i="1" s="1"/>
  <c r="R21" i="1"/>
  <c r="S21" i="1"/>
  <c r="V21" i="1"/>
  <c r="G22" i="1"/>
  <c r="J22" i="1"/>
  <c r="M22" i="1"/>
  <c r="Q22" i="1"/>
  <c r="P22" i="1" s="1"/>
  <c r="R22" i="1"/>
  <c r="S22" i="1"/>
  <c r="V22" i="1"/>
  <c r="P23" i="1"/>
  <c r="Q23" i="1"/>
  <c r="R23" i="1"/>
  <c r="V23" i="1"/>
  <c r="G24" i="1"/>
  <c r="J24" i="1"/>
  <c r="M24" i="1"/>
  <c r="Q24" i="1"/>
  <c r="R24" i="1"/>
  <c r="S24" i="1"/>
  <c r="V24" i="1"/>
  <c r="G25" i="1"/>
  <c r="J25" i="1"/>
  <c r="M25" i="1"/>
  <c r="Q25" i="1"/>
  <c r="R25" i="1"/>
  <c r="S25" i="1"/>
  <c r="V25" i="1"/>
  <c r="G26" i="1"/>
  <c r="J26" i="1"/>
  <c r="M26" i="1"/>
  <c r="Q26" i="1"/>
  <c r="P26" i="1" s="1"/>
  <c r="R26" i="1"/>
  <c r="S26" i="1"/>
  <c r="V26" i="1"/>
  <c r="G27" i="1"/>
  <c r="J27" i="1"/>
  <c r="M27" i="1"/>
  <c r="Q27" i="1"/>
  <c r="P27" i="1" s="1"/>
  <c r="R27" i="1"/>
  <c r="S27" i="1"/>
  <c r="V27" i="1"/>
  <c r="F28" i="1"/>
  <c r="H28" i="1"/>
  <c r="I28" i="1"/>
  <c r="J28" i="1"/>
  <c r="K28" i="1"/>
  <c r="L28" i="1"/>
  <c r="M28" i="1"/>
  <c r="N28" i="1"/>
  <c r="O28" i="1"/>
  <c r="S28" i="1"/>
  <c r="T28" i="1"/>
  <c r="U28" i="1"/>
  <c r="V28" i="1"/>
  <c r="W28" i="1"/>
  <c r="X28" i="1"/>
  <c r="G29" i="1"/>
  <c r="J29" i="1"/>
  <c r="M29" i="1"/>
  <c r="Q29" i="1"/>
  <c r="P29" i="1" s="1"/>
  <c r="R29" i="1"/>
  <c r="S29" i="1"/>
  <c r="V29" i="1"/>
  <c r="G30" i="1"/>
  <c r="J30" i="1"/>
  <c r="M30" i="1"/>
  <c r="Q30" i="1"/>
  <c r="R30" i="1"/>
  <c r="S30" i="1"/>
  <c r="V30" i="1"/>
  <c r="G31" i="1"/>
  <c r="J31" i="1"/>
  <c r="M31" i="1"/>
  <c r="Q31" i="1"/>
  <c r="R31" i="1"/>
  <c r="S31" i="1"/>
  <c r="V31" i="1"/>
  <c r="G32" i="1"/>
  <c r="J32" i="1"/>
  <c r="M32" i="1"/>
  <c r="M34" i="1" s="1"/>
  <c r="Q32" i="1"/>
  <c r="P32" i="1" s="1"/>
  <c r="R32" i="1"/>
  <c r="S32" i="1"/>
  <c r="V32" i="1"/>
  <c r="G33" i="1"/>
  <c r="J33" i="1"/>
  <c r="M33" i="1"/>
  <c r="Q33" i="1"/>
  <c r="P33" i="1" s="1"/>
  <c r="S33" i="1"/>
  <c r="V33" i="1"/>
  <c r="V34" i="1" s="1"/>
  <c r="F34" i="1"/>
  <c r="G34" i="1"/>
  <c r="H34" i="1"/>
  <c r="I34" i="1"/>
  <c r="K34" i="1"/>
  <c r="L34" i="1"/>
  <c r="N34" i="1"/>
  <c r="O34" i="1"/>
  <c r="Q34" i="1"/>
  <c r="T34" i="1"/>
  <c r="U34" i="1"/>
  <c r="W34" i="1"/>
  <c r="X34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G40" i="1"/>
  <c r="G48" i="1" s="1"/>
  <c r="J40" i="1"/>
  <c r="M40" i="1"/>
  <c r="Q40" i="1"/>
  <c r="R40" i="1"/>
  <c r="R48" i="1" s="1"/>
  <c r="S40" i="1"/>
  <c r="V40" i="1"/>
  <c r="G41" i="1"/>
  <c r="J41" i="1"/>
  <c r="M41" i="1"/>
  <c r="Q41" i="1"/>
  <c r="R41" i="1"/>
  <c r="S41" i="1"/>
  <c r="V41" i="1"/>
  <c r="G42" i="1"/>
  <c r="J42" i="1"/>
  <c r="J48" i="1" s="1"/>
  <c r="M42" i="1"/>
  <c r="Q42" i="1"/>
  <c r="R42" i="1"/>
  <c r="S42" i="1"/>
  <c r="V42" i="1"/>
  <c r="G43" i="1"/>
  <c r="J43" i="1"/>
  <c r="M43" i="1"/>
  <c r="Q43" i="1"/>
  <c r="P43" i="1" s="1"/>
  <c r="R43" i="1"/>
  <c r="S43" i="1"/>
  <c r="V43" i="1"/>
  <c r="G44" i="1"/>
  <c r="J44" i="1"/>
  <c r="M44" i="1"/>
  <c r="Q44" i="1"/>
  <c r="P44" i="1" s="1"/>
  <c r="R44" i="1"/>
  <c r="S44" i="1"/>
  <c r="V44" i="1"/>
  <c r="G45" i="1"/>
  <c r="J45" i="1"/>
  <c r="M45" i="1"/>
  <c r="Q45" i="1"/>
  <c r="R45" i="1"/>
  <c r="S45" i="1"/>
  <c r="V45" i="1"/>
  <c r="G46" i="1"/>
  <c r="J46" i="1"/>
  <c r="M46" i="1"/>
  <c r="Q46" i="1"/>
  <c r="R46" i="1"/>
  <c r="S46" i="1"/>
  <c r="V46" i="1"/>
  <c r="G47" i="1"/>
  <c r="J47" i="1"/>
  <c r="M47" i="1"/>
  <c r="Q47" i="1"/>
  <c r="P47" i="1" s="1"/>
  <c r="R47" i="1"/>
  <c r="S47" i="1"/>
  <c r="V47" i="1"/>
  <c r="F48" i="1"/>
  <c r="H48" i="1"/>
  <c r="I48" i="1"/>
  <c r="K48" i="1"/>
  <c r="L48" i="1"/>
  <c r="M48" i="1"/>
  <c r="N48" i="1"/>
  <c r="O48" i="1"/>
  <c r="S48" i="1"/>
  <c r="T48" i="1"/>
  <c r="U48" i="1"/>
  <c r="V48" i="1"/>
  <c r="W48" i="1"/>
  <c r="X48" i="1"/>
  <c r="G49" i="1"/>
  <c r="J49" i="1"/>
  <c r="M49" i="1"/>
  <c r="M51" i="1" s="1"/>
  <c r="Q49" i="1"/>
  <c r="P49" i="1" s="1"/>
  <c r="R49" i="1"/>
  <c r="S49" i="1"/>
  <c r="S51" i="1" s="1"/>
  <c r="V49" i="1"/>
  <c r="G50" i="1"/>
  <c r="J50" i="1"/>
  <c r="M50" i="1"/>
  <c r="Q50" i="1"/>
  <c r="P50" i="1" s="1"/>
  <c r="R50" i="1"/>
  <c r="V50" i="1"/>
  <c r="V51" i="1" s="1"/>
  <c r="F51" i="1"/>
  <c r="G51" i="1"/>
  <c r="H51" i="1"/>
  <c r="I51" i="1"/>
  <c r="K51" i="1"/>
  <c r="L51" i="1"/>
  <c r="L128" i="1" s="1"/>
  <c r="L130" i="1" s="1"/>
  <c r="N51" i="1"/>
  <c r="O51" i="1"/>
  <c r="P51" i="1"/>
  <c r="Q51" i="1"/>
  <c r="T51" i="1"/>
  <c r="U51" i="1"/>
  <c r="W51" i="1"/>
  <c r="X51" i="1"/>
  <c r="G52" i="1"/>
  <c r="J52" i="1"/>
  <c r="M52" i="1"/>
  <c r="P52" i="1"/>
  <c r="Q52" i="1"/>
  <c r="R52" i="1"/>
  <c r="S52" i="1"/>
  <c r="V52" i="1"/>
  <c r="G53" i="1"/>
  <c r="J53" i="1"/>
  <c r="M53" i="1"/>
  <c r="P53" i="1"/>
  <c r="Q53" i="1"/>
  <c r="R53" i="1"/>
  <c r="S53" i="1"/>
  <c r="V53" i="1"/>
  <c r="G54" i="1"/>
  <c r="J54" i="1"/>
  <c r="M54" i="1"/>
  <c r="P54" i="1"/>
  <c r="Q54" i="1"/>
  <c r="R54" i="1"/>
  <c r="S54" i="1"/>
  <c r="V54" i="1"/>
  <c r="G55" i="1"/>
  <c r="J55" i="1"/>
  <c r="M55" i="1"/>
  <c r="P55" i="1"/>
  <c r="Q55" i="1"/>
  <c r="R55" i="1"/>
  <c r="S55" i="1"/>
  <c r="V55" i="1"/>
  <c r="G56" i="1"/>
  <c r="J56" i="1"/>
  <c r="M56" i="1"/>
  <c r="P56" i="1"/>
  <c r="Q56" i="1"/>
  <c r="R56" i="1"/>
  <c r="S56" i="1"/>
  <c r="V56" i="1"/>
  <c r="G57" i="1"/>
  <c r="J57" i="1"/>
  <c r="M57" i="1"/>
  <c r="P57" i="1"/>
  <c r="Q57" i="1"/>
  <c r="Q58" i="1" s="1"/>
  <c r="R57" i="1"/>
  <c r="S57" i="1"/>
  <c r="V57" i="1"/>
  <c r="F58" i="1"/>
  <c r="H58" i="1"/>
  <c r="I58" i="1"/>
  <c r="J58" i="1"/>
  <c r="K58" i="1"/>
  <c r="L58" i="1"/>
  <c r="M58" i="1"/>
  <c r="N58" i="1"/>
  <c r="O58" i="1"/>
  <c r="R58" i="1"/>
  <c r="S58" i="1"/>
  <c r="T58" i="1"/>
  <c r="U58" i="1"/>
  <c r="V58" i="1"/>
  <c r="W58" i="1"/>
  <c r="X58" i="1"/>
  <c r="G59" i="1"/>
  <c r="J59" i="1"/>
  <c r="J72" i="1" s="1"/>
  <c r="M59" i="1"/>
  <c r="Q59" i="1"/>
  <c r="R59" i="1"/>
  <c r="S59" i="1"/>
  <c r="V59" i="1"/>
  <c r="G60" i="1"/>
  <c r="J60" i="1"/>
  <c r="M60" i="1"/>
  <c r="Q60" i="1"/>
  <c r="P60" i="1" s="1"/>
  <c r="R60" i="1"/>
  <c r="S60" i="1"/>
  <c r="V60" i="1"/>
  <c r="G61" i="1"/>
  <c r="G72" i="1" s="1"/>
  <c r="J61" i="1"/>
  <c r="M61" i="1"/>
  <c r="Q61" i="1"/>
  <c r="P61" i="1" s="1"/>
  <c r="R61" i="1"/>
  <c r="S61" i="1"/>
  <c r="V61" i="1"/>
  <c r="G62" i="1"/>
  <c r="J62" i="1"/>
  <c r="M62" i="1"/>
  <c r="Q62" i="1"/>
  <c r="R62" i="1"/>
  <c r="S62" i="1"/>
  <c r="V62" i="1"/>
  <c r="G63" i="1"/>
  <c r="J63" i="1"/>
  <c r="M63" i="1"/>
  <c r="Q63" i="1"/>
  <c r="R63" i="1"/>
  <c r="S63" i="1"/>
  <c r="V63" i="1"/>
  <c r="G64" i="1"/>
  <c r="J64" i="1"/>
  <c r="M64" i="1"/>
  <c r="Q64" i="1"/>
  <c r="P64" i="1" s="1"/>
  <c r="R64" i="1"/>
  <c r="S64" i="1"/>
  <c r="V64" i="1"/>
  <c r="G65" i="1"/>
  <c r="J65" i="1"/>
  <c r="M65" i="1"/>
  <c r="Q65" i="1"/>
  <c r="P65" i="1" s="1"/>
  <c r="R65" i="1"/>
  <c r="S65" i="1"/>
  <c r="V65" i="1"/>
  <c r="G66" i="1"/>
  <c r="J66" i="1"/>
  <c r="M66" i="1"/>
  <c r="Q66" i="1"/>
  <c r="R66" i="1"/>
  <c r="S66" i="1"/>
  <c r="V66" i="1"/>
  <c r="G67" i="1"/>
  <c r="J67" i="1"/>
  <c r="M67" i="1"/>
  <c r="Q67" i="1"/>
  <c r="R67" i="1"/>
  <c r="S67" i="1"/>
  <c r="V67" i="1"/>
  <c r="G68" i="1"/>
  <c r="J68" i="1"/>
  <c r="M68" i="1"/>
  <c r="Q68" i="1"/>
  <c r="P68" i="1" s="1"/>
  <c r="R68" i="1"/>
  <c r="S68" i="1"/>
  <c r="V68" i="1"/>
  <c r="G69" i="1"/>
  <c r="J69" i="1"/>
  <c r="M69" i="1"/>
  <c r="Q69" i="1"/>
  <c r="P69" i="1" s="1"/>
  <c r="R69" i="1"/>
  <c r="S69" i="1"/>
  <c r="V69" i="1"/>
  <c r="G70" i="1"/>
  <c r="J70" i="1"/>
  <c r="M70" i="1"/>
  <c r="Q70" i="1"/>
  <c r="R70" i="1"/>
  <c r="S70" i="1"/>
  <c r="V70" i="1"/>
  <c r="G71" i="1"/>
  <c r="J71" i="1"/>
  <c r="M71" i="1"/>
  <c r="Q71" i="1"/>
  <c r="R71" i="1"/>
  <c r="S71" i="1"/>
  <c r="V71" i="1"/>
  <c r="F72" i="1"/>
  <c r="H72" i="1"/>
  <c r="I72" i="1"/>
  <c r="K72" i="1"/>
  <c r="L72" i="1"/>
  <c r="M72" i="1"/>
  <c r="N72" i="1"/>
  <c r="O72" i="1"/>
  <c r="R72" i="1"/>
  <c r="S72" i="1"/>
  <c r="T72" i="1"/>
  <c r="U72" i="1"/>
  <c r="V72" i="1"/>
  <c r="W72" i="1"/>
  <c r="X72" i="1"/>
  <c r="G73" i="1"/>
  <c r="J73" i="1"/>
  <c r="M73" i="1"/>
  <c r="Q73" i="1"/>
  <c r="R73" i="1"/>
  <c r="S73" i="1"/>
  <c r="S79" i="1" s="1"/>
  <c r="V73" i="1"/>
  <c r="G74" i="1"/>
  <c r="J74" i="1"/>
  <c r="M74" i="1"/>
  <c r="Q74" i="1"/>
  <c r="P74" i="1" s="1"/>
  <c r="R74" i="1"/>
  <c r="S74" i="1"/>
  <c r="V74" i="1"/>
  <c r="G75" i="1"/>
  <c r="J75" i="1"/>
  <c r="M75" i="1"/>
  <c r="Q75" i="1"/>
  <c r="P75" i="1" s="1"/>
  <c r="R75" i="1"/>
  <c r="S75" i="1"/>
  <c r="V75" i="1"/>
  <c r="G76" i="1"/>
  <c r="J76" i="1"/>
  <c r="M76" i="1"/>
  <c r="Q76" i="1"/>
  <c r="R76" i="1"/>
  <c r="S76" i="1"/>
  <c r="V76" i="1"/>
  <c r="G77" i="1"/>
  <c r="J77" i="1"/>
  <c r="M77" i="1"/>
  <c r="Q77" i="1"/>
  <c r="R77" i="1"/>
  <c r="S77" i="1"/>
  <c r="V77" i="1"/>
  <c r="G78" i="1"/>
  <c r="J78" i="1"/>
  <c r="M78" i="1"/>
  <c r="Q78" i="1"/>
  <c r="P78" i="1" s="1"/>
  <c r="R78" i="1"/>
  <c r="S78" i="1"/>
  <c r="V78" i="1"/>
  <c r="F79" i="1"/>
  <c r="G79" i="1"/>
  <c r="H79" i="1"/>
  <c r="I79" i="1"/>
  <c r="K79" i="1"/>
  <c r="L79" i="1"/>
  <c r="N79" i="1"/>
  <c r="O79" i="1"/>
  <c r="Q79" i="1"/>
  <c r="T79" i="1"/>
  <c r="T128" i="1" s="1"/>
  <c r="T130" i="1" s="1"/>
  <c r="U79" i="1"/>
  <c r="V79" i="1"/>
  <c r="W79" i="1"/>
  <c r="X79" i="1"/>
  <c r="X128" i="1" s="1"/>
  <c r="G80" i="1"/>
  <c r="J80" i="1"/>
  <c r="M80" i="1"/>
  <c r="P80" i="1"/>
  <c r="P84" i="1" s="1"/>
  <c r="Q80" i="1"/>
  <c r="R80" i="1"/>
  <c r="S80" i="1"/>
  <c r="V80" i="1"/>
  <c r="G81" i="1"/>
  <c r="J81" i="1"/>
  <c r="M81" i="1"/>
  <c r="P81" i="1"/>
  <c r="Q81" i="1"/>
  <c r="R81" i="1"/>
  <c r="S81" i="1"/>
  <c r="V81" i="1"/>
  <c r="G82" i="1"/>
  <c r="J82" i="1"/>
  <c r="M82" i="1"/>
  <c r="P82" i="1"/>
  <c r="Q82" i="1"/>
  <c r="R82" i="1"/>
  <c r="S82" i="1"/>
  <c r="V82" i="1"/>
  <c r="G83" i="1"/>
  <c r="J83" i="1"/>
  <c r="M83" i="1"/>
  <c r="P83" i="1"/>
  <c r="Q83" i="1"/>
  <c r="R83" i="1"/>
  <c r="S83" i="1"/>
  <c r="V83" i="1"/>
  <c r="F84" i="1"/>
  <c r="G84" i="1"/>
  <c r="H84" i="1"/>
  <c r="I84" i="1"/>
  <c r="J84" i="1"/>
  <c r="K84" i="1"/>
  <c r="L84" i="1"/>
  <c r="M84" i="1"/>
  <c r="N84" i="1"/>
  <c r="O84" i="1"/>
  <c r="Q84" i="1"/>
  <c r="R84" i="1"/>
  <c r="T84" i="1"/>
  <c r="U84" i="1"/>
  <c r="W84" i="1"/>
  <c r="X84" i="1"/>
  <c r="G85" i="1"/>
  <c r="J85" i="1"/>
  <c r="M85" i="1"/>
  <c r="P85" i="1"/>
  <c r="Q85" i="1"/>
  <c r="R85" i="1"/>
  <c r="S85" i="1"/>
  <c r="V85" i="1"/>
  <c r="G86" i="1"/>
  <c r="J86" i="1"/>
  <c r="M86" i="1"/>
  <c r="P86" i="1"/>
  <c r="Q86" i="1"/>
  <c r="Q89" i="1" s="1"/>
  <c r="R86" i="1"/>
  <c r="S86" i="1"/>
  <c r="V86" i="1"/>
  <c r="G87" i="1"/>
  <c r="J87" i="1"/>
  <c r="M87" i="1"/>
  <c r="P87" i="1"/>
  <c r="Q87" i="1"/>
  <c r="R87" i="1"/>
  <c r="S87" i="1"/>
  <c r="V87" i="1"/>
  <c r="G88" i="1"/>
  <c r="J88" i="1"/>
  <c r="M88" i="1"/>
  <c r="P88" i="1"/>
  <c r="Q88" i="1"/>
  <c r="R88" i="1"/>
  <c r="S88" i="1"/>
  <c r="V88" i="1"/>
  <c r="F89" i="1"/>
  <c r="H89" i="1"/>
  <c r="I89" i="1"/>
  <c r="J89" i="1"/>
  <c r="K89" i="1"/>
  <c r="L89" i="1"/>
  <c r="M89" i="1"/>
  <c r="N89" i="1"/>
  <c r="O89" i="1"/>
  <c r="R89" i="1"/>
  <c r="S89" i="1"/>
  <c r="T89" i="1"/>
  <c r="U89" i="1"/>
  <c r="V89" i="1"/>
  <c r="W89" i="1"/>
  <c r="X89" i="1"/>
  <c r="G90" i="1"/>
  <c r="J90" i="1"/>
  <c r="J92" i="1" s="1"/>
  <c r="M90" i="1"/>
  <c r="Q90" i="1"/>
  <c r="R90" i="1"/>
  <c r="S90" i="1"/>
  <c r="V90" i="1"/>
  <c r="G91" i="1"/>
  <c r="J91" i="1"/>
  <c r="M91" i="1"/>
  <c r="Q91" i="1"/>
  <c r="P91" i="1" s="1"/>
  <c r="R91" i="1"/>
  <c r="R92" i="1" s="1"/>
  <c r="S91" i="1"/>
  <c r="V91" i="1"/>
  <c r="F92" i="1"/>
  <c r="G92" i="1"/>
  <c r="H92" i="1"/>
  <c r="I92" i="1"/>
  <c r="K92" i="1"/>
  <c r="L92" i="1"/>
  <c r="M92" i="1"/>
  <c r="N92" i="1"/>
  <c r="O92" i="1"/>
  <c r="S92" i="1"/>
  <c r="T92" i="1"/>
  <c r="U92" i="1"/>
  <c r="V92" i="1"/>
  <c r="W92" i="1"/>
  <c r="W128" i="1" s="1"/>
  <c r="W130" i="1" s="1"/>
  <c r="X92" i="1"/>
  <c r="Q93" i="1"/>
  <c r="R93" i="1"/>
  <c r="S93" i="1"/>
  <c r="V93" i="1"/>
  <c r="G94" i="1"/>
  <c r="J94" i="1"/>
  <c r="M94" i="1"/>
  <c r="Q94" i="1"/>
  <c r="P94" i="1" s="1"/>
  <c r="R94" i="1"/>
  <c r="S94" i="1"/>
  <c r="V94" i="1"/>
  <c r="G96" i="1"/>
  <c r="J96" i="1"/>
  <c r="M96" i="1"/>
  <c r="Q96" i="1"/>
  <c r="P96" i="1" s="1"/>
  <c r="R96" i="1"/>
  <c r="S96" i="1"/>
  <c r="V96" i="1"/>
  <c r="G97" i="1"/>
  <c r="J97" i="1"/>
  <c r="M97" i="1"/>
  <c r="Q97" i="1"/>
  <c r="R97" i="1"/>
  <c r="S97" i="1"/>
  <c r="V97" i="1"/>
  <c r="G98" i="1"/>
  <c r="J98" i="1"/>
  <c r="M98" i="1"/>
  <c r="Q98" i="1"/>
  <c r="P98" i="1" s="1"/>
  <c r="R98" i="1"/>
  <c r="S98" i="1"/>
  <c r="V98" i="1"/>
  <c r="G99" i="1"/>
  <c r="J99" i="1"/>
  <c r="M99" i="1"/>
  <c r="Q99" i="1"/>
  <c r="P99" i="1" s="1"/>
  <c r="R99" i="1"/>
  <c r="S99" i="1"/>
  <c r="V99" i="1"/>
  <c r="G100" i="1"/>
  <c r="J100" i="1"/>
  <c r="M100" i="1"/>
  <c r="Q100" i="1"/>
  <c r="P100" i="1" s="1"/>
  <c r="R100" i="1"/>
  <c r="S100" i="1"/>
  <c r="V100" i="1"/>
  <c r="G101" i="1"/>
  <c r="J101" i="1"/>
  <c r="M101" i="1"/>
  <c r="Q101" i="1"/>
  <c r="R101" i="1"/>
  <c r="S101" i="1"/>
  <c r="V101" i="1"/>
  <c r="G102" i="1"/>
  <c r="J102" i="1"/>
  <c r="M102" i="1"/>
  <c r="Q102" i="1"/>
  <c r="R102" i="1"/>
  <c r="S102" i="1"/>
  <c r="V102" i="1"/>
  <c r="G103" i="1"/>
  <c r="J103" i="1"/>
  <c r="M103" i="1"/>
  <c r="Q103" i="1"/>
  <c r="P103" i="1" s="1"/>
  <c r="R103" i="1"/>
  <c r="S103" i="1"/>
  <c r="V103" i="1"/>
  <c r="G104" i="1"/>
  <c r="J104" i="1"/>
  <c r="M104" i="1"/>
  <c r="Q104" i="1"/>
  <c r="P104" i="1" s="1"/>
  <c r="R104" i="1"/>
  <c r="S104" i="1"/>
  <c r="V104" i="1"/>
  <c r="G105" i="1"/>
  <c r="J105" i="1"/>
  <c r="M105" i="1"/>
  <c r="Q105" i="1"/>
  <c r="R105" i="1"/>
  <c r="S105" i="1"/>
  <c r="V105" i="1"/>
  <c r="G106" i="1"/>
  <c r="J106" i="1"/>
  <c r="M106" i="1"/>
  <c r="Q106" i="1"/>
  <c r="R106" i="1"/>
  <c r="S106" i="1"/>
  <c r="V106" i="1"/>
  <c r="G107" i="1"/>
  <c r="J107" i="1"/>
  <c r="M107" i="1"/>
  <c r="Q107" i="1"/>
  <c r="P107" i="1" s="1"/>
  <c r="R107" i="1"/>
  <c r="S107" i="1"/>
  <c r="V107" i="1"/>
  <c r="P108" i="1"/>
  <c r="Q108" i="1"/>
  <c r="R108" i="1"/>
  <c r="G109" i="1"/>
  <c r="J109" i="1"/>
  <c r="M109" i="1"/>
  <c r="Q109" i="1"/>
  <c r="R109" i="1"/>
  <c r="S109" i="1"/>
  <c r="V109" i="1"/>
  <c r="G110" i="1"/>
  <c r="J110" i="1"/>
  <c r="M110" i="1"/>
  <c r="Q110" i="1"/>
  <c r="P110" i="1" s="1"/>
  <c r="R110" i="1"/>
  <c r="S110" i="1"/>
  <c r="V110" i="1"/>
  <c r="G111" i="1"/>
  <c r="J111" i="1"/>
  <c r="M111" i="1"/>
  <c r="Q111" i="1"/>
  <c r="P111" i="1" s="1"/>
  <c r="R111" i="1"/>
  <c r="S111" i="1"/>
  <c r="V111" i="1"/>
  <c r="Q112" i="1"/>
  <c r="P112" i="1" s="1"/>
  <c r="R112" i="1"/>
  <c r="S112" i="1"/>
  <c r="V112" i="1"/>
  <c r="G113" i="1"/>
  <c r="J113" i="1"/>
  <c r="M113" i="1"/>
  <c r="Q113" i="1"/>
  <c r="P113" i="1" s="1"/>
  <c r="R113" i="1"/>
  <c r="S113" i="1"/>
  <c r="V113" i="1"/>
  <c r="G114" i="1"/>
  <c r="J114" i="1"/>
  <c r="M114" i="1"/>
  <c r="Q114" i="1"/>
  <c r="R114" i="1"/>
  <c r="S114" i="1"/>
  <c r="G115" i="1"/>
  <c r="J115" i="1"/>
  <c r="M115" i="1"/>
  <c r="Q115" i="1"/>
  <c r="P115" i="1" s="1"/>
  <c r="R115" i="1"/>
  <c r="S115" i="1"/>
  <c r="V115" i="1"/>
  <c r="G116" i="1"/>
  <c r="J116" i="1"/>
  <c r="M116" i="1"/>
  <c r="Q116" i="1"/>
  <c r="P116" i="1" s="1"/>
  <c r="R116" i="1"/>
  <c r="S116" i="1"/>
  <c r="V116" i="1"/>
  <c r="G117" i="1"/>
  <c r="J117" i="1"/>
  <c r="M117" i="1"/>
  <c r="Q117" i="1"/>
  <c r="R117" i="1"/>
  <c r="S117" i="1"/>
  <c r="V117" i="1"/>
  <c r="G118" i="1"/>
  <c r="J118" i="1"/>
  <c r="M118" i="1"/>
  <c r="Q118" i="1"/>
  <c r="R118" i="1"/>
  <c r="S118" i="1"/>
  <c r="V118" i="1"/>
  <c r="G119" i="1"/>
  <c r="J119" i="1"/>
  <c r="M119" i="1"/>
  <c r="Q119" i="1"/>
  <c r="P119" i="1" s="1"/>
  <c r="R119" i="1"/>
  <c r="S119" i="1"/>
  <c r="V119" i="1"/>
  <c r="G120" i="1"/>
  <c r="J120" i="1"/>
  <c r="M120" i="1"/>
  <c r="Q120" i="1"/>
  <c r="P120" i="1" s="1"/>
  <c r="R120" i="1"/>
  <c r="S120" i="1"/>
  <c r="V120" i="1"/>
  <c r="G121" i="1"/>
  <c r="J121" i="1"/>
  <c r="M121" i="1"/>
  <c r="Q121" i="1"/>
  <c r="R121" i="1"/>
  <c r="S121" i="1"/>
  <c r="V121" i="1"/>
  <c r="G122" i="1"/>
  <c r="J122" i="1"/>
  <c r="M122" i="1"/>
  <c r="Q122" i="1"/>
  <c r="R122" i="1"/>
  <c r="S122" i="1"/>
  <c r="V122" i="1"/>
  <c r="G123" i="1"/>
  <c r="J123" i="1"/>
  <c r="M123" i="1"/>
  <c r="Q123" i="1"/>
  <c r="P123" i="1" s="1"/>
  <c r="R123" i="1"/>
  <c r="S123" i="1"/>
  <c r="V123" i="1"/>
  <c r="G124" i="1"/>
  <c r="J124" i="1"/>
  <c r="M124" i="1"/>
  <c r="Q124" i="1"/>
  <c r="P124" i="1" s="1"/>
  <c r="R124" i="1"/>
  <c r="S124" i="1"/>
  <c r="V124" i="1"/>
  <c r="G125" i="1"/>
  <c r="J125" i="1"/>
  <c r="M125" i="1"/>
  <c r="Q125" i="1"/>
  <c r="R125" i="1"/>
  <c r="S125" i="1"/>
  <c r="V125" i="1"/>
  <c r="F126" i="1"/>
  <c r="G126" i="1"/>
  <c r="H126" i="1"/>
  <c r="I126" i="1"/>
  <c r="K126" i="1"/>
  <c r="K129" i="1" s="1"/>
  <c r="L126" i="1"/>
  <c r="N126" i="1"/>
  <c r="O126" i="1"/>
  <c r="O129" i="1" s="1"/>
  <c r="S126" i="1"/>
  <c r="T126" i="1"/>
  <c r="U126" i="1"/>
  <c r="V126" i="1"/>
  <c r="W126" i="1"/>
  <c r="W129" i="1" s="1"/>
  <c r="X126" i="1"/>
  <c r="X129" i="1" s="1"/>
  <c r="H127" i="1"/>
  <c r="I127" i="1"/>
  <c r="K127" i="1"/>
  <c r="L127" i="1"/>
  <c r="O127" i="1"/>
  <c r="P127" i="1"/>
  <c r="Q127" i="1"/>
  <c r="T127" i="1"/>
  <c r="U127" i="1"/>
  <c r="W127" i="1"/>
  <c r="X127" i="1"/>
  <c r="B128" i="1"/>
  <c r="B130" i="1" s="1"/>
  <c r="H128" i="1"/>
  <c r="I128" i="1"/>
  <c r="I130" i="1" s="1"/>
  <c r="U128" i="1"/>
  <c r="U130" i="1" s="1"/>
  <c r="B129" i="1"/>
  <c r="F129" i="1"/>
  <c r="H129" i="1"/>
  <c r="G129" i="1" s="1"/>
  <c r="I129" i="1"/>
  <c r="L129" i="1"/>
  <c r="M129" i="1"/>
  <c r="N129" i="1"/>
  <c r="T129" i="1"/>
  <c r="U129" i="1"/>
  <c r="H130" i="1"/>
  <c r="G130" i="1" l="1"/>
  <c r="X130" i="1"/>
  <c r="V130" i="1" s="1"/>
  <c r="S130" i="1"/>
  <c r="V129" i="1"/>
  <c r="J79" i="1"/>
  <c r="J128" i="1" s="1"/>
  <c r="P40" i="1"/>
  <c r="Q48" i="1"/>
  <c r="J129" i="1"/>
  <c r="P125" i="1"/>
  <c r="P121" i="1"/>
  <c r="P117" i="1"/>
  <c r="P114" i="1"/>
  <c r="P109" i="1"/>
  <c r="P105" i="1"/>
  <c r="P101" i="1"/>
  <c r="P97" i="1"/>
  <c r="J126" i="1"/>
  <c r="R126" i="1"/>
  <c r="R129" i="1" s="1"/>
  <c r="S84" i="1"/>
  <c r="P76" i="1"/>
  <c r="R79" i="1"/>
  <c r="R128" i="1" s="1"/>
  <c r="R130" i="1" s="1"/>
  <c r="P70" i="1"/>
  <c r="P66" i="1"/>
  <c r="P62" i="1"/>
  <c r="J51" i="1"/>
  <c r="P45" i="1"/>
  <c r="P41" i="1"/>
  <c r="P30" i="1"/>
  <c r="P34" i="1" s="1"/>
  <c r="P24" i="1"/>
  <c r="P19" i="1"/>
  <c r="P15" i="1"/>
  <c r="P11" i="1"/>
  <c r="P122" i="1"/>
  <c r="P118" i="1"/>
  <c r="M126" i="1"/>
  <c r="P106" i="1"/>
  <c r="P102" i="1"/>
  <c r="Q126" i="1"/>
  <c r="Q129" i="1" s="1"/>
  <c r="P129" i="1" s="1"/>
  <c r="P93" i="1"/>
  <c r="O128" i="1"/>
  <c r="O130" i="1" s="1"/>
  <c r="K128" i="1"/>
  <c r="K130" i="1" s="1"/>
  <c r="J130" i="1" s="1"/>
  <c r="G128" i="1"/>
  <c r="P90" i="1"/>
  <c r="P92" i="1" s="1"/>
  <c r="Q92" i="1"/>
  <c r="G89" i="1"/>
  <c r="P77" i="1"/>
  <c r="P73" i="1"/>
  <c r="P71" i="1"/>
  <c r="P67" i="1"/>
  <c r="P63" i="1"/>
  <c r="P59" i="1"/>
  <c r="Q72" i="1"/>
  <c r="G58" i="1"/>
  <c r="R51" i="1"/>
  <c r="P46" i="1"/>
  <c r="P42" i="1"/>
  <c r="P31" i="1"/>
  <c r="S34" i="1"/>
  <c r="J34" i="1"/>
  <c r="P25" i="1"/>
  <c r="P20" i="1"/>
  <c r="P16" i="1"/>
  <c r="P12" i="1"/>
  <c r="P8" i="1"/>
  <c r="Q28" i="1"/>
  <c r="S128" i="1"/>
  <c r="V84" i="1"/>
  <c r="V128" i="1" s="1"/>
  <c r="S129" i="1"/>
  <c r="N128" i="1"/>
  <c r="N130" i="1" s="1"/>
  <c r="M130" i="1" s="1"/>
  <c r="F128" i="1"/>
  <c r="F130" i="1" s="1"/>
  <c r="P89" i="1"/>
  <c r="M79" i="1"/>
  <c r="M128" i="1" s="1"/>
  <c r="P58" i="1"/>
  <c r="R34" i="1"/>
  <c r="P17" i="1"/>
  <c r="P13" i="1"/>
  <c r="P9" i="1"/>
  <c r="M7" i="1"/>
  <c r="M127" i="1" s="1"/>
  <c r="P5" i="1"/>
  <c r="P28" i="1" l="1"/>
  <c r="Q128" i="1"/>
  <c r="Q130" i="1" s="1"/>
  <c r="P130" i="1" s="1"/>
  <c r="P48" i="1"/>
  <c r="P72" i="1"/>
  <c r="P128" i="1" s="1"/>
  <c r="P79" i="1"/>
  <c r="P126" i="1"/>
</calcChain>
</file>

<file path=xl/sharedStrings.xml><?xml version="1.0" encoding="utf-8"?>
<sst xmlns="http://schemas.openxmlformats.org/spreadsheetml/2006/main" count="506" uniqueCount="475">
  <si>
    <r>
      <t>(</t>
    </r>
    <r>
      <rPr>
        <sz val="10"/>
        <rFont val="ＭＳ Ｐゴシック"/>
        <family val="3"/>
        <charset val="128"/>
      </rPr>
      <t>休園</t>
    </r>
    <r>
      <rPr>
        <sz val="10"/>
        <rFont val="Arial"/>
        <family val="2"/>
      </rPr>
      <t>3)</t>
    </r>
    <rPh sb="1" eb="3">
      <t>キュウエン</t>
    </rPh>
    <phoneticPr fontId="6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</si>
  <si>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6"/>
  </si>
  <si>
    <r>
      <rPr>
        <sz val="10"/>
        <rFont val="ＭＳ Ｐゴシック"/>
        <family val="3"/>
        <charset val="128"/>
      </rPr>
      <t>私立</t>
    </r>
    <rPh sb="0" eb="2">
      <t>シリツ</t>
    </rPh>
    <phoneticPr fontId="6"/>
  </si>
  <si>
    <r>
      <rPr>
        <sz val="10"/>
        <rFont val="ＭＳ Ｐゴシック"/>
        <family val="3"/>
        <charset val="128"/>
      </rPr>
      <t>公立</t>
    </r>
    <rPh sb="0" eb="2">
      <t>コウリツ</t>
    </rPh>
    <phoneticPr fontId="6"/>
  </si>
  <si>
    <r>
      <rPr>
        <sz val="10"/>
        <rFont val="ＭＳ Ｐゴシック"/>
        <family val="3"/>
        <charset val="128"/>
      </rPr>
      <t>国立</t>
    </r>
    <rPh sb="0" eb="2">
      <t>コクリツ</t>
    </rPh>
    <phoneticPr fontId="6"/>
  </si>
  <si>
    <r>
      <rPr>
        <sz val="10"/>
        <rFont val="ＭＳ Ｐゴシック"/>
        <family val="3"/>
        <charset val="128"/>
      </rPr>
      <t>計</t>
    </r>
    <rPh sb="0" eb="1">
      <t>ケイ</t>
    </rPh>
    <phoneticPr fontId="6"/>
  </si>
  <si>
    <t>0877-41-0500</t>
    <phoneticPr fontId="6"/>
  </si>
  <si>
    <r>
      <rPr>
        <sz val="10"/>
        <rFont val="ＭＳ Ｐゴシック"/>
        <family val="3"/>
        <charset val="128"/>
      </rPr>
      <t>綾歌郡宇多津町浜八番丁</t>
    </r>
    <r>
      <rPr>
        <sz val="10"/>
        <rFont val="Arial"/>
        <family val="2"/>
      </rPr>
      <t>113-2</t>
    </r>
    <rPh sb="0" eb="3">
      <t>アヤウタグン</t>
    </rPh>
    <rPh sb="3" eb="7">
      <t>ウタヅチョウ</t>
    </rPh>
    <rPh sb="7" eb="8">
      <t>ハマ</t>
    </rPh>
    <rPh sb="8" eb="11">
      <t>ハチバンチョウ</t>
    </rPh>
    <phoneticPr fontId="6"/>
  </si>
  <si>
    <t>769-0208</t>
    <phoneticPr fontId="6"/>
  </si>
  <si>
    <r>
      <rPr>
        <sz val="10"/>
        <rFont val="ＭＳ Ｐゴシック"/>
        <family val="3"/>
        <charset val="128"/>
      </rPr>
      <t>香川短期大学附属幼稚園</t>
    </r>
    <rPh sb="0" eb="2">
      <t>カガワ</t>
    </rPh>
    <rPh sb="2" eb="6">
      <t>タンキダイガク</t>
    </rPh>
    <rPh sb="6" eb="8">
      <t>フゾク</t>
    </rPh>
    <rPh sb="8" eb="11">
      <t>ヨ</t>
    </rPh>
    <phoneticPr fontId="6"/>
  </si>
  <si>
    <t>0877-49-0136</t>
    <phoneticPr fontId="6"/>
  </si>
  <si>
    <r>
      <rPr>
        <sz val="10"/>
        <rFont val="ＭＳ Ｐゴシック"/>
        <family val="3"/>
        <charset val="128"/>
      </rPr>
      <t>綾歌郡宇多津町長縄手</t>
    </r>
    <r>
      <rPr>
        <sz val="10"/>
        <rFont val="Arial"/>
        <family val="2"/>
      </rPr>
      <t>605</t>
    </r>
    <rPh sb="0" eb="7">
      <t>７６９ー０２００</t>
    </rPh>
    <rPh sb="7" eb="8">
      <t>ナガ</t>
    </rPh>
    <rPh sb="8" eb="10">
      <t>ナワテ</t>
    </rPh>
    <phoneticPr fontId="6"/>
  </si>
  <si>
    <t>769-0200</t>
    <phoneticPr fontId="6"/>
  </si>
  <si>
    <r>
      <rPr>
        <sz val="10"/>
        <rFont val="ＭＳ Ｐゴシック"/>
        <family val="3"/>
        <charset val="128"/>
      </rPr>
      <t>青山幼稚園</t>
    </r>
    <rPh sb="0" eb="2">
      <t>アオヤマ</t>
    </rPh>
    <rPh sb="2" eb="5">
      <t>ヨ</t>
    </rPh>
    <phoneticPr fontId="6"/>
  </si>
  <si>
    <t>087-898-7261</t>
    <phoneticPr fontId="6"/>
  </si>
  <si>
    <r>
      <rPr>
        <sz val="10"/>
        <rFont val="ＭＳ Ｐゴシック"/>
        <family val="3"/>
        <charset val="128"/>
      </rPr>
      <t>木田郡三木町井戸</t>
    </r>
    <r>
      <rPr>
        <sz val="10"/>
        <rFont val="Arial"/>
        <family val="2"/>
      </rPr>
      <t>2394</t>
    </r>
    <rPh sb="0" eb="3">
      <t>キタグン</t>
    </rPh>
    <rPh sb="3" eb="6">
      <t>ミキマチ</t>
    </rPh>
    <rPh sb="6" eb="8">
      <t>イド</t>
    </rPh>
    <phoneticPr fontId="6"/>
  </si>
  <si>
    <t>761-0823</t>
    <phoneticPr fontId="6"/>
  </si>
  <si>
    <r>
      <rPr>
        <sz val="10"/>
        <rFont val="ＭＳ Ｐゴシック"/>
        <family val="3"/>
        <charset val="128"/>
      </rPr>
      <t>あおば幼稚園</t>
    </r>
    <rPh sb="3" eb="6">
      <t>ヨ</t>
    </rPh>
    <phoneticPr fontId="6"/>
  </si>
  <si>
    <t>0879-52-2294</t>
    <phoneticPr fontId="6"/>
  </si>
  <si>
    <r>
      <rPr>
        <sz val="10"/>
        <rFont val="ＭＳ Ｐゴシック"/>
        <family val="3"/>
        <charset val="128"/>
      </rPr>
      <t>さぬき市長尾西</t>
    </r>
    <r>
      <rPr>
        <sz val="10"/>
        <rFont val="Arial"/>
        <family val="2"/>
      </rPr>
      <t>681</t>
    </r>
    <rPh sb="3" eb="4">
      <t>シ</t>
    </rPh>
    <rPh sb="4" eb="7">
      <t>７６９ー２３０２</t>
    </rPh>
    <phoneticPr fontId="6"/>
  </si>
  <si>
    <t>769-2302</t>
    <phoneticPr fontId="6"/>
  </si>
  <si>
    <r>
      <rPr>
        <sz val="10"/>
        <rFont val="ＭＳ Ｐゴシック"/>
        <family val="3"/>
        <charset val="128"/>
      </rPr>
      <t>長尾聖母幼稚園</t>
    </r>
    <rPh sb="0" eb="2">
      <t>ナガオ</t>
    </rPh>
    <rPh sb="2" eb="4">
      <t>セイボ</t>
    </rPh>
    <rPh sb="4" eb="7">
      <t>ヨ</t>
    </rPh>
    <phoneticPr fontId="6"/>
  </si>
  <si>
    <t>0875-23-0004</t>
    <phoneticPr fontId="6"/>
  </si>
  <si>
    <r>
      <rPr>
        <sz val="10"/>
        <rFont val="ＭＳ Ｐゴシック"/>
        <family val="3"/>
        <charset val="128"/>
      </rPr>
      <t>観音寺市昭和町</t>
    </r>
    <r>
      <rPr>
        <sz val="10"/>
        <rFont val="Arial"/>
        <family val="2"/>
      </rPr>
      <t xml:space="preserve">1-6-57 </t>
    </r>
    <rPh sb="0" eb="3">
      <t>カンオンジ</t>
    </rPh>
    <rPh sb="3" eb="4">
      <t>シ</t>
    </rPh>
    <rPh sb="4" eb="7">
      <t>ショウワチョウ</t>
    </rPh>
    <phoneticPr fontId="6"/>
  </si>
  <si>
    <t>768-0066</t>
    <phoneticPr fontId="6"/>
  </si>
  <si>
    <r>
      <rPr>
        <sz val="10"/>
        <rFont val="ＭＳ Ｐゴシック"/>
        <family val="3"/>
        <charset val="128"/>
      </rPr>
      <t>観音寺聖母幼稚園</t>
    </r>
    <rPh sb="0" eb="3">
      <t>カンオンジ</t>
    </rPh>
    <rPh sb="3" eb="5">
      <t>セイボ</t>
    </rPh>
    <rPh sb="5" eb="8">
      <t>ヨ</t>
    </rPh>
    <phoneticPr fontId="6"/>
  </si>
  <si>
    <t>0877-62-1087</t>
    <phoneticPr fontId="6"/>
  </si>
  <si>
    <r>
      <rPr>
        <sz val="10"/>
        <rFont val="ＭＳ Ｐゴシック"/>
        <family val="3"/>
        <charset val="128"/>
      </rPr>
      <t>善通寺市上吉田町</t>
    </r>
    <r>
      <rPr>
        <sz val="10"/>
        <rFont val="Arial"/>
        <family val="2"/>
      </rPr>
      <t>4-9-24</t>
    </r>
    <rPh sb="0" eb="8">
      <t>７６５ー００１１</t>
    </rPh>
    <phoneticPr fontId="6"/>
  </si>
  <si>
    <t>765-0011</t>
    <phoneticPr fontId="6"/>
  </si>
  <si>
    <r>
      <rPr>
        <sz val="10"/>
        <rFont val="ＭＳ Ｐゴシック"/>
        <family val="3"/>
        <charset val="128"/>
      </rPr>
      <t>善通寺聖母幼稚園</t>
    </r>
    <rPh sb="0" eb="3">
      <t>ゼンツウジ</t>
    </rPh>
    <rPh sb="3" eb="5">
      <t>セイボ</t>
    </rPh>
    <rPh sb="5" eb="8">
      <t>ヨ</t>
    </rPh>
    <phoneticPr fontId="6"/>
  </si>
  <si>
    <t>0877-46-9775</t>
    <phoneticPr fontId="6"/>
  </si>
  <si>
    <r>
      <rPr>
        <sz val="10"/>
        <rFont val="ＭＳ Ｐゴシック"/>
        <family val="3"/>
        <charset val="128"/>
      </rPr>
      <t>坂出市新浜町</t>
    </r>
    <r>
      <rPr>
        <sz val="10"/>
        <rFont val="Arial"/>
        <family val="2"/>
      </rPr>
      <t>3-6</t>
    </r>
    <rPh sb="0" eb="3">
      <t>サ</t>
    </rPh>
    <rPh sb="3" eb="6">
      <t>７６２ー００４７</t>
    </rPh>
    <phoneticPr fontId="6"/>
  </si>
  <si>
    <t>762-0047</t>
    <phoneticPr fontId="6"/>
  </si>
  <si>
    <r>
      <rPr>
        <sz val="10"/>
        <rFont val="ＭＳ Ｐゴシック"/>
        <family val="3"/>
        <charset val="128"/>
      </rPr>
      <t>ルンビニ幼稚園</t>
    </r>
    <rPh sb="4" eb="7">
      <t>ヨ</t>
    </rPh>
    <phoneticPr fontId="6"/>
  </si>
  <si>
    <t>0877-45-2141</t>
    <phoneticPr fontId="6"/>
  </si>
  <si>
    <r>
      <rPr>
        <sz val="10"/>
        <rFont val="ＭＳ Ｐゴシック"/>
        <family val="3"/>
        <charset val="128"/>
      </rPr>
      <t>坂出市駒止町</t>
    </r>
    <r>
      <rPr>
        <sz val="10"/>
        <rFont val="Arial"/>
        <family val="2"/>
      </rPr>
      <t>2-2-10</t>
    </r>
    <rPh sb="0" eb="6">
      <t>７６２ー００３２</t>
    </rPh>
    <phoneticPr fontId="6"/>
  </si>
  <si>
    <t>762-0032</t>
    <phoneticPr fontId="6"/>
  </si>
  <si>
    <r>
      <rPr>
        <sz val="10"/>
        <rFont val="ＭＳ Ｐゴシック"/>
        <family val="3"/>
        <charset val="128"/>
      </rPr>
      <t>坂出一高幼稚園</t>
    </r>
    <rPh sb="0" eb="2">
      <t>サカイデ</t>
    </rPh>
    <rPh sb="2" eb="3">
      <t>イチ</t>
    </rPh>
    <rPh sb="3" eb="4">
      <t>コウコウ</t>
    </rPh>
    <rPh sb="4" eb="7">
      <t>ヨ</t>
    </rPh>
    <phoneticPr fontId="6"/>
  </si>
  <si>
    <t>0877-23-7528</t>
    <phoneticPr fontId="6"/>
  </si>
  <si>
    <r>
      <rPr>
        <sz val="10"/>
        <rFont val="ＭＳ Ｐゴシック"/>
        <family val="3"/>
        <charset val="128"/>
      </rPr>
      <t>丸亀市田村町</t>
    </r>
    <r>
      <rPr>
        <sz val="10"/>
        <rFont val="Arial"/>
        <family val="2"/>
      </rPr>
      <t>1678</t>
    </r>
    <rPh sb="0" eb="3">
      <t>マ</t>
    </rPh>
    <rPh sb="3" eb="6">
      <t>７６３ー００７１</t>
    </rPh>
    <phoneticPr fontId="6"/>
  </si>
  <si>
    <t>763-0071</t>
    <phoneticPr fontId="6"/>
  </si>
  <si>
    <r>
      <rPr>
        <sz val="10"/>
        <rFont val="ＭＳ Ｐゴシック"/>
        <family val="3"/>
        <charset val="128"/>
      </rPr>
      <t>丸亀城南虎岳幼稚園</t>
    </r>
    <rPh sb="0" eb="2">
      <t>マルガメ</t>
    </rPh>
    <rPh sb="2" eb="3">
      <t>ジョウセイ</t>
    </rPh>
    <rPh sb="3" eb="4">
      <t>ミナミ</t>
    </rPh>
    <rPh sb="4" eb="5">
      <t>トラ</t>
    </rPh>
    <rPh sb="5" eb="6">
      <t>タケ</t>
    </rPh>
    <rPh sb="6" eb="9">
      <t>ヨ</t>
    </rPh>
    <phoneticPr fontId="6"/>
  </si>
  <si>
    <t>0877-22-4529</t>
    <phoneticPr fontId="6"/>
  </si>
  <si>
    <r>
      <rPr>
        <sz val="10"/>
        <rFont val="ＭＳ Ｐゴシック"/>
        <family val="3"/>
        <charset val="128"/>
      </rPr>
      <t>丸亀市幸町</t>
    </r>
    <r>
      <rPr>
        <sz val="10"/>
        <rFont val="Arial"/>
        <family val="2"/>
      </rPr>
      <t>2-7-7</t>
    </r>
    <rPh sb="0" eb="5">
      <t>７６３ー００４８</t>
    </rPh>
    <phoneticPr fontId="6"/>
  </si>
  <si>
    <t>763-0048</t>
    <phoneticPr fontId="6"/>
  </si>
  <si>
    <r>
      <rPr>
        <sz val="10"/>
        <rFont val="ＭＳ Ｐゴシック"/>
        <family val="3"/>
        <charset val="128"/>
      </rPr>
      <t>丸亀聖母幼稚園</t>
    </r>
    <rPh sb="0" eb="2">
      <t>マルガメ</t>
    </rPh>
    <rPh sb="2" eb="4">
      <t>セイボ</t>
    </rPh>
    <rPh sb="4" eb="7">
      <t>ヨ</t>
    </rPh>
    <phoneticPr fontId="6"/>
  </si>
  <si>
    <t>087-885-0756</t>
    <phoneticPr fontId="6"/>
  </si>
  <si>
    <r>
      <rPr>
        <sz val="10"/>
        <rFont val="ＭＳ Ｐゴシック"/>
        <family val="3"/>
        <charset val="128"/>
      </rPr>
      <t>高松市檀紙町</t>
    </r>
    <r>
      <rPr>
        <sz val="10"/>
        <rFont val="Arial"/>
        <family val="2"/>
      </rPr>
      <t>1541-4</t>
    </r>
    <rPh sb="0" eb="3">
      <t>タカマツシ</t>
    </rPh>
    <rPh sb="3" eb="6">
      <t>７６１ー８０４１</t>
    </rPh>
    <phoneticPr fontId="6"/>
  </si>
  <si>
    <t>761-8041</t>
    <phoneticPr fontId="6"/>
  </si>
  <si>
    <r>
      <rPr>
        <sz val="10"/>
        <rFont val="ＭＳ Ｐゴシック"/>
        <family val="3"/>
        <charset val="128"/>
      </rPr>
      <t>まゆみ幼稚園</t>
    </r>
    <rPh sb="3" eb="6">
      <t>ヨ</t>
    </rPh>
    <phoneticPr fontId="6"/>
  </si>
  <si>
    <t>087-843-4484</t>
    <phoneticPr fontId="6"/>
  </si>
  <si>
    <r>
      <rPr>
        <sz val="10"/>
        <rFont val="ＭＳ Ｐゴシック"/>
        <family val="3"/>
        <charset val="128"/>
      </rPr>
      <t>高松市高松町</t>
    </r>
    <r>
      <rPr>
        <sz val="10"/>
        <rFont val="Arial"/>
        <family val="2"/>
      </rPr>
      <t>1711-7</t>
    </r>
    <rPh sb="0" eb="3">
      <t>タ</t>
    </rPh>
    <rPh sb="3" eb="6">
      <t>７６１ー０１０４</t>
    </rPh>
    <phoneticPr fontId="6"/>
  </si>
  <si>
    <t>761-0104</t>
    <phoneticPr fontId="6"/>
  </si>
  <si>
    <r>
      <rPr>
        <sz val="10"/>
        <rFont val="ＭＳ Ｐゴシック"/>
        <family val="3"/>
        <charset val="128"/>
      </rPr>
      <t>つくし幼稚園</t>
    </r>
    <rPh sb="3" eb="6">
      <t>ヨ</t>
    </rPh>
    <phoneticPr fontId="6"/>
  </si>
  <si>
    <t>087-843-2241</t>
    <phoneticPr fontId="6"/>
  </si>
  <si>
    <r>
      <rPr>
        <sz val="10"/>
        <rFont val="ＭＳ Ｐゴシック"/>
        <family val="3"/>
        <charset val="128"/>
      </rPr>
      <t>高松市屋島西町</t>
    </r>
    <r>
      <rPr>
        <sz val="10"/>
        <rFont val="Arial"/>
        <family val="2"/>
      </rPr>
      <t>2477-4</t>
    </r>
    <rPh sb="0" eb="3">
      <t>タ</t>
    </rPh>
    <rPh sb="3" eb="7">
      <t>７６１ー０１１３</t>
    </rPh>
    <phoneticPr fontId="6"/>
  </si>
  <si>
    <t>761-0113</t>
    <phoneticPr fontId="6"/>
  </si>
  <si>
    <r>
      <rPr>
        <sz val="10"/>
        <rFont val="ＭＳ Ｐゴシック"/>
        <family val="3"/>
        <charset val="128"/>
      </rPr>
      <t>やしま幼稚園</t>
    </r>
    <rPh sb="3" eb="6">
      <t>ヨ</t>
    </rPh>
    <phoneticPr fontId="6"/>
  </si>
  <si>
    <t>087-866-1666</t>
    <phoneticPr fontId="6"/>
  </si>
  <si>
    <r>
      <rPr>
        <sz val="10"/>
        <rFont val="ＭＳ Ｐゴシック"/>
        <family val="3"/>
        <charset val="128"/>
      </rPr>
      <t>高松市伏石町</t>
    </r>
    <r>
      <rPr>
        <sz val="10"/>
        <rFont val="Arial"/>
        <family val="2"/>
      </rPr>
      <t>1611</t>
    </r>
    <rPh sb="0" eb="3">
      <t>タ</t>
    </rPh>
    <rPh sb="3" eb="6">
      <t>７６１ー８０７１</t>
    </rPh>
    <phoneticPr fontId="6"/>
  </si>
  <si>
    <t>761-8071</t>
    <phoneticPr fontId="6"/>
  </si>
  <si>
    <r>
      <rPr>
        <sz val="10"/>
        <rFont val="ＭＳ Ｐゴシック"/>
        <family val="3"/>
        <charset val="128"/>
      </rPr>
      <t>くにとう幼稚園</t>
    </r>
    <rPh sb="4" eb="7">
      <t>ヨ</t>
    </rPh>
    <phoneticPr fontId="6"/>
  </si>
  <si>
    <t>087-865-9419</t>
    <phoneticPr fontId="6"/>
  </si>
  <si>
    <r>
      <rPr>
        <sz val="10"/>
        <rFont val="ＭＳ Ｐゴシック"/>
        <family val="3"/>
        <charset val="128"/>
      </rPr>
      <t>高松市勅使町</t>
    </r>
    <r>
      <rPr>
        <sz val="10"/>
        <rFont val="Arial"/>
        <family val="2"/>
      </rPr>
      <t>955</t>
    </r>
    <rPh sb="0" eb="3">
      <t>タ</t>
    </rPh>
    <rPh sb="3" eb="6">
      <t>７６１ー８０５８</t>
    </rPh>
    <phoneticPr fontId="6"/>
  </si>
  <si>
    <t>761-8058</t>
    <phoneticPr fontId="6"/>
  </si>
  <si>
    <r>
      <rPr>
        <sz val="10"/>
        <rFont val="ＭＳ Ｐゴシック"/>
        <family val="3"/>
        <charset val="128"/>
      </rPr>
      <t>勅使百華幼稚園</t>
    </r>
    <rPh sb="0" eb="2">
      <t>チョクシ</t>
    </rPh>
    <rPh sb="2" eb="3">
      <t>ヒャク</t>
    </rPh>
    <rPh sb="3" eb="4">
      <t>ハナ</t>
    </rPh>
    <rPh sb="4" eb="7">
      <t>ヨ</t>
    </rPh>
    <phoneticPr fontId="6"/>
  </si>
  <si>
    <t>087-831-0328</t>
    <phoneticPr fontId="6"/>
  </si>
  <si>
    <r>
      <rPr>
        <sz val="10"/>
        <rFont val="ＭＳ Ｐゴシック"/>
        <family val="3"/>
        <charset val="128"/>
      </rPr>
      <t>高松市桜町</t>
    </r>
    <r>
      <rPr>
        <sz val="10"/>
        <rFont val="Arial"/>
        <family val="2"/>
      </rPr>
      <t>1-8-13</t>
    </r>
    <rPh sb="0" eb="3">
      <t>タ</t>
    </rPh>
    <rPh sb="3" eb="5">
      <t>７６０ー００７４</t>
    </rPh>
    <phoneticPr fontId="6"/>
  </si>
  <si>
    <t>760-0074</t>
    <phoneticPr fontId="6"/>
  </si>
  <si>
    <r>
      <rPr>
        <sz val="10"/>
        <rFont val="ＭＳ Ｐゴシック"/>
        <family val="3"/>
        <charset val="128"/>
      </rPr>
      <t>桜町聖母幼稚園</t>
    </r>
    <rPh sb="0" eb="2">
      <t>サクラマチ</t>
    </rPh>
    <rPh sb="2" eb="4">
      <t>セイボ</t>
    </rPh>
    <rPh sb="4" eb="7">
      <t>ヨ</t>
    </rPh>
    <phoneticPr fontId="6"/>
  </si>
  <si>
    <t>087-843-2107</t>
    <phoneticPr fontId="6"/>
  </si>
  <si>
    <r>
      <rPr>
        <sz val="10"/>
        <rFont val="ＭＳ Ｐゴシック"/>
        <family val="3"/>
        <charset val="128"/>
      </rPr>
      <t>高松市屋島中町</t>
    </r>
    <r>
      <rPr>
        <sz val="10"/>
        <rFont val="Arial"/>
        <family val="2"/>
      </rPr>
      <t>30</t>
    </r>
    <rPh sb="0" eb="3">
      <t>タ</t>
    </rPh>
    <rPh sb="3" eb="7">
      <t>７６１ー０１１２</t>
    </rPh>
    <phoneticPr fontId="6"/>
  </si>
  <si>
    <t>761-0112</t>
    <phoneticPr fontId="6"/>
  </si>
  <si>
    <r>
      <rPr>
        <sz val="10"/>
        <rFont val="ＭＳ Ｐゴシック"/>
        <family val="3"/>
        <charset val="128"/>
      </rPr>
      <t>のぞみ幼稚園</t>
    </r>
    <rPh sb="3" eb="6">
      <t>ヨ</t>
    </rPh>
    <phoneticPr fontId="6"/>
  </si>
  <si>
    <t>087-885-2038</t>
    <phoneticPr fontId="6"/>
  </si>
  <si>
    <r>
      <rPr>
        <sz val="10"/>
        <rFont val="ＭＳ Ｐゴシック"/>
        <family val="3"/>
        <charset val="128"/>
      </rPr>
      <t>高松市寺井町</t>
    </r>
    <r>
      <rPr>
        <sz val="10"/>
        <rFont val="Arial"/>
        <family val="2"/>
      </rPr>
      <t>1369-4</t>
    </r>
    <rPh sb="0" eb="3">
      <t>タ</t>
    </rPh>
    <rPh sb="3" eb="6">
      <t>７６１ー８０８５</t>
    </rPh>
    <phoneticPr fontId="6"/>
  </si>
  <si>
    <t>761-8085</t>
    <phoneticPr fontId="6"/>
  </si>
  <si>
    <t>らく楽寺井幼稚園</t>
    <rPh sb="2" eb="3">
      <t>ラク</t>
    </rPh>
    <rPh sb="3" eb="5">
      <t>テライ</t>
    </rPh>
    <rPh sb="5" eb="8">
      <t>ヨ</t>
    </rPh>
    <phoneticPr fontId="6"/>
  </si>
  <si>
    <t>087-865-5845</t>
    <phoneticPr fontId="6"/>
  </si>
  <si>
    <r>
      <rPr>
        <sz val="10"/>
        <rFont val="ＭＳ Ｐゴシック"/>
        <family val="3"/>
        <charset val="128"/>
      </rPr>
      <t>高松市西ハゼ町</t>
    </r>
    <r>
      <rPr>
        <sz val="10"/>
        <rFont val="Arial"/>
        <family val="2"/>
      </rPr>
      <t>310</t>
    </r>
    <rPh sb="0" eb="3">
      <t>タ</t>
    </rPh>
    <rPh sb="3" eb="7">
      <t>７６１ー８０５３</t>
    </rPh>
    <phoneticPr fontId="6"/>
  </si>
  <si>
    <t>761-8053</t>
    <phoneticPr fontId="6"/>
  </si>
  <si>
    <r>
      <rPr>
        <sz val="10"/>
        <rFont val="ＭＳ Ｐゴシック"/>
        <family val="3"/>
        <charset val="128"/>
      </rPr>
      <t>愛育幼稚園</t>
    </r>
    <rPh sb="0" eb="2">
      <t>アイイク</t>
    </rPh>
    <rPh sb="2" eb="5">
      <t>ヨ</t>
    </rPh>
    <phoneticPr fontId="6"/>
  </si>
  <si>
    <t>087-888-2606</t>
    <phoneticPr fontId="6"/>
  </si>
  <si>
    <r>
      <rPr>
        <sz val="10"/>
        <rFont val="ＭＳ Ｐゴシック"/>
        <family val="3"/>
        <charset val="128"/>
      </rPr>
      <t>高松市仏生山町甲</t>
    </r>
    <r>
      <rPr>
        <sz val="10"/>
        <rFont val="Arial"/>
        <family val="2"/>
      </rPr>
      <t>546</t>
    </r>
    <rPh sb="0" eb="3">
      <t>タ</t>
    </rPh>
    <rPh sb="3" eb="8">
      <t>７６１ー８０７８</t>
    </rPh>
    <phoneticPr fontId="6"/>
  </si>
  <si>
    <t>761-8078</t>
    <phoneticPr fontId="6"/>
  </si>
  <si>
    <r>
      <rPr>
        <sz val="10"/>
        <rFont val="ＭＳ Ｐゴシック"/>
        <family val="3"/>
        <charset val="128"/>
      </rPr>
      <t>相愛幼稚園</t>
    </r>
    <rPh sb="0" eb="1">
      <t>ソウ</t>
    </rPh>
    <rPh sb="1" eb="2">
      <t>アイ</t>
    </rPh>
    <rPh sb="2" eb="5">
      <t>ヨ</t>
    </rPh>
    <phoneticPr fontId="6"/>
  </si>
  <si>
    <t>087-831-5011</t>
    <phoneticPr fontId="6"/>
  </si>
  <si>
    <r>
      <rPr>
        <sz val="10"/>
        <rFont val="ＭＳ Ｐゴシック"/>
        <family val="3"/>
        <charset val="128"/>
      </rPr>
      <t>高松市瓦町</t>
    </r>
    <r>
      <rPr>
        <sz val="10"/>
        <rFont val="Arial"/>
        <family val="2"/>
      </rPr>
      <t>1-13-8</t>
    </r>
    <rPh sb="0" eb="3">
      <t>タ</t>
    </rPh>
    <rPh sb="3" eb="5">
      <t>７６０ー００５２</t>
    </rPh>
    <phoneticPr fontId="6"/>
  </si>
  <si>
    <t>760-0052</t>
    <phoneticPr fontId="6"/>
  </si>
  <si>
    <r>
      <rPr>
        <sz val="10"/>
        <rFont val="ＭＳ Ｐゴシック"/>
        <family val="3"/>
        <charset val="128"/>
      </rPr>
      <t>光華幼稚園</t>
    </r>
    <rPh sb="0" eb="1">
      <t>ヒカリ</t>
    </rPh>
    <rPh sb="1" eb="2">
      <t>ハナ</t>
    </rPh>
    <rPh sb="2" eb="5">
      <t>ヨ</t>
    </rPh>
    <phoneticPr fontId="6"/>
  </si>
  <si>
    <t>087-867-7445</t>
    <phoneticPr fontId="6"/>
  </si>
  <si>
    <r>
      <rPr>
        <sz val="10"/>
        <rFont val="ＭＳ Ｐゴシック"/>
        <family val="3"/>
        <charset val="128"/>
      </rPr>
      <t>高松市太田上町</t>
    </r>
    <r>
      <rPr>
        <sz val="10"/>
        <rFont val="Arial"/>
        <family val="2"/>
      </rPr>
      <t>932</t>
    </r>
    <rPh sb="0" eb="3">
      <t>タ</t>
    </rPh>
    <rPh sb="3" eb="7">
      <t>７６１ー８０７４</t>
    </rPh>
    <phoneticPr fontId="6"/>
  </si>
  <si>
    <t>761-8074</t>
    <phoneticPr fontId="6"/>
  </si>
  <si>
    <r>
      <rPr>
        <sz val="10"/>
        <rFont val="ＭＳ Ｐゴシック"/>
        <family val="3"/>
        <charset val="128"/>
      </rPr>
      <t>太田百華幼稚園</t>
    </r>
    <rPh sb="0" eb="2">
      <t>オオタ</t>
    </rPh>
    <rPh sb="2" eb="3">
      <t>ヒャク</t>
    </rPh>
    <rPh sb="3" eb="4">
      <t>ハナ</t>
    </rPh>
    <rPh sb="4" eb="7">
      <t>ヨ</t>
    </rPh>
    <phoneticPr fontId="6"/>
  </si>
  <si>
    <t>087-869-4141</t>
    <phoneticPr fontId="6"/>
  </si>
  <si>
    <r>
      <rPr>
        <sz val="10"/>
        <rFont val="ＭＳ Ｐゴシック"/>
        <family val="3"/>
        <charset val="128"/>
      </rPr>
      <t>高松市三条町</t>
    </r>
    <r>
      <rPr>
        <sz val="10"/>
        <rFont val="Arial"/>
        <family val="2"/>
      </rPr>
      <t>498</t>
    </r>
    <rPh sb="0" eb="3">
      <t>タ</t>
    </rPh>
    <rPh sb="3" eb="6">
      <t>７６１ー８０７２</t>
    </rPh>
    <phoneticPr fontId="6"/>
  </si>
  <si>
    <t>761-8072</t>
    <phoneticPr fontId="6"/>
  </si>
  <si>
    <r>
      <rPr>
        <sz val="10"/>
        <rFont val="ＭＳ Ｐゴシック"/>
        <family val="3"/>
        <charset val="128"/>
      </rPr>
      <t>青空幼稚園</t>
    </r>
    <rPh sb="0" eb="2">
      <t>アオゾラ</t>
    </rPh>
    <rPh sb="2" eb="5">
      <t>ヨ</t>
    </rPh>
    <phoneticPr fontId="6"/>
  </si>
  <si>
    <t>087-861-3575</t>
    <phoneticPr fontId="6"/>
  </si>
  <si>
    <r>
      <rPr>
        <sz val="10"/>
        <rFont val="ＭＳ Ｐゴシック"/>
        <family val="3"/>
        <charset val="128"/>
      </rPr>
      <t>高松市昭和町</t>
    </r>
    <r>
      <rPr>
        <sz val="10"/>
        <rFont val="Arial"/>
        <family val="2"/>
      </rPr>
      <t>2-7-1</t>
    </r>
    <rPh sb="0" eb="3">
      <t>タ</t>
    </rPh>
    <rPh sb="3" eb="6">
      <t>７６０ー００１４</t>
    </rPh>
    <phoneticPr fontId="6"/>
  </si>
  <si>
    <t>760-0014</t>
    <phoneticPr fontId="6"/>
  </si>
  <si>
    <r>
      <rPr>
        <sz val="10"/>
        <rFont val="ＭＳ Ｐゴシック"/>
        <family val="3"/>
        <charset val="128"/>
      </rPr>
      <t>二番丁幼稚園</t>
    </r>
    <rPh sb="0" eb="2">
      <t>ニバン</t>
    </rPh>
    <rPh sb="2" eb="3">
      <t>チョウ</t>
    </rPh>
    <rPh sb="3" eb="6">
      <t>ヨ</t>
    </rPh>
    <phoneticPr fontId="6"/>
  </si>
  <si>
    <t>087-861-0425</t>
    <phoneticPr fontId="6"/>
  </si>
  <si>
    <r>
      <rPr>
        <sz val="10"/>
        <rFont val="ＭＳ Ｐゴシック"/>
        <family val="3"/>
        <charset val="128"/>
      </rPr>
      <t>高松市西宝町</t>
    </r>
    <r>
      <rPr>
        <sz val="10"/>
        <rFont val="Arial"/>
        <family val="2"/>
      </rPr>
      <t>2-3-14</t>
    </r>
    <rPh sb="0" eb="3">
      <t>タ</t>
    </rPh>
    <rPh sb="3" eb="6">
      <t>７６０ー０００４</t>
    </rPh>
    <phoneticPr fontId="6"/>
  </si>
  <si>
    <t>760-0004</t>
    <phoneticPr fontId="6"/>
  </si>
  <si>
    <r>
      <rPr>
        <sz val="10"/>
        <rFont val="ＭＳ Ｐゴシック"/>
        <family val="3"/>
        <charset val="128"/>
      </rPr>
      <t>高松聖ヤコブ幼稚園</t>
    </r>
    <rPh sb="0" eb="2">
      <t>タカマツ</t>
    </rPh>
    <rPh sb="2" eb="3">
      <t>セイ</t>
    </rPh>
    <rPh sb="6" eb="9">
      <t>ヨ</t>
    </rPh>
    <phoneticPr fontId="6"/>
  </si>
  <si>
    <t>087-851-2372</t>
    <phoneticPr fontId="6"/>
  </si>
  <si>
    <r>
      <rPr>
        <sz val="10"/>
        <rFont val="ＭＳ Ｐゴシック"/>
        <family val="3"/>
        <charset val="128"/>
      </rPr>
      <t>高松市番町</t>
    </r>
    <r>
      <rPr>
        <sz val="10"/>
        <rFont val="Arial"/>
        <family val="2"/>
      </rPr>
      <t>2-4-31</t>
    </r>
    <rPh sb="0" eb="3">
      <t>タ</t>
    </rPh>
    <rPh sb="3" eb="5">
      <t>７６０ー００１７</t>
    </rPh>
    <phoneticPr fontId="6"/>
  </si>
  <si>
    <t>760-0017</t>
    <phoneticPr fontId="6"/>
  </si>
  <si>
    <r>
      <rPr>
        <sz val="10"/>
        <rFont val="ＭＳ Ｐゴシック"/>
        <family val="3"/>
        <charset val="128"/>
      </rPr>
      <t>高松聖母幼稚園</t>
    </r>
    <rPh sb="0" eb="2">
      <t>タカマツ</t>
    </rPh>
    <rPh sb="2" eb="4">
      <t>セイボ</t>
    </rPh>
    <rPh sb="4" eb="7">
      <t>ヨ</t>
    </rPh>
    <phoneticPr fontId="6"/>
  </si>
  <si>
    <t>087-841-1925</t>
    <phoneticPr fontId="6"/>
  </si>
  <si>
    <r>
      <rPr>
        <sz val="10"/>
        <rFont val="ＭＳ Ｐゴシック"/>
        <family val="3"/>
        <charset val="128"/>
      </rPr>
      <t>高松市屋島西町</t>
    </r>
    <r>
      <rPr>
        <sz val="10"/>
        <rFont val="Arial"/>
        <family val="2"/>
      </rPr>
      <t>1392-7</t>
    </r>
    <rPh sb="0" eb="3">
      <t>タ</t>
    </rPh>
    <rPh sb="3" eb="7">
      <t>７６１ー０１１３</t>
    </rPh>
    <phoneticPr fontId="6"/>
  </si>
  <si>
    <r>
      <rPr>
        <sz val="10"/>
        <rFont val="ＭＳ Ｐゴシック"/>
        <family val="3"/>
        <charset val="128"/>
      </rPr>
      <t>屋島教会幼稚園</t>
    </r>
    <rPh sb="0" eb="2">
      <t>ヤシマ</t>
    </rPh>
    <rPh sb="2" eb="4">
      <t>キョウカイ</t>
    </rPh>
    <rPh sb="4" eb="7">
      <t>ヨ</t>
    </rPh>
    <phoneticPr fontId="6"/>
  </si>
  <si>
    <t>087-834-0263</t>
    <phoneticPr fontId="6"/>
  </si>
  <si>
    <r>
      <rPr>
        <sz val="10"/>
        <rFont val="ＭＳ Ｐゴシック"/>
        <family val="3"/>
        <charset val="128"/>
      </rPr>
      <t>高松市栗林町</t>
    </r>
    <r>
      <rPr>
        <sz val="10"/>
        <rFont val="Arial"/>
        <family val="2"/>
      </rPr>
      <t>2-19-4</t>
    </r>
    <rPh sb="0" eb="3">
      <t>タ</t>
    </rPh>
    <rPh sb="3" eb="6">
      <t>７６０ー００７３</t>
    </rPh>
    <phoneticPr fontId="6"/>
  </si>
  <si>
    <t>760-0073</t>
    <phoneticPr fontId="6"/>
  </si>
  <si>
    <r>
      <rPr>
        <sz val="10"/>
        <rFont val="ＭＳ Ｐゴシック"/>
        <family val="3"/>
        <charset val="128"/>
      </rPr>
      <t>栗林幼稚園</t>
    </r>
    <rPh sb="0" eb="2">
      <t>リツリン</t>
    </rPh>
    <rPh sb="2" eb="5">
      <t>ヨ</t>
    </rPh>
    <phoneticPr fontId="6"/>
  </si>
  <si>
    <t>087-861-3666</t>
    <phoneticPr fontId="6"/>
  </si>
  <si>
    <r>
      <rPr>
        <sz val="10"/>
        <rFont val="ＭＳ Ｐゴシック"/>
        <family val="3"/>
        <charset val="128"/>
      </rPr>
      <t>高松市亀岡町</t>
    </r>
    <r>
      <rPr>
        <sz val="10"/>
        <rFont val="Arial"/>
        <family val="2"/>
      </rPr>
      <t>1-6</t>
    </r>
    <rPh sb="0" eb="3">
      <t>タ</t>
    </rPh>
    <rPh sb="3" eb="6">
      <t>７６０ー０００６</t>
    </rPh>
    <phoneticPr fontId="6"/>
  </si>
  <si>
    <t>760-0006</t>
    <phoneticPr fontId="6"/>
  </si>
  <si>
    <r>
      <rPr>
        <sz val="10"/>
        <rFont val="ＭＳ Ｐゴシック"/>
        <family val="3"/>
        <charset val="128"/>
      </rPr>
      <t>高松幼稚園</t>
    </r>
    <rPh sb="0" eb="2">
      <t>タカマツ</t>
    </rPh>
    <rPh sb="2" eb="5">
      <t>ヨ</t>
    </rPh>
    <phoneticPr fontId="6"/>
  </si>
  <si>
    <t>087-831-2557</t>
    <phoneticPr fontId="6"/>
  </si>
  <si>
    <r>
      <rPr>
        <sz val="10"/>
        <rFont val="ＭＳ Ｐゴシック"/>
        <family val="3"/>
        <charset val="128"/>
      </rPr>
      <t>高松市宮脇町</t>
    </r>
    <r>
      <rPr>
        <sz val="10"/>
        <rFont val="Arial"/>
        <family val="2"/>
      </rPr>
      <t>1-2-23</t>
    </r>
    <rPh sb="0" eb="3">
      <t>タ</t>
    </rPh>
    <rPh sb="3" eb="6">
      <t>７６０ー０００５</t>
    </rPh>
    <phoneticPr fontId="6"/>
  </si>
  <si>
    <t>760-0005</t>
    <phoneticPr fontId="6"/>
  </si>
  <si>
    <r>
      <rPr>
        <sz val="10"/>
        <rFont val="ＭＳ Ｐゴシック"/>
        <family val="3"/>
        <charset val="128"/>
      </rPr>
      <t>亀阜幼稚園</t>
    </r>
    <rPh sb="0" eb="1">
      <t>カメ</t>
    </rPh>
    <rPh sb="1" eb="2">
      <t>ギフ</t>
    </rPh>
    <rPh sb="2" eb="5">
      <t>ヨ</t>
    </rPh>
    <phoneticPr fontId="6"/>
  </si>
  <si>
    <t>087-867-7303</t>
    <phoneticPr fontId="6"/>
  </si>
  <si>
    <r>
      <rPr>
        <sz val="10"/>
        <rFont val="ＭＳ Ｐゴシック"/>
        <family val="3"/>
        <charset val="128"/>
      </rPr>
      <t>高松市多肥下町</t>
    </r>
    <r>
      <rPr>
        <sz val="10"/>
        <rFont val="Arial"/>
        <family val="2"/>
      </rPr>
      <t>14-3</t>
    </r>
    <rPh sb="0" eb="3">
      <t>タ</t>
    </rPh>
    <rPh sb="3" eb="7">
      <t>７６１ー８０７５</t>
    </rPh>
    <phoneticPr fontId="6"/>
  </si>
  <si>
    <t>761-8075</t>
    <phoneticPr fontId="6"/>
  </si>
  <si>
    <r>
      <rPr>
        <sz val="10"/>
        <rFont val="ＭＳ Ｐゴシック"/>
        <family val="3"/>
        <charset val="128"/>
      </rPr>
      <t>マリア幼稚園</t>
    </r>
    <rPh sb="3" eb="6">
      <t>ヨ</t>
    </rPh>
    <phoneticPr fontId="6"/>
  </si>
  <si>
    <t>087-881-2796</t>
    <phoneticPr fontId="6"/>
  </si>
  <si>
    <r>
      <rPr>
        <sz val="10"/>
        <rFont val="ＭＳ Ｐゴシック"/>
        <family val="3"/>
        <charset val="128"/>
      </rPr>
      <t>高松市飯田町</t>
    </r>
    <r>
      <rPr>
        <sz val="10"/>
        <rFont val="Arial"/>
        <family val="2"/>
      </rPr>
      <t>138</t>
    </r>
    <rPh sb="0" eb="3">
      <t>タ</t>
    </rPh>
    <rPh sb="3" eb="6">
      <t>７６１ー８０３３</t>
    </rPh>
    <phoneticPr fontId="6"/>
  </si>
  <si>
    <t>761-8033</t>
    <phoneticPr fontId="6"/>
  </si>
  <si>
    <r>
      <rPr>
        <sz val="10"/>
        <rFont val="ＭＳ Ｐゴシック"/>
        <family val="3"/>
        <charset val="128"/>
      </rPr>
      <t>ときわ幼稚園</t>
    </r>
    <rPh sb="3" eb="6">
      <t>ヨ</t>
    </rPh>
    <phoneticPr fontId="6"/>
  </si>
  <si>
    <t>087-831-0338</t>
    <phoneticPr fontId="6"/>
  </si>
  <si>
    <r>
      <rPr>
        <sz val="10"/>
        <rFont val="ＭＳ Ｐゴシック"/>
        <family val="3"/>
        <charset val="128"/>
      </rPr>
      <t>高松市松島町</t>
    </r>
    <r>
      <rPr>
        <sz val="10"/>
        <rFont val="Arial"/>
        <family val="2"/>
      </rPr>
      <t>1-14-8</t>
    </r>
    <rPh sb="0" eb="6">
      <t>７６０ー００６８</t>
    </rPh>
    <phoneticPr fontId="6"/>
  </si>
  <si>
    <t>760-0068</t>
    <phoneticPr fontId="6"/>
  </si>
  <si>
    <r>
      <rPr>
        <sz val="10"/>
        <rFont val="ＭＳ Ｐゴシック"/>
        <family val="3"/>
        <charset val="128"/>
      </rPr>
      <t>高松中央高校幼稚園</t>
    </r>
    <rPh sb="0" eb="2">
      <t>タカマツ</t>
    </rPh>
    <rPh sb="2" eb="4">
      <t>チュウオウ</t>
    </rPh>
    <rPh sb="4" eb="6">
      <t>コウコウ</t>
    </rPh>
    <rPh sb="6" eb="9">
      <t>ヨ</t>
    </rPh>
    <phoneticPr fontId="6"/>
  </si>
  <si>
    <t>計</t>
  </si>
  <si>
    <t>0877-75-0957</t>
  </si>
  <si>
    <r>
      <rPr>
        <sz val="10"/>
        <rFont val="ＭＳ Ｐゴシック"/>
        <family val="3"/>
        <charset val="128"/>
      </rPr>
      <t>四條</t>
    </r>
    <r>
      <rPr>
        <sz val="10"/>
        <rFont val="Arial"/>
        <family val="2"/>
      </rPr>
      <t>689</t>
    </r>
    <phoneticPr fontId="6"/>
  </si>
  <si>
    <t>766-0021</t>
  </si>
  <si>
    <t>四条こども園</t>
  </si>
  <si>
    <t>0877-73-3841</t>
  </si>
  <si>
    <t>東高篠413-1</t>
  </si>
  <si>
    <t>766-0013</t>
  </si>
  <si>
    <t>高篠こども園</t>
  </si>
  <si>
    <t>まんのう町</t>
  </si>
  <si>
    <t>0877-32-5062</t>
  </si>
  <si>
    <r>
      <rPr>
        <sz val="10"/>
        <rFont val="ＭＳ Ｐゴシック"/>
        <family val="3"/>
        <charset val="128"/>
      </rPr>
      <t>三井</t>
    </r>
    <r>
      <rPr>
        <sz val="10"/>
        <rFont val="Arial"/>
        <family val="2"/>
      </rPr>
      <t>440</t>
    </r>
    <phoneticPr fontId="6"/>
  </si>
  <si>
    <t>764-0032</t>
  </si>
  <si>
    <t>四箇幼稚園</t>
  </si>
  <si>
    <t>0877-32-5061</t>
  </si>
  <si>
    <r>
      <rPr>
        <sz val="10"/>
        <rFont val="ＭＳ Ｐゴシック"/>
        <family val="3"/>
        <charset val="128"/>
      </rPr>
      <t>葛原</t>
    </r>
    <r>
      <rPr>
        <sz val="10"/>
        <rFont val="Arial"/>
        <family val="2"/>
      </rPr>
      <t>835-1</t>
    </r>
    <phoneticPr fontId="6"/>
  </si>
  <si>
    <t>764-0028</t>
  </si>
  <si>
    <t>豊原幼稚園</t>
  </si>
  <si>
    <t>0877-32-2367</t>
  </si>
  <si>
    <t>栄町3-1-34-1</t>
  </si>
  <si>
    <t>764-0011</t>
  </si>
  <si>
    <t>多度津幼稚園</t>
  </si>
  <si>
    <t>多度津町</t>
  </si>
  <si>
    <t>0877-49-0198</t>
  </si>
  <si>
    <t>769-0210</t>
  </si>
  <si>
    <t>宇多津幼稚園</t>
  </si>
  <si>
    <t>宇多津町</t>
  </si>
  <si>
    <t>087-898-0711</t>
  </si>
  <si>
    <t>氷上2863</t>
  </si>
  <si>
    <t>761-0612</t>
  </si>
  <si>
    <t>氷上幼稚園</t>
  </si>
  <si>
    <t>087-898-6666</t>
  </si>
  <si>
    <t>井戸2206-1</t>
  </si>
  <si>
    <t>761-0823</t>
  </si>
  <si>
    <t>白山幼稚園</t>
  </si>
  <si>
    <t>087-898-3220</t>
  </si>
  <si>
    <t>田中3894-1</t>
  </si>
  <si>
    <t>761-0611</t>
  </si>
  <si>
    <t>田中幼稚園</t>
  </si>
  <si>
    <t>087-864-4405</t>
  </si>
  <si>
    <t>池戸1388-34</t>
  </si>
  <si>
    <t>761-0701</t>
  </si>
  <si>
    <t>ししの子幼稚園</t>
  </si>
  <si>
    <t>三木町</t>
  </si>
  <si>
    <t>0879-82-2017</t>
    <phoneticPr fontId="6"/>
  </si>
  <si>
    <r>
      <rPr>
        <sz val="10"/>
        <rFont val="ＭＳ Ｐゴシック"/>
        <family val="3"/>
        <charset val="128"/>
      </rPr>
      <t>草壁本町</t>
    </r>
    <r>
      <rPr>
        <sz val="10"/>
        <rFont val="Arial"/>
        <family val="2"/>
      </rPr>
      <t>419-1</t>
    </r>
    <rPh sb="0" eb="4">
      <t>７６１ー４４３２</t>
    </rPh>
    <phoneticPr fontId="6"/>
  </si>
  <si>
    <t>761-4432</t>
  </si>
  <si>
    <t>星城幼稚園</t>
  </si>
  <si>
    <t>（休園１）</t>
    <rPh sb="1" eb="3">
      <t>キュウエン</t>
    </rPh>
    <phoneticPr fontId="6"/>
  </si>
  <si>
    <t>0879-75-1433</t>
    <phoneticPr fontId="6"/>
  </si>
  <si>
    <r>
      <rPr>
        <sz val="10"/>
        <rFont val="ＭＳ Ｐゴシック"/>
        <family val="3"/>
        <charset val="128"/>
      </rPr>
      <t>蒲生甲</t>
    </r>
    <r>
      <rPr>
        <sz val="10"/>
        <rFont val="Arial"/>
        <family val="2"/>
      </rPr>
      <t>1805-1</t>
    </r>
    <rPh sb="0" eb="2">
      <t>ガモウ</t>
    </rPh>
    <rPh sb="2" eb="3">
      <t>コウ</t>
    </rPh>
    <phoneticPr fontId="6"/>
  </si>
  <si>
    <t>761-4302</t>
  </si>
  <si>
    <t>池田幼稚園</t>
  </si>
  <si>
    <t>0879-84-2024</t>
    <phoneticPr fontId="6"/>
  </si>
  <si>
    <r>
      <rPr>
        <sz val="10"/>
        <rFont val="ＭＳ Ｐゴシック"/>
        <family val="3"/>
        <charset val="128"/>
      </rPr>
      <t>福田甲</t>
    </r>
    <r>
      <rPr>
        <sz val="10"/>
        <rFont val="Arial"/>
        <family val="2"/>
      </rPr>
      <t>389</t>
    </r>
    <rPh sb="0" eb="2">
      <t>７６１ー４４０２</t>
    </rPh>
    <rPh sb="2" eb="3">
      <t>コウ</t>
    </rPh>
    <phoneticPr fontId="6"/>
  </si>
  <si>
    <t>761-4402</t>
  </si>
  <si>
    <t>福田幼稚園</t>
  </si>
  <si>
    <t>（休園）</t>
    <rPh sb="1" eb="3">
      <t>キュウエン</t>
    </rPh>
    <phoneticPr fontId="6"/>
  </si>
  <si>
    <r>
      <rPr>
        <sz val="10"/>
        <rFont val="ＭＳ Ｐゴシック"/>
        <family val="3"/>
        <charset val="128"/>
      </rPr>
      <t>橘甲</t>
    </r>
    <r>
      <rPr>
        <sz val="10"/>
        <rFont val="Arial"/>
        <family val="2"/>
      </rPr>
      <t>450-1</t>
    </r>
    <rPh sb="0" eb="1">
      <t>タチバナ</t>
    </rPh>
    <rPh sb="1" eb="2">
      <t>コウ</t>
    </rPh>
    <phoneticPr fontId="6"/>
  </si>
  <si>
    <t>761-4405</t>
  </si>
  <si>
    <t>旭幼稚園</t>
  </si>
  <si>
    <t>0879-82-2019</t>
    <phoneticPr fontId="6"/>
  </si>
  <si>
    <r>
      <rPr>
        <sz val="10"/>
        <rFont val="ＭＳ Ｐゴシック"/>
        <family val="3"/>
        <charset val="128"/>
      </rPr>
      <t>苗羽甲</t>
    </r>
    <r>
      <rPr>
        <sz val="10"/>
        <rFont val="Arial"/>
        <family val="2"/>
      </rPr>
      <t>2277</t>
    </r>
    <rPh sb="0" eb="2">
      <t>７６１ー４４２１</t>
    </rPh>
    <rPh sb="2" eb="3">
      <t>コウ</t>
    </rPh>
    <phoneticPr fontId="6"/>
  </si>
  <si>
    <t>761-4421</t>
  </si>
  <si>
    <t>苗羽幼稚園</t>
  </si>
  <si>
    <t>0879-82-2018</t>
    <phoneticPr fontId="6"/>
  </si>
  <si>
    <r>
      <rPr>
        <sz val="10"/>
        <rFont val="ＭＳ Ｐゴシック"/>
        <family val="3"/>
        <charset val="128"/>
      </rPr>
      <t>安田甲</t>
    </r>
    <r>
      <rPr>
        <sz val="10"/>
        <rFont val="Arial"/>
        <family val="2"/>
      </rPr>
      <t>491-2</t>
    </r>
    <rPh sb="0" eb="2">
      <t>７６１ー４４１１</t>
    </rPh>
    <rPh sb="2" eb="3">
      <t>コウ</t>
    </rPh>
    <phoneticPr fontId="6"/>
  </si>
  <si>
    <t>761-4411</t>
  </si>
  <si>
    <t>安田幼稚園</t>
  </si>
  <si>
    <t>小豆島町</t>
  </si>
  <si>
    <t>0875-82-3517</t>
  </si>
  <si>
    <t>仁尾町仁尾甲1090-1</t>
  </si>
  <si>
    <t>769-1408</t>
  </si>
  <si>
    <t>曽保幼稚園</t>
  </si>
  <si>
    <t>0875-83-2569</t>
  </si>
  <si>
    <t>詫間町詫間3500-5</t>
  </si>
  <si>
    <t>769-1101</t>
  </si>
  <si>
    <t>詫間幼稚園</t>
  </si>
  <si>
    <t>0875-83-3205</t>
  </si>
  <si>
    <t>詫間町松崎424-1</t>
  </si>
  <si>
    <t>769-1102</t>
  </si>
  <si>
    <t>松崎幼稚園</t>
  </si>
  <si>
    <t>0875-56-6913</t>
  </si>
  <si>
    <t>豊中町上高野4025-1</t>
  </si>
  <si>
    <t>769-1504</t>
  </si>
  <si>
    <t>豊中幼稚園</t>
  </si>
  <si>
    <t>0875-72-2506</t>
  </si>
  <si>
    <t>三野町吉津乙1485-1</t>
  </si>
  <si>
    <t>767-0033</t>
  </si>
  <si>
    <t>吉津幼稚園</t>
  </si>
  <si>
    <t>0875-72-2509</t>
  </si>
  <si>
    <t>三野町下高瀬764</t>
  </si>
  <si>
    <t>767-0032</t>
  </si>
  <si>
    <t>下高瀬幼稚園</t>
  </si>
  <si>
    <t>0875-72-2508</t>
  </si>
  <si>
    <t>三野町大見甲3478-1</t>
  </si>
  <si>
    <t>767-0031</t>
  </si>
  <si>
    <t>大見幼稚園</t>
  </si>
  <si>
    <t>0875-63-3555</t>
  </si>
  <si>
    <t>山本町大野423</t>
  </si>
  <si>
    <t>768-0102</t>
  </si>
  <si>
    <t>山本幼稚園</t>
  </si>
  <si>
    <t>0875-74-6016</t>
  </si>
  <si>
    <t>高瀬町上麻3865</t>
  </si>
  <si>
    <t>767-0014</t>
  </si>
  <si>
    <t>麻幼稚園</t>
  </si>
  <si>
    <t>0875-74-6333</t>
  </si>
  <si>
    <t>高瀬町佐股甲1508-1</t>
  </si>
  <si>
    <t>767-0021</t>
  </si>
  <si>
    <t>二ノ宮幼稚園</t>
    <phoneticPr fontId="6"/>
  </si>
  <si>
    <t>0875-72-4926</t>
  </si>
  <si>
    <t>高瀬町比地65</t>
  </si>
  <si>
    <t>767-0004</t>
  </si>
  <si>
    <t>比地二幼稚園</t>
  </si>
  <si>
    <t>0875-72-2507</t>
  </si>
  <si>
    <t>高瀬町下勝間348-1</t>
  </si>
  <si>
    <t>767-0011</t>
  </si>
  <si>
    <t>勝間幼稚園</t>
  </si>
  <si>
    <t>0875-72-4925</t>
  </si>
  <si>
    <t>高瀬町上高瀬785-1</t>
  </si>
  <si>
    <t>767-0001</t>
  </si>
  <si>
    <t>上高瀬幼稚園</t>
  </si>
  <si>
    <t>三豊市</t>
  </si>
  <si>
    <t>0879-52-4008</t>
  </si>
  <si>
    <t>長尾西914-1</t>
  </si>
  <si>
    <t>769-2302</t>
  </si>
  <si>
    <t>長尾幼稚園</t>
  </si>
  <si>
    <t>0879-52-4346</t>
  </si>
  <si>
    <t>造田是弘800-1</t>
  </si>
  <si>
    <t>769-2312</t>
  </si>
  <si>
    <t>造田幼稚園</t>
  </si>
  <si>
    <t>0879-43-5686</t>
  </si>
  <si>
    <t>寒川町石田西384-1</t>
  </si>
  <si>
    <t>769-2322</t>
  </si>
  <si>
    <t>寒川幼稚園</t>
  </si>
  <si>
    <t>087-895-0831</t>
  </si>
  <si>
    <t>鴨庄2949-3</t>
  </si>
  <si>
    <t>769-2102</t>
  </si>
  <si>
    <t>さぬき北幼稚園</t>
  </si>
  <si>
    <t>087-894-1750</t>
  </si>
  <si>
    <t>志度3726-1</t>
  </si>
  <si>
    <t>769-2101</t>
  </si>
  <si>
    <t>志度幼稚園</t>
  </si>
  <si>
    <t>0879-43-2026</t>
  </si>
  <si>
    <t>大川町富田中2939-1</t>
  </si>
  <si>
    <t>761-0902</t>
  </si>
  <si>
    <t>さぬき南幼稚園</t>
  </si>
  <si>
    <t>さぬき市</t>
  </si>
  <si>
    <t>0875-52-5110</t>
  </si>
  <si>
    <t>豊浜町和田浜1000</t>
  </si>
  <si>
    <t>769-1602</t>
  </si>
  <si>
    <t>豊浜幼稚園</t>
  </si>
  <si>
    <t>0875-24-2601</t>
  </si>
  <si>
    <r>
      <rPr>
        <sz val="10"/>
        <rFont val="ＭＳ Ｐゴシック"/>
        <family val="3"/>
        <charset val="128"/>
      </rPr>
      <t>柞田町丙</t>
    </r>
    <r>
      <rPr>
        <sz val="10"/>
        <rFont val="Arial"/>
        <family val="2"/>
      </rPr>
      <t>1566</t>
    </r>
  </si>
  <si>
    <t>768-0040</t>
  </si>
  <si>
    <t>観音寺中央幼稚園</t>
  </si>
  <si>
    <t>観音寺市</t>
  </si>
  <si>
    <t>0877-63-0159</t>
  </si>
  <si>
    <t>吉原町1617</t>
  </si>
  <si>
    <t>765-0061</t>
  </si>
  <si>
    <t>吉原幼稚園</t>
  </si>
  <si>
    <t>0877-63-0158</t>
  </si>
  <si>
    <t>中村町1581-1</t>
  </si>
  <si>
    <t>765-0073</t>
  </si>
  <si>
    <t>筆岡幼稚園</t>
  </si>
  <si>
    <t>0877-63-0157</t>
  </si>
  <si>
    <t>与北町1240-1</t>
  </si>
  <si>
    <t>765-0040</t>
  </si>
  <si>
    <t>与北幼稚園</t>
  </si>
  <si>
    <t>0877-62-0948</t>
  </si>
  <si>
    <t>原田町290</t>
  </si>
  <si>
    <t>765-0032</t>
  </si>
  <si>
    <t>竜川幼稚園</t>
  </si>
  <si>
    <t>0877-63-0156</t>
  </si>
  <si>
    <t>生野町2880-1</t>
  </si>
  <si>
    <t>765-0053</t>
  </si>
  <si>
    <t>南部幼稚園</t>
  </si>
  <si>
    <t>0877-63-0155</t>
  </si>
  <si>
    <t>善通寺町1146</t>
  </si>
  <si>
    <t>765-0004</t>
  </si>
  <si>
    <t>西部幼稚園</t>
  </si>
  <si>
    <t>0877-62-4240</t>
  </si>
  <si>
    <t>稲木町380-3</t>
  </si>
  <si>
    <t>765-0022</t>
  </si>
  <si>
    <t>東部幼稚園</t>
  </si>
  <si>
    <t>0877-62-0708</t>
  </si>
  <si>
    <t>文京町4-5-3</t>
  </si>
  <si>
    <t>765-0013</t>
  </si>
  <si>
    <t>中央幼稚園</t>
  </si>
  <si>
    <t>善通寺市</t>
  </si>
  <si>
    <t>0877-46-3989</t>
  </si>
  <si>
    <t>室町1-1-32</t>
  </si>
  <si>
    <t>762-0007</t>
  </si>
  <si>
    <t>坂出中央幼稚園</t>
  </si>
  <si>
    <r>
      <rPr>
        <sz val="10"/>
        <rFont val="ＭＳ Ｐゴシック"/>
        <family val="3"/>
        <charset val="128"/>
      </rPr>
      <t>（休園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）</t>
    </r>
    <rPh sb="1" eb="3">
      <t>キュウエン</t>
    </rPh>
    <phoneticPr fontId="6"/>
  </si>
  <si>
    <t>(休園)</t>
  </si>
  <si>
    <t>番の州町17-5</t>
  </si>
  <si>
    <t>762-0064</t>
  </si>
  <si>
    <t>瀬居幼稚園</t>
  </si>
  <si>
    <t>0877-48-0105</t>
  </si>
  <si>
    <t>加茂町1099-1</t>
  </si>
  <si>
    <t>762-0023</t>
  </si>
  <si>
    <t>加茂幼稚園</t>
  </si>
  <si>
    <t>0877-47-0290</t>
  </si>
  <si>
    <t>林田町2191</t>
  </si>
  <si>
    <t>762-0012</t>
  </si>
  <si>
    <t>林田幼稚園</t>
  </si>
  <si>
    <t>坂出市</t>
  </si>
  <si>
    <t>0877-27-3416</t>
  </si>
  <si>
    <r>
      <rPr>
        <sz val="10"/>
        <rFont val="ＭＳ Ｐゴシック"/>
        <family val="3"/>
        <charset val="128"/>
      </rPr>
      <t>本島町泊</t>
    </r>
    <r>
      <rPr>
        <sz val="10"/>
        <rFont val="Arial"/>
        <family val="2"/>
      </rPr>
      <t>34</t>
    </r>
    <rPh sb="0" eb="4">
      <t>７６３ー０２２３</t>
    </rPh>
    <phoneticPr fontId="6"/>
  </si>
  <si>
    <t>763-0223</t>
    <phoneticPr fontId="6"/>
  </si>
  <si>
    <r>
      <rPr>
        <sz val="10"/>
        <rFont val="ＭＳ Ｐゴシック"/>
        <family val="3"/>
        <charset val="128"/>
      </rPr>
      <t>本島幼稚園</t>
    </r>
    <rPh sb="2" eb="5">
      <t>ヨ</t>
    </rPh>
    <phoneticPr fontId="6"/>
  </si>
  <si>
    <t>0877-28-7302</t>
  </si>
  <si>
    <r>
      <rPr>
        <sz val="10"/>
        <rFont val="ＭＳ Ｐゴシック"/>
        <family val="3"/>
        <charset val="128"/>
      </rPr>
      <t>川西町南</t>
    </r>
    <r>
      <rPr>
        <sz val="10"/>
        <rFont val="Arial"/>
        <family val="2"/>
      </rPr>
      <t>161</t>
    </r>
    <rPh sb="0" eb="4">
      <t>７６３ー００９２</t>
    </rPh>
    <phoneticPr fontId="6"/>
  </si>
  <si>
    <t>763-0092</t>
    <phoneticPr fontId="6"/>
  </si>
  <si>
    <r>
      <rPr>
        <sz val="10"/>
        <rFont val="ＭＳ Ｐゴシック"/>
        <family val="3"/>
        <charset val="128"/>
      </rPr>
      <t>城辰幼稚園</t>
    </r>
    <rPh sb="2" eb="5">
      <t>ヨ</t>
    </rPh>
    <phoneticPr fontId="6"/>
  </si>
  <si>
    <t>0877-22-3901</t>
  </si>
  <si>
    <r>
      <rPr>
        <sz val="10"/>
        <rFont val="ＭＳ Ｐゴシック"/>
        <family val="3"/>
        <charset val="128"/>
      </rPr>
      <t>今津町</t>
    </r>
    <r>
      <rPr>
        <sz val="10"/>
        <rFont val="Arial"/>
        <family val="2"/>
      </rPr>
      <t>278</t>
    </r>
    <rPh sb="0" eb="3">
      <t>７６３ー００５１</t>
    </rPh>
    <phoneticPr fontId="6"/>
  </si>
  <si>
    <t>763-0051</t>
    <phoneticPr fontId="6"/>
  </si>
  <si>
    <r>
      <rPr>
        <sz val="10"/>
        <rFont val="ＭＳ Ｐゴシック"/>
        <family val="3"/>
        <charset val="128"/>
      </rPr>
      <t>城坤幼稚園</t>
    </r>
    <rPh sb="2" eb="5">
      <t>ヨ</t>
    </rPh>
    <phoneticPr fontId="6"/>
  </si>
  <si>
    <t>0877-22-3582</t>
  </si>
  <si>
    <r>
      <rPr>
        <sz val="10"/>
        <rFont val="ＭＳ Ｐゴシック"/>
        <family val="3"/>
        <charset val="128"/>
      </rPr>
      <t>土器町西</t>
    </r>
    <r>
      <rPr>
        <sz val="10"/>
        <rFont val="Arial"/>
        <family val="2"/>
      </rPr>
      <t>4-668</t>
    </r>
    <rPh sb="0" eb="4">
      <t>７６３ー００８１</t>
    </rPh>
    <phoneticPr fontId="6"/>
  </si>
  <si>
    <t>763-0081</t>
    <phoneticPr fontId="6"/>
  </si>
  <si>
    <r>
      <rPr>
        <sz val="10"/>
        <rFont val="ＭＳ Ｐゴシック"/>
        <family val="3"/>
        <charset val="128"/>
      </rPr>
      <t>城東幼稚園</t>
    </r>
    <rPh sb="2" eb="5">
      <t>ヨ</t>
    </rPh>
    <phoneticPr fontId="6"/>
  </si>
  <si>
    <t>0877-22-4330</t>
  </si>
  <si>
    <r>
      <rPr>
        <sz val="10"/>
        <rFont val="ＭＳ Ｐゴシック"/>
        <family val="3"/>
        <charset val="128"/>
      </rPr>
      <t>土居町</t>
    </r>
    <r>
      <rPr>
        <sz val="10"/>
        <rFont val="Arial"/>
        <family val="2"/>
      </rPr>
      <t>3-9-27</t>
    </r>
    <rPh sb="0" eb="2">
      <t>ドイ</t>
    </rPh>
    <rPh sb="2" eb="3">
      <t>マチ</t>
    </rPh>
    <phoneticPr fontId="6"/>
  </si>
  <si>
    <t>763-0012</t>
    <phoneticPr fontId="6"/>
  </si>
  <si>
    <r>
      <rPr>
        <sz val="10"/>
        <rFont val="ＭＳ Ｐゴシック"/>
        <family val="3"/>
        <charset val="128"/>
      </rPr>
      <t>西幼稚園</t>
    </r>
    <rPh sb="0" eb="1">
      <t>ニシ</t>
    </rPh>
    <rPh sb="1" eb="4">
      <t>ヨ</t>
    </rPh>
    <phoneticPr fontId="6"/>
  </si>
  <si>
    <r>
      <rPr>
        <sz val="10"/>
        <rFont val="ＭＳ Ｐゴシック"/>
        <family val="3"/>
        <charset val="128"/>
      </rPr>
      <t>丸亀市</t>
    </r>
    <rPh sb="0" eb="3">
      <t>マルガメシ</t>
    </rPh>
    <phoneticPr fontId="6"/>
  </si>
  <si>
    <t>087-874-1159</t>
  </si>
  <si>
    <t>国分寺町福家甲3123-1</t>
  </si>
  <si>
    <t>769-0103</t>
  </si>
  <si>
    <t>国分寺南部幼稚園</t>
  </si>
  <si>
    <t>（休園1）</t>
  </si>
  <si>
    <t>087-874-1155</t>
  </si>
  <si>
    <t>国分寺町新居1870-2</t>
  </si>
  <si>
    <t>769-0101</t>
  </si>
  <si>
    <r>
      <rPr>
        <sz val="10"/>
        <rFont val="ＭＳ Ｐゴシック"/>
        <family val="3"/>
        <charset val="128"/>
      </rPr>
      <t>国分寺北部幼稚園</t>
    </r>
    <phoneticPr fontId="6"/>
  </si>
  <si>
    <t>087-886-5010</t>
  </si>
  <si>
    <t>香川町大野1331-1</t>
  </si>
  <si>
    <t>761-1701</t>
  </si>
  <si>
    <t>大野幼稚園</t>
  </si>
  <si>
    <t>087-845-5718</t>
  </si>
  <si>
    <t>牟礼町大町605-1</t>
  </si>
  <si>
    <t>761-0122</t>
  </si>
  <si>
    <t>大町幼稚園</t>
  </si>
  <si>
    <t>牟礼町牟礼1243-2</t>
  </si>
  <si>
    <t>761-0121</t>
  </si>
  <si>
    <t>田井幼稚園</t>
  </si>
  <si>
    <t>087-845-1646</t>
  </si>
  <si>
    <t>牟礼町牟礼3028</t>
  </si>
  <si>
    <t>栗山幼稚園</t>
  </si>
  <si>
    <t>087-862-1031</t>
  </si>
  <si>
    <t>木太町2604-5</t>
  </si>
  <si>
    <t>760-0080</t>
    <phoneticPr fontId="6"/>
  </si>
  <si>
    <t>木太北部幼稚園</t>
  </si>
  <si>
    <t>087-843-2767</t>
  </si>
  <si>
    <r>
      <rPr>
        <sz val="10"/>
        <rFont val="ＭＳ Ｐゴシック"/>
        <family val="3"/>
        <charset val="128"/>
      </rPr>
      <t>春日町</t>
    </r>
    <r>
      <rPr>
        <sz val="10"/>
        <rFont val="Arial"/>
        <family val="2"/>
      </rPr>
      <t>744</t>
    </r>
    <phoneticPr fontId="6"/>
  </si>
  <si>
    <t>761-0101</t>
  </si>
  <si>
    <t>春日幼稚園</t>
  </si>
  <si>
    <t>087-833-8144</t>
  </si>
  <si>
    <t>木太町3901-1</t>
  </si>
  <si>
    <t>760-0080</t>
  </si>
  <si>
    <t>木太幼稚園</t>
  </si>
  <si>
    <t>087-881-4913</t>
  </si>
  <si>
    <t>鬼無町佐藤128-1</t>
  </si>
  <si>
    <t>761-8023</t>
  </si>
  <si>
    <t>鬼無幼稚園</t>
  </si>
  <si>
    <t>087-881-3563</t>
  </si>
  <si>
    <t>鶴市町360</t>
  </si>
  <si>
    <t>761-8032</t>
  </si>
  <si>
    <t>弦打幼稚園</t>
  </si>
  <si>
    <t>087-885-2595</t>
  </si>
  <si>
    <t>御厩町776-1</t>
  </si>
  <si>
    <t>761-8042</t>
  </si>
  <si>
    <t>檀紙幼稚園</t>
  </si>
  <si>
    <t>087-885-0846</t>
  </si>
  <si>
    <t>円座町125-2</t>
  </si>
  <si>
    <t>761-8044</t>
  </si>
  <si>
    <t>円座幼稚園</t>
  </si>
  <si>
    <t>087-885-0550</t>
  </si>
  <si>
    <r>
      <rPr>
        <sz val="10"/>
        <rFont val="ＭＳ Ｐゴシック"/>
        <family val="3"/>
        <charset val="128"/>
      </rPr>
      <t>川部町</t>
    </r>
    <r>
      <rPr>
        <sz val="10"/>
        <rFont val="Arial"/>
        <family val="2"/>
      </rPr>
      <t>524-3</t>
    </r>
  </si>
  <si>
    <t>761-8046</t>
  </si>
  <si>
    <t>川岡幼稚園</t>
  </si>
  <si>
    <t>087-889-2513</t>
  </si>
  <si>
    <r>
      <rPr>
        <sz val="10"/>
        <rFont val="ＭＳ Ｐゴシック"/>
        <family val="3"/>
        <charset val="128"/>
      </rPr>
      <t>多肥上町</t>
    </r>
    <r>
      <rPr>
        <sz val="10"/>
        <rFont val="Arial"/>
        <family val="2"/>
      </rPr>
      <t>990-2</t>
    </r>
    <phoneticPr fontId="6"/>
  </si>
  <si>
    <t>761-8076</t>
  </si>
  <si>
    <t>多肥幼稚園</t>
  </si>
  <si>
    <t>087-886-3088</t>
  </si>
  <si>
    <r>
      <rPr>
        <sz val="10"/>
        <rFont val="ＭＳ Ｐゴシック"/>
        <family val="3"/>
        <charset val="128"/>
      </rPr>
      <t>一宮町</t>
    </r>
    <r>
      <rPr>
        <sz val="10"/>
        <rFont val="Arial"/>
        <family val="2"/>
      </rPr>
      <t>1233-2</t>
    </r>
    <phoneticPr fontId="6"/>
  </si>
  <si>
    <t>761-8084</t>
  </si>
  <si>
    <t>一宮幼稚園</t>
  </si>
  <si>
    <t>087-882-0161</t>
  </si>
  <si>
    <t>香西西町59-1</t>
  </si>
  <si>
    <t>761-8015</t>
  </si>
  <si>
    <t>香西幼稚園</t>
  </si>
  <si>
    <t>087-889-2514</t>
  </si>
  <si>
    <t>三谷町2316-2</t>
  </si>
  <si>
    <t>761-0450</t>
  </si>
  <si>
    <t>三渓幼稚園</t>
  </si>
  <si>
    <t>087-847-6934</t>
  </si>
  <si>
    <r>
      <rPr>
        <sz val="10"/>
        <rFont val="ＭＳ Ｐゴシック"/>
        <family val="3"/>
        <charset val="128"/>
      </rPr>
      <t>東山崎町</t>
    </r>
    <r>
      <rPr>
        <sz val="10"/>
        <rFont val="Arial"/>
        <family val="2"/>
      </rPr>
      <t>601</t>
    </r>
  </si>
  <si>
    <t>761-0312</t>
  </si>
  <si>
    <t>川添幼稚園</t>
  </si>
  <si>
    <t>087-847-6582</t>
  </si>
  <si>
    <r>
      <rPr>
        <sz val="10"/>
        <rFont val="ＭＳ Ｐゴシック"/>
        <family val="3"/>
        <charset val="128"/>
      </rPr>
      <t>前田東町</t>
    </r>
    <r>
      <rPr>
        <sz val="10"/>
        <rFont val="Arial"/>
        <family val="2"/>
      </rPr>
      <t>788-1</t>
    </r>
  </si>
  <si>
    <t>761-0322</t>
  </si>
  <si>
    <t>前田幼稚園</t>
  </si>
  <si>
    <t>高松市</t>
  </si>
  <si>
    <t>087-861-2393</t>
    <phoneticPr fontId="6"/>
  </si>
  <si>
    <r>
      <rPr>
        <sz val="10"/>
        <rFont val="ＭＳ Ｐゴシック"/>
        <family val="3"/>
        <charset val="128"/>
      </rPr>
      <t>高松市番町</t>
    </r>
    <r>
      <rPr>
        <sz val="10"/>
        <rFont val="Arial"/>
        <family val="2"/>
      </rPr>
      <t xml:space="preserve">5-1-55 </t>
    </r>
    <rPh sb="0" eb="5">
      <t>７６０ー００１７</t>
    </rPh>
    <phoneticPr fontId="6"/>
  </si>
  <si>
    <t>（高松園舎）</t>
    <rPh sb="1" eb="3">
      <t>タカマツ</t>
    </rPh>
    <rPh sb="3" eb="5">
      <t>エンシャ</t>
    </rPh>
    <phoneticPr fontId="6"/>
  </si>
  <si>
    <t>0877-46-2694</t>
    <phoneticPr fontId="6"/>
  </si>
  <si>
    <r>
      <rPr>
        <sz val="10"/>
        <rFont val="ＭＳ Ｐゴシック"/>
        <family val="3"/>
        <charset val="128"/>
      </rPr>
      <t>坂出市文京町</t>
    </r>
    <r>
      <rPr>
        <sz val="10"/>
        <rFont val="Arial"/>
        <family val="2"/>
      </rPr>
      <t xml:space="preserve">1-9-4 </t>
    </r>
    <rPh sb="0" eb="6">
      <t>７６２ー００３１</t>
    </rPh>
    <phoneticPr fontId="6"/>
  </si>
  <si>
    <t>762-0031</t>
    <phoneticPr fontId="6"/>
  </si>
  <si>
    <t>香川大学教育学部附属幼稚園</t>
    <rPh sb="0" eb="4">
      <t>カガワダイガク</t>
    </rPh>
    <rPh sb="4" eb="8">
      <t>キョウイクガクブ</t>
    </rPh>
    <rPh sb="10" eb="13">
      <t>ヨ</t>
    </rPh>
    <phoneticPr fontId="6"/>
  </si>
  <si>
    <r>
      <rPr>
        <sz val="10"/>
        <rFont val="ＭＳ Ｐゴシック"/>
        <family val="3"/>
        <charset val="128"/>
      </rPr>
      <t>国</t>
    </r>
    <rPh sb="0" eb="1">
      <t>クニ</t>
    </rPh>
    <phoneticPr fontId="6"/>
  </si>
  <si>
    <r>
      <rPr>
        <sz val="10"/>
        <rFont val="ＭＳ Ｐゴシック"/>
        <family val="3"/>
        <charset val="128"/>
      </rPr>
      <t>女</t>
    </r>
  </si>
  <si>
    <r>
      <rPr>
        <sz val="10"/>
        <rFont val="ＭＳ Ｐゴシック"/>
        <family val="3"/>
        <charset val="128"/>
      </rPr>
      <t>男</t>
    </r>
  </si>
  <si>
    <r>
      <rPr>
        <sz val="10"/>
        <rFont val="ＭＳ Ｐゴシック"/>
        <family val="3"/>
        <charset val="128"/>
      </rPr>
      <t>計</t>
    </r>
  </si>
  <si>
    <r>
      <rPr>
        <sz val="10"/>
        <rFont val="ＭＳ Ｐゴシック"/>
        <family val="3"/>
        <charset val="128"/>
      </rPr>
      <t>男</t>
    </r>
    <phoneticPr fontId="6"/>
  </si>
  <si>
    <r>
      <rPr>
        <sz val="10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6"/>
  </si>
  <si>
    <r>
      <t>5</t>
    </r>
    <r>
      <rPr>
        <sz val="10"/>
        <rFont val="ＭＳ Ｐゴシック"/>
        <family val="3"/>
        <charset val="128"/>
      </rPr>
      <t>　歳</t>
    </r>
    <rPh sb="2" eb="3">
      <t>トシ</t>
    </rPh>
    <phoneticPr fontId="6"/>
  </si>
  <si>
    <r>
      <t>4</t>
    </r>
    <r>
      <rPr>
        <sz val="10"/>
        <rFont val="ＭＳ Ｐゴシック"/>
        <family val="3"/>
        <charset val="128"/>
      </rPr>
      <t>　歳</t>
    </r>
    <rPh sb="2" eb="3">
      <t>サイ</t>
    </rPh>
    <phoneticPr fontId="6"/>
  </si>
  <si>
    <r>
      <t>3</t>
    </r>
    <r>
      <rPr>
        <sz val="10"/>
        <rFont val="ＭＳ Ｐゴシック"/>
        <family val="3"/>
        <charset val="128"/>
      </rPr>
      <t>　歳</t>
    </r>
    <rPh sb="2" eb="3">
      <t>トシ</t>
    </rPh>
    <phoneticPr fontId="6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</si>
  <si>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6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</si>
  <si>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6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</si>
  <si>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6"/>
  </si>
  <si>
    <r>
      <rPr>
        <sz val="10"/>
        <rFont val="ＭＳ Ｐゴシック"/>
        <family val="3"/>
        <charset val="128"/>
      </rPr>
      <t>園　名</t>
    </r>
    <rPh sb="0" eb="1">
      <t>エン</t>
    </rPh>
    <rPh sb="2" eb="3">
      <t>メイ</t>
    </rPh>
    <phoneticPr fontId="6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</si>
  <si>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6"/>
  </si>
  <si>
    <r>
      <rPr>
        <sz val="10"/>
        <rFont val="ＭＳ Ｐゴシック"/>
        <family val="3"/>
        <charset val="128"/>
      </rPr>
      <t>本務職員数</t>
    </r>
    <phoneticPr fontId="6"/>
  </si>
  <si>
    <r>
      <rPr>
        <sz val="10"/>
        <rFont val="ＭＳ Ｐゴシック"/>
        <family val="3"/>
        <charset val="128"/>
      </rPr>
      <t>本務教員数</t>
    </r>
    <phoneticPr fontId="6"/>
  </si>
  <si>
    <r>
      <rPr>
        <sz val="10"/>
        <rFont val="ＭＳ Ｐゴシック"/>
        <family val="3"/>
        <charset val="128"/>
      </rPr>
      <t>数</t>
    </r>
    <rPh sb="0" eb="1">
      <t>スウ</t>
    </rPh>
    <phoneticPr fontId="6"/>
  </si>
  <si>
    <r>
      <rPr>
        <sz val="10"/>
        <rFont val="ＭＳ Ｐゴシック"/>
        <family val="3"/>
        <charset val="128"/>
      </rPr>
      <t>者</t>
    </r>
    <rPh sb="0" eb="1">
      <t>シャ</t>
    </rPh>
    <phoneticPr fontId="6"/>
  </si>
  <si>
    <r>
      <rPr>
        <sz val="10"/>
        <rFont val="ＭＳ Ｐゴシック"/>
        <family val="3"/>
        <charset val="128"/>
      </rPr>
      <t>園</t>
    </r>
    <phoneticPr fontId="6"/>
  </si>
  <si>
    <r>
      <rPr>
        <sz val="10"/>
        <rFont val="ＭＳ Ｐゴシック"/>
        <family val="3"/>
        <charset val="128"/>
      </rPr>
      <t>在</t>
    </r>
    <rPh sb="0" eb="1">
      <t>ザイ</t>
    </rPh>
    <phoneticPr fontId="6"/>
  </si>
  <si>
    <r>
      <rPr>
        <sz val="10"/>
        <rFont val="ＭＳ Ｐゴシック"/>
        <family val="3"/>
        <charset val="128"/>
      </rPr>
      <t>学級数</t>
    </r>
    <rPh sb="0" eb="2">
      <t>ガッキュウ</t>
    </rPh>
    <rPh sb="2" eb="3">
      <t>スウ</t>
    </rPh>
    <phoneticPr fontId="6"/>
  </si>
  <si>
    <t>令和５年度学校一覧　幼稚園</t>
    <rPh sb="5" eb="7">
      <t>ガッコウ</t>
    </rPh>
    <rPh sb="7" eb="9">
      <t>イチラン</t>
    </rPh>
    <rPh sb="10" eb="13">
      <t>ヨウチエン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</si>
</sst>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&quot;園&quot;"/>
    <numFmt numFmtId="177" formatCode="[$-411]#,##0;[Red]\-#,##0"/>
  </numFmts>
  <fonts count="13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  <font>
      <b/>
      <sz val="10"/>
      <name val="Arial"/>
      <family val="2"/>
    </font>
    <font>
      <sz val="10"/>
      <name val="ＭＳ 明朝"/>
      <family val="1"/>
      <charset val="128"/>
    </font>
    <font>
      <i/>
      <sz val="11"/>
      <color rgb="FF7F7F7F"/>
      <name val="游ゴシック"/>
      <family val="3"/>
      <charset val="128"/>
      <scheme val="minor"/>
    </font>
    <font>
      <sz val="10"/>
      <name val="Arial"/>
      <family val="2"/>
      <charset val="1"/>
    </font>
    <font>
      <sz val="10"/>
      <name val="游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16">
    <xf numFmtId="0" fontId="0" fillId="0" borderId="0" xfId="0"/>
    <xf numFmtId="38" fontId="2" fillId="0" borderId="0" xfId="1" applyFont="1" applyFill="1"/>
    <xf numFmtId="38" fontId="2" fillId="0" borderId="0" xfId="1" applyFont="1" applyFill="1" applyBorder="1"/>
    <xf numFmtId="38" fontId="2" fillId="0" borderId="0" xfId="1" applyFont="1" applyFill="1" applyAlignment="1">
      <alignment shrinkToFit="1"/>
    </xf>
    <xf numFmtId="38" fontId="2" fillId="0" borderId="0" xfId="1" applyFont="1" applyFill="1" applyAlignment="1">
      <alignment horizontal="center" shrinkToFit="1"/>
    </xf>
    <xf numFmtId="38" fontId="2" fillId="0" borderId="0" xfId="1" applyFont="1" applyFill="1" applyAlignment="1">
      <alignment horizontal="distributed"/>
    </xf>
    <xf numFmtId="38" fontId="2" fillId="0" borderId="0" xfId="1" applyFont="1" applyFill="1" applyAlignment="1">
      <alignment vertical="center"/>
    </xf>
    <xf numFmtId="38" fontId="2" fillId="0" borderId="0" xfId="1" applyFont="1" applyFill="1" applyAlignment="1">
      <alignment horizontal="distributed"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Alignment="1">
      <alignment vertical="center" shrinkToFit="1"/>
    </xf>
    <xf numFmtId="38" fontId="2" fillId="0" borderId="0" xfId="1" applyFont="1" applyFill="1" applyAlignment="1">
      <alignment horizontal="center" vertical="center" shrinkToFit="1"/>
    </xf>
    <xf numFmtId="38" fontId="4" fillId="0" borderId="0" xfId="1" applyFont="1" applyFill="1" applyAlignment="1">
      <alignment vertical="center"/>
    </xf>
    <xf numFmtId="38" fontId="4" fillId="0" borderId="0" xfId="3" applyFont="1" applyFill="1" applyBorder="1" applyAlignment="1" applyProtection="1">
      <alignment vertical="center" shrinkToFit="1"/>
    </xf>
    <xf numFmtId="38" fontId="4" fillId="0" borderId="1" xfId="3" applyFont="1" applyFill="1" applyBorder="1" applyAlignment="1" applyProtection="1">
      <alignment vertical="center" shrinkToFit="1"/>
    </xf>
    <xf numFmtId="38" fontId="4" fillId="0" borderId="2" xfId="3" applyFont="1" applyFill="1" applyBorder="1" applyAlignment="1" applyProtection="1">
      <alignment vertical="center" shrinkToFit="1"/>
    </xf>
    <xf numFmtId="38" fontId="4" fillId="0" borderId="3" xfId="3" applyFont="1" applyFill="1" applyBorder="1" applyAlignment="1" applyProtection="1">
      <alignment vertical="center" shrinkToFit="1"/>
    </xf>
    <xf numFmtId="0" fontId="4" fillId="0" borderId="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38" fontId="4" fillId="0" borderId="5" xfId="3" applyFont="1" applyFill="1" applyBorder="1" applyAlignment="1" applyProtection="1">
      <alignment horizontal="left" vertical="center"/>
    </xf>
    <xf numFmtId="176" fontId="4" fillId="0" borderId="5" xfId="3" applyNumberFormat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distributed" vertical="center"/>
    </xf>
    <xf numFmtId="38" fontId="4" fillId="0" borderId="4" xfId="3" applyFont="1" applyFill="1" applyBorder="1" applyAlignment="1" applyProtection="1">
      <alignment horizontal="center" vertical="center"/>
    </xf>
    <xf numFmtId="38" fontId="4" fillId="0" borderId="5" xfId="3" applyFont="1" applyFill="1" applyBorder="1" applyAlignment="1" applyProtection="1">
      <alignment horizontal="center" vertical="center"/>
    </xf>
    <xf numFmtId="38" fontId="7" fillId="0" borderId="0" xfId="1" applyFont="1" applyFill="1" applyBorder="1" applyAlignment="1">
      <alignment shrinkToFit="1"/>
    </xf>
    <xf numFmtId="38" fontId="7" fillId="0" borderId="7" xfId="1" applyFont="1" applyFill="1" applyBorder="1" applyAlignment="1">
      <alignment shrinkToFit="1"/>
    </xf>
    <xf numFmtId="38" fontId="7" fillId="0" borderId="8" xfId="1" applyFont="1" applyFill="1" applyBorder="1" applyAlignment="1">
      <alignment shrinkToFit="1"/>
    </xf>
    <xf numFmtId="38" fontId="2" fillId="0" borderId="9" xfId="1" applyFont="1" applyFill="1" applyBorder="1"/>
    <xf numFmtId="38" fontId="4" fillId="0" borderId="9" xfId="4" applyFont="1" applyFill="1" applyBorder="1" applyAlignment="1" applyProtection="1">
      <alignment horizontal="center" vertical="center"/>
      <protection locked="0"/>
    </xf>
    <xf numFmtId="38" fontId="4" fillId="0" borderId="10" xfId="4" applyFont="1" applyFill="1" applyBorder="1" applyAlignment="1" applyProtection="1">
      <alignment horizontal="center" vertical="center"/>
      <protection locked="0"/>
    </xf>
    <xf numFmtId="38" fontId="4" fillId="0" borderId="11" xfId="1" applyFont="1" applyFill="1" applyBorder="1" applyAlignment="1">
      <alignment horizontal="center" vertical="center" shrinkToFit="1"/>
    </xf>
    <xf numFmtId="38" fontId="4" fillId="0" borderId="0" xfId="3" applyFont="1" applyFill="1" applyBorder="1" applyAlignment="1">
      <alignment shrinkToFit="1"/>
    </xf>
    <xf numFmtId="38" fontId="4" fillId="0" borderId="12" xfId="3" applyFont="1" applyFill="1" applyBorder="1" applyAlignment="1">
      <alignment shrinkToFit="1"/>
    </xf>
    <xf numFmtId="38" fontId="4" fillId="0" borderId="13" xfId="3" applyFont="1" applyFill="1" applyBorder="1" applyAlignment="1">
      <alignment shrinkToFit="1"/>
    </xf>
    <xf numFmtId="38" fontId="4" fillId="0" borderId="14" xfId="3" applyFont="1" applyFill="1" applyBorder="1" applyAlignment="1">
      <alignment shrinkToFit="1"/>
    </xf>
    <xf numFmtId="38" fontId="4" fillId="0" borderId="13" xfId="3" applyFont="1" applyFill="1" applyBorder="1" applyAlignment="1" applyProtection="1">
      <alignment horizontal="distributed" vertical="center" shrinkToFit="1"/>
    </xf>
    <xf numFmtId="38" fontId="4" fillId="0" borderId="0" xfId="3" applyFont="1" applyFill="1" applyBorder="1" applyAlignment="1" applyProtection="1">
      <alignment horizontal="left" vertical="center" shrinkToFit="1"/>
    </xf>
    <xf numFmtId="38" fontId="4" fillId="0" borderId="13" xfId="3" applyFont="1" applyFill="1" applyBorder="1" applyAlignment="1" applyProtection="1">
      <alignment horizontal="center" vertical="center" shrinkToFit="1"/>
    </xf>
    <xf numFmtId="38" fontId="4" fillId="0" borderId="15" xfId="3" applyFont="1" applyFill="1" applyBorder="1" applyAlignment="1" applyProtection="1">
      <alignment horizontal="distributed" vertical="center" shrinkToFit="1"/>
    </xf>
    <xf numFmtId="176" fontId="5" fillId="0" borderId="16" xfId="1" applyNumberFormat="1" applyFont="1" applyFill="1" applyBorder="1" applyAlignment="1" applyProtection="1">
      <alignment horizontal="center" vertical="center"/>
      <protection locked="0"/>
    </xf>
    <xf numFmtId="38" fontId="4" fillId="0" borderId="14" xfId="3" applyFont="1" applyFill="1" applyBorder="1" applyAlignment="1" applyProtection="1">
      <alignment horizontal="left" vertical="center" shrinkToFit="1"/>
    </xf>
    <xf numFmtId="38" fontId="4" fillId="0" borderId="13" xfId="3" applyFont="1" applyFill="1" applyBorder="1" applyAlignment="1" applyProtection="1">
      <alignment horizontal="distributed" vertical="center"/>
    </xf>
    <xf numFmtId="38" fontId="4" fillId="0" borderId="16" xfId="1" applyFont="1" applyFill="1" applyBorder="1" applyAlignment="1">
      <alignment horizontal="distributed" vertical="center"/>
    </xf>
    <xf numFmtId="38" fontId="4" fillId="0" borderId="15" xfId="3" applyFont="1" applyFill="1" applyBorder="1" applyAlignment="1" applyProtection="1">
      <alignment horizontal="distributed" vertical="center"/>
    </xf>
    <xf numFmtId="38" fontId="4" fillId="0" borderId="17" xfId="3" applyFont="1" applyFill="1" applyBorder="1" applyAlignment="1">
      <alignment shrinkToFit="1"/>
    </xf>
    <xf numFmtId="38" fontId="4" fillId="0" borderId="18" xfId="3" applyFont="1" applyFill="1" applyBorder="1" applyAlignment="1">
      <alignment shrinkToFit="1"/>
    </xf>
    <xf numFmtId="38" fontId="4" fillId="0" borderId="19" xfId="3" applyFont="1" applyFill="1" applyBorder="1" applyAlignment="1">
      <alignment shrinkToFit="1"/>
    </xf>
    <xf numFmtId="38" fontId="4" fillId="0" borderId="18" xfId="3" applyFont="1" applyFill="1" applyBorder="1" applyAlignment="1" applyProtection="1">
      <alignment horizontal="distributed" vertical="center" shrinkToFit="1"/>
    </xf>
    <xf numFmtId="38" fontId="4" fillId="0" borderId="20" xfId="3" applyFont="1" applyFill="1" applyBorder="1" applyAlignment="1" applyProtection="1">
      <alignment horizontal="left" vertical="center" shrinkToFit="1"/>
    </xf>
    <xf numFmtId="38" fontId="4" fillId="0" borderId="18" xfId="3" applyFont="1" applyFill="1" applyBorder="1" applyAlignment="1" applyProtection="1">
      <alignment horizontal="center" vertical="center" shrinkToFit="1"/>
    </xf>
    <xf numFmtId="38" fontId="4" fillId="0" borderId="21" xfId="3" applyFont="1" applyFill="1" applyBorder="1" applyAlignment="1" applyProtection="1">
      <alignment horizontal="distributed" vertical="center"/>
    </xf>
    <xf numFmtId="38" fontId="4" fillId="0" borderId="21" xfId="3" applyFont="1" applyFill="1" applyBorder="1" applyAlignment="1" applyProtection="1">
      <alignment horizontal="distributed" vertical="center" shrinkToFit="1"/>
    </xf>
    <xf numFmtId="38" fontId="5" fillId="0" borderId="15" xfId="3" applyFont="1" applyFill="1" applyBorder="1" applyAlignment="1" applyProtection="1">
      <alignment horizontal="distributed" vertical="center"/>
    </xf>
    <xf numFmtId="38" fontId="4" fillId="0" borderId="19" xfId="3" applyFont="1" applyFill="1" applyBorder="1" applyAlignment="1" applyProtection="1">
      <alignment horizontal="left" vertical="center" shrinkToFit="1"/>
    </xf>
    <xf numFmtId="38" fontId="4" fillId="0" borderId="0" xfId="1" applyFont="1" applyFill="1" applyAlignment="1" applyProtection="1">
      <alignment vertical="center"/>
      <protection locked="0"/>
    </xf>
    <xf numFmtId="38" fontId="4" fillId="0" borderId="16" xfId="1" applyFont="1" applyFill="1" applyBorder="1" applyAlignment="1">
      <alignment vertical="center"/>
    </xf>
    <xf numFmtId="38" fontId="4" fillId="0" borderId="16" xfId="1" applyFont="1" applyFill="1" applyBorder="1" applyAlignment="1" applyProtection="1">
      <alignment vertical="center"/>
      <protection locked="0"/>
    </xf>
    <xf numFmtId="38" fontId="4" fillId="0" borderId="16" xfId="1" applyFont="1" applyFill="1" applyBorder="1" applyAlignment="1" applyProtection="1">
      <alignment horizontal="center" vertical="center"/>
      <protection locked="0"/>
    </xf>
    <xf numFmtId="38" fontId="4" fillId="0" borderId="22" xfId="3" applyFont="1" applyFill="1" applyBorder="1" applyAlignment="1">
      <alignment shrinkToFit="1"/>
    </xf>
    <xf numFmtId="38" fontId="4" fillId="0" borderId="23" xfId="3" applyFont="1" applyFill="1" applyBorder="1" applyAlignment="1">
      <alignment shrinkToFit="1"/>
    </xf>
    <xf numFmtId="38" fontId="4" fillId="0" borderId="24" xfId="3" applyFont="1" applyFill="1" applyBorder="1" applyAlignment="1">
      <alignment shrinkToFit="1"/>
    </xf>
    <xf numFmtId="38" fontId="4" fillId="0" borderId="23" xfId="3" applyFont="1" applyFill="1" applyBorder="1" applyAlignment="1" applyProtection="1">
      <alignment horizontal="distributed" vertical="center" shrinkToFit="1"/>
    </xf>
    <xf numFmtId="38" fontId="4" fillId="0" borderId="25" xfId="3" applyFont="1" applyFill="1" applyBorder="1" applyAlignment="1" applyProtection="1">
      <alignment horizontal="left" vertical="center" shrinkToFit="1"/>
    </xf>
    <xf numFmtId="38" fontId="4" fillId="0" borderId="23" xfId="3" applyFont="1" applyFill="1" applyBorder="1" applyAlignment="1" applyProtection="1">
      <alignment horizontal="center" vertical="center" shrinkToFit="1"/>
    </xf>
    <xf numFmtId="38" fontId="4" fillId="0" borderId="26" xfId="3" applyFont="1" applyFill="1" applyBorder="1" applyAlignment="1" applyProtection="1">
      <alignment horizontal="distributed" vertical="center" shrinkToFit="1"/>
    </xf>
    <xf numFmtId="38" fontId="4" fillId="0" borderId="27" xfId="1" applyFont="1" applyFill="1" applyBorder="1" applyAlignment="1">
      <alignment horizontal="distributed" vertical="center"/>
    </xf>
    <xf numFmtId="38" fontId="7" fillId="0" borderId="0" xfId="4" applyFont="1" applyFill="1" applyBorder="1" applyAlignment="1" applyProtection="1">
      <alignment vertical="center" shrinkToFit="1"/>
    </xf>
    <xf numFmtId="38" fontId="7" fillId="0" borderId="7" xfId="4" applyFont="1" applyFill="1" applyBorder="1" applyAlignment="1" applyProtection="1">
      <alignment vertical="center" shrinkToFit="1"/>
    </xf>
    <xf numFmtId="38" fontId="7" fillId="0" borderId="8" xfId="4" applyFont="1" applyFill="1" applyBorder="1" applyAlignment="1" applyProtection="1">
      <alignment vertical="center" shrinkToFit="1"/>
    </xf>
    <xf numFmtId="38" fontId="4" fillId="0" borderId="28" xfId="4" applyFont="1" applyFill="1" applyBorder="1" applyAlignment="1" applyProtection="1">
      <alignment horizontal="distributed" vertical="center" shrinkToFit="1"/>
      <protection locked="0"/>
    </xf>
    <xf numFmtId="38" fontId="4" fillId="0" borderId="11" xfId="1" applyFont="1" applyFill="1" applyBorder="1" applyAlignment="1" applyProtection="1">
      <alignment horizontal="distributed" vertical="center"/>
      <protection locked="0"/>
    </xf>
    <xf numFmtId="38" fontId="8" fillId="0" borderId="0" xfId="4" applyFont="1" applyFill="1" applyBorder="1" applyAlignment="1" applyProtection="1">
      <alignment vertical="center"/>
      <protection locked="0"/>
    </xf>
    <xf numFmtId="38" fontId="4" fillId="0" borderId="0" xfId="4" applyFont="1" applyFill="1" applyBorder="1" applyAlignment="1" applyProtection="1">
      <alignment vertical="center" shrinkToFit="1"/>
      <protection locked="0"/>
    </xf>
    <xf numFmtId="38" fontId="4" fillId="0" borderId="12" xfId="4" applyFont="1" applyFill="1" applyBorder="1" applyAlignment="1" applyProtection="1">
      <alignment vertical="center" shrinkToFit="1"/>
      <protection locked="0"/>
    </xf>
    <xf numFmtId="38" fontId="4" fillId="0" borderId="13" xfId="4" applyFont="1" applyFill="1" applyBorder="1" applyAlignment="1" applyProtection="1">
      <alignment vertical="center" shrinkToFit="1"/>
      <protection locked="0"/>
    </xf>
    <xf numFmtId="38" fontId="4" fillId="0" borderId="13" xfId="4" applyFont="1" applyFill="1" applyBorder="1" applyAlignment="1" applyProtection="1">
      <alignment vertical="center" shrinkToFit="1"/>
    </xf>
    <xf numFmtId="38" fontId="4" fillId="0" borderId="18" xfId="4" applyFont="1" applyFill="1" applyBorder="1" applyAlignment="1" applyProtection="1">
      <alignment horizontal="distributed" vertical="center" shrinkToFit="1"/>
      <protection locked="0"/>
    </xf>
    <xf numFmtId="38" fontId="4" fillId="0" borderId="18" xfId="4" applyFont="1" applyFill="1" applyBorder="1" applyAlignment="1" applyProtection="1">
      <alignment horizontal="left" vertical="center" shrinkToFit="1"/>
      <protection locked="0"/>
    </xf>
    <xf numFmtId="38" fontId="4" fillId="0" borderId="13" xfId="4" applyFont="1" applyFill="1" applyBorder="1" applyAlignment="1" applyProtection="1">
      <alignment horizontal="center" vertical="center" shrinkToFit="1"/>
      <protection locked="0"/>
    </xf>
    <xf numFmtId="38" fontId="4" fillId="0" borderId="13" xfId="4" applyFont="1" applyFill="1" applyBorder="1" applyAlignment="1" applyProtection="1">
      <alignment horizontal="distributed" vertical="center"/>
      <protection locked="0"/>
    </xf>
    <xf numFmtId="176" fontId="5" fillId="0" borderId="16" xfId="4" applyNumberFormat="1" applyFont="1" applyFill="1" applyBorder="1" applyAlignment="1" applyProtection="1">
      <alignment horizontal="center" vertical="center"/>
      <protection locked="0"/>
    </xf>
    <xf numFmtId="38" fontId="4" fillId="0" borderId="15" xfId="4" applyFont="1" applyFill="1" applyBorder="1" applyAlignment="1" applyProtection="1">
      <alignment vertical="center" shrinkToFit="1"/>
    </xf>
    <xf numFmtId="38" fontId="4" fillId="0" borderId="13" xfId="4" applyFont="1" applyFill="1" applyBorder="1" applyAlignment="1" applyProtection="1">
      <alignment horizontal="distributed" vertical="center" shrinkToFit="1"/>
      <protection locked="0"/>
    </xf>
    <xf numFmtId="38" fontId="4" fillId="0" borderId="13" xfId="4" applyFont="1" applyFill="1" applyBorder="1" applyAlignment="1" applyProtection="1">
      <alignment horizontal="left" vertical="center" shrinkToFit="1"/>
      <protection locked="0"/>
    </xf>
    <xf numFmtId="38" fontId="4" fillId="0" borderId="23" xfId="4" applyFont="1" applyFill="1" applyBorder="1" applyAlignment="1" applyProtection="1">
      <alignment horizontal="center" vertical="center" shrinkToFit="1"/>
      <protection locked="0"/>
    </xf>
    <xf numFmtId="38" fontId="4" fillId="0" borderId="23" xfId="4" applyFont="1" applyFill="1" applyBorder="1" applyAlignment="1" applyProtection="1">
      <alignment horizontal="distributed" vertical="center"/>
      <protection locked="0"/>
    </xf>
    <xf numFmtId="38" fontId="4" fillId="0" borderId="27" xfId="4" applyFont="1" applyFill="1" applyBorder="1" applyAlignment="1" applyProtection="1">
      <alignment horizontal="distributed" vertical="center"/>
      <protection locked="0"/>
    </xf>
    <xf numFmtId="38" fontId="7" fillId="0" borderId="0" xfId="3" applyFont="1" applyFill="1" applyBorder="1" applyAlignment="1" applyProtection="1">
      <alignment vertical="center" shrinkToFit="1"/>
    </xf>
    <xf numFmtId="38" fontId="7" fillId="0" borderId="7" xfId="3" applyFont="1" applyFill="1" applyBorder="1" applyAlignment="1" applyProtection="1">
      <alignment vertical="center" shrinkToFit="1"/>
    </xf>
    <xf numFmtId="38" fontId="7" fillId="0" borderId="8" xfId="3" applyFont="1" applyFill="1" applyBorder="1" applyAlignment="1" applyProtection="1">
      <alignment vertical="center" shrinkToFit="1"/>
    </xf>
    <xf numFmtId="38" fontId="4" fillId="0" borderId="28" xfId="3" applyFont="1" applyFill="1" applyBorder="1" applyAlignment="1" applyProtection="1">
      <alignment horizontal="distributed" vertical="center" shrinkToFit="1"/>
      <protection locked="0"/>
    </xf>
    <xf numFmtId="38" fontId="4" fillId="0" borderId="9" xfId="3" applyFont="1" applyFill="1" applyBorder="1" applyAlignment="1" applyProtection="1">
      <alignment horizontal="center" vertical="center"/>
      <protection locked="0"/>
    </xf>
    <xf numFmtId="38" fontId="4" fillId="0" borderId="10" xfId="3" applyFont="1" applyFill="1" applyBorder="1" applyAlignment="1" applyProtection="1">
      <alignment horizontal="center" vertical="center"/>
      <protection locked="0"/>
    </xf>
    <xf numFmtId="38" fontId="8" fillId="0" borderId="0" xfId="3" applyFont="1" applyFill="1" applyBorder="1" applyAlignment="1" applyProtection="1">
      <alignment vertical="center"/>
      <protection locked="0"/>
    </xf>
    <xf numFmtId="38" fontId="4" fillId="0" borderId="0" xfId="3" applyFont="1" applyFill="1" applyBorder="1" applyAlignment="1" applyProtection="1">
      <alignment vertical="center" shrinkToFit="1"/>
      <protection locked="0"/>
    </xf>
    <xf numFmtId="38" fontId="4" fillId="0" borderId="12" xfId="3" applyFont="1" applyFill="1" applyBorder="1" applyAlignment="1" applyProtection="1">
      <alignment vertical="center" shrinkToFit="1"/>
      <protection locked="0"/>
    </xf>
    <xf numFmtId="38" fontId="4" fillId="0" borderId="13" xfId="3" applyFont="1" applyFill="1" applyBorder="1" applyAlignment="1" applyProtection="1">
      <alignment vertical="center" shrinkToFit="1"/>
      <protection locked="0"/>
    </xf>
    <xf numFmtId="38" fontId="4" fillId="0" borderId="15" xfId="3" applyFont="1" applyFill="1" applyBorder="1" applyAlignment="1" applyProtection="1">
      <alignment vertical="center" shrinkToFit="1"/>
    </xf>
    <xf numFmtId="38" fontId="4" fillId="0" borderId="13" xfId="3" applyFont="1" applyFill="1" applyBorder="1" applyAlignment="1" applyProtection="1">
      <alignment vertical="center" shrinkToFit="1"/>
    </xf>
    <xf numFmtId="38" fontId="4" fillId="0" borderId="13" xfId="3" applyFont="1" applyFill="1" applyBorder="1" applyAlignment="1" applyProtection="1">
      <alignment horizontal="distributed" vertical="center" shrinkToFit="1"/>
      <protection locked="0"/>
    </xf>
    <xf numFmtId="38" fontId="4" fillId="0" borderId="15" xfId="3" applyFont="1" applyFill="1" applyBorder="1" applyAlignment="1" applyProtection="1">
      <alignment horizontal="left" vertical="center" shrinkToFit="1"/>
      <protection locked="0"/>
    </xf>
    <xf numFmtId="38" fontId="4" fillId="0" borderId="13" xfId="3" applyFont="1" applyFill="1" applyBorder="1" applyAlignment="1" applyProtection="1">
      <alignment horizontal="center" vertical="center" shrinkToFit="1"/>
      <protection locked="0"/>
    </xf>
    <xf numFmtId="38" fontId="4" fillId="0" borderId="13" xfId="3" applyFont="1" applyFill="1" applyBorder="1" applyAlignment="1" applyProtection="1">
      <alignment horizontal="distributed" vertical="center"/>
      <protection locked="0"/>
    </xf>
    <xf numFmtId="176" fontId="5" fillId="0" borderId="16" xfId="3" applyNumberFormat="1" applyFont="1" applyFill="1" applyBorder="1" applyAlignment="1" applyProtection="1">
      <alignment horizontal="center" vertical="center"/>
      <protection locked="0"/>
    </xf>
    <xf numFmtId="38" fontId="4" fillId="0" borderId="16" xfId="3" applyFont="1" applyFill="1" applyBorder="1" applyAlignment="1" applyProtection="1">
      <alignment horizontal="distributed" vertical="center"/>
      <protection locked="0"/>
    </xf>
    <xf numFmtId="38" fontId="4" fillId="0" borderId="22" xfId="3" applyFont="1" applyFill="1" applyBorder="1" applyAlignment="1" applyProtection="1">
      <alignment vertical="center" shrinkToFit="1"/>
      <protection locked="0"/>
    </xf>
    <xf numFmtId="38" fontId="4" fillId="0" borderId="23" xfId="3" applyFont="1" applyFill="1" applyBorder="1" applyAlignment="1" applyProtection="1">
      <alignment vertical="center" shrinkToFit="1"/>
      <protection locked="0"/>
    </xf>
    <xf numFmtId="38" fontId="4" fillId="0" borderId="26" xfId="3" applyFont="1" applyFill="1" applyBorder="1" applyAlignment="1" applyProtection="1">
      <alignment vertical="center" shrinkToFit="1"/>
    </xf>
    <xf numFmtId="38" fontId="4" fillId="0" borderId="23" xfId="3" applyFont="1" applyFill="1" applyBorder="1" applyAlignment="1" applyProtection="1">
      <alignment vertical="center" shrinkToFit="1"/>
    </xf>
    <xf numFmtId="38" fontId="4" fillId="0" borderId="23" xfId="3" applyFont="1" applyFill="1" applyBorder="1" applyAlignment="1" applyProtection="1">
      <alignment horizontal="distributed" vertical="center" shrinkToFit="1"/>
      <protection locked="0"/>
    </xf>
    <xf numFmtId="38" fontId="4" fillId="0" borderId="26" xfId="3" applyFont="1" applyFill="1" applyBorder="1" applyAlignment="1" applyProtection="1">
      <alignment horizontal="left" vertical="center" shrinkToFit="1"/>
      <protection locked="0"/>
    </xf>
    <xf numFmtId="38" fontId="4" fillId="0" borderId="23" xfId="3" applyFont="1" applyFill="1" applyBorder="1" applyAlignment="1" applyProtection="1">
      <alignment horizontal="center" vertical="center" shrinkToFit="1"/>
      <protection locked="0"/>
    </xf>
    <xf numFmtId="38" fontId="4" fillId="0" borderId="23" xfId="3" applyFont="1" applyFill="1" applyBorder="1" applyAlignment="1" applyProtection="1">
      <alignment horizontal="distributed" vertical="center"/>
      <protection locked="0"/>
    </xf>
    <xf numFmtId="38" fontId="4" fillId="0" borderId="27" xfId="3" applyFont="1" applyFill="1" applyBorder="1" applyAlignment="1" applyProtection="1">
      <alignment horizontal="distributed"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 shrinkToFit="1"/>
      <protection locked="0"/>
    </xf>
    <xf numFmtId="38" fontId="7" fillId="0" borderId="29" xfId="1" applyFont="1" applyFill="1" applyBorder="1" applyAlignment="1" applyProtection="1">
      <alignment vertical="center" shrinkToFit="1"/>
      <protection locked="0"/>
    </xf>
    <xf numFmtId="38" fontId="7" fillId="0" borderId="30" xfId="1" applyFont="1" applyFill="1" applyBorder="1" applyAlignment="1" applyProtection="1">
      <alignment vertical="center" shrinkToFit="1"/>
      <protection locked="0"/>
    </xf>
    <xf numFmtId="38" fontId="7" fillId="0" borderId="31" xfId="1" applyFont="1" applyFill="1" applyBorder="1" applyAlignment="1" applyProtection="1">
      <alignment vertical="center" shrinkToFit="1"/>
    </xf>
    <xf numFmtId="38" fontId="7" fillId="0" borderId="30" xfId="1" applyFont="1" applyFill="1" applyBorder="1" applyAlignment="1" applyProtection="1">
      <alignment vertical="center" shrinkToFit="1"/>
    </xf>
    <xf numFmtId="38" fontId="7" fillId="0" borderId="32" xfId="3" applyFont="1" applyFill="1" applyBorder="1" applyAlignment="1" applyProtection="1">
      <alignment vertical="center" shrinkToFit="1"/>
    </xf>
    <xf numFmtId="38" fontId="4" fillId="0" borderId="30" xfId="1" applyFont="1" applyFill="1" applyBorder="1" applyAlignment="1" applyProtection="1">
      <alignment horizontal="distributed" vertical="center" shrinkToFit="1"/>
      <protection locked="0"/>
    </xf>
    <xf numFmtId="38" fontId="4" fillId="0" borderId="31" xfId="1" applyFont="1" applyFill="1" applyBorder="1" applyAlignment="1" applyProtection="1">
      <alignment horizontal="left" vertical="center" shrinkToFit="1"/>
      <protection locked="0"/>
    </xf>
    <xf numFmtId="38" fontId="4" fillId="0" borderId="30" xfId="1" applyFont="1" applyFill="1" applyBorder="1" applyAlignment="1" applyProtection="1">
      <alignment horizontal="center" vertical="center" shrinkToFit="1"/>
      <protection locked="0"/>
    </xf>
    <xf numFmtId="38" fontId="4" fillId="0" borderId="30" xfId="1" applyFont="1" applyFill="1" applyBorder="1" applyAlignment="1" applyProtection="1">
      <alignment horizontal="distributed" vertical="center"/>
      <protection locked="0"/>
    </xf>
    <xf numFmtId="38" fontId="4" fillId="0" borderId="6" xfId="1" applyFont="1" applyFill="1" applyBorder="1" applyAlignment="1" applyProtection="1">
      <alignment horizontal="distributed" vertical="center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38" fontId="4" fillId="0" borderId="28" xfId="3" applyFont="1" applyFill="1" applyBorder="1" applyAlignment="1" applyProtection="1">
      <alignment horizontal="center" vertical="center" shrinkToFit="1"/>
      <protection locked="0"/>
    </xf>
    <xf numFmtId="38" fontId="4" fillId="0" borderId="17" xfId="3" applyFont="1" applyFill="1" applyBorder="1" applyAlignment="1" applyProtection="1">
      <alignment vertical="center" shrinkToFit="1"/>
      <protection locked="0"/>
    </xf>
    <xf numFmtId="38" fontId="4" fillId="0" borderId="18" xfId="3" applyFont="1" applyFill="1" applyBorder="1" applyAlignment="1" applyProtection="1">
      <alignment vertical="center" shrinkToFit="1"/>
      <protection locked="0"/>
    </xf>
    <xf numFmtId="38" fontId="4" fillId="0" borderId="21" xfId="3" applyFont="1" applyFill="1" applyBorder="1" applyAlignment="1" applyProtection="1">
      <alignment vertical="center" shrinkToFit="1"/>
    </xf>
    <xf numFmtId="38" fontId="4" fillId="0" borderId="18" xfId="3" applyFont="1" applyFill="1" applyBorder="1" applyAlignment="1" applyProtection="1">
      <alignment vertical="center" shrinkToFit="1"/>
    </xf>
    <xf numFmtId="38" fontId="4" fillId="0" borderId="18" xfId="3" applyFont="1" applyFill="1" applyBorder="1" applyAlignment="1" applyProtection="1">
      <alignment horizontal="distributed" vertical="center" shrinkToFit="1"/>
      <protection locked="0"/>
    </xf>
    <xf numFmtId="38" fontId="4" fillId="0" borderId="21" xfId="3" applyFont="1" applyFill="1" applyBorder="1" applyAlignment="1" applyProtection="1">
      <alignment horizontal="left" vertical="center" shrinkToFit="1"/>
      <protection locked="0"/>
    </xf>
    <xf numFmtId="38" fontId="4" fillId="0" borderId="18" xfId="3" applyFont="1" applyFill="1" applyBorder="1" applyAlignment="1" applyProtection="1">
      <alignment horizontal="center" vertical="center" shrinkToFit="1"/>
      <protection locked="0"/>
    </xf>
    <xf numFmtId="38" fontId="4" fillId="0" borderId="18" xfId="3" applyFont="1" applyFill="1" applyBorder="1" applyAlignment="1" applyProtection="1">
      <alignment horizontal="distributed" vertical="center"/>
      <protection locked="0"/>
    </xf>
    <xf numFmtId="38" fontId="4" fillId="0" borderId="33" xfId="3" applyFont="1" applyFill="1" applyBorder="1" applyAlignment="1" applyProtection="1">
      <alignment vertical="center"/>
      <protection locked="0"/>
    </xf>
    <xf numFmtId="38" fontId="4" fillId="0" borderId="34" xfId="3" applyFont="1" applyFill="1" applyBorder="1" applyAlignment="1" applyProtection="1">
      <alignment vertical="center" shrinkToFit="1"/>
      <protection locked="0"/>
    </xf>
    <xf numFmtId="38" fontId="4" fillId="0" borderId="32" xfId="3" applyFont="1" applyFill="1" applyBorder="1" applyAlignment="1" applyProtection="1">
      <alignment vertical="center" shrinkToFit="1"/>
      <protection locked="0"/>
    </xf>
    <xf numFmtId="38" fontId="4" fillId="0" borderId="35" xfId="3" applyFont="1" applyFill="1" applyBorder="1" applyAlignment="1" applyProtection="1">
      <alignment vertical="center" shrinkToFit="1"/>
    </xf>
    <xf numFmtId="38" fontId="4" fillId="0" borderId="32" xfId="3" applyFont="1" applyFill="1" applyBorder="1" applyAlignment="1" applyProtection="1">
      <alignment vertical="center" shrinkToFit="1"/>
    </xf>
    <xf numFmtId="38" fontId="4" fillId="0" borderId="32" xfId="3" applyFont="1" applyFill="1" applyBorder="1" applyAlignment="1" applyProtection="1">
      <alignment horizontal="distributed" vertical="center" shrinkToFit="1"/>
      <protection locked="0"/>
    </xf>
    <xf numFmtId="38" fontId="4" fillId="0" borderId="35" xfId="3" applyFont="1" applyFill="1" applyBorder="1" applyAlignment="1" applyProtection="1">
      <alignment horizontal="left" vertical="center" shrinkToFit="1"/>
      <protection locked="0"/>
    </xf>
    <xf numFmtId="38" fontId="4" fillId="0" borderId="32" xfId="3" applyFont="1" applyFill="1" applyBorder="1" applyAlignment="1" applyProtection="1">
      <alignment horizontal="center" vertical="center" shrinkToFit="1"/>
      <protection locked="0"/>
    </xf>
    <xf numFmtId="38" fontId="4" fillId="0" borderId="32" xfId="3" applyFont="1" applyFill="1" applyBorder="1" applyAlignment="1" applyProtection="1">
      <alignment horizontal="distributed" vertical="center"/>
      <protection locked="0"/>
    </xf>
    <xf numFmtId="38" fontId="4" fillId="0" borderId="36" xfId="3" applyFont="1" applyFill="1" applyBorder="1" applyAlignment="1" applyProtection="1">
      <alignment horizontal="distributed" vertical="center"/>
      <protection locked="0"/>
    </xf>
    <xf numFmtId="38" fontId="4" fillId="0" borderId="37" xfId="3" applyFont="1" applyFill="1" applyBorder="1" applyAlignment="1" applyProtection="1">
      <alignment vertical="center" shrinkToFit="1"/>
      <protection locked="0"/>
    </xf>
    <xf numFmtId="38" fontId="4" fillId="0" borderId="37" xfId="3" applyFont="1" applyFill="1" applyBorder="1" applyAlignment="1" applyProtection="1">
      <alignment vertical="center" shrinkToFit="1"/>
    </xf>
    <xf numFmtId="38" fontId="4" fillId="0" borderId="38" xfId="3" applyFont="1" applyFill="1" applyBorder="1" applyAlignment="1" applyProtection="1">
      <alignment vertical="center" shrinkToFit="1"/>
      <protection locked="0"/>
    </xf>
    <xf numFmtId="38" fontId="4" fillId="0" borderId="19" xfId="3" applyFont="1" applyFill="1" applyBorder="1" applyAlignment="1" applyProtection="1">
      <alignment vertical="center" shrinkToFit="1"/>
      <protection locked="0"/>
    </xf>
    <xf numFmtId="38" fontId="4" fillId="0" borderId="37" xfId="3" applyFont="1" applyFill="1" applyBorder="1" applyAlignment="1" applyProtection="1">
      <alignment horizontal="center" vertical="center" shrinkToFit="1"/>
      <protection locked="0"/>
    </xf>
    <xf numFmtId="38" fontId="5" fillId="0" borderId="16" xfId="1" applyFont="1" applyFill="1" applyBorder="1" applyAlignment="1" applyProtection="1">
      <alignment horizontal="center" vertical="center"/>
      <protection locked="0"/>
    </xf>
    <xf numFmtId="38" fontId="5" fillId="0" borderId="13" xfId="3" applyFont="1" applyFill="1" applyBorder="1" applyAlignment="1" applyProtection="1">
      <alignment horizontal="distributed" vertical="center" shrinkToFit="1"/>
      <protection locked="0"/>
    </xf>
    <xf numFmtId="38" fontId="7" fillId="0" borderId="10" xfId="3" applyFont="1" applyFill="1" applyBorder="1" applyAlignment="1" applyProtection="1">
      <alignment vertical="center" shrinkToFit="1"/>
    </xf>
    <xf numFmtId="38" fontId="4" fillId="0" borderId="39" xfId="3" applyFont="1" applyFill="1" applyBorder="1" applyAlignment="1" applyProtection="1">
      <alignment horizontal="distributed" vertical="center" shrinkToFit="1"/>
      <protection locked="0"/>
    </xf>
    <xf numFmtId="38" fontId="4" fillId="0" borderId="11" xfId="1" applyFont="1" applyFill="1" applyBorder="1" applyAlignment="1" applyProtection="1">
      <alignment vertical="center"/>
      <protection locked="0"/>
    </xf>
    <xf numFmtId="176" fontId="4" fillId="0" borderId="16" xfId="3" applyNumberFormat="1" applyFont="1" applyFill="1" applyBorder="1" applyAlignment="1" applyProtection="1">
      <alignment horizontal="center" vertical="center"/>
      <protection locked="0"/>
    </xf>
    <xf numFmtId="38" fontId="4" fillId="0" borderId="16" xfId="3" applyFont="1" applyFill="1" applyBorder="1" applyAlignment="1" applyProtection="1">
      <alignment horizontal="center" vertical="center"/>
      <protection locked="0"/>
    </xf>
    <xf numFmtId="38" fontId="4" fillId="0" borderId="0" xfId="4" applyFont="1" applyFill="1" applyAlignment="1" applyProtection="1">
      <alignment vertical="center"/>
      <protection locked="0"/>
    </xf>
    <xf numFmtId="38" fontId="4" fillId="0" borderId="0" xfId="4" applyFont="1" applyFill="1" applyBorder="1" applyAlignment="1" applyProtection="1">
      <alignment vertical="center"/>
      <protection locked="0"/>
    </xf>
    <xf numFmtId="38" fontId="4" fillId="0" borderId="16" xfId="3" applyFont="1" applyFill="1" applyBorder="1" applyAlignment="1" applyProtection="1">
      <alignment vertical="center"/>
      <protection locked="0"/>
    </xf>
    <xf numFmtId="38" fontId="5" fillId="0" borderId="13" xfId="3" applyFont="1" applyFill="1" applyBorder="1" applyAlignment="1" applyProtection="1">
      <alignment horizontal="distributed" vertical="center"/>
      <protection locked="0"/>
    </xf>
    <xf numFmtId="38" fontId="4" fillId="0" borderId="16" xfId="4" applyFont="1" applyFill="1" applyBorder="1" applyAlignment="1" applyProtection="1">
      <alignment vertical="center"/>
      <protection locked="0"/>
    </xf>
    <xf numFmtId="38" fontId="4" fillId="0" borderId="16" xfId="4" applyFont="1" applyFill="1" applyBorder="1" applyAlignment="1" applyProtection="1">
      <alignment horizontal="distributed" vertical="center"/>
      <protection locked="0"/>
    </xf>
    <xf numFmtId="38" fontId="7" fillId="0" borderId="40" xfId="3" applyFont="1" applyFill="1" applyBorder="1" applyAlignment="1" applyProtection="1">
      <alignment vertical="center" shrinkToFit="1"/>
    </xf>
    <xf numFmtId="38" fontId="7" fillId="0" borderId="41" xfId="3" applyFont="1" applyFill="1" applyBorder="1" applyAlignment="1" applyProtection="1">
      <alignment vertical="center" shrinkToFit="1"/>
    </xf>
    <xf numFmtId="38" fontId="4" fillId="0" borderId="37" xfId="3" applyFont="1" applyFill="1" applyBorder="1" applyAlignment="1" applyProtection="1">
      <alignment horizontal="distributed" vertical="center" shrinkToFit="1"/>
      <protection locked="0"/>
    </xf>
    <xf numFmtId="38" fontId="4" fillId="0" borderId="42" xfId="3" applyFont="1" applyFill="1" applyBorder="1" applyAlignment="1" applyProtection="1">
      <alignment horizontal="left" vertical="center" shrinkToFit="1"/>
      <protection locked="0"/>
    </xf>
    <xf numFmtId="38" fontId="4" fillId="0" borderId="37" xfId="3" applyFont="1" applyFill="1" applyBorder="1" applyAlignment="1" applyProtection="1">
      <alignment horizontal="distributed" vertical="center"/>
      <protection locked="0"/>
    </xf>
    <xf numFmtId="38" fontId="4" fillId="0" borderId="16" xfId="4" applyFont="1" applyFill="1" applyBorder="1" applyAlignment="1" applyProtection="1">
      <alignment horizontal="center" vertical="center"/>
      <protection locked="0"/>
    </xf>
    <xf numFmtId="38" fontId="4" fillId="0" borderId="13" xfId="3" applyFont="1" applyFill="1" applyBorder="1" applyAlignment="1" applyProtection="1">
      <alignment horizontal="left" vertical="center" shrinkToFit="1"/>
      <protection locked="0"/>
    </xf>
    <xf numFmtId="38" fontId="4" fillId="0" borderId="33" xfId="4" applyFont="1" applyFill="1" applyBorder="1" applyAlignment="1" applyProtection="1">
      <alignment vertical="center"/>
      <protection locked="0"/>
    </xf>
    <xf numFmtId="38" fontId="4" fillId="0" borderId="36" xfId="4" applyFont="1" applyFill="1" applyBorder="1" applyAlignment="1" applyProtection="1">
      <alignment horizontal="distributed" vertical="center"/>
      <protection locked="0"/>
    </xf>
    <xf numFmtId="38" fontId="4" fillId="0" borderId="11" xfId="1" applyFont="1" applyFill="1" applyBorder="1" applyAlignment="1" applyProtection="1">
      <alignment horizontal="center" vertical="center"/>
      <protection locked="0"/>
    </xf>
    <xf numFmtId="38" fontId="4" fillId="0" borderId="20" xfId="3" applyFont="1" applyFill="1" applyBorder="1" applyAlignment="1" applyProtection="1">
      <alignment horizontal="left" vertical="center" shrinkToFit="1"/>
      <protection locked="0"/>
    </xf>
    <xf numFmtId="38" fontId="4" fillId="0" borderId="21" xfId="3" applyFont="1" applyFill="1" applyBorder="1" applyAlignment="1" applyProtection="1">
      <alignment horizontal="distributed" vertical="center"/>
      <protection locked="0"/>
    </xf>
    <xf numFmtId="38" fontId="4" fillId="0" borderId="0" xfId="3" applyFont="1" applyFill="1" applyBorder="1" applyAlignment="1" applyProtection="1">
      <alignment horizontal="left" vertical="center" shrinkToFit="1"/>
      <protection locked="0"/>
    </xf>
    <xf numFmtId="38" fontId="5" fillId="0" borderId="15" xfId="3" applyFont="1" applyFill="1" applyBorder="1" applyAlignment="1" applyProtection="1">
      <alignment horizontal="distributed" vertical="center"/>
      <protection locked="0"/>
    </xf>
    <xf numFmtId="38" fontId="5" fillId="0" borderId="16" xfId="3" applyFont="1" applyFill="1" applyBorder="1" applyAlignment="1" applyProtection="1">
      <alignment horizontal="distributed" vertical="center"/>
      <protection locked="0"/>
    </xf>
    <xf numFmtId="0" fontId="7" fillId="0" borderId="0" xfId="2" applyFont="1" applyFill="1" applyBorder="1" applyAlignment="1" applyProtection="1">
      <alignment vertical="center" shrinkToFit="1"/>
    </xf>
    <xf numFmtId="0" fontId="7" fillId="0" borderId="7" xfId="2" applyFont="1" applyFill="1" applyBorder="1" applyAlignment="1" applyProtection="1">
      <alignment vertical="center" shrinkToFit="1"/>
    </xf>
    <xf numFmtId="0" fontId="7" fillId="0" borderId="41" xfId="2" applyFont="1" applyFill="1" applyBorder="1" applyAlignment="1" applyProtection="1">
      <alignment vertical="center" shrinkToFit="1"/>
    </xf>
    <xf numFmtId="0" fontId="7" fillId="0" borderId="8" xfId="2" applyFont="1" applyFill="1" applyBorder="1" applyAlignment="1" applyProtection="1">
      <alignment vertical="center" shrinkToFit="1"/>
    </xf>
    <xf numFmtId="0" fontId="5" fillId="0" borderId="28" xfId="2" applyFont="1" applyFill="1" applyBorder="1" applyAlignment="1" applyProtection="1">
      <alignment horizontal="distributed" vertical="center" shrinkToFit="1"/>
      <protection locked="0"/>
    </xf>
    <xf numFmtId="0" fontId="4" fillId="0" borderId="9" xfId="2" applyFont="1" applyFill="1" applyBorder="1" applyAlignment="1" applyProtection="1">
      <alignment horizontal="center" vertical="center"/>
      <protection locked="0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38" fontId="4" fillId="0" borderId="43" xfId="3" applyFont="1" applyFill="1" applyBorder="1" applyAlignment="1" applyProtection="1">
      <alignment vertical="center" shrinkToFit="1"/>
      <protection locked="0"/>
    </xf>
    <xf numFmtId="38" fontId="4" fillId="0" borderId="44" xfId="3" applyFont="1" applyFill="1" applyBorder="1" applyAlignment="1" applyProtection="1">
      <alignment vertical="center" shrinkToFit="1"/>
      <protection locked="0"/>
    </xf>
    <xf numFmtId="38" fontId="4" fillId="0" borderId="44" xfId="3" applyFont="1" applyFill="1" applyBorder="1" applyAlignment="1" applyProtection="1">
      <alignment vertical="center" shrinkToFit="1"/>
    </xf>
    <xf numFmtId="38" fontId="4" fillId="0" borderId="44" xfId="3" applyFont="1" applyFill="1" applyBorder="1" applyAlignment="1" applyProtection="1">
      <alignment horizontal="distributed" vertical="center" shrinkToFit="1"/>
      <protection locked="0"/>
    </xf>
    <xf numFmtId="38" fontId="4" fillId="0" borderId="45" xfId="3" applyFont="1" applyFill="1" applyBorder="1" applyAlignment="1" applyProtection="1">
      <alignment horizontal="left" vertical="center" shrinkToFit="1"/>
      <protection locked="0"/>
    </xf>
    <xf numFmtId="38" fontId="4" fillId="0" borderId="44" xfId="3" applyFont="1" applyFill="1" applyBorder="1" applyAlignment="1" applyProtection="1">
      <alignment horizontal="center" vertical="center" shrinkToFit="1"/>
      <protection locked="0"/>
    </xf>
    <xf numFmtId="38" fontId="4" fillId="0" borderId="44" xfId="3" applyFont="1" applyFill="1" applyBorder="1" applyAlignment="1" applyProtection="1">
      <alignment horizontal="distributed" vertical="center"/>
      <protection locked="0"/>
    </xf>
    <xf numFmtId="38" fontId="4" fillId="0" borderId="16" xfId="1" applyFont="1" applyFill="1" applyBorder="1" applyAlignment="1" applyProtection="1">
      <alignment horizontal="center" vertical="center" wrapText="1"/>
      <protection locked="0"/>
    </xf>
    <xf numFmtId="38" fontId="4" fillId="0" borderId="32" xfId="4" applyFont="1" applyFill="1" applyBorder="1" applyAlignment="1" applyProtection="1">
      <alignment vertical="center" shrinkToFit="1"/>
    </xf>
    <xf numFmtId="38" fontId="8" fillId="0" borderId="0" xfId="4" applyFont="1" applyFill="1" applyAlignment="1" applyProtection="1">
      <alignment vertical="center"/>
      <protection locked="0"/>
    </xf>
    <xf numFmtId="38" fontId="8" fillId="0" borderId="11" xfId="4" applyFont="1" applyFill="1" applyBorder="1" applyAlignment="1" applyProtection="1">
      <alignment vertical="center"/>
      <protection locked="0"/>
    </xf>
    <xf numFmtId="38" fontId="4" fillId="0" borderId="15" xfId="4" applyFont="1" applyFill="1" applyBorder="1" applyAlignment="1" applyProtection="1">
      <alignment horizontal="left" vertical="center" shrinkToFit="1"/>
      <protection locked="0"/>
    </xf>
    <xf numFmtId="38" fontId="4" fillId="0" borderId="34" xfId="4" applyFont="1" applyFill="1" applyBorder="1" applyAlignment="1" applyProtection="1">
      <alignment vertical="center" shrinkToFit="1"/>
      <protection locked="0"/>
    </xf>
    <xf numFmtId="38" fontId="4" fillId="0" borderId="32" xfId="4" applyFont="1" applyFill="1" applyBorder="1" applyAlignment="1" applyProtection="1">
      <alignment vertical="center" shrinkToFit="1"/>
      <protection locked="0"/>
    </xf>
    <xf numFmtId="38" fontId="4" fillId="0" borderId="35" xfId="4" applyFont="1" applyFill="1" applyBorder="1" applyAlignment="1" applyProtection="1">
      <alignment vertical="center" shrinkToFit="1"/>
    </xf>
    <xf numFmtId="38" fontId="4" fillId="0" borderId="32" xfId="4" applyFont="1" applyFill="1" applyBorder="1" applyAlignment="1" applyProtection="1">
      <alignment horizontal="distributed" vertical="center" shrinkToFit="1"/>
      <protection locked="0"/>
    </xf>
    <xf numFmtId="38" fontId="4" fillId="0" borderId="35" xfId="4" applyFont="1" applyFill="1" applyBorder="1" applyAlignment="1" applyProtection="1">
      <alignment horizontal="left" vertical="center" shrinkToFit="1"/>
      <protection locked="0"/>
    </xf>
    <xf numFmtId="38" fontId="4" fillId="0" borderId="32" xfId="4" applyFont="1" applyFill="1" applyBorder="1" applyAlignment="1" applyProtection="1">
      <alignment horizontal="center" vertical="center" shrinkToFit="1"/>
      <protection locked="0"/>
    </xf>
    <xf numFmtId="38" fontId="4" fillId="0" borderId="32" xfId="4" applyFont="1" applyFill="1" applyBorder="1" applyAlignment="1" applyProtection="1">
      <alignment horizontal="distributed" vertical="center"/>
      <protection locked="0"/>
    </xf>
    <xf numFmtId="177" fontId="4" fillId="0" borderId="0" xfId="1" applyNumberFormat="1" applyFont="1" applyFill="1" applyAlignment="1" applyProtection="1">
      <alignment vertical="center"/>
      <protection locked="0"/>
    </xf>
    <xf numFmtId="177" fontId="7" fillId="0" borderId="0" xfId="4" applyNumberFormat="1" applyFont="1" applyFill="1" applyBorder="1" applyAlignment="1" applyProtection="1">
      <alignment vertical="center" shrinkToFit="1"/>
      <protection locked="0"/>
    </xf>
    <xf numFmtId="177" fontId="7" fillId="0" borderId="7" xfId="4" applyNumberFormat="1" applyFont="1" applyFill="1" applyBorder="1" applyAlignment="1" applyProtection="1">
      <alignment vertical="center" shrinkToFit="1"/>
      <protection locked="0"/>
    </xf>
    <xf numFmtId="177" fontId="7" fillId="0" borderId="8" xfId="4" applyNumberFormat="1" applyFont="1" applyFill="1" applyBorder="1" applyAlignment="1" applyProtection="1">
      <alignment vertical="center" shrinkToFit="1"/>
      <protection locked="0"/>
    </xf>
    <xf numFmtId="177" fontId="4" fillId="0" borderId="8" xfId="4" applyNumberFormat="1" applyFont="1" applyFill="1" applyBorder="1" applyAlignment="1" applyProtection="1">
      <alignment horizontal="distributed" vertical="center" shrinkToFit="1"/>
      <protection locked="0"/>
    </xf>
    <xf numFmtId="177" fontId="4" fillId="0" borderId="28" xfId="4" applyNumberFormat="1" applyFont="1" applyFill="1" applyBorder="1" applyAlignment="1" applyProtection="1">
      <alignment horizontal="center" vertical="center"/>
      <protection locked="0"/>
    </xf>
    <xf numFmtId="177" fontId="4" fillId="0" borderId="9" xfId="4" applyNumberFormat="1" applyFont="1" applyFill="1" applyBorder="1" applyAlignment="1" applyProtection="1">
      <alignment horizontal="center" vertical="center"/>
      <protection locked="0"/>
    </xf>
    <xf numFmtId="177" fontId="4" fillId="0" borderId="10" xfId="4" applyNumberFormat="1" applyFont="1" applyFill="1" applyBorder="1" applyAlignment="1" applyProtection="1">
      <alignment horizontal="center" vertical="center"/>
      <protection locked="0"/>
    </xf>
    <xf numFmtId="177" fontId="4" fillId="0" borderId="16" xfId="3" applyNumberFormat="1" applyFont="1" applyFill="1" applyBorder="1" applyAlignment="1" applyProtection="1">
      <alignment horizontal="distributed" vertical="center"/>
      <protection locked="0"/>
    </xf>
    <xf numFmtId="177" fontId="4" fillId="0" borderId="0" xfId="1" applyNumberFormat="1" applyFont="1" applyFill="1" applyAlignment="1">
      <alignment vertical="center"/>
    </xf>
    <xf numFmtId="38" fontId="10" fillId="0" borderId="0" xfId="3" applyFont="1" applyBorder="1" applyAlignment="1" applyProtection="1">
      <alignment vertical="center" shrinkToFit="1"/>
      <protection locked="0"/>
    </xf>
    <xf numFmtId="38" fontId="10" fillId="0" borderId="12" xfId="3" applyFont="1" applyBorder="1" applyAlignment="1" applyProtection="1">
      <alignment vertical="center" shrinkToFit="1"/>
      <protection locked="0"/>
    </xf>
    <xf numFmtId="38" fontId="10" fillId="0" borderId="13" xfId="3" applyFont="1" applyBorder="1" applyAlignment="1" applyProtection="1">
      <alignment vertical="center" shrinkToFit="1"/>
      <protection locked="0"/>
    </xf>
    <xf numFmtId="38" fontId="10" fillId="0" borderId="15" xfId="3" applyFont="1" applyBorder="1" applyAlignment="1" applyProtection="1">
      <alignment vertical="center" shrinkToFit="1"/>
    </xf>
    <xf numFmtId="38" fontId="10" fillId="0" borderId="13" xfId="3" applyFont="1" applyBorder="1" applyAlignment="1" applyProtection="1">
      <alignment vertical="center" shrinkToFit="1"/>
    </xf>
    <xf numFmtId="177" fontId="4" fillId="0" borderId="13" xfId="4" applyNumberFormat="1" applyFont="1" applyFill="1" applyBorder="1" applyAlignment="1" applyProtection="1">
      <alignment horizontal="distributed" vertical="center" shrinkToFit="1"/>
      <protection locked="0"/>
    </xf>
    <xf numFmtId="177" fontId="4" fillId="0" borderId="15" xfId="4" applyNumberFormat="1" applyFont="1" applyFill="1" applyBorder="1" applyAlignment="1" applyProtection="1">
      <alignment horizontal="left" vertical="center" shrinkToFit="1"/>
      <protection locked="0"/>
    </xf>
    <xf numFmtId="177" fontId="4" fillId="0" borderId="13" xfId="4" applyNumberFormat="1" applyFont="1" applyFill="1" applyBorder="1" applyAlignment="1" applyProtection="1">
      <alignment horizontal="center" vertical="center" shrinkToFit="1"/>
      <protection locked="0"/>
    </xf>
    <xf numFmtId="177" fontId="4" fillId="0" borderId="13" xfId="4" applyNumberFormat="1" applyFont="1" applyFill="1" applyBorder="1" applyAlignment="1" applyProtection="1">
      <alignment horizontal="distributed" vertical="center"/>
      <protection locked="0"/>
    </xf>
    <xf numFmtId="177" fontId="4" fillId="0" borderId="16" xfId="3" applyNumberFormat="1" applyFont="1" applyFill="1" applyBorder="1" applyAlignment="1" applyProtection="1">
      <alignment horizontal="center" vertical="center"/>
      <protection locked="0"/>
    </xf>
    <xf numFmtId="177" fontId="4" fillId="0" borderId="14" xfId="1" applyNumberFormat="1" applyFont="1" applyFill="1" applyBorder="1" applyAlignment="1" applyProtection="1">
      <alignment horizontal="distributed" vertical="center" shrinkToFit="1"/>
      <protection locked="0"/>
    </xf>
    <xf numFmtId="177" fontId="4" fillId="0" borderId="14" xfId="1" applyNumberFormat="1" applyFont="1" applyFill="1" applyBorder="1" applyAlignment="1" applyProtection="1">
      <alignment vertical="center"/>
      <protection locked="0"/>
    </xf>
    <xf numFmtId="177" fontId="4" fillId="0" borderId="14" xfId="1" applyNumberFormat="1" applyFont="1" applyFill="1" applyBorder="1" applyAlignment="1" applyProtection="1">
      <alignment horizontal="center" vertical="center"/>
      <protection locked="0"/>
    </xf>
    <xf numFmtId="177" fontId="4" fillId="0" borderId="13" xfId="1" applyNumberFormat="1" applyFont="1" applyFill="1" applyBorder="1" applyAlignment="1" applyProtection="1">
      <alignment horizontal="distributed" vertical="center" wrapText="1"/>
      <protection locked="0"/>
    </xf>
    <xf numFmtId="176" fontId="11" fillId="0" borderId="16" xfId="1" applyNumberFormat="1" applyFont="1" applyFill="1" applyBorder="1" applyAlignment="1" applyProtection="1">
      <alignment horizontal="center" vertical="center"/>
      <protection locked="0"/>
    </xf>
    <xf numFmtId="177" fontId="4" fillId="0" borderId="0" xfId="1" applyNumberFormat="1" applyFont="1" applyFill="1" applyBorder="1" applyAlignment="1" applyProtection="1">
      <alignment vertical="center"/>
      <protection locked="0"/>
    </xf>
    <xf numFmtId="177" fontId="10" fillId="0" borderId="13" xfId="3" applyNumberFormat="1" applyFont="1" applyFill="1" applyBorder="1" applyAlignment="1" applyProtection="1">
      <alignment horizontal="distributed" vertical="center" shrinkToFit="1"/>
      <protection locked="0"/>
    </xf>
    <xf numFmtId="177" fontId="4" fillId="0" borderId="0" xfId="3" applyNumberFormat="1" applyFont="1" applyFill="1" applyBorder="1" applyAlignment="1" applyProtection="1">
      <alignment horizontal="left" vertical="center" shrinkToFit="1"/>
      <protection locked="0"/>
    </xf>
    <xf numFmtId="177" fontId="10" fillId="0" borderId="14" xfId="3" applyNumberFormat="1" applyFont="1" applyFill="1" applyBorder="1" applyAlignment="1" applyProtection="1">
      <alignment horizontal="center" vertical="center" shrinkToFit="1"/>
      <protection locked="0"/>
    </xf>
    <xf numFmtId="177" fontId="4" fillId="0" borderId="13" xfId="3" applyNumberFormat="1" applyFont="1" applyFill="1" applyBorder="1" applyAlignment="1" applyProtection="1">
      <alignment horizontal="distributed" vertical="center"/>
      <protection locked="0"/>
    </xf>
    <xf numFmtId="177" fontId="5" fillId="0" borderId="16" xfId="1" applyNumberFormat="1" applyFont="1" applyFill="1" applyBorder="1" applyAlignment="1" applyProtection="1">
      <alignment horizontal="center" vertical="center"/>
      <protection locked="0"/>
    </xf>
    <xf numFmtId="177" fontId="10" fillId="0" borderId="13" xfId="3" applyNumberFormat="1" applyFont="1" applyFill="1" applyBorder="1" applyAlignment="1" applyProtection="1">
      <alignment horizontal="center" vertical="center" shrinkToFit="1"/>
      <protection locked="0"/>
    </xf>
    <xf numFmtId="177" fontId="4" fillId="0" borderId="16" xfId="1" applyNumberFormat="1" applyFont="1" applyFill="1" applyBorder="1" applyAlignment="1" applyProtection="1">
      <alignment horizontal="center" vertical="center"/>
      <protection locked="0"/>
    </xf>
    <xf numFmtId="177" fontId="10" fillId="0" borderId="0" xfId="3" applyNumberFormat="1" applyFont="1" applyFill="1" applyBorder="1" applyAlignment="1" applyProtection="1">
      <alignment vertical="center" shrinkToFit="1"/>
      <protection locked="0"/>
    </xf>
    <xf numFmtId="177" fontId="10" fillId="0" borderId="43" xfId="3" applyNumberFormat="1" applyFont="1" applyFill="1" applyBorder="1" applyAlignment="1" applyProtection="1">
      <alignment vertical="center" shrinkToFit="1"/>
      <protection locked="0"/>
    </xf>
    <xf numFmtId="177" fontId="10" fillId="0" borderId="44" xfId="3" applyNumberFormat="1" applyFont="1" applyFill="1" applyBorder="1" applyAlignment="1" applyProtection="1">
      <alignment vertical="center" shrinkToFit="1"/>
      <protection locked="0"/>
    </xf>
    <xf numFmtId="177" fontId="10" fillId="0" borderId="45" xfId="3" applyNumberFormat="1" applyFont="1" applyFill="1" applyBorder="1" applyAlignment="1" applyProtection="1">
      <alignment vertical="center" shrinkToFit="1"/>
    </xf>
    <xf numFmtId="177" fontId="10" fillId="0" borderId="44" xfId="3" applyNumberFormat="1" applyFont="1" applyFill="1" applyBorder="1" applyAlignment="1" applyProtection="1">
      <alignment vertical="center" shrinkToFit="1"/>
    </xf>
    <xf numFmtId="177" fontId="10" fillId="0" borderId="44" xfId="3" applyNumberFormat="1" applyFont="1" applyFill="1" applyBorder="1" applyAlignment="1" applyProtection="1">
      <alignment horizontal="distributed" vertical="center" shrinkToFit="1"/>
      <protection locked="0"/>
    </xf>
    <xf numFmtId="177" fontId="10" fillId="0" borderId="44" xfId="3" applyNumberFormat="1" applyFont="1" applyFill="1" applyBorder="1" applyAlignment="1" applyProtection="1">
      <alignment horizontal="center" vertical="center" shrinkToFit="1"/>
      <protection locked="0"/>
    </xf>
    <xf numFmtId="177" fontId="4" fillId="0" borderId="44" xfId="3" applyNumberFormat="1" applyFont="1" applyFill="1" applyBorder="1" applyAlignment="1" applyProtection="1">
      <alignment horizontal="distributed" vertical="center"/>
      <protection locked="0"/>
    </xf>
    <xf numFmtId="38" fontId="10" fillId="0" borderId="17" xfId="3" applyFont="1" applyBorder="1" applyAlignment="1" applyProtection="1">
      <alignment vertical="center" shrinkToFit="1"/>
      <protection locked="0"/>
    </xf>
    <xf numFmtId="38" fontId="10" fillId="0" borderId="18" xfId="3" applyFont="1" applyBorder="1" applyAlignment="1" applyProtection="1">
      <alignment vertical="center" shrinkToFit="1"/>
      <protection locked="0"/>
    </xf>
    <xf numFmtId="38" fontId="10" fillId="0" borderId="21" xfId="3" applyFont="1" applyBorder="1" applyAlignment="1" applyProtection="1">
      <alignment vertical="center" shrinkToFit="1"/>
    </xf>
    <xf numFmtId="38" fontId="10" fillId="0" borderId="18" xfId="3" applyFont="1" applyBorder="1" applyAlignment="1" applyProtection="1">
      <alignment vertical="center" shrinkToFit="1"/>
    </xf>
    <xf numFmtId="177" fontId="4" fillId="0" borderId="18" xfId="3" applyNumberFormat="1" applyFont="1" applyFill="1" applyBorder="1" applyAlignment="1" applyProtection="1">
      <alignment horizontal="left" vertical="center" shrinkToFit="1"/>
      <protection locked="0"/>
    </xf>
    <xf numFmtId="177" fontId="4" fillId="0" borderId="15" xfId="3" applyNumberFormat="1" applyFont="1" applyFill="1" applyBorder="1" applyAlignment="1" applyProtection="1">
      <alignment horizontal="distributed" vertical="center"/>
      <protection locked="0"/>
    </xf>
    <xf numFmtId="177" fontId="4" fillId="0" borderId="16" xfId="1" applyNumberFormat="1" applyFont="1" applyFill="1" applyBorder="1" applyAlignment="1" applyProtection="1">
      <alignment horizontal="distributed" vertical="center"/>
      <protection locked="0"/>
    </xf>
    <xf numFmtId="177" fontId="4" fillId="0" borderId="45" xfId="3" applyNumberFormat="1" applyFont="1" applyFill="1" applyBorder="1" applyAlignment="1" applyProtection="1">
      <alignment horizontal="distributed" vertical="center"/>
      <protection locked="0"/>
    </xf>
    <xf numFmtId="177" fontId="4" fillId="0" borderId="46" xfId="3" applyNumberFormat="1" applyFont="1" applyFill="1" applyBorder="1" applyAlignment="1" applyProtection="1">
      <alignment horizontal="left" vertical="center" shrinkToFit="1"/>
      <protection locked="0"/>
    </xf>
    <xf numFmtId="38" fontId="7" fillId="0" borderId="0" xfId="1" applyFont="1" applyFill="1" applyBorder="1" applyAlignment="1" applyProtection="1">
      <alignment vertical="center" shrinkToFit="1"/>
    </xf>
    <xf numFmtId="38" fontId="7" fillId="0" borderId="7" xfId="1" applyFont="1" applyFill="1" applyBorder="1" applyAlignment="1" applyProtection="1">
      <alignment vertical="center" shrinkToFit="1"/>
    </xf>
    <xf numFmtId="38" fontId="7" fillId="0" borderId="8" xfId="1" applyFont="1" applyFill="1" applyBorder="1" applyAlignment="1" applyProtection="1">
      <alignment vertical="center" shrinkToFit="1"/>
    </xf>
    <xf numFmtId="38" fontId="7" fillId="0" borderId="10" xfId="1" applyFont="1" applyFill="1" applyBorder="1" applyAlignment="1" applyProtection="1">
      <alignment vertical="center" shrinkToFit="1"/>
    </xf>
    <xf numFmtId="38" fontId="4" fillId="0" borderId="28" xfId="1" applyFont="1" applyFill="1" applyBorder="1" applyAlignment="1">
      <alignment horizontal="distributed" vertical="center" shrinkToFit="1"/>
    </xf>
    <xf numFmtId="38" fontId="4" fillId="0" borderId="9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 applyProtection="1">
      <alignment vertical="center" shrinkToFit="1"/>
      <protection locked="0"/>
    </xf>
    <xf numFmtId="38" fontId="4" fillId="0" borderId="12" xfId="1" applyFont="1" applyFill="1" applyBorder="1" applyAlignment="1" applyProtection="1">
      <alignment vertical="center" shrinkToFit="1"/>
      <protection locked="0"/>
    </xf>
    <xf numFmtId="38" fontId="4" fillId="0" borderId="13" xfId="1" applyFont="1" applyFill="1" applyBorder="1" applyAlignment="1" applyProtection="1">
      <alignment vertical="center" shrinkToFit="1"/>
      <protection locked="0"/>
    </xf>
    <xf numFmtId="38" fontId="4" fillId="0" borderId="15" xfId="1" applyFont="1" applyFill="1" applyBorder="1" applyAlignment="1" applyProtection="1">
      <alignment vertical="center" shrinkToFit="1"/>
    </xf>
    <xf numFmtId="38" fontId="4" fillId="0" borderId="13" xfId="1" applyFont="1" applyFill="1" applyBorder="1" applyAlignment="1" applyProtection="1">
      <alignment vertical="center" shrinkToFit="1"/>
    </xf>
    <xf numFmtId="38" fontId="4" fillId="0" borderId="13" xfId="1" applyFont="1" applyFill="1" applyBorder="1" applyAlignment="1" applyProtection="1">
      <alignment horizontal="distributed" vertical="center" shrinkToFit="1"/>
    </xf>
    <xf numFmtId="38" fontId="4" fillId="0" borderId="0" xfId="1" applyFont="1" applyFill="1" applyBorder="1" applyAlignment="1" applyProtection="1">
      <alignment horizontal="left" vertical="center" shrinkToFit="1"/>
    </xf>
    <xf numFmtId="38" fontId="4" fillId="0" borderId="13" xfId="1" applyFont="1" applyFill="1" applyBorder="1" applyAlignment="1" applyProtection="1">
      <alignment horizontal="center" vertical="center" shrinkToFit="1"/>
    </xf>
    <xf numFmtId="38" fontId="5" fillId="0" borderId="0" xfId="1" applyFont="1" applyFill="1" applyBorder="1" applyAlignment="1" applyProtection="1">
      <alignment horizontal="distributed" vertical="center" wrapText="1"/>
    </xf>
    <xf numFmtId="38" fontId="4" fillId="0" borderId="16" xfId="1" applyFont="1" applyFill="1" applyBorder="1" applyAlignment="1">
      <alignment horizontal="center" vertical="center"/>
    </xf>
    <xf numFmtId="38" fontId="4" fillId="0" borderId="34" xfId="1" applyFont="1" applyFill="1" applyBorder="1" applyAlignment="1" applyProtection="1">
      <alignment vertical="center" shrinkToFit="1"/>
      <protection locked="0"/>
    </xf>
    <xf numFmtId="38" fontId="4" fillId="0" borderId="32" xfId="1" applyFont="1" applyFill="1" applyBorder="1" applyAlignment="1" applyProtection="1">
      <alignment vertical="center" shrinkToFit="1"/>
      <protection locked="0"/>
    </xf>
    <xf numFmtId="38" fontId="4" fillId="0" borderId="32" xfId="1" applyFont="1" applyFill="1" applyBorder="1" applyAlignment="1" applyProtection="1">
      <alignment vertical="center" shrinkToFit="1"/>
    </xf>
    <xf numFmtId="38" fontId="4" fillId="0" borderId="32" xfId="1" applyFont="1" applyFill="1" applyBorder="1" applyAlignment="1" applyProtection="1">
      <alignment horizontal="distributed" vertical="center" shrinkToFit="1"/>
    </xf>
    <xf numFmtId="38" fontId="4" fillId="0" borderId="47" xfId="1" applyFont="1" applyFill="1" applyBorder="1" applyAlignment="1" applyProtection="1">
      <alignment horizontal="left" vertical="center" shrinkToFit="1"/>
    </xf>
    <xf numFmtId="38" fontId="4" fillId="0" borderId="32" xfId="1" applyFont="1" applyFill="1" applyBorder="1" applyAlignment="1" applyProtection="1">
      <alignment horizontal="center" vertical="center" shrinkToFit="1"/>
    </xf>
    <xf numFmtId="38" fontId="12" fillId="0" borderId="47" xfId="1" applyFont="1" applyFill="1" applyBorder="1" applyAlignment="1" applyProtection="1">
      <alignment horizontal="distributed" vertical="center" shrinkToFit="1"/>
    </xf>
    <xf numFmtId="38" fontId="4" fillId="0" borderId="36" xfId="1" applyFont="1" applyFill="1" applyBorder="1" applyAlignment="1">
      <alignment horizontal="distributed" vertical="center"/>
    </xf>
    <xf numFmtId="38" fontId="4" fillId="0" borderId="0" xfId="1" applyFont="1" applyFill="1" applyBorder="1" applyAlignment="1" applyProtection="1">
      <alignment horizontal="center" vertical="center"/>
    </xf>
    <xf numFmtId="38" fontId="4" fillId="0" borderId="43" xfId="1" applyFont="1" applyFill="1" applyBorder="1" applyAlignment="1" applyProtection="1">
      <alignment horizontal="center" vertical="center"/>
    </xf>
    <xf numFmtId="38" fontId="4" fillId="0" borderId="44" xfId="1" applyFont="1" applyFill="1" applyBorder="1" applyAlignment="1" applyProtection="1">
      <alignment horizontal="center" vertical="center"/>
    </xf>
    <xf numFmtId="38" fontId="4" fillId="0" borderId="45" xfId="1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>
      <alignment horizontal="center" vertical="center" textRotation="255" shrinkToFit="1"/>
    </xf>
    <xf numFmtId="38" fontId="4" fillId="0" borderId="13" xfId="1" applyFont="1" applyFill="1" applyBorder="1" applyAlignment="1" applyProtection="1">
      <alignment horizontal="center" vertical="center"/>
    </xf>
    <xf numFmtId="38" fontId="4" fillId="0" borderId="15" xfId="1" applyFont="1" applyFill="1" applyBorder="1" applyAlignment="1" applyProtection="1">
      <alignment horizontal="center" vertical="center" shrinkToFit="1"/>
    </xf>
    <xf numFmtId="38" fontId="4" fillId="0" borderId="0" xfId="1" applyFont="1" applyFill="1" applyBorder="1" applyAlignment="1" applyProtection="1">
      <alignment horizontal="center" vertical="center" wrapText="1"/>
    </xf>
    <xf numFmtId="38" fontId="4" fillId="0" borderId="48" xfId="1" applyFont="1" applyFill="1" applyBorder="1" applyAlignment="1" applyProtection="1">
      <alignment horizontal="center" vertical="center" wrapText="1"/>
    </xf>
    <xf numFmtId="38" fontId="4" fillId="0" borderId="20" xfId="1" applyFont="1" applyFill="1" applyBorder="1" applyAlignment="1" applyProtection="1">
      <alignment horizontal="center" vertical="center" wrapText="1"/>
    </xf>
    <xf numFmtId="38" fontId="4" fillId="0" borderId="19" xfId="1" applyFont="1" applyFill="1" applyBorder="1" applyAlignment="1" applyProtection="1">
      <alignment horizontal="center" vertical="center" wrapText="1"/>
    </xf>
    <xf numFmtId="38" fontId="4" fillId="0" borderId="21" xfId="1" applyFont="1" applyFill="1" applyBorder="1" applyAlignment="1" applyProtection="1">
      <alignment horizontal="center" vertical="center" wrapText="1"/>
    </xf>
    <xf numFmtId="0" fontId="4" fillId="0" borderId="49" xfId="0" applyFont="1" applyFill="1" applyBorder="1" applyAlignment="1">
      <alignment horizontal="center" vertical="center"/>
    </xf>
    <xf numFmtId="38" fontId="4" fillId="0" borderId="49" xfId="1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38" fontId="4" fillId="0" borderId="50" xfId="1" applyFont="1" applyFill="1" applyBorder="1" applyAlignment="1" applyProtection="1">
      <alignment horizontal="center" vertical="center" wrapText="1"/>
    </xf>
    <xf numFmtId="38" fontId="4" fillId="0" borderId="47" xfId="1" applyFont="1" applyFill="1" applyBorder="1" applyAlignment="1" applyProtection="1">
      <alignment horizontal="center" vertical="center" wrapText="1"/>
    </xf>
    <xf numFmtId="38" fontId="4" fillId="0" borderId="51" xfId="1" applyFont="1" applyFill="1" applyBorder="1" applyAlignment="1" applyProtection="1">
      <alignment horizontal="center" vertical="center" wrapText="1"/>
    </xf>
    <xf numFmtId="38" fontId="4" fillId="0" borderId="35" xfId="1" applyFont="1" applyFill="1" applyBorder="1" applyAlignment="1" applyProtection="1">
      <alignment horizontal="center" vertical="center" wrapText="1"/>
    </xf>
    <xf numFmtId="38" fontId="4" fillId="0" borderId="52" xfId="1" applyFont="1" applyFill="1" applyBorder="1" applyAlignment="1">
      <alignment horizontal="center" vertical="center"/>
    </xf>
    <xf numFmtId="38" fontId="4" fillId="0" borderId="53" xfId="1" applyFont="1" applyFill="1" applyBorder="1" applyAlignment="1">
      <alignment horizontal="center" vertical="center"/>
    </xf>
    <xf numFmtId="38" fontId="4" fillId="0" borderId="54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 textRotation="255" shrinkToFit="1"/>
    </xf>
    <xf numFmtId="38" fontId="4" fillId="0" borderId="32" xfId="1" applyFont="1" applyFill="1" applyBorder="1" applyAlignment="1">
      <alignment horizontal="center" vertical="center"/>
    </xf>
    <xf numFmtId="38" fontId="4" fillId="0" borderId="35" xfId="1" applyFont="1" applyFill="1" applyBorder="1" applyAlignment="1">
      <alignment horizontal="center" vertical="center" shrinkToFit="1"/>
    </xf>
    <xf numFmtId="38" fontId="4" fillId="0" borderId="32" xfId="1" applyFont="1" applyFill="1" applyBorder="1" applyAlignment="1">
      <alignment horizontal="center" vertical="center" shrinkToFit="1"/>
    </xf>
    <xf numFmtId="38" fontId="4" fillId="0" borderId="36" xfId="1" applyFont="1" applyFill="1" applyBorder="1" applyAlignment="1">
      <alignment horizontal="center" vertical="center"/>
    </xf>
    <xf numFmtId="38" fontId="2" fillId="0" borderId="0" xfId="1" applyFont="1" applyFill="1" applyAlignment="1">
      <alignment horizontal="right" vertical="center"/>
    </xf>
    <xf numFmtId="38" fontId="2" fillId="0" borderId="55" xfId="1" applyFont="1" applyFill="1" applyBorder="1" applyAlignment="1">
      <alignment vertical="center" shrinkToFit="1"/>
    </xf>
    <xf numFmtId="38" fontId="2" fillId="0" borderId="55" xfId="1" applyFont="1" applyFill="1" applyBorder="1"/>
    <xf numFmtId="38" fontId="2" fillId="0" borderId="0" xfId="1" applyFont="1" applyFill="1" applyBorder="1" applyAlignment="1" applyProtection="1">
      <alignment horizontal="left"/>
    </xf>
    <xf numFmtId="38" fontId="2" fillId="0" borderId="0" xfId="1" applyFont="1" applyFill="1" applyBorder="1" applyAlignment="1" applyProtection="1">
      <alignment horizontal="left" shrinkToFit="1"/>
    </xf>
    <xf numFmtId="38" fontId="2" fillId="0" borderId="0" xfId="1" applyFont="1" applyFill="1" applyBorder="1" applyAlignment="1" applyProtection="1">
      <alignment horizontal="center" shrinkToFit="1"/>
    </xf>
    <xf numFmtId="38" fontId="2" fillId="0" borderId="0" xfId="1" applyFont="1" applyFill="1" applyBorder="1" applyAlignment="1" applyProtection="1">
      <alignment horizontal="distributed"/>
    </xf>
    <xf numFmtId="38" fontId="1" fillId="0" borderId="0" xfId="1" applyFont="1" applyFill="1" applyAlignment="1">
      <alignment vertical="center"/>
    </xf>
  </cellXfs>
  <cellStyles count="5">
    <cellStyle name="桁区切り" xfId="1" builtinId="6"/>
    <cellStyle name="桁区切り 2" xfId="4"/>
    <cellStyle name="桁区切り 3" xfId="3"/>
    <cellStyle name="説明文" xfId="2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5" transitionEvaluation="1"/>
  <dimension ref="A1:Z159"/>
  <sheetViews>
    <sheetView showGridLines="0" showZeros="0" tabSelected="1" view="pageBreakPreview" zoomScaleNormal="100" zoomScaleSheetLayoutView="100" zoomScalePageLayoutView="5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0.7109375" defaultRowHeight="15" customHeight="1" x14ac:dyDescent="0.3"/>
  <cols>
    <col min="1" max="1" width="8.92578125" style="5" customWidth="1"/>
    <col min="2" max="2" width="19.78515625" style="5" customWidth="1"/>
    <col min="3" max="3" width="8.7109375" style="4" customWidth="1"/>
    <col min="4" max="4" width="19.28515625" style="3" customWidth="1"/>
    <col min="5" max="5" width="10.7109375" style="1" customWidth="1"/>
    <col min="6" max="6" width="3.78515625" style="1" customWidth="1"/>
    <col min="7" max="8" width="6.28515625" style="1" customWidth="1"/>
    <col min="9" max="9" width="6.28515625" style="2" customWidth="1"/>
    <col min="10" max="10" width="5.28515625" style="2" customWidth="1"/>
    <col min="11" max="18" width="5.28515625" style="1" customWidth="1"/>
    <col min="19" max="24" width="7.0703125" style="1" customWidth="1"/>
    <col min="25" max="25" width="2.0703125" style="1" customWidth="1"/>
    <col min="26" max="26" width="5.0703125" style="1" customWidth="1"/>
    <col min="27" max="16384" width="10.7109375" style="1"/>
  </cols>
  <sheetData>
    <row r="1" spans="1:26" s="1" customFormat="1" ht="18.75" customHeight="1" x14ac:dyDescent="0.3">
      <c r="A1" s="315" t="s">
        <v>474</v>
      </c>
      <c r="B1" s="314"/>
      <c r="C1" s="313"/>
      <c r="D1" s="312"/>
      <c r="E1" s="311"/>
      <c r="F1" s="2"/>
      <c r="G1" s="2"/>
      <c r="H1" s="2"/>
      <c r="I1" s="2"/>
      <c r="J1" s="310"/>
      <c r="K1" s="2"/>
      <c r="L1" s="2"/>
      <c r="M1" s="2"/>
      <c r="N1" s="2"/>
      <c r="O1" s="2"/>
      <c r="P1" s="2"/>
      <c r="Q1" s="2"/>
      <c r="R1" s="2"/>
      <c r="S1" s="2"/>
      <c r="T1" s="2"/>
      <c r="W1" s="309"/>
      <c r="X1" s="308" t="str">
        <f>A1</f>
        <v>令和５年度学校一覧　幼稚園</v>
      </c>
      <c r="Y1" s="308"/>
    </row>
    <row r="2" spans="1:26" s="11" customFormat="1" ht="17.25" customHeight="1" x14ac:dyDescent="0.25">
      <c r="A2" s="307"/>
      <c r="B2" s="304"/>
      <c r="C2" s="306"/>
      <c r="D2" s="305"/>
      <c r="E2" s="304"/>
      <c r="F2" s="303" t="s">
        <v>473</v>
      </c>
      <c r="G2" s="302" t="s">
        <v>472</v>
      </c>
      <c r="H2" s="301"/>
      <c r="I2" s="301"/>
      <c r="J2" s="301" t="s">
        <v>471</v>
      </c>
      <c r="K2" s="301"/>
      <c r="L2" s="301"/>
      <c r="M2" s="301" t="s">
        <v>470</v>
      </c>
      <c r="N2" s="301"/>
      <c r="O2" s="301"/>
      <c r="P2" s="301" t="s">
        <v>469</v>
      </c>
      <c r="Q2" s="301"/>
      <c r="R2" s="300"/>
      <c r="S2" s="299" t="s">
        <v>468</v>
      </c>
      <c r="T2" s="297"/>
      <c r="U2" s="298"/>
      <c r="V2" s="297" t="s">
        <v>467</v>
      </c>
      <c r="W2" s="297"/>
      <c r="X2" s="296"/>
      <c r="Y2" s="287"/>
    </row>
    <row r="3" spans="1:26" s="11" customFormat="1" ht="17.25" customHeight="1" x14ac:dyDescent="0.25">
      <c r="A3" s="271" t="s">
        <v>466</v>
      </c>
      <c r="B3" s="285" t="s">
        <v>465</v>
      </c>
      <c r="C3" s="269" t="s">
        <v>464</v>
      </c>
      <c r="D3" s="286" t="s">
        <v>463</v>
      </c>
      <c r="E3" s="285" t="s">
        <v>462</v>
      </c>
      <c r="F3" s="284"/>
      <c r="G3" s="294"/>
      <c r="H3" s="293" t="s">
        <v>461</v>
      </c>
      <c r="I3" s="295"/>
      <c r="J3" s="294"/>
      <c r="K3" s="292" t="s">
        <v>460</v>
      </c>
      <c r="L3" s="295"/>
      <c r="M3" s="294"/>
      <c r="N3" s="293" t="s">
        <v>459</v>
      </c>
      <c r="O3" s="295"/>
      <c r="P3" s="294"/>
      <c r="Q3" s="293" t="s">
        <v>458</v>
      </c>
      <c r="R3" s="292"/>
      <c r="S3" s="291"/>
      <c r="T3" s="289"/>
      <c r="U3" s="290"/>
      <c r="V3" s="289"/>
      <c r="W3" s="289"/>
      <c r="X3" s="288"/>
      <c r="Y3" s="287"/>
    </row>
    <row r="4" spans="1:26" s="11" customFormat="1" ht="17.25" customHeight="1" x14ac:dyDescent="0.25">
      <c r="A4" s="271"/>
      <c r="B4" s="285"/>
      <c r="C4" s="269"/>
      <c r="D4" s="286"/>
      <c r="E4" s="285"/>
      <c r="F4" s="284"/>
      <c r="G4" s="282" t="s">
        <v>456</v>
      </c>
      <c r="H4" s="282" t="s">
        <v>457</v>
      </c>
      <c r="I4" s="282" t="s">
        <v>454</v>
      </c>
      <c r="J4" s="282" t="s">
        <v>456</v>
      </c>
      <c r="K4" s="282" t="s">
        <v>455</v>
      </c>
      <c r="L4" s="282" t="s">
        <v>454</v>
      </c>
      <c r="M4" s="282" t="s">
        <v>456</v>
      </c>
      <c r="N4" s="282" t="s">
        <v>455</v>
      </c>
      <c r="O4" s="282" t="s">
        <v>454</v>
      </c>
      <c r="P4" s="282" t="s">
        <v>456</v>
      </c>
      <c r="Q4" s="282" t="s">
        <v>455</v>
      </c>
      <c r="R4" s="282" t="s">
        <v>454</v>
      </c>
      <c r="S4" s="282" t="s">
        <v>456</v>
      </c>
      <c r="T4" s="282" t="s">
        <v>455</v>
      </c>
      <c r="U4" s="282" t="s">
        <v>454</v>
      </c>
      <c r="V4" s="283" t="s">
        <v>456</v>
      </c>
      <c r="W4" s="282" t="s">
        <v>455</v>
      </c>
      <c r="X4" s="281" t="s">
        <v>454</v>
      </c>
      <c r="Y4" s="280"/>
    </row>
    <row r="5" spans="1:26" s="11" customFormat="1" ht="16.5" customHeight="1" x14ac:dyDescent="0.25">
      <c r="A5" s="279" t="s">
        <v>453</v>
      </c>
      <c r="B5" s="278" t="s">
        <v>452</v>
      </c>
      <c r="C5" s="277" t="s">
        <v>451</v>
      </c>
      <c r="D5" s="276" t="s">
        <v>450</v>
      </c>
      <c r="E5" s="275" t="s">
        <v>449</v>
      </c>
      <c r="F5" s="273">
        <v>5</v>
      </c>
      <c r="G5" s="274">
        <f>SUM(H5:I5)</f>
        <v>19</v>
      </c>
      <c r="H5" s="273">
        <v>9</v>
      </c>
      <c r="I5" s="273">
        <v>10</v>
      </c>
      <c r="J5" s="274">
        <f>SUM(K5:L5)</f>
        <v>43</v>
      </c>
      <c r="K5" s="273">
        <v>21</v>
      </c>
      <c r="L5" s="273">
        <v>22</v>
      </c>
      <c r="M5" s="274">
        <f>SUM(N5:O5)</f>
        <v>56</v>
      </c>
      <c r="N5" s="273">
        <v>23</v>
      </c>
      <c r="O5" s="273">
        <v>33</v>
      </c>
      <c r="P5" s="274">
        <f>SUM(Q5:R5)</f>
        <v>118</v>
      </c>
      <c r="Q5" s="273">
        <f>SUM(H5,K5,N5)</f>
        <v>53</v>
      </c>
      <c r="R5" s="273">
        <f>SUM(I5,L5,O5)</f>
        <v>65</v>
      </c>
      <c r="S5" s="274">
        <f>SUM(T5:U5)</f>
        <v>7</v>
      </c>
      <c r="T5" s="273">
        <v>1</v>
      </c>
      <c r="U5" s="273">
        <v>6</v>
      </c>
      <c r="V5" s="274">
        <f>SUM(W5:X5)</f>
        <v>0</v>
      </c>
      <c r="W5" s="273"/>
      <c r="X5" s="272"/>
      <c r="Y5" s="262"/>
    </row>
    <row r="6" spans="1:26" s="11" customFormat="1" ht="16.5" customHeight="1" x14ac:dyDescent="0.25">
      <c r="A6" s="271"/>
      <c r="B6" s="270" t="s">
        <v>448</v>
      </c>
      <c r="C6" s="269" t="s">
        <v>108</v>
      </c>
      <c r="D6" s="268" t="s">
        <v>447</v>
      </c>
      <c r="E6" s="267" t="s">
        <v>446</v>
      </c>
      <c r="F6" s="264"/>
      <c r="G6" s="11">
        <f>SUM(H6:I6)</f>
        <v>0</v>
      </c>
      <c r="H6" s="264"/>
      <c r="I6" s="264"/>
      <c r="J6" s="266">
        <f>SUM(K6:L6)</f>
        <v>0</v>
      </c>
      <c r="K6" s="264"/>
      <c r="L6" s="264"/>
      <c r="M6" s="266"/>
      <c r="N6" s="264"/>
      <c r="O6" s="264"/>
      <c r="P6" s="266"/>
      <c r="Q6" s="264"/>
      <c r="R6" s="264"/>
      <c r="S6" s="266"/>
      <c r="T6" s="264"/>
      <c r="U6" s="264"/>
      <c r="V6" s="265"/>
      <c r="W6" s="264"/>
      <c r="X6" s="263"/>
      <c r="Y6" s="262"/>
    </row>
    <row r="7" spans="1:26" s="11" customFormat="1" ht="18.75" customHeight="1" x14ac:dyDescent="0.25">
      <c r="A7" s="261">
        <v>1</v>
      </c>
      <c r="B7" s="260" t="s">
        <v>5</v>
      </c>
      <c r="C7" s="259"/>
      <c r="D7" s="259"/>
      <c r="E7" s="258"/>
      <c r="F7" s="256">
        <f>F5+F6</f>
        <v>5</v>
      </c>
      <c r="G7" s="256">
        <f>SUM(H7:I7)</f>
        <v>19</v>
      </c>
      <c r="H7" s="256">
        <f>H5+H6</f>
        <v>9</v>
      </c>
      <c r="I7" s="256">
        <f>I5+I6</f>
        <v>10</v>
      </c>
      <c r="J7" s="256">
        <f>SUM(K7:L7)</f>
        <v>43</v>
      </c>
      <c r="K7" s="256">
        <f>K5+K6</f>
        <v>21</v>
      </c>
      <c r="L7" s="256">
        <f>L5+L6</f>
        <v>22</v>
      </c>
      <c r="M7" s="256">
        <f>N7+O7</f>
        <v>56</v>
      </c>
      <c r="N7" s="256">
        <f>N5+N6</f>
        <v>23</v>
      </c>
      <c r="O7" s="256">
        <f>O5+O6</f>
        <v>33</v>
      </c>
      <c r="P7" s="256">
        <f>Q7+R7</f>
        <v>118</v>
      </c>
      <c r="Q7" s="256">
        <f>SUM(H7,K7,N7)</f>
        <v>53</v>
      </c>
      <c r="R7" s="256">
        <f>SUM(I7,L7,O7)</f>
        <v>65</v>
      </c>
      <c r="S7" s="256">
        <f>T7+U7</f>
        <v>7</v>
      </c>
      <c r="T7" s="256">
        <f>T5+T6</f>
        <v>1</v>
      </c>
      <c r="U7" s="256">
        <f>U5+U6</f>
        <v>6</v>
      </c>
      <c r="V7" s="257">
        <f>W7+X7</f>
        <v>0</v>
      </c>
      <c r="W7" s="256">
        <f>W5+W6</f>
        <v>0</v>
      </c>
      <c r="X7" s="255">
        <f>X5+X6</f>
        <v>0</v>
      </c>
      <c r="Y7" s="254"/>
    </row>
    <row r="8" spans="1:26" s="53" customFormat="1" ht="16.5" customHeight="1" x14ac:dyDescent="0.25">
      <c r="A8" s="251" t="s">
        <v>445</v>
      </c>
      <c r="B8" s="250" t="s">
        <v>444</v>
      </c>
      <c r="C8" s="235" t="s">
        <v>443</v>
      </c>
      <c r="D8" s="231" t="s">
        <v>442</v>
      </c>
      <c r="E8" s="230" t="s">
        <v>441</v>
      </c>
      <c r="F8" s="216">
        <v>3</v>
      </c>
      <c r="G8" s="218">
        <f>H8+I8</f>
        <v>2</v>
      </c>
      <c r="H8" s="216">
        <v>2</v>
      </c>
      <c r="I8" s="216">
        <v>0</v>
      </c>
      <c r="J8" s="218">
        <f>K8+L8</f>
        <v>6</v>
      </c>
      <c r="K8" s="216">
        <v>4</v>
      </c>
      <c r="L8" s="216">
        <v>2</v>
      </c>
      <c r="M8" s="218">
        <f>N8+O8</f>
        <v>6</v>
      </c>
      <c r="N8" s="216">
        <v>3</v>
      </c>
      <c r="O8" s="216">
        <v>3</v>
      </c>
      <c r="P8" s="218">
        <f>Q8+R8</f>
        <v>14</v>
      </c>
      <c r="Q8" s="218">
        <f>SUM(H8,K8,N8)</f>
        <v>9</v>
      </c>
      <c r="R8" s="218">
        <f>SUM(I8,L8,O8)</f>
        <v>5</v>
      </c>
      <c r="S8" s="218">
        <f>T8+U8</f>
        <v>3</v>
      </c>
      <c r="T8" s="216">
        <v>1</v>
      </c>
      <c r="U8" s="216">
        <v>2</v>
      </c>
      <c r="V8" s="217">
        <f>W8+X8</f>
        <v>0</v>
      </c>
      <c r="W8" s="216">
        <v>0</v>
      </c>
      <c r="X8" s="215">
        <v>0</v>
      </c>
      <c r="Y8" s="214"/>
      <c r="Z8" s="204"/>
    </row>
    <row r="9" spans="1:26" s="53" customFormat="1" ht="16.5" customHeight="1" x14ac:dyDescent="0.25">
      <c r="A9" s="251"/>
      <c r="B9" s="250" t="s">
        <v>440</v>
      </c>
      <c r="C9" s="235" t="s">
        <v>439</v>
      </c>
      <c r="D9" s="231" t="s">
        <v>438</v>
      </c>
      <c r="E9" s="230" t="s">
        <v>437</v>
      </c>
      <c r="F9" s="216">
        <v>3</v>
      </c>
      <c r="G9" s="218">
        <f>H9+I9</f>
        <v>6</v>
      </c>
      <c r="H9" s="216">
        <v>5</v>
      </c>
      <c r="I9" s="216">
        <v>1</v>
      </c>
      <c r="J9" s="218">
        <f>K9+L9</f>
        <v>7</v>
      </c>
      <c r="K9" s="216">
        <v>3</v>
      </c>
      <c r="L9" s="216">
        <v>4</v>
      </c>
      <c r="M9" s="218">
        <f>N9+O9</f>
        <v>11</v>
      </c>
      <c r="N9" s="216">
        <v>4</v>
      </c>
      <c r="O9" s="216">
        <v>7</v>
      </c>
      <c r="P9" s="218">
        <f>Q9+R9</f>
        <v>24</v>
      </c>
      <c r="Q9" s="218">
        <f>SUM(H9,K9,N9)</f>
        <v>12</v>
      </c>
      <c r="R9" s="218">
        <f>SUM(I9,L9,O9)</f>
        <v>12</v>
      </c>
      <c r="S9" s="218">
        <f>T9+U9</f>
        <v>4</v>
      </c>
      <c r="T9" s="216">
        <v>1</v>
      </c>
      <c r="U9" s="216">
        <v>3</v>
      </c>
      <c r="V9" s="217">
        <f>W9+X9</f>
        <v>0</v>
      </c>
      <c r="W9" s="216">
        <v>0</v>
      </c>
      <c r="X9" s="215">
        <v>0</v>
      </c>
      <c r="Y9" s="214"/>
      <c r="Z9" s="204"/>
    </row>
    <row r="10" spans="1:26" s="53" customFormat="1" ht="16.5" customHeight="1" x14ac:dyDescent="0.25">
      <c r="A10" s="251"/>
      <c r="B10" s="250" t="s">
        <v>436</v>
      </c>
      <c r="C10" s="235" t="s">
        <v>435</v>
      </c>
      <c r="D10" s="231" t="s">
        <v>434</v>
      </c>
      <c r="E10" s="230" t="s">
        <v>433</v>
      </c>
      <c r="F10" s="216">
        <v>3</v>
      </c>
      <c r="G10" s="218">
        <f>H10+I10</f>
        <v>9</v>
      </c>
      <c r="H10" s="216">
        <v>5</v>
      </c>
      <c r="I10" s="216">
        <v>4</v>
      </c>
      <c r="J10" s="218">
        <f>K10+L10</f>
        <v>9</v>
      </c>
      <c r="K10" s="216">
        <v>5</v>
      </c>
      <c r="L10" s="216">
        <v>4</v>
      </c>
      <c r="M10" s="218">
        <f>N10+O10</f>
        <v>10</v>
      </c>
      <c r="N10" s="216">
        <v>5</v>
      </c>
      <c r="O10" s="216">
        <v>5</v>
      </c>
      <c r="P10" s="218">
        <f>Q10+R10</f>
        <v>28</v>
      </c>
      <c r="Q10" s="218">
        <f>SUM(H10,K10,N10)</f>
        <v>15</v>
      </c>
      <c r="R10" s="218">
        <f>SUM(I10,L10,O10)</f>
        <v>13</v>
      </c>
      <c r="S10" s="218">
        <f>T10+U10</f>
        <v>5</v>
      </c>
      <c r="T10" s="216">
        <v>0</v>
      </c>
      <c r="U10" s="216">
        <v>5</v>
      </c>
      <c r="V10" s="217">
        <f>W10+X10</f>
        <v>0</v>
      </c>
      <c r="W10" s="216">
        <v>0</v>
      </c>
      <c r="X10" s="215">
        <v>0</v>
      </c>
      <c r="Y10" s="214"/>
      <c r="Z10" s="204"/>
    </row>
    <row r="11" spans="1:26" s="53" customFormat="1" ht="16.5" customHeight="1" x14ac:dyDescent="0.25">
      <c r="A11" s="251"/>
      <c r="B11" s="233" t="s">
        <v>432</v>
      </c>
      <c r="C11" s="235" t="s">
        <v>431</v>
      </c>
      <c r="D11" s="231" t="s">
        <v>430</v>
      </c>
      <c r="E11" s="230" t="s">
        <v>429</v>
      </c>
      <c r="F11" s="216">
        <v>3</v>
      </c>
      <c r="G11" s="218">
        <f>H11+I11</f>
        <v>9</v>
      </c>
      <c r="H11" s="216">
        <v>3</v>
      </c>
      <c r="I11" s="216">
        <v>6</v>
      </c>
      <c r="J11" s="218">
        <f>K11+L11</f>
        <v>11</v>
      </c>
      <c r="K11" s="216">
        <v>6</v>
      </c>
      <c r="L11" s="216">
        <v>5</v>
      </c>
      <c r="M11" s="218">
        <f>N11+O11</f>
        <v>16</v>
      </c>
      <c r="N11" s="216">
        <v>12</v>
      </c>
      <c r="O11" s="216">
        <v>4</v>
      </c>
      <c r="P11" s="218">
        <f>Q11+R11</f>
        <v>36</v>
      </c>
      <c r="Q11" s="218">
        <f>SUM(H11,K11,N11)</f>
        <v>21</v>
      </c>
      <c r="R11" s="218">
        <f>SUM(I11,L11,O11)</f>
        <v>15</v>
      </c>
      <c r="S11" s="218">
        <f>T11+U11</f>
        <v>4</v>
      </c>
      <c r="T11" s="216">
        <v>0</v>
      </c>
      <c r="U11" s="216">
        <v>4</v>
      </c>
      <c r="V11" s="217">
        <f>W11+X11</f>
        <v>0</v>
      </c>
      <c r="W11" s="216">
        <v>0</v>
      </c>
      <c r="X11" s="215">
        <v>0</v>
      </c>
      <c r="Y11" s="214"/>
      <c r="Z11" s="204"/>
    </row>
    <row r="12" spans="1:26" s="53" customFormat="1" ht="16.5" customHeight="1" x14ac:dyDescent="0.25">
      <c r="A12" s="251"/>
      <c r="B12" s="250" t="s">
        <v>428</v>
      </c>
      <c r="C12" s="235" t="s">
        <v>427</v>
      </c>
      <c r="D12" s="231" t="s">
        <v>426</v>
      </c>
      <c r="E12" s="230" t="s">
        <v>425</v>
      </c>
      <c r="F12" s="246">
        <v>3</v>
      </c>
      <c r="G12" s="248">
        <f>H12+I12</f>
        <v>3</v>
      </c>
      <c r="H12" s="246">
        <v>1</v>
      </c>
      <c r="I12" s="246">
        <v>2</v>
      </c>
      <c r="J12" s="248">
        <f>K12+L12</f>
        <v>7</v>
      </c>
      <c r="K12" s="246">
        <v>4</v>
      </c>
      <c r="L12" s="246">
        <v>3</v>
      </c>
      <c r="M12" s="248">
        <f>N12+O12</f>
        <v>9</v>
      </c>
      <c r="N12" s="246">
        <v>4</v>
      </c>
      <c r="O12" s="246">
        <v>5</v>
      </c>
      <c r="P12" s="248">
        <f>Q12+R12</f>
        <v>19</v>
      </c>
      <c r="Q12" s="248">
        <f>SUM(H12,K12,N12)</f>
        <v>9</v>
      </c>
      <c r="R12" s="248">
        <f>SUM(I12,L12,O12)</f>
        <v>10</v>
      </c>
      <c r="S12" s="248">
        <f>T12+U12</f>
        <v>4</v>
      </c>
      <c r="T12" s="246">
        <v>0</v>
      </c>
      <c r="U12" s="246">
        <v>4</v>
      </c>
      <c r="V12" s="248">
        <f>W12+X12</f>
        <v>0</v>
      </c>
      <c r="W12" s="246">
        <v>0</v>
      </c>
      <c r="X12" s="245">
        <v>0</v>
      </c>
      <c r="Y12" s="214"/>
      <c r="Z12" s="204"/>
    </row>
    <row r="13" spans="1:26" s="53" customFormat="1" ht="16.5" customHeight="1" x14ac:dyDescent="0.25">
      <c r="A13" s="251"/>
      <c r="B13" s="252" t="s">
        <v>424</v>
      </c>
      <c r="C13" s="243" t="s">
        <v>423</v>
      </c>
      <c r="D13" s="253" t="s">
        <v>422</v>
      </c>
      <c r="E13" s="242" t="s">
        <v>421</v>
      </c>
      <c r="F13" s="216">
        <v>3</v>
      </c>
      <c r="G13" s="218">
        <f>H13+I13</f>
        <v>6</v>
      </c>
      <c r="H13" s="216">
        <v>5</v>
      </c>
      <c r="I13" s="216">
        <v>1</v>
      </c>
      <c r="J13" s="218">
        <f>K13+L13</f>
        <v>17</v>
      </c>
      <c r="K13" s="216">
        <v>10</v>
      </c>
      <c r="L13" s="216">
        <v>7</v>
      </c>
      <c r="M13" s="218">
        <f>N13+O13</f>
        <v>10</v>
      </c>
      <c r="N13" s="216">
        <v>4</v>
      </c>
      <c r="O13" s="216">
        <v>6</v>
      </c>
      <c r="P13" s="218">
        <f>Q13+R13</f>
        <v>33</v>
      </c>
      <c r="Q13" s="218">
        <f>SUM(H13,K13,N13)</f>
        <v>19</v>
      </c>
      <c r="R13" s="218">
        <f>SUM(I13,L13,O13)</f>
        <v>14</v>
      </c>
      <c r="S13" s="218">
        <f>T13+U13</f>
        <v>5</v>
      </c>
      <c r="T13" s="216">
        <v>0</v>
      </c>
      <c r="U13" s="216">
        <v>5</v>
      </c>
      <c r="V13" s="217">
        <f>W13+X13</f>
        <v>0</v>
      </c>
      <c r="W13" s="216">
        <v>0</v>
      </c>
      <c r="X13" s="215">
        <v>0</v>
      </c>
      <c r="Y13" s="214"/>
      <c r="Z13" s="204"/>
    </row>
    <row r="14" spans="1:26" s="53" customFormat="1" ht="16.5" customHeight="1" x14ac:dyDescent="0.25">
      <c r="A14" s="251"/>
      <c r="B14" s="250" t="s">
        <v>420</v>
      </c>
      <c r="C14" s="235" t="s">
        <v>419</v>
      </c>
      <c r="D14" s="231" t="s">
        <v>418</v>
      </c>
      <c r="E14" s="230" t="s">
        <v>417</v>
      </c>
      <c r="F14" s="216">
        <v>3</v>
      </c>
      <c r="G14" s="218">
        <f>H14+I14</f>
        <v>5</v>
      </c>
      <c r="H14" s="216">
        <v>3</v>
      </c>
      <c r="I14" s="216">
        <v>2</v>
      </c>
      <c r="J14" s="218">
        <f>K14+L14</f>
        <v>2</v>
      </c>
      <c r="K14" s="216">
        <v>0</v>
      </c>
      <c r="L14" s="216">
        <v>2</v>
      </c>
      <c r="M14" s="218">
        <f>N14+O14</f>
        <v>8</v>
      </c>
      <c r="N14" s="216">
        <v>1</v>
      </c>
      <c r="O14" s="216">
        <v>7</v>
      </c>
      <c r="P14" s="218">
        <f>Q14+R14</f>
        <v>15</v>
      </c>
      <c r="Q14" s="218">
        <f>SUM(H14,K14,N14)</f>
        <v>4</v>
      </c>
      <c r="R14" s="218">
        <f>SUM(I14,L14,O14)</f>
        <v>11</v>
      </c>
      <c r="S14" s="218">
        <f>T14+U14</f>
        <v>4</v>
      </c>
      <c r="T14" s="216">
        <v>0</v>
      </c>
      <c r="U14" s="216">
        <v>4</v>
      </c>
      <c r="V14" s="217">
        <f>W14+X14</f>
        <v>0</v>
      </c>
      <c r="W14" s="216">
        <v>0</v>
      </c>
      <c r="X14" s="215">
        <v>0</v>
      </c>
      <c r="Y14" s="214"/>
      <c r="Z14" s="204"/>
    </row>
    <row r="15" spans="1:26" s="53" customFormat="1" ht="16.5" customHeight="1" x14ac:dyDescent="0.25">
      <c r="A15" s="251"/>
      <c r="B15" s="250" t="s">
        <v>416</v>
      </c>
      <c r="C15" s="235" t="s">
        <v>415</v>
      </c>
      <c r="D15" s="231" t="s">
        <v>414</v>
      </c>
      <c r="E15" s="230" t="s">
        <v>413</v>
      </c>
      <c r="F15" s="216">
        <v>3</v>
      </c>
      <c r="G15" s="218">
        <f>H15+I15</f>
        <v>7</v>
      </c>
      <c r="H15" s="216">
        <v>4</v>
      </c>
      <c r="I15" s="216">
        <v>3</v>
      </c>
      <c r="J15" s="218">
        <f>K15+L15</f>
        <v>7</v>
      </c>
      <c r="K15" s="216">
        <v>6</v>
      </c>
      <c r="L15" s="216">
        <v>1</v>
      </c>
      <c r="M15" s="218">
        <f>N15+O15</f>
        <v>12</v>
      </c>
      <c r="N15" s="216">
        <v>9</v>
      </c>
      <c r="O15" s="216">
        <v>3</v>
      </c>
      <c r="P15" s="218">
        <f>Q15+R15</f>
        <v>26</v>
      </c>
      <c r="Q15" s="218">
        <f>SUM(H15,K15,N15)</f>
        <v>19</v>
      </c>
      <c r="R15" s="218">
        <f>SUM(I15,L15,O15)</f>
        <v>7</v>
      </c>
      <c r="S15" s="218">
        <f>T15+U15</f>
        <v>3</v>
      </c>
      <c r="T15" s="216">
        <v>0</v>
      </c>
      <c r="U15" s="216">
        <v>3</v>
      </c>
      <c r="V15" s="217">
        <f>W15+X15</f>
        <v>0</v>
      </c>
      <c r="W15" s="216">
        <v>0</v>
      </c>
      <c r="X15" s="215">
        <v>0</v>
      </c>
      <c r="Y15" s="214"/>
      <c r="Z15" s="204"/>
    </row>
    <row r="16" spans="1:26" s="53" customFormat="1" ht="16.5" customHeight="1" x14ac:dyDescent="0.25">
      <c r="A16" s="251"/>
      <c r="B16" s="250" t="s">
        <v>412</v>
      </c>
      <c r="C16" s="235" t="s">
        <v>411</v>
      </c>
      <c r="D16" s="231" t="s">
        <v>410</v>
      </c>
      <c r="E16" s="230" t="s">
        <v>409</v>
      </c>
      <c r="F16" s="216">
        <v>3</v>
      </c>
      <c r="G16" s="218">
        <f>H16+I16</f>
        <v>8</v>
      </c>
      <c r="H16" s="216">
        <v>4</v>
      </c>
      <c r="I16" s="216">
        <v>4</v>
      </c>
      <c r="J16" s="218">
        <f>K16+L16</f>
        <v>13</v>
      </c>
      <c r="K16" s="216">
        <v>5</v>
      </c>
      <c r="L16" s="216">
        <v>8</v>
      </c>
      <c r="M16" s="218">
        <f>N16+O16</f>
        <v>6</v>
      </c>
      <c r="N16" s="216">
        <v>3</v>
      </c>
      <c r="O16" s="216">
        <v>3</v>
      </c>
      <c r="P16" s="218">
        <f>Q16+R16</f>
        <v>27</v>
      </c>
      <c r="Q16" s="218">
        <f>SUM(H16,K16,N16)</f>
        <v>12</v>
      </c>
      <c r="R16" s="218">
        <f>SUM(I16,L16,O16)</f>
        <v>15</v>
      </c>
      <c r="S16" s="218">
        <f>T16+U16</f>
        <v>4</v>
      </c>
      <c r="T16" s="216">
        <v>0</v>
      </c>
      <c r="U16" s="216">
        <v>4</v>
      </c>
      <c r="V16" s="218">
        <f>W16+X16</f>
        <v>0</v>
      </c>
      <c r="W16" s="216">
        <v>0</v>
      </c>
      <c r="X16" s="215">
        <v>0</v>
      </c>
      <c r="Y16" s="214"/>
      <c r="Z16" s="204"/>
    </row>
    <row r="17" spans="1:26" s="53" customFormat="1" ht="16.5" customHeight="1" x14ac:dyDescent="0.25">
      <c r="A17" s="251"/>
      <c r="B17" s="233" t="s">
        <v>408</v>
      </c>
      <c r="C17" s="235" t="s">
        <v>407</v>
      </c>
      <c r="D17" s="249" t="s">
        <v>406</v>
      </c>
      <c r="E17" s="230" t="s">
        <v>405</v>
      </c>
      <c r="F17" s="246">
        <v>3</v>
      </c>
      <c r="G17" s="248">
        <f>H17+I17</f>
        <v>4</v>
      </c>
      <c r="H17" s="246">
        <v>2</v>
      </c>
      <c r="I17" s="246">
        <v>2</v>
      </c>
      <c r="J17" s="248">
        <f>K17+L17</f>
        <v>5</v>
      </c>
      <c r="K17" s="246">
        <v>2</v>
      </c>
      <c r="L17" s="246">
        <v>3</v>
      </c>
      <c r="M17" s="248">
        <f>N17+O17</f>
        <v>4</v>
      </c>
      <c r="N17" s="246">
        <v>1</v>
      </c>
      <c r="O17" s="246">
        <v>3</v>
      </c>
      <c r="P17" s="248">
        <f>Q17+R17</f>
        <v>13</v>
      </c>
      <c r="Q17" s="248">
        <f>SUM(H17,K17,N17)</f>
        <v>5</v>
      </c>
      <c r="R17" s="248">
        <f>SUM(I17,L17,O17)</f>
        <v>8</v>
      </c>
      <c r="S17" s="248">
        <f>T17+U17</f>
        <v>4</v>
      </c>
      <c r="T17" s="246">
        <v>0</v>
      </c>
      <c r="U17" s="246">
        <v>4</v>
      </c>
      <c r="V17" s="247">
        <f>W17+X17</f>
        <v>0</v>
      </c>
      <c r="W17" s="246">
        <v>0</v>
      </c>
      <c r="X17" s="245">
        <v>0</v>
      </c>
      <c r="Y17" s="214"/>
      <c r="Z17" s="204"/>
    </row>
    <row r="18" spans="1:26" s="53" customFormat="1" ht="16.5" customHeight="1" x14ac:dyDescent="0.25">
      <c r="A18" s="251"/>
      <c r="B18" s="252" t="s">
        <v>404</v>
      </c>
      <c r="C18" s="243" t="s">
        <v>403</v>
      </c>
      <c r="D18" s="231" t="s">
        <v>402</v>
      </c>
      <c r="E18" s="242" t="s">
        <v>401</v>
      </c>
      <c r="F18" s="216">
        <v>3</v>
      </c>
      <c r="G18" s="218">
        <f>H18+I18</f>
        <v>7</v>
      </c>
      <c r="H18" s="216">
        <v>5</v>
      </c>
      <c r="I18" s="216">
        <v>2</v>
      </c>
      <c r="J18" s="218">
        <f>K18+L18</f>
        <v>0</v>
      </c>
      <c r="K18" s="216">
        <v>0</v>
      </c>
      <c r="L18" s="216">
        <v>0</v>
      </c>
      <c r="M18" s="218">
        <f>N18+O18</f>
        <v>5</v>
      </c>
      <c r="N18" s="216">
        <v>3</v>
      </c>
      <c r="O18" s="216">
        <v>2</v>
      </c>
      <c r="P18" s="218">
        <f>Q18+R18</f>
        <v>12</v>
      </c>
      <c r="Q18" s="218">
        <f>SUM(H18,K18,N18)</f>
        <v>8</v>
      </c>
      <c r="R18" s="218">
        <f>SUM(I18,L18,O18)</f>
        <v>4</v>
      </c>
      <c r="S18" s="218">
        <f>T18+U18</f>
        <v>3</v>
      </c>
      <c r="T18" s="216">
        <v>0</v>
      </c>
      <c r="U18" s="216">
        <v>3</v>
      </c>
      <c r="V18" s="217">
        <f>W18+X18</f>
        <v>0</v>
      </c>
      <c r="W18" s="216">
        <v>0</v>
      </c>
      <c r="X18" s="215">
        <v>0</v>
      </c>
      <c r="Y18" s="214"/>
      <c r="Z18" s="204"/>
    </row>
    <row r="19" spans="1:26" s="53" customFormat="1" ht="16.5" customHeight="1" x14ac:dyDescent="0.25">
      <c r="A19" s="251"/>
      <c r="B19" s="250" t="s">
        <v>400</v>
      </c>
      <c r="C19" s="235" t="s">
        <v>399</v>
      </c>
      <c r="D19" s="231" t="s">
        <v>398</v>
      </c>
      <c r="E19" s="230" t="s">
        <v>397</v>
      </c>
      <c r="F19" s="216">
        <v>3</v>
      </c>
      <c r="G19" s="218">
        <f>H19+I19</f>
        <v>11</v>
      </c>
      <c r="H19" s="216">
        <v>4</v>
      </c>
      <c r="I19" s="216">
        <v>7</v>
      </c>
      <c r="J19" s="218">
        <f>K19+L19</f>
        <v>16</v>
      </c>
      <c r="K19" s="216">
        <v>10</v>
      </c>
      <c r="L19" s="216">
        <v>6</v>
      </c>
      <c r="M19" s="218">
        <f>N19+O19</f>
        <v>20</v>
      </c>
      <c r="N19" s="216">
        <v>7</v>
      </c>
      <c r="O19" s="216">
        <v>13</v>
      </c>
      <c r="P19" s="218">
        <f>Q19+R19</f>
        <v>47</v>
      </c>
      <c r="Q19" s="218">
        <f>SUM(H19,K19,N19)</f>
        <v>21</v>
      </c>
      <c r="R19" s="218">
        <f>SUM(I19,L19,O19)</f>
        <v>26</v>
      </c>
      <c r="S19" s="218">
        <f>T19+U19</f>
        <v>5</v>
      </c>
      <c r="T19" s="216">
        <v>0</v>
      </c>
      <c r="U19" s="216">
        <v>5</v>
      </c>
      <c r="V19" s="217">
        <f>W19+X19</f>
        <v>1</v>
      </c>
      <c r="W19" s="216">
        <v>0</v>
      </c>
      <c r="X19" s="215">
        <v>1</v>
      </c>
      <c r="Y19" s="214"/>
      <c r="Z19" s="204"/>
    </row>
    <row r="20" spans="1:26" s="53" customFormat="1" ht="16.5" customHeight="1" x14ac:dyDescent="0.25">
      <c r="A20" s="236"/>
      <c r="B20" s="233" t="s">
        <v>396</v>
      </c>
      <c r="C20" s="235" t="s">
        <v>395</v>
      </c>
      <c r="D20" s="231" t="s">
        <v>394</v>
      </c>
      <c r="E20" s="230" t="s">
        <v>393</v>
      </c>
      <c r="F20" s="216">
        <v>3</v>
      </c>
      <c r="G20" s="218">
        <f>H20+I20</f>
        <v>0</v>
      </c>
      <c r="H20" s="216">
        <v>0</v>
      </c>
      <c r="I20" s="216">
        <v>0</v>
      </c>
      <c r="J20" s="218">
        <f>K20+L20</f>
        <v>1</v>
      </c>
      <c r="K20" s="216">
        <v>0</v>
      </c>
      <c r="L20" s="216">
        <v>1</v>
      </c>
      <c r="M20" s="218">
        <f>N20+O20</f>
        <v>5</v>
      </c>
      <c r="N20" s="216">
        <v>3</v>
      </c>
      <c r="O20" s="216">
        <v>2</v>
      </c>
      <c r="P20" s="218">
        <f>Q20+R20</f>
        <v>6</v>
      </c>
      <c r="Q20" s="218">
        <f>SUM(H20,K20,N20)</f>
        <v>3</v>
      </c>
      <c r="R20" s="218">
        <f>SUM(I20,L20,O20)</f>
        <v>3</v>
      </c>
      <c r="S20" s="218">
        <f>T20+U20</f>
        <v>2</v>
      </c>
      <c r="T20" s="216">
        <v>0</v>
      </c>
      <c r="U20" s="216">
        <v>2</v>
      </c>
      <c r="V20" s="217">
        <f>W20+X20</f>
        <v>1</v>
      </c>
      <c r="W20" s="216">
        <v>0</v>
      </c>
      <c r="X20" s="215">
        <v>1</v>
      </c>
      <c r="Y20" s="214"/>
      <c r="Z20" s="204"/>
    </row>
    <row r="21" spans="1:26" s="125" customFormat="1" ht="16.5" customHeight="1" x14ac:dyDescent="0.25">
      <c r="A21" s="236"/>
      <c r="B21" s="233" t="s">
        <v>392</v>
      </c>
      <c r="C21" s="235" t="s">
        <v>391</v>
      </c>
      <c r="D21" s="231" t="s">
        <v>390</v>
      </c>
      <c r="E21" s="230" t="s">
        <v>389</v>
      </c>
      <c r="F21" s="216">
        <v>3</v>
      </c>
      <c r="G21" s="218">
        <f>H21+I21</f>
        <v>5</v>
      </c>
      <c r="H21" s="216">
        <v>2</v>
      </c>
      <c r="I21" s="216">
        <v>3</v>
      </c>
      <c r="J21" s="218">
        <f>K21+L21</f>
        <v>4</v>
      </c>
      <c r="K21" s="216">
        <v>3</v>
      </c>
      <c r="L21" s="216">
        <v>1</v>
      </c>
      <c r="M21" s="218">
        <f>N21+O21</f>
        <v>8</v>
      </c>
      <c r="N21" s="216">
        <v>1</v>
      </c>
      <c r="O21" s="216">
        <v>7</v>
      </c>
      <c r="P21" s="218">
        <f>Q21+R21</f>
        <v>17</v>
      </c>
      <c r="Q21" s="218">
        <f>SUM(H21,K21,N21)</f>
        <v>6</v>
      </c>
      <c r="R21" s="218">
        <f>SUM(I21,L21,O21)</f>
        <v>11</v>
      </c>
      <c r="S21" s="218">
        <f>T21+U21</f>
        <v>4</v>
      </c>
      <c r="T21" s="216">
        <v>0</v>
      </c>
      <c r="U21" s="216">
        <v>4</v>
      </c>
      <c r="V21" s="217">
        <f>W21+X21</f>
        <v>0</v>
      </c>
      <c r="W21" s="216">
        <v>0</v>
      </c>
      <c r="X21" s="215"/>
      <c r="Y21" s="214"/>
      <c r="Z21" s="229"/>
    </row>
    <row r="22" spans="1:26" s="125" customFormat="1" ht="16.5" customHeight="1" x14ac:dyDescent="0.25">
      <c r="A22" s="236"/>
      <c r="B22" s="233" t="s">
        <v>388</v>
      </c>
      <c r="C22" s="235" t="s">
        <v>384</v>
      </c>
      <c r="D22" s="249" t="s">
        <v>387</v>
      </c>
      <c r="E22" s="230" t="s">
        <v>386</v>
      </c>
      <c r="F22" s="246">
        <v>3</v>
      </c>
      <c r="G22" s="248">
        <f>H22+I22</f>
        <v>4</v>
      </c>
      <c r="H22" s="246">
        <v>3</v>
      </c>
      <c r="I22" s="246">
        <v>1</v>
      </c>
      <c r="J22" s="248">
        <f>K22+L22</f>
        <v>10</v>
      </c>
      <c r="K22" s="246">
        <v>3</v>
      </c>
      <c r="L22" s="246">
        <v>7</v>
      </c>
      <c r="M22" s="248">
        <f>N22+O22</f>
        <v>14</v>
      </c>
      <c r="N22" s="246">
        <v>7</v>
      </c>
      <c r="O22" s="246">
        <v>7</v>
      </c>
      <c r="P22" s="248">
        <f>Q22+R22</f>
        <v>28</v>
      </c>
      <c r="Q22" s="248">
        <f>SUM(H22,K22,N22)</f>
        <v>13</v>
      </c>
      <c r="R22" s="248">
        <f>SUM(I22,L22,O22)</f>
        <v>15</v>
      </c>
      <c r="S22" s="248">
        <f>T22+U22</f>
        <v>5</v>
      </c>
      <c r="T22" s="246">
        <v>1</v>
      </c>
      <c r="U22" s="246">
        <v>4</v>
      </c>
      <c r="V22" s="247">
        <f>W22+X22</f>
        <v>1</v>
      </c>
      <c r="W22" s="246">
        <v>0</v>
      </c>
      <c r="X22" s="245">
        <v>1</v>
      </c>
      <c r="Y22" s="214"/>
      <c r="Z22" s="229"/>
    </row>
    <row r="23" spans="1:26" s="125" customFormat="1" ht="16.5" customHeight="1" x14ac:dyDescent="0.25">
      <c r="A23" s="236"/>
      <c r="B23" s="244" t="s">
        <v>385</v>
      </c>
      <c r="C23" s="243" t="s">
        <v>384</v>
      </c>
      <c r="D23" s="231" t="s">
        <v>383</v>
      </c>
      <c r="E23" s="242" t="s">
        <v>332</v>
      </c>
      <c r="F23" s="239"/>
      <c r="G23" s="241"/>
      <c r="H23" s="239"/>
      <c r="I23" s="239"/>
      <c r="J23" s="241"/>
      <c r="K23" s="239"/>
      <c r="L23" s="239"/>
      <c r="M23" s="241"/>
      <c r="N23" s="239"/>
      <c r="O23" s="239"/>
      <c r="P23" s="241">
        <f>Q23+R23</f>
        <v>0</v>
      </c>
      <c r="Q23" s="241">
        <f>SUM(H23,K23,N23)</f>
        <v>0</v>
      </c>
      <c r="R23" s="241">
        <f>SUM(I23,L23,O23)</f>
        <v>0</v>
      </c>
      <c r="S23" s="241"/>
      <c r="T23" s="239"/>
      <c r="U23" s="239"/>
      <c r="V23" s="240">
        <f>W23+X23</f>
        <v>0</v>
      </c>
      <c r="W23" s="239"/>
      <c r="X23" s="238"/>
      <c r="Y23" s="237"/>
      <c r="Z23" s="229"/>
    </row>
    <row r="24" spans="1:26" s="125" customFormat="1" ht="16.5" customHeight="1" x14ac:dyDescent="0.25">
      <c r="A24" s="236"/>
      <c r="B24" s="233" t="s">
        <v>382</v>
      </c>
      <c r="C24" s="235" t="s">
        <v>381</v>
      </c>
      <c r="D24" s="231" t="s">
        <v>380</v>
      </c>
      <c r="E24" s="230" t="s">
        <v>379</v>
      </c>
      <c r="F24" s="216">
        <v>3</v>
      </c>
      <c r="G24" s="218">
        <f>H24+I24</f>
        <v>2</v>
      </c>
      <c r="H24" s="216">
        <v>2</v>
      </c>
      <c r="I24" s="216">
        <v>0</v>
      </c>
      <c r="J24" s="218">
        <f>K24+L24</f>
        <v>2</v>
      </c>
      <c r="K24" s="216">
        <v>2</v>
      </c>
      <c r="L24" s="216">
        <v>0</v>
      </c>
      <c r="M24" s="218">
        <f>N24+O24</f>
        <v>3</v>
      </c>
      <c r="N24" s="216">
        <v>1</v>
      </c>
      <c r="O24" s="216">
        <v>2</v>
      </c>
      <c r="P24" s="218">
        <f>Q24+R24</f>
        <v>7</v>
      </c>
      <c r="Q24" s="218">
        <f>SUM(H24,K24,N24)</f>
        <v>5</v>
      </c>
      <c r="R24" s="218">
        <f>SUM(I24,L24,O24)</f>
        <v>2</v>
      </c>
      <c r="S24" s="218">
        <f>T24+U24</f>
        <v>4</v>
      </c>
      <c r="T24" s="216">
        <v>0</v>
      </c>
      <c r="U24" s="216">
        <v>4</v>
      </c>
      <c r="V24" s="218">
        <f>W24+X24</f>
        <v>1</v>
      </c>
      <c r="W24" s="216">
        <v>0</v>
      </c>
      <c r="X24" s="215">
        <v>1</v>
      </c>
      <c r="Y24" s="214"/>
      <c r="Z24" s="229"/>
    </row>
    <row r="25" spans="1:26" s="125" customFormat="1" ht="16.5" customHeight="1" x14ac:dyDescent="0.25">
      <c r="A25" s="234"/>
      <c r="B25" s="233" t="s">
        <v>378</v>
      </c>
      <c r="C25" s="232" t="s">
        <v>377</v>
      </c>
      <c r="D25" s="231" t="s">
        <v>376</v>
      </c>
      <c r="E25" s="230" t="s">
        <v>375</v>
      </c>
      <c r="F25" s="216">
        <v>3</v>
      </c>
      <c r="G25" s="218">
        <f>H25+I25</f>
        <v>5</v>
      </c>
      <c r="H25" s="216">
        <v>2</v>
      </c>
      <c r="I25" s="216">
        <v>3</v>
      </c>
      <c r="J25" s="218">
        <f>K25+L25</f>
        <v>10</v>
      </c>
      <c r="K25" s="216">
        <v>4</v>
      </c>
      <c r="L25" s="216">
        <v>6</v>
      </c>
      <c r="M25" s="218">
        <f>N25+O25</f>
        <v>8</v>
      </c>
      <c r="N25" s="216">
        <v>3</v>
      </c>
      <c r="O25" s="216">
        <v>5</v>
      </c>
      <c r="P25" s="218">
        <f>Q25+R25</f>
        <v>23</v>
      </c>
      <c r="Q25" s="218">
        <f>SUM(H25,K25,N25)</f>
        <v>9</v>
      </c>
      <c r="R25" s="218">
        <f>SUM(I25,L25,O25)</f>
        <v>14</v>
      </c>
      <c r="S25" s="218">
        <f>T25+U25</f>
        <v>4</v>
      </c>
      <c r="T25" s="216">
        <v>0</v>
      </c>
      <c r="U25" s="216">
        <v>4</v>
      </c>
      <c r="V25" s="217">
        <f>W25+X25</f>
        <v>0</v>
      </c>
      <c r="W25" s="216">
        <v>0</v>
      </c>
      <c r="X25" s="215"/>
      <c r="Y25" s="214"/>
      <c r="Z25" s="229"/>
    </row>
    <row r="26" spans="1:26" s="53" customFormat="1" ht="20.25" customHeight="1" x14ac:dyDescent="0.25">
      <c r="A26" s="228">
        <v>20</v>
      </c>
      <c r="B26" s="227" t="s">
        <v>374</v>
      </c>
      <c r="C26" s="226" t="s">
        <v>373</v>
      </c>
      <c r="D26" s="225" t="s">
        <v>372</v>
      </c>
      <c r="E26" s="224" t="s">
        <v>371</v>
      </c>
      <c r="F26" s="216">
        <v>3</v>
      </c>
      <c r="G26" s="218">
        <f>H26+I26</f>
        <v>14</v>
      </c>
      <c r="H26" s="216">
        <v>7</v>
      </c>
      <c r="I26" s="216">
        <v>7</v>
      </c>
      <c r="J26" s="218">
        <f>K26+L26</f>
        <v>13</v>
      </c>
      <c r="K26" s="216">
        <v>8</v>
      </c>
      <c r="L26" s="216">
        <v>5</v>
      </c>
      <c r="M26" s="218">
        <f>N26+O26</f>
        <v>26</v>
      </c>
      <c r="N26" s="216">
        <v>15</v>
      </c>
      <c r="O26" s="216">
        <v>11</v>
      </c>
      <c r="P26" s="218">
        <f>Q26+R26</f>
        <v>53</v>
      </c>
      <c r="Q26" s="218">
        <f>SUM(H26,K26,N26)</f>
        <v>30</v>
      </c>
      <c r="R26" s="218">
        <f>SUM(I26,L26,O26)</f>
        <v>23</v>
      </c>
      <c r="S26" s="218">
        <f>T26+U26</f>
        <v>5</v>
      </c>
      <c r="T26" s="216">
        <v>1</v>
      </c>
      <c r="U26" s="216">
        <v>4</v>
      </c>
      <c r="V26" s="217">
        <f>W26+X26</f>
        <v>1</v>
      </c>
      <c r="W26" s="216">
        <v>0</v>
      </c>
      <c r="X26" s="215">
        <v>1</v>
      </c>
      <c r="Y26" s="214"/>
      <c r="Z26" s="204"/>
    </row>
    <row r="27" spans="1:26" s="11" customFormat="1" ht="17.25" customHeight="1" x14ac:dyDescent="0.25">
      <c r="A27" s="223" t="s">
        <v>370</v>
      </c>
      <c r="B27" s="222" t="s">
        <v>369</v>
      </c>
      <c r="C27" s="221" t="s">
        <v>368</v>
      </c>
      <c r="D27" s="220" t="s">
        <v>367</v>
      </c>
      <c r="E27" s="219" t="s">
        <v>366</v>
      </c>
      <c r="F27" s="216">
        <v>3</v>
      </c>
      <c r="G27" s="218">
        <f>H27+I27</f>
        <v>15</v>
      </c>
      <c r="H27" s="216">
        <v>7</v>
      </c>
      <c r="I27" s="216">
        <v>8</v>
      </c>
      <c r="J27" s="218">
        <f>K27+L27</f>
        <v>13</v>
      </c>
      <c r="K27" s="216">
        <v>7</v>
      </c>
      <c r="L27" s="216">
        <v>6</v>
      </c>
      <c r="M27" s="218">
        <f>N27+O27</f>
        <v>22</v>
      </c>
      <c r="N27" s="216">
        <v>12</v>
      </c>
      <c r="O27" s="216">
        <v>10</v>
      </c>
      <c r="P27" s="218">
        <f>Q27+R27</f>
        <v>50</v>
      </c>
      <c r="Q27" s="218">
        <f>SUM(H27,K27,N27)</f>
        <v>26</v>
      </c>
      <c r="R27" s="218">
        <f>SUM(I27,L27,O27)</f>
        <v>24</v>
      </c>
      <c r="S27" s="218">
        <f>T27+U27</f>
        <v>6</v>
      </c>
      <c r="T27" s="216">
        <v>0</v>
      </c>
      <c r="U27" s="216">
        <v>6</v>
      </c>
      <c r="V27" s="217">
        <f>W27+X27</f>
        <v>1</v>
      </c>
      <c r="W27" s="216">
        <v>1</v>
      </c>
      <c r="X27" s="215">
        <v>0</v>
      </c>
      <c r="Y27" s="214"/>
      <c r="Z27" s="213"/>
    </row>
    <row r="28" spans="1:26" s="53" customFormat="1" ht="17.25" customHeight="1" x14ac:dyDescent="0.25">
      <c r="A28" s="212"/>
      <c r="B28" s="211" t="s">
        <v>137</v>
      </c>
      <c r="C28" s="210"/>
      <c r="D28" s="209"/>
      <c r="E28" s="208"/>
      <c r="F28" s="207">
        <f>SUM(F8:F27)</f>
        <v>57</v>
      </c>
      <c r="G28" s="207">
        <f>SUM(G8:G27)</f>
        <v>122</v>
      </c>
      <c r="H28" s="207">
        <f>SUM(H8:H27)</f>
        <v>66</v>
      </c>
      <c r="I28" s="207">
        <f>SUM(I8:I27)</f>
        <v>56</v>
      </c>
      <c r="J28" s="207">
        <f>SUM(J8:J27)</f>
        <v>153</v>
      </c>
      <c r="K28" s="207">
        <f>SUM(K8:K27)</f>
        <v>82</v>
      </c>
      <c r="L28" s="207">
        <f>SUM(L8:L27)</f>
        <v>71</v>
      </c>
      <c r="M28" s="207">
        <f>SUM(M8:M27)</f>
        <v>203</v>
      </c>
      <c r="N28" s="207">
        <f>SUM(N8:N27)</f>
        <v>98</v>
      </c>
      <c r="O28" s="207">
        <f>SUM(O8:O27)</f>
        <v>105</v>
      </c>
      <c r="P28" s="207">
        <f>SUM(P8:P27)</f>
        <v>478</v>
      </c>
      <c r="Q28" s="207">
        <f>SUM(Q8:Q27)</f>
        <v>246</v>
      </c>
      <c r="R28" s="207">
        <f>SUM(R8:R27)</f>
        <v>232</v>
      </c>
      <c r="S28" s="207">
        <f>SUM(S8:S27)</f>
        <v>78</v>
      </c>
      <c r="T28" s="207">
        <f>SUM(T8:T27)</f>
        <v>4</v>
      </c>
      <c r="U28" s="207">
        <f>SUM(U8:U27)</f>
        <v>74</v>
      </c>
      <c r="V28" s="207">
        <f>SUM(V8:V27)</f>
        <v>6</v>
      </c>
      <c r="W28" s="207">
        <f>SUM(W8:W27)</f>
        <v>1</v>
      </c>
      <c r="X28" s="206">
        <f>SUM(X8:X27)</f>
        <v>5</v>
      </c>
      <c r="Y28" s="205"/>
      <c r="Z28" s="204"/>
    </row>
    <row r="29" spans="1:26" s="194" customFormat="1" ht="17.25" customHeight="1" x14ac:dyDescent="0.25">
      <c r="A29" s="144" t="s">
        <v>365</v>
      </c>
      <c r="B29" s="203" t="s">
        <v>364</v>
      </c>
      <c r="C29" s="202" t="s">
        <v>363</v>
      </c>
      <c r="D29" s="201" t="s">
        <v>362</v>
      </c>
      <c r="E29" s="200" t="s">
        <v>361</v>
      </c>
      <c r="F29" s="198">
        <v>3</v>
      </c>
      <c r="G29" s="193">
        <f>H29+I29</f>
        <v>7</v>
      </c>
      <c r="H29" s="198">
        <v>2</v>
      </c>
      <c r="I29" s="198">
        <v>5</v>
      </c>
      <c r="J29" s="193">
        <f>K29+L29</f>
        <v>10</v>
      </c>
      <c r="K29" s="198">
        <v>5</v>
      </c>
      <c r="L29" s="198">
        <v>5</v>
      </c>
      <c r="M29" s="193">
        <f>N29+O29</f>
        <v>12</v>
      </c>
      <c r="N29" s="198">
        <v>5</v>
      </c>
      <c r="O29" s="198">
        <v>7</v>
      </c>
      <c r="P29" s="193">
        <f>Q29+R29</f>
        <v>29</v>
      </c>
      <c r="Q29" s="193">
        <f>SUM(H29,K29,N29)</f>
        <v>12</v>
      </c>
      <c r="R29" s="193">
        <f>SUM(I29,L29,O29)</f>
        <v>17</v>
      </c>
      <c r="S29" s="193">
        <f>T29+U29</f>
        <v>5</v>
      </c>
      <c r="T29" s="198">
        <v>0</v>
      </c>
      <c r="U29" s="198">
        <v>5</v>
      </c>
      <c r="V29" s="199">
        <f>W29+X29</f>
        <v>1</v>
      </c>
      <c r="W29" s="198">
        <v>0</v>
      </c>
      <c r="X29" s="197">
        <v>1</v>
      </c>
      <c r="Y29" s="71"/>
    </row>
    <row r="30" spans="1:26" s="194" customFormat="1" ht="17.25" customHeight="1" x14ac:dyDescent="0.25">
      <c r="A30" s="103"/>
      <c r="B30" s="78" t="s">
        <v>360</v>
      </c>
      <c r="C30" s="77" t="s">
        <v>359</v>
      </c>
      <c r="D30" s="196" t="s">
        <v>358</v>
      </c>
      <c r="E30" s="81" t="s">
        <v>357</v>
      </c>
      <c r="F30" s="73">
        <v>3</v>
      </c>
      <c r="G30" s="74">
        <f>H30+I30</f>
        <v>18</v>
      </c>
      <c r="H30" s="73">
        <v>6</v>
      </c>
      <c r="I30" s="73">
        <v>12</v>
      </c>
      <c r="J30" s="74">
        <f>K30+L30</f>
        <v>11</v>
      </c>
      <c r="K30" s="73">
        <v>5</v>
      </c>
      <c r="L30" s="73">
        <v>6</v>
      </c>
      <c r="M30" s="74">
        <f>N30+O30</f>
        <v>15</v>
      </c>
      <c r="N30" s="73">
        <v>9</v>
      </c>
      <c r="O30" s="73">
        <v>6</v>
      </c>
      <c r="P30" s="74">
        <f>Q30+R30</f>
        <v>44</v>
      </c>
      <c r="Q30" s="74">
        <f>SUM(H30,K30,N30)</f>
        <v>20</v>
      </c>
      <c r="R30" s="74">
        <f>SUM(I30,L30,O30)</f>
        <v>24</v>
      </c>
      <c r="S30" s="74">
        <f>T30+U30</f>
        <v>6</v>
      </c>
      <c r="T30" s="73">
        <v>0</v>
      </c>
      <c r="U30" s="73">
        <v>6</v>
      </c>
      <c r="V30" s="80">
        <f>W30+X30</f>
        <v>1</v>
      </c>
      <c r="W30" s="73">
        <v>0</v>
      </c>
      <c r="X30" s="72">
        <v>1</v>
      </c>
      <c r="Y30" s="71"/>
    </row>
    <row r="31" spans="1:26" s="194" customFormat="1" ht="17.25" customHeight="1" x14ac:dyDescent="0.25">
      <c r="A31" s="161"/>
      <c r="B31" s="78" t="s">
        <v>356</v>
      </c>
      <c r="C31" s="77" t="s">
        <v>355</v>
      </c>
      <c r="D31" s="196" t="s">
        <v>354</v>
      </c>
      <c r="E31" s="81" t="s">
        <v>353</v>
      </c>
      <c r="F31" s="73">
        <v>3</v>
      </c>
      <c r="G31" s="74">
        <f>H31+I31</f>
        <v>8</v>
      </c>
      <c r="H31" s="73">
        <v>2</v>
      </c>
      <c r="I31" s="73">
        <v>6</v>
      </c>
      <c r="J31" s="74">
        <f>K31+L31</f>
        <v>17</v>
      </c>
      <c r="K31" s="73">
        <v>11</v>
      </c>
      <c r="L31" s="73">
        <v>6</v>
      </c>
      <c r="M31" s="74">
        <f>N31+O31</f>
        <v>25</v>
      </c>
      <c r="N31" s="73">
        <v>13</v>
      </c>
      <c r="O31" s="73">
        <v>12</v>
      </c>
      <c r="P31" s="74">
        <f>Q31+R31</f>
        <v>50</v>
      </c>
      <c r="Q31" s="74">
        <f>SUM(H31,K31,N31)</f>
        <v>26</v>
      </c>
      <c r="R31" s="74">
        <f>SUM(I31,L31,O31)</f>
        <v>24</v>
      </c>
      <c r="S31" s="74">
        <f>T31+U31</f>
        <v>6</v>
      </c>
      <c r="T31" s="73">
        <v>0</v>
      </c>
      <c r="U31" s="73">
        <v>6</v>
      </c>
      <c r="V31" s="80">
        <f>W31+X31</f>
        <v>1</v>
      </c>
      <c r="W31" s="73">
        <v>0</v>
      </c>
      <c r="X31" s="72">
        <v>1</v>
      </c>
      <c r="Y31" s="71"/>
    </row>
    <row r="32" spans="1:26" s="194" customFormat="1" ht="17.25" customHeight="1" x14ac:dyDescent="0.25">
      <c r="A32" s="79"/>
      <c r="B32" s="78" t="s">
        <v>352</v>
      </c>
      <c r="C32" s="77" t="s">
        <v>351</v>
      </c>
      <c r="D32" s="196" t="s">
        <v>350</v>
      </c>
      <c r="E32" s="81" t="s">
        <v>349</v>
      </c>
      <c r="F32" s="73">
        <v>3</v>
      </c>
      <c r="G32" s="74">
        <f>H32+I32</f>
        <v>11</v>
      </c>
      <c r="H32" s="73">
        <v>6</v>
      </c>
      <c r="I32" s="73">
        <v>5</v>
      </c>
      <c r="J32" s="74">
        <f>K32+L32</f>
        <v>15</v>
      </c>
      <c r="K32" s="73">
        <v>10</v>
      </c>
      <c r="L32" s="73">
        <v>5</v>
      </c>
      <c r="M32" s="74">
        <f>N32+O32</f>
        <v>10</v>
      </c>
      <c r="N32" s="73">
        <v>3</v>
      </c>
      <c r="O32" s="73">
        <v>7</v>
      </c>
      <c r="P32" s="74">
        <f>Q32+R32</f>
        <v>36</v>
      </c>
      <c r="Q32" s="74">
        <f>SUM(H32,K32,N32)</f>
        <v>19</v>
      </c>
      <c r="R32" s="74">
        <f>SUM(I32,L32,O32)</f>
        <v>17</v>
      </c>
      <c r="S32" s="74">
        <f>T32+U32</f>
        <v>5</v>
      </c>
      <c r="T32" s="73">
        <v>0</v>
      </c>
      <c r="U32" s="73">
        <v>5</v>
      </c>
      <c r="V32" s="80">
        <f>W32+X32</f>
        <v>1</v>
      </c>
      <c r="W32" s="73">
        <v>0</v>
      </c>
      <c r="X32" s="72">
        <v>1</v>
      </c>
      <c r="Y32" s="71"/>
    </row>
    <row r="33" spans="1:25" s="194" customFormat="1" ht="17.25" customHeight="1" x14ac:dyDescent="0.25">
      <c r="A33" s="79">
        <v>5</v>
      </c>
      <c r="B33" s="78" t="s">
        <v>348</v>
      </c>
      <c r="C33" s="77" t="s">
        <v>347</v>
      </c>
      <c r="D33" s="196" t="s">
        <v>346</v>
      </c>
      <c r="E33" s="98" t="s">
        <v>345</v>
      </c>
      <c r="F33" s="73">
        <v>1</v>
      </c>
      <c r="G33" s="74">
        <f>H33+I33</f>
        <v>0</v>
      </c>
      <c r="H33" s="73">
        <v>0</v>
      </c>
      <c r="I33" s="73">
        <v>0</v>
      </c>
      <c r="J33" s="74">
        <f>K33+L33</f>
        <v>1</v>
      </c>
      <c r="K33" s="73">
        <v>1</v>
      </c>
      <c r="L33" s="73">
        <v>0</v>
      </c>
      <c r="M33" s="74">
        <f>N33+O33</f>
        <v>0</v>
      </c>
      <c r="N33" s="73">
        <v>0</v>
      </c>
      <c r="O33" s="73">
        <v>0</v>
      </c>
      <c r="P33" s="74">
        <f>Q33+R33</f>
        <v>1</v>
      </c>
      <c r="Q33" s="74">
        <f>SUM(H33,K33,N33)</f>
        <v>1</v>
      </c>
      <c r="R33" s="74">
        <v>0</v>
      </c>
      <c r="S33" s="74">
        <f>T33+U33</f>
        <v>2</v>
      </c>
      <c r="T33" s="73">
        <v>0</v>
      </c>
      <c r="U33" s="73">
        <v>2</v>
      </c>
      <c r="V33" s="80">
        <f>W33+X33</f>
        <v>0</v>
      </c>
      <c r="W33" s="73">
        <v>0</v>
      </c>
      <c r="X33" s="72">
        <v>0</v>
      </c>
      <c r="Y33" s="71"/>
    </row>
    <row r="34" spans="1:25" s="194" customFormat="1" ht="17.25" customHeight="1" x14ac:dyDescent="0.25">
      <c r="A34" s="195"/>
      <c r="B34" s="91" t="s">
        <v>5</v>
      </c>
      <c r="C34" s="90"/>
      <c r="D34" s="90"/>
      <c r="E34" s="89"/>
      <c r="F34" s="88">
        <f>SUM(F29:F33)</f>
        <v>13</v>
      </c>
      <c r="G34" s="88">
        <f>SUM(G29:G33)</f>
        <v>44</v>
      </c>
      <c r="H34" s="88">
        <f>SUM(H29:H33)</f>
        <v>16</v>
      </c>
      <c r="I34" s="88">
        <f>SUM(I29:I33)</f>
        <v>28</v>
      </c>
      <c r="J34" s="88">
        <f>SUM(J29:J33)</f>
        <v>54</v>
      </c>
      <c r="K34" s="88">
        <f>SUM(K29:K33)</f>
        <v>32</v>
      </c>
      <c r="L34" s="88">
        <f>SUM(L29:L33)</f>
        <v>22</v>
      </c>
      <c r="M34" s="88">
        <f>SUM(M29:M33)</f>
        <v>62</v>
      </c>
      <c r="N34" s="88">
        <f>SUM(N29:N33)</f>
        <v>30</v>
      </c>
      <c r="O34" s="88">
        <f>SUM(O29:O33)</f>
        <v>32</v>
      </c>
      <c r="P34" s="88">
        <f>SUM(P29:P33)</f>
        <v>160</v>
      </c>
      <c r="Q34" s="88">
        <f>SUM(Q29:Q33)</f>
        <v>78</v>
      </c>
      <c r="R34" s="88">
        <f>SUM(R29:R33)</f>
        <v>82</v>
      </c>
      <c r="S34" s="88">
        <f>SUM(S29:S33)</f>
        <v>24</v>
      </c>
      <c r="T34" s="88">
        <f>SUM(T29:T33)</f>
        <v>0</v>
      </c>
      <c r="U34" s="88">
        <f>SUM(U29:U33)</f>
        <v>24</v>
      </c>
      <c r="V34" s="88">
        <f>SUM(V29:V33)</f>
        <v>4</v>
      </c>
      <c r="W34" s="88">
        <f>SUM(W29:W33)</f>
        <v>0</v>
      </c>
      <c r="X34" s="87">
        <f>SUM(X29:X33)</f>
        <v>4</v>
      </c>
      <c r="Y34" s="86"/>
    </row>
    <row r="35" spans="1:25" s="53" customFormat="1" ht="16.5" customHeight="1" x14ac:dyDescent="0.25">
      <c r="A35" s="144" t="s">
        <v>344</v>
      </c>
      <c r="B35" s="143" t="s">
        <v>343</v>
      </c>
      <c r="C35" s="100" t="s">
        <v>342</v>
      </c>
      <c r="D35" s="99" t="s">
        <v>341</v>
      </c>
      <c r="E35" s="98" t="s">
        <v>340</v>
      </c>
      <c r="F35" s="95">
        <v>3</v>
      </c>
      <c r="G35" s="97">
        <v>6</v>
      </c>
      <c r="H35" s="95">
        <v>2</v>
      </c>
      <c r="I35" s="95">
        <v>4</v>
      </c>
      <c r="J35" s="97">
        <v>4</v>
      </c>
      <c r="K35" s="95">
        <v>3</v>
      </c>
      <c r="L35" s="95">
        <v>1</v>
      </c>
      <c r="M35" s="97">
        <v>15</v>
      </c>
      <c r="N35" s="95">
        <v>8</v>
      </c>
      <c r="O35" s="95">
        <v>7</v>
      </c>
      <c r="P35" s="97">
        <v>25</v>
      </c>
      <c r="Q35" s="193">
        <v>13</v>
      </c>
      <c r="R35" s="193">
        <v>12</v>
      </c>
      <c r="S35" s="97">
        <v>4</v>
      </c>
      <c r="T35" s="95"/>
      <c r="U35" s="95">
        <v>4</v>
      </c>
      <c r="V35" s="96"/>
      <c r="W35" s="95"/>
      <c r="X35" s="94"/>
      <c r="Y35" s="93"/>
    </row>
    <row r="36" spans="1:25" s="11" customFormat="1" ht="16.5" customHeight="1" x14ac:dyDescent="0.25">
      <c r="A36" s="103"/>
      <c r="B36" s="160" t="s">
        <v>339</v>
      </c>
      <c r="C36" s="100" t="s">
        <v>338</v>
      </c>
      <c r="D36" s="99" t="s">
        <v>337</v>
      </c>
      <c r="E36" s="98" t="s">
        <v>336</v>
      </c>
      <c r="F36" s="95">
        <v>1</v>
      </c>
      <c r="G36" s="97">
        <v>1</v>
      </c>
      <c r="H36" s="95"/>
      <c r="I36" s="95">
        <v>1</v>
      </c>
      <c r="J36" s="97">
        <v>1</v>
      </c>
      <c r="K36" s="95">
        <v>1</v>
      </c>
      <c r="L36" s="95"/>
      <c r="M36" s="97">
        <v>1</v>
      </c>
      <c r="N36" s="95">
        <v>1</v>
      </c>
      <c r="O36" s="95"/>
      <c r="P36" s="97">
        <v>3</v>
      </c>
      <c r="Q36" s="97">
        <v>2</v>
      </c>
      <c r="R36" s="97">
        <v>1</v>
      </c>
      <c r="S36" s="97">
        <v>3</v>
      </c>
      <c r="T36" s="95"/>
      <c r="U36" s="95">
        <v>3</v>
      </c>
      <c r="V36" s="96"/>
      <c r="W36" s="95"/>
      <c r="X36" s="94"/>
      <c r="Y36" s="93"/>
    </row>
    <row r="37" spans="1:25" s="53" customFormat="1" ht="16.5" customHeight="1" x14ac:dyDescent="0.25">
      <c r="A37" s="102">
        <v>4</v>
      </c>
      <c r="B37" s="101" t="s">
        <v>335</v>
      </c>
      <c r="C37" s="100" t="s">
        <v>334</v>
      </c>
      <c r="D37" s="99" t="s">
        <v>333</v>
      </c>
      <c r="E37" s="98" t="s">
        <v>332</v>
      </c>
      <c r="F37" s="95"/>
      <c r="G37" s="97"/>
      <c r="H37" s="95"/>
      <c r="I37" s="95"/>
      <c r="J37" s="97"/>
      <c r="K37" s="95"/>
      <c r="L37" s="95"/>
      <c r="M37" s="97"/>
      <c r="N37" s="95"/>
      <c r="O37" s="95"/>
      <c r="P37" s="97"/>
      <c r="Q37" s="97"/>
      <c r="R37" s="97"/>
      <c r="S37" s="97"/>
      <c r="T37" s="95"/>
      <c r="U37" s="95"/>
      <c r="V37" s="96"/>
      <c r="W37" s="95"/>
      <c r="X37" s="94"/>
      <c r="Y37" s="93"/>
    </row>
    <row r="38" spans="1:25" s="53" customFormat="1" ht="16.5" customHeight="1" x14ac:dyDescent="0.25">
      <c r="A38" s="192" t="s">
        <v>331</v>
      </c>
      <c r="B38" s="134" t="s">
        <v>330</v>
      </c>
      <c r="C38" s="133" t="s">
        <v>329</v>
      </c>
      <c r="D38" s="132" t="s">
        <v>328</v>
      </c>
      <c r="E38" s="131" t="s">
        <v>327</v>
      </c>
      <c r="F38" s="128">
        <v>3</v>
      </c>
      <c r="G38" s="130">
        <v>4</v>
      </c>
      <c r="H38" s="128">
        <v>3</v>
      </c>
      <c r="I38" s="95">
        <v>1</v>
      </c>
      <c r="J38" s="130">
        <v>7</v>
      </c>
      <c r="K38" s="128"/>
      <c r="L38" s="128">
        <v>7</v>
      </c>
      <c r="M38" s="130">
        <v>12</v>
      </c>
      <c r="N38" s="128">
        <v>7</v>
      </c>
      <c r="O38" s="128">
        <v>5</v>
      </c>
      <c r="P38" s="130">
        <v>23</v>
      </c>
      <c r="Q38" s="97">
        <v>10</v>
      </c>
      <c r="R38" s="97">
        <v>13</v>
      </c>
      <c r="S38" s="97">
        <v>4</v>
      </c>
      <c r="T38" s="128"/>
      <c r="U38" s="128">
        <v>4</v>
      </c>
      <c r="V38" s="130"/>
      <c r="W38" s="128"/>
      <c r="X38" s="127"/>
      <c r="Y38" s="93"/>
    </row>
    <row r="39" spans="1:25" s="53" customFormat="1" ht="18.75" customHeight="1" x14ac:dyDescent="0.25">
      <c r="A39" s="172"/>
      <c r="B39" s="91" t="s">
        <v>5</v>
      </c>
      <c r="C39" s="90"/>
      <c r="D39" s="90"/>
      <c r="E39" s="89"/>
      <c r="F39" s="88">
        <f>SUM(F35:F38)</f>
        <v>7</v>
      </c>
      <c r="G39" s="88">
        <f>SUM(G35:G38)</f>
        <v>11</v>
      </c>
      <c r="H39" s="88">
        <f>SUM(H35:H38)</f>
        <v>5</v>
      </c>
      <c r="I39" s="88">
        <f>SUM(I35:I38)</f>
        <v>6</v>
      </c>
      <c r="J39" s="88">
        <f>SUM(J35:J38)</f>
        <v>12</v>
      </c>
      <c r="K39" s="88">
        <f>SUM(K35:K38)</f>
        <v>4</v>
      </c>
      <c r="L39" s="88">
        <f>SUM(L35:L38)</f>
        <v>8</v>
      </c>
      <c r="M39" s="88">
        <f>SUM(M35:M38)</f>
        <v>28</v>
      </c>
      <c r="N39" s="88">
        <f>SUM(N35:N38)</f>
        <v>16</v>
      </c>
      <c r="O39" s="88">
        <f>SUM(O35:O38)</f>
        <v>12</v>
      </c>
      <c r="P39" s="88">
        <f>SUM(P35:P38)</f>
        <v>51</v>
      </c>
      <c r="Q39" s="88">
        <f>SUM(Q35:Q38)</f>
        <v>25</v>
      </c>
      <c r="R39" s="88">
        <f>SUM(R35:R38)</f>
        <v>26</v>
      </c>
      <c r="S39" s="88">
        <f>SUM(S35:S38)</f>
        <v>11</v>
      </c>
      <c r="T39" s="88">
        <f>SUM(T35:T38)</f>
        <v>0</v>
      </c>
      <c r="U39" s="88">
        <f>SUM(U35:U38)</f>
        <v>11</v>
      </c>
      <c r="V39" s="88">
        <f>SUM(V35:V38)</f>
        <v>0</v>
      </c>
      <c r="W39" s="88">
        <f>SUM(W35:W38)</f>
        <v>0</v>
      </c>
      <c r="X39" s="87">
        <f>SUM(X35:X38)</f>
        <v>0</v>
      </c>
      <c r="Y39" s="86"/>
    </row>
    <row r="40" spans="1:25" s="53" customFormat="1" ht="17.25" customHeight="1" x14ac:dyDescent="0.25">
      <c r="A40" s="144" t="s">
        <v>326</v>
      </c>
      <c r="B40" s="143" t="s">
        <v>325</v>
      </c>
      <c r="C40" s="142" t="s">
        <v>324</v>
      </c>
      <c r="D40" s="141" t="s">
        <v>323</v>
      </c>
      <c r="E40" s="140" t="s">
        <v>322</v>
      </c>
      <c r="F40" s="137">
        <v>3</v>
      </c>
      <c r="G40" s="139">
        <f>H40+I40</f>
        <v>6</v>
      </c>
      <c r="H40" s="137">
        <v>4</v>
      </c>
      <c r="I40" s="137">
        <v>2</v>
      </c>
      <c r="J40" s="139">
        <f>K40+L40</f>
        <v>17</v>
      </c>
      <c r="K40" s="137">
        <v>10</v>
      </c>
      <c r="L40" s="137">
        <v>7</v>
      </c>
      <c r="M40" s="139">
        <f>N40+O40</f>
        <v>16</v>
      </c>
      <c r="N40" s="137">
        <v>5</v>
      </c>
      <c r="O40" s="137">
        <v>11</v>
      </c>
      <c r="P40" s="139">
        <f>Q40+R40</f>
        <v>39</v>
      </c>
      <c r="Q40" s="139">
        <f>SUM(H40,K40,N40)</f>
        <v>19</v>
      </c>
      <c r="R40" s="139">
        <f>SUM(I40,L40,O40)</f>
        <v>20</v>
      </c>
      <c r="S40" s="139">
        <f>T40+U40</f>
        <v>4</v>
      </c>
      <c r="T40" s="137">
        <v>0</v>
      </c>
      <c r="U40" s="137">
        <v>4</v>
      </c>
      <c r="V40" s="138">
        <f>W40+X40</f>
        <v>0</v>
      </c>
      <c r="W40" s="137">
        <v>0</v>
      </c>
      <c r="X40" s="136">
        <v>0</v>
      </c>
      <c r="Y40" s="93"/>
    </row>
    <row r="41" spans="1:25" s="53" customFormat="1" ht="17.25" customHeight="1" x14ac:dyDescent="0.25">
      <c r="A41" s="103"/>
      <c r="B41" s="101" t="s">
        <v>321</v>
      </c>
      <c r="C41" s="100" t="s">
        <v>320</v>
      </c>
      <c r="D41" s="99" t="s">
        <v>319</v>
      </c>
      <c r="E41" s="98" t="s">
        <v>318</v>
      </c>
      <c r="F41" s="95">
        <v>3</v>
      </c>
      <c r="G41" s="97">
        <f>H41+I41</f>
        <v>21</v>
      </c>
      <c r="H41" s="95">
        <v>15</v>
      </c>
      <c r="I41" s="95">
        <v>6</v>
      </c>
      <c r="J41" s="97">
        <f>K41+L41</f>
        <v>22</v>
      </c>
      <c r="K41" s="95">
        <v>13</v>
      </c>
      <c r="L41" s="95">
        <v>9</v>
      </c>
      <c r="M41" s="97">
        <f>N41+O41</f>
        <v>23</v>
      </c>
      <c r="N41" s="95">
        <v>9</v>
      </c>
      <c r="O41" s="95">
        <v>14</v>
      </c>
      <c r="P41" s="97">
        <f>Q41+R41</f>
        <v>66</v>
      </c>
      <c r="Q41" s="97">
        <f>SUM(H41,K41,N41)</f>
        <v>37</v>
      </c>
      <c r="R41" s="97">
        <f>SUM(I41,L41,O41)</f>
        <v>29</v>
      </c>
      <c r="S41" s="97">
        <f>T41+U41</f>
        <v>4</v>
      </c>
      <c r="T41" s="95">
        <v>0</v>
      </c>
      <c r="U41" s="95">
        <v>4</v>
      </c>
      <c r="V41" s="96">
        <f>W41+X41</f>
        <v>0</v>
      </c>
      <c r="W41" s="95">
        <v>0</v>
      </c>
      <c r="X41" s="94">
        <v>0</v>
      </c>
      <c r="Y41" s="93"/>
    </row>
    <row r="42" spans="1:25" s="11" customFormat="1" ht="17.25" customHeight="1" x14ac:dyDescent="0.25">
      <c r="A42" s="103"/>
      <c r="B42" s="101" t="s">
        <v>317</v>
      </c>
      <c r="C42" s="100" t="s">
        <v>316</v>
      </c>
      <c r="D42" s="99" t="s">
        <v>315</v>
      </c>
      <c r="E42" s="98" t="s">
        <v>314</v>
      </c>
      <c r="F42" s="95">
        <v>3</v>
      </c>
      <c r="G42" s="97">
        <f>H42+I42</f>
        <v>11</v>
      </c>
      <c r="H42" s="95">
        <v>6</v>
      </c>
      <c r="I42" s="95">
        <v>5</v>
      </c>
      <c r="J42" s="97">
        <f>K42+L42</f>
        <v>10</v>
      </c>
      <c r="K42" s="95">
        <v>8</v>
      </c>
      <c r="L42" s="95">
        <v>2</v>
      </c>
      <c r="M42" s="97">
        <f>N42+O42</f>
        <v>12</v>
      </c>
      <c r="N42" s="95">
        <v>6</v>
      </c>
      <c r="O42" s="95">
        <v>6</v>
      </c>
      <c r="P42" s="97">
        <f>Q42+R42</f>
        <v>33</v>
      </c>
      <c r="Q42" s="97">
        <f>SUM(H42,K42,N42)</f>
        <v>20</v>
      </c>
      <c r="R42" s="97">
        <f>SUM(I42,L42,O42)</f>
        <v>13</v>
      </c>
      <c r="S42" s="97">
        <f>T42+U42</f>
        <v>3</v>
      </c>
      <c r="T42" s="95"/>
      <c r="U42" s="95">
        <v>3</v>
      </c>
      <c r="V42" s="96">
        <f>W42+X42</f>
        <v>0</v>
      </c>
      <c r="W42" s="95">
        <v>0</v>
      </c>
      <c r="X42" s="94">
        <v>0</v>
      </c>
      <c r="Y42" s="93"/>
    </row>
    <row r="43" spans="1:25" s="53" customFormat="1" ht="17.25" customHeight="1" x14ac:dyDescent="0.25">
      <c r="A43" s="103"/>
      <c r="B43" s="101" t="s">
        <v>313</v>
      </c>
      <c r="C43" s="100" t="s">
        <v>312</v>
      </c>
      <c r="D43" s="99" t="s">
        <v>311</v>
      </c>
      <c r="E43" s="98" t="s">
        <v>310</v>
      </c>
      <c r="F43" s="95">
        <v>3</v>
      </c>
      <c r="G43" s="97">
        <f>H43+I43</f>
        <v>9</v>
      </c>
      <c r="H43" s="95">
        <v>3</v>
      </c>
      <c r="I43" s="95">
        <v>6</v>
      </c>
      <c r="J43" s="97">
        <f>K43+L43</f>
        <v>14</v>
      </c>
      <c r="K43" s="95">
        <v>9</v>
      </c>
      <c r="L43" s="95">
        <v>5</v>
      </c>
      <c r="M43" s="97">
        <f>N43+O43</f>
        <v>15</v>
      </c>
      <c r="N43" s="95">
        <v>4</v>
      </c>
      <c r="O43" s="95">
        <v>11</v>
      </c>
      <c r="P43" s="97">
        <f>Q43+R43</f>
        <v>38</v>
      </c>
      <c r="Q43" s="97">
        <f>SUM(H43,K43,N43)</f>
        <v>16</v>
      </c>
      <c r="R43" s="97">
        <f>SUM(I43,L43,O43)</f>
        <v>22</v>
      </c>
      <c r="S43" s="97">
        <f>T43+U43</f>
        <v>6</v>
      </c>
      <c r="T43" s="95">
        <v>0</v>
      </c>
      <c r="U43" s="95">
        <v>6</v>
      </c>
      <c r="V43" s="96">
        <f>W43+X43</f>
        <v>0</v>
      </c>
      <c r="W43" s="95">
        <v>0</v>
      </c>
      <c r="X43" s="94">
        <v>0</v>
      </c>
      <c r="Y43" s="93"/>
    </row>
    <row r="44" spans="1:25" s="53" customFormat="1" ht="17.25" customHeight="1" x14ac:dyDescent="0.25">
      <c r="A44" s="103"/>
      <c r="B44" s="101" t="s">
        <v>309</v>
      </c>
      <c r="C44" s="100" t="s">
        <v>308</v>
      </c>
      <c r="D44" s="99" t="s">
        <v>307</v>
      </c>
      <c r="E44" s="98" t="s">
        <v>306</v>
      </c>
      <c r="F44" s="95">
        <v>6</v>
      </c>
      <c r="G44" s="97">
        <f>H44+I44</f>
        <v>45</v>
      </c>
      <c r="H44" s="95">
        <v>22</v>
      </c>
      <c r="I44" s="95">
        <v>23</v>
      </c>
      <c r="J44" s="97">
        <f>K44+L44</f>
        <v>48</v>
      </c>
      <c r="K44" s="95">
        <v>25</v>
      </c>
      <c r="L44" s="95">
        <v>23</v>
      </c>
      <c r="M44" s="97">
        <f>N44+O44</f>
        <v>48</v>
      </c>
      <c r="N44" s="95">
        <v>30</v>
      </c>
      <c r="O44" s="95">
        <v>18</v>
      </c>
      <c r="P44" s="130">
        <f>Q44+R44</f>
        <v>141</v>
      </c>
      <c r="Q44" s="97">
        <f>SUM(H44,K44,N44)</f>
        <v>77</v>
      </c>
      <c r="R44" s="97">
        <f>SUM(I44,L44,O44)</f>
        <v>64</v>
      </c>
      <c r="S44" s="97">
        <f>T44+U44</f>
        <v>9</v>
      </c>
      <c r="T44" s="95"/>
      <c r="U44" s="95">
        <v>9</v>
      </c>
      <c r="V44" s="129">
        <f>W44+X44</f>
        <v>0</v>
      </c>
      <c r="W44" s="128">
        <v>0</v>
      </c>
      <c r="X44" s="94">
        <v>0</v>
      </c>
      <c r="Y44" s="93"/>
    </row>
    <row r="45" spans="1:25" s="53" customFormat="1" ht="17.25" customHeight="1" x14ac:dyDescent="0.25">
      <c r="A45" s="103"/>
      <c r="B45" s="191" t="s">
        <v>305</v>
      </c>
      <c r="C45" s="190" t="s">
        <v>304</v>
      </c>
      <c r="D45" s="189" t="s">
        <v>303</v>
      </c>
      <c r="E45" s="188" t="s">
        <v>302</v>
      </c>
      <c r="F45" s="186">
        <v>3</v>
      </c>
      <c r="G45" s="187">
        <f>H45+I45</f>
        <v>1</v>
      </c>
      <c r="H45" s="186"/>
      <c r="I45" s="186">
        <v>1</v>
      </c>
      <c r="J45" s="187">
        <f>K45+L45</f>
        <v>3</v>
      </c>
      <c r="K45" s="186">
        <v>1</v>
      </c>
      <c r="L45" s="186">
        <v>2</v>
      </c>
      <c r="M45" s="187">
        <f>N45+O45</f>
        <v>3</v>
      </c>
      <c r="N45" s="186">
        <v>1</v>
      </c>
      <c r="O45" s="186">
        <v>2</v>
      </c>
      <c r="P45" s="97">
        <f>Q45+R45</f>
        <v>7</v>
      </c>
      <c r="Q45" s="187">
        <f>SUM(H45,K45,N45)</f>
        <v>2</v>
      </c>
      <c r="R45" s="187">
        <f>SUM(I45,L45,O45)</f>
        <v>5</v>
      </c>
      <c r="S45" s="187">
        <f>T45+U45</f>
        <v>4</v>
      </c>
      <c r="T45" s="186"/>
      <c r="U45" s="186">
        <v>4</v>
      </c>
      <c r="V45" s="96">
        <f>W45+X45</f>
        <v>0</v>
      </c>
      <c r="W45" s="95">
        <v>0</v>
      </c>
      <c r="X45" s="185">
        <v>0</v>
      </c>
      <c r="Y45" s="93"/>
    </row>
    <row r="46" spans="1:25" s="53" customFormat="1" ht="17.25" customHeight="1" x14ac:dyDescent="0.25">
      <c r="A46" s="103"/>
      <c r="B46" s="101" t="s">
        <v>301</v>
      </c>
      <c r="C46" s="100" t="s">
        <v>300</v>
      </c>
      <c r="D46" s="99" t="s">
        <v>299</v>
      </c>
      <c r="E46" s="98" t="s">
        <v>298</v>
      </c>
      <c r="F46" s="95">
        <v>3</v>
      </c>
      <c r="G46" s="97">
        <f>H46+I46</f>
        <v>17</v>
      </c>
      <c r="H46" s="95">
        <v>6</v>
      </c>
      <c r="I46" s="95">
        <v>11</v>
      </c>
      <c r="J46" s="97">
        <f>K46+L46</f>
        <v>12</v>
      </c>
      <c r="K46" s="95">
        <v>4</v>
      </c>
      <c r="L46" s="95">
        <v>8</v>
      </c>
      <c r="M46" s="97">
        <f>N46+O46</f>
        <v>21</v>
      </c>
      <c r="N46" s="95">
        <v>11</v>
      </c>
      <c r="O46" s="95">
        <v>10</v>
      </c>
      <c r="P46" s="97">
        <f>Q46+R46</f>
        <v>50</v>
      </c>
      <c r="Q46" s="97">
        <f>SUM(H46,K46,N46)</f>
        <v>21</v>
      </c>
      <c r="R46" s="97">
        <f>SUM(I46,L46,O46)</f>
        <v>29</v>
      </c>
      <c r="S46" s="97">
        <f>T46+U46</f>
        <v>5</v>
      </c>
      <c r="T46" s="95"/>
      <c r="U46" s="95">
        <v>5</v>
      </c>
      <c r="V46" s="96">
        <f>W46+X46</f>
        <v>0</v>
      </c>
      <c r="W46" s="95">
        <v>0</v>
      </c>
      <c r="X46" s="94">
        <v>0</v>
      </c>
      <c r="Y46" s="93"/>
    </row>
    <row r="47" spans="1:25" s="53" customFormat="1" ht="17.25" customHeight="1" x14ac:dyDescent="0.25">
      <c r="A47" s="102">
        <v>8</v>
      </c>
      <c r="B47" s="134" t="s">
        <v>297</v>
      </c>
      <c r="C47" s="133" t="s">
        <v>296</v>
      </c>
      <c r="D47" s="132" t="s">
        <v>295</v>
      </c>
      <c r="E47" s="131" t="s">
        <v>294</v>
      </c>
      <c r="F47" s="128">
        <v>3</v>
      </c>
      <c r="G47" s="130">
        <f>H47+I47</f>
        <v>11</v>
      </c>
      <c r="H47" s="128">
        <v>4</v>
      </c>
      <c r="I47" s="128">
        <v>7</v>
      </c>
      <c r="J47" s="97">
        <f>K47+L47</f>
        <v>13</v>
      </c>
      <c r="K47" s="128">
        <v>3</v>
      </c>
      <c r="L47" s="128">
        <v>10</v>
      </c>
      <c r="M47" s="130">
        <f>N47+O47</f>
        <v>11</v>
      </c>
      <c r="N47" s="128">
        <v>5</v>
      </c>
      <c r="O47" s="128">
        <v>6</v>
      </c>
      <c r="P47" s="130">
        <f>Q47+R47</f>
        <v>35</v>
      </c>
      <c r="Q47" s="130">
        <f>SUM(H47,K47,N47)</f>
        <v>12</v>
      </c>
      <c r="R47" s="130">
        <f>SUM(I47,L47,O47)</f>
        <v>23</v>
      </c>
      <c r="S47" s="130">
        <f>T47+U47</f>
        <v>4</v>
      </c>
      <c r="T47" s="128"/>
      <c r="U47" s="128">
        <v>4</v>
      </c>
      <c r="V47" s="129">
        <f>W47+X47</f>
        <v>0</v>
      </c>
      <c r="W47" s="128">
        <v>0</v>
      </c>
      <c r="X47" s="127">
        <v>0</v>
      </c>
      <c r="Y47" s="93"/>
    </row>
    <row r="48" spans="1:25" s="53" customFormat="1" ht="17.25" customHeight="1" x14ac:dyDescent="0.25">
      <c r="A48" s="69"/>
      <c r="B48" s="184" t="s">
        <v>137</v>
      </c>
      <c r="C48" s="183"/>
      <c r="D48" s="183"/>
      <c r="E48" s="182"/>
      <c r="F48" s="180">
        <f>SUM(F40:F47)</f>
        <v>27</v>
      </c>
      <c r="G48" s="180">
        <f>SUM(G40:G47)</f>
        <v>121</v>
      </c>
      <c r="H48" s="180">
        <f>SUM(H40:H47)</f>
        <v>60</v>
      </c>
      <c r="I48" s="180">
        <f>SUM(I40:I47)</f>
        <v>61</v>
      </c>
      <c r="J48" s="181">
        <f>SUM(J40:J47)</f>
        <v>139</v>
      </c>
      <c r="K48" s="180">
        <f>SUM(K40:K47)</f>
        <v>73</v>
      </c>
      <c r="L48" s="180">
        <f>SUM(L40:L47)</f>
        <v>66</v>
      </c>
      <c r="M48" s="180">
        <f>SUM(M40:M47)</f>
        <v>149</v>
      </c>
      <c r="N48" s="180">
        <f>SUM(N40:N47)</f>
        <v>71</v>
      </c>
      <c r="O48" s="180">
        <f>SUM(O40:O47)</f>
        <v>78</v>
      </c>
      <c r="P48" s="180">
        <f>SUM(P40:P47)</f>
        <v>409</v>
      </c>
      <c r="Q48" s="180">
        <f>SUM(Q40:Q47)</f>
        <v>204</v>
      </c>
      <c r="R48" s="180">
        <f>SUM(R40:R47)</f>
        <v>205</v>
      </c>
      <c r="S48" s="180">
        <f>SUM(S40:S47)</f>
        <v>39</v>
      </c>
      <c r="T48" s="180">
        <f>SUM(T40:T47)</f>
        <v>0</v>
      </c>
      <c r="U48" s="180">
        <f>SUM(U40:U47)</f>
        <v>39</v>
      </c>
      <c r="V48" s="180">
        <f>SUM(V40:V47)</f>
        <v>0</v>
      </c>
      <c r="W48" s="180">
        <f>SUM(W40:W47)</f>
        <v>0</v>
      </c>
      <c r="X48" s="179">
        <f>SUM(X40:X47)</f>
        <v>0</v>
      </c>
      <c r="Y48" s="178"/>
    </row>
    <row r="49" spans="1:26" s="53" customFormat="1" ht="16.5" customHeight="1" x14ac:dyDescent="0.25">
      <c r="A49" s="177" t="s">
        <v>293</v>
      </c>
      <c r="B49" s="176" t="s">
        <v>292</v>
      </c>
      <c r="C49" s="100" t="s">
        <v>291</v>
      </c>
      <c r="D49" s="175" t="s">
        <v>290</v>
      </c>
      <c r="E49" s="98" t="s">
        <v>289</v>
      </c>
      <c r="F49" s="95">
        <v>6</v>
      </c>
      <c r="G49" s="97">
        <f>H49+I49</f>
        <v>33</v>
      </c>
      <c r="H49" s="95">
        <v>17</v>
      </c>
      <c r="I49" s="95">
        <v>16</v>
      </c>
      <c r="J49" s="97">
        <f>K49+L49</f>
        <v>41</v>
      </c>
      <c r="K49" s="95">
        <v>18</v>
      </c>
      <c r="L49" s="95">
        <v>23</v>
      </c>
      <c r="M49" s="97">
        <f>N49+O49</f>
        <v>57</v>
      </c>
      <c r="N49" s="95">
        <v>27</v>
      </c>
      <c r="O49" s="95">
        <v>30</v>
      </c>
      <c r="P49" s="97">
        <f>Q49+R49</f>
        <v>131</v>
      </c>
      <c r="Q49" s="97">
        <f>SUM(H49,K49,N49)</f>
        <v>62</v>
      </c>
      <c r="R49" s="97">
        <f>SUM(I49,L49,O49)</f>
        <v>69</v>
      </c>
      <c r="S49" s="97">
        <f>T49+U49</f>
        <v>11</v>
      </c>
      <c r="T49" s="95">
        <v>0</v>
      </c>
      <c r="U49" s="95">
        <v>11</v>
      </c>
      <c r="V49" s="96">
        <f>W49+X49</f>
        <v>1</v>
      </c>
      <c r="W49" s="95">
        <v>1</v>
      </c>
      <c r="X49" s="94">
        <v>0</v>
      </c>
      <c r="Y49" s="93"/>
    </row>
    <row r="50" spans="1:26" s="53" customFormat="1" ht="16.5" customHeight="1" x14ac:dyDescent="0.25">
      <c r="A50" s="102">
        <v>2</v>
      </c>
      <c r="B50" s="174" t="s">
        <v>288</v>
      </c>
      <c r="C50" s="133" t="s">
        <v>287</v>
      </c>
      <c r="D50" s="173" t="s">
        <v>286</v>
      </c>
      <c r="E50" s="131" t="s">
        <v>285</v>
      </c>
      <c r="F50" s="128">
        <v>5</v>
      </c>
      <c r="G50" s="130">
        <f>H50+I50</f>
        <v>15</v>
      </c>
      <c r="H50" s="128">
        <v>8</v>
      </c>
      <c r="I50" s="128">
        <v>7</v>
      </c>
      <c r="J50" s="130">
        <f>K50+L50</f>
        <v>27</v>
      </c>
      <c r="K50" s="128">
        <v>11</v>
      </c>
      <c r="L50" s="128">
        <v>16</v>
      </c>
      <c r="M50" s="130">
        <f>N50+O50</f>
        <v>36</v>
      </c>
      <c r="N50" s="128">
        <v>15</v>
      </c>
      <c r="O50" s="128">
        <v>21</v>
      </c>
      <c r="P50" s="130">
        <f>Q50+R50</f>
        <v>78</v>
      </c>
      <c r="Q50" s="130">
        <f>SUM(H50,K50,N50)</f>
        <v>34</v>
      </c>
      <c r="R50" s="130">
        <f>SUM(I50,L50,O50)</f>
        <v>44</v>
      </c>
      <c r="S50" s="130">
        <v>10</v>
      </c>
      <c r="T50" s="128">
        <v>0</v>
      </c>
      <c r="U50" s="128">
        <v>10</v>
      </c>
      <c r="V50" s="129">
        <f>W50+X50</f>
        <v>2</v>
      </c>
      <c r="W50" s="128">
        <v>1</v>
      </c>
      <c r="X50" s="127">
        <v>1</v>
      </c>
      <c r="Y50" s="93"/>
    </row>
    <row r="51" spans="1:26" s="53" customFormat="1" ht="19.5" customHeight="1" x14ac:dyDescent="0.25">
      <c r="A51" s="172"/>
      <c r="B51" s="91" t="s">
        <v>137</v>
      </c>
      <c r="C51" s="90"/>
      <c r="D51" s="90"/>
      <c r="E51" s="89"/>
      <c r="F51" s="88">
        <f>SUM(F49:F50)</f>
        <v>11</v>
      </c>
      <c r="G51" s="88">
        <f>SUM(G49:G50)</f>
        <v>48</v>
      </c>
      <c r="H51" s="88">
        <f>SUM(H49:H50)</f>
        <v>25</v>
      </c>
      <c r="I51" s="88">
        <f>SUM(I49:I50)</f>
        <v>23</v>
      </c>
      <c r="J51" s="88">
        <f>SUM(J49:J50)</f>
        <v>68</v>
      </c>
      <c r="K51" s="88">
        <f>SUM(K49:K50)</f>
        <v>29</v>
      </c>
      <c r="L51" s="88">
        <f>SUM(L49:L50)</f>
        <v>39</v>
      </c>
      <c r="M51" s="88">
        <f>SUM(M49:M50)</f>
        <v>93</v>
      </c>
      <c r="N51" s="88">
        <f>SUM(N49:N50)</f>
        <v>42</v>
      </c>
      <c r="O51" s="88">
        <f>SUM(O49:O50)</f>
        <v>51</v>
      </c>
      <c r="P51" s="88">
        <f>SUM(P49:P50)</f>
        <v>209</v>
      </c>
      <c r="Q51" s="88">
        <f>SUM(Q49:Q50)</f>
        <v>96</v>
      </c>
      <c r="R51" s="88">
        <f>SUM(R49:R50)</f>
        <v>113</v>
      </c>
      <c r="S51" s="88">
        <f>SUM(S49:S50)</f>
        <v>21</v>
      </c>
      <c r="T51" s="88">
        <f>SUM(T49:T50)</f>
        <v>0</v>
      </c>
      <c r="U51" s="88">
        <f>SUM(U49:U50)</f>
        <v>21</v>
      </c>
      <c r="V51" s="88">
        <f>SUM(V49:V50)</f>
        <v>3</v>
      </c>
      <c r="W51" s="88">
        <f>SUM(W49:W50)</f>
        <v>2</v>
      </c>
      <c r="X51" s="87">
        <f>SUM(X49:X50)</f>
        <v>1</v>
      </c>
      <c r="Y51" s="86"/>
    </row>
    <row r="52" spans="1:26" s="53" customFormat="1" ht="16.5" customHeight="1" x14ac:dyDescent="0.25">
      <c r="A52" s="171" t="s">
        <v>284</v>
      </c>
      <c r="B52" s="143" t="s">
        <v>283</v>
      </c>
      <c r="C52" s="142" t="s">
        <v>282</v>
      </c>
      <c r="D52" s="141" t="s">
        <v>281</v>
      </c>
      <c r="E52" s="140" t="s">
        <v>280</v>
      </c>
      <c r="F52" s="137">
        <v>3</v>
      </c>
      <c r="G52" s="139">
        <f>H52+I52</f>
        <v>7</v>
      </c>
      <c r="H52" s="137">
        <v>7</v>
      </c>
      <c r="I52" s="137">
        <v>0</v>
      </c>
      <c r="J52" s="139">
        <f>K52+L52</f>
        <v>15</v>
      </c>
      <c r="K52" s="137">
        <v>8</v>
      </c>
      <c r="L52" s="137">
        <v>7</v>
      </c>
      <c r="M52" s="139">
        <f>N52+O52</f>
        <v>22</v>
      </c>
      <c r="N52" s="137">
        <v>9</v>
      </c>
      <c r="O52" s="137">
        <v>13</v>
      </c>
      <c r="P52" s="139">
        <f>Q52+R52</f>
        <v>44</v>
      </c>
      <c r="Q52" s="139">
        <f>SUM(H52,K52,N52)</f>
        <v>24</v>
      </c>
      <c r="R52" s="139">
        <f>SUM(I52,L52,O52)</f>
        <v>20</v>
      </c>
      <c r="S52" s="139">
        <f>T52+U52</f>
        <v>5</v>
      </c>
      <c r="T52" s="137">
        <v>0</v>
      </c>
      <c r="U52" s="137">
        <v>5</v>
      </c>
      <c r="V52" s="138">
        <f>W52+X52</f>
        <v>1</v>
      </c>
      <c r="W52" s="137">
        <v>1</v>
      </c>
      <c r="X52" s="136">
        <v>0</v>
      </c>
      <c r="Y52" s="93"/>
    </row>
    <row r="53" spans="1:26" s="53" customFormat="1" ht="16.5" customHeight="1" x14ac:dyDescent="0.25">
      <c r="A53" s="170"/>
      <c r="B53" s="101" t="s">
        <v>279</v>
      </c>
      <c r="C53" s="100" t="s">
        <v>278</v>
      </c>
      <c r="D53" s="169" t="s">
        <v>277</v>
      </c>
      <c r="E53" s="98" t="s">
        <v>276</v>
      </c>
      <c r="F53" s="95">
        <v>3</v>
      </c>
      <c r="G53" s="97">
        <f>H53+I53</f>
        <v>9</v>
      </c>
      <c r="H53" s="95">
        <v>6</v>
      </c>
      <c r="I53" s="95">
        <v>3</v>
      </c>
      <c r="J53" s="97">
        <f>K53+L53</f>
        <v>9</v>
      </c>
      <c r="K53" s="95">
        <v>2</v>
      </c>
      <c r="L53" s="95">
        <v>7</v>
      </c>
      <c r="M53" s="97">
        <f>N53+O53</f>
        <v>17</v>
      </c>
      <c r="N53" s="95">
        <v>9</v>
      </c>
      <c r="O53" s="95">
        <v>8</v>
      </c>
      <c r="P53" s="97">
        <f>Q53+R53</f>
        <v>35</v>
      </c>
      <c r="Q53" s="97">
        <f>SUM(H53,K53,N53)</f>
        <v>17</v>
      </c>
      <c r="R53" s="97">
        <f>SUM(I53,L53,O53)</f>
        <v>18</v>
      </c>
      <c r="S53" s="97">
        <f>T53+U53</f>
        <v>6</v>
      </c>
      <c r="T53" s="95">
        <v>0</v>
      </c>
      <c r="U53" s="95">
        <v>6</v>
      </c>
      <c r="V53" s="96">
        <f>W53+X53</f>
        <v>1</v>
      </c>
      <c r="W53" s="95">
        <v>1</v>
      </c>
      <c r="X53" s="94">
        <v>0</v>
      </c>
      <c r="Y53" s="93"/>
    </row>
    <row r="54" spans="1:26" s="11" customFormat="1" ht="16.5" customHeight="1" x14ac:dyDescent="0.25">
      <c r="A54" s="162"/>
      <c r="B54" s="101" t="s">
        <v>275</v>
      </c>
      <c r="C54" s="100" t="s">
        <v>274</v>
      </c>
      <c r="D54" s="99" t="s">
        <v>273</v>
      </c>
      <c r="E54" s="98" t="s">
        <v>272</v>
      </c>
      <c r="F54" s="95">
        <v>1</v>
      </c>
      <c r="G54" s="97">
        <f>H54+I54</f>
        <v>0</v>
      </c>
      <c r="H54" s="95">
        <v>0</v>
      </c>
      <c r="I54" s="95">
        <v>0</v>
      </c>
      <c r="J54" s="97">
        <f>K54+L54</f>
        <v>0</v>
      </c>
      <c r="K54" s="95">
        <v>0</v>
      </c>
      <c r="L54" s="95">
        <v>0</v>
      </c>
      <c r="M54" s="97">
        <f>N54+O54</f>
        <v>2</v>
      </c>
      <c r="N54" s="95">
        <v>1</v>
      </c>
      <c r="O54" s="95">
        <v>1</v>
      </c>
      <c r="P54" s="97">
        <f>Q54+R54</f>
        <v>2</v>
      </c>
      <c r="Q54" s="97">
        <f>SUM(H54,K54,N54)</f>
        <v>1</v>
      </c>
      <c r="R54" s="97">
        <f>SUM(I54,L54,O54)</f>
        <v>1</v>
      </c>
      <c r="S54" s="97">
        <f>T54+U54</f>
        <v>3</v>
      </c>
      <c r="T54" s="95">
        <v>1</v>
      </c>
      <c r="U54" s="95">
        <v>2</v>
      </c>
      <c r="V54" s="96">
        <f>W54+X54</f>
        <v>1</v>
      </c>
      <c r="W54" s="95">
        <v>0</v>
      </c>
      <c r="X54" s="94">
        <v>1</v>
      </c>
      <c r="Y54" s="93"/>
    </row>
    <row r="55" spans="1:26" s="53" customFormat="1" ht="16.5" customHeight="1" x14ac:dyDescent="0.25">
      <c r="A55" s="162"/>
      <c r="B55" s="101" t="s">
        <v>271</v>
      </c>
      <c r="C55" s="100" t="s">
        <v>270</v>
      </c>
      <c r="D55" s="99" t="s">
        <v>269</v>
      </c>
      <c r="E55" s="98" t="s">
        <v>268</v>
      </c>
      <c r="F55" s="95">
        <v>3</v>
      </c>
      <c r="G55" s="97">
        <f>H55+I55</f>
        <v>5</v>
      </c>
      <c r="H55" s="95">
        <v>1</v>
      </c>
      <c r="I55" s="95">
        <v>4</v>
      </c>
      <c r="J55" s="97">
        <f>K55+L55</f>
        <v>6</v>
      </c>
      <c r="K55" s="95">
        <v>3</v>
      </c>
      <c r="L55" s="95">
        <v>3</v>
      </c>
      <c r="M55" s="97">
        <f>N55+O55</f>
        <v>8</v>
      </c>
      <c r="N55" s="95">
        <v>4</v>
      </c>
      <c r="O55" s="95">
        <v>4</v>
      </c>
      <c r="P55" s="97">
        <f>Q55+R55</f>
        <v>19</v>
      </c>
      <c r="Q55" s="97">
        <f>SUM(H55,K55,N55)</f>
        <v>8</v>
      </c>
      <c r="R55" s="97">
        <f>SUM(I55,L55,O55)</f>
        <v>11</v>
      </c>
      <c r="S55" s="97">
        <f>T55+U55</f>
        <v>6</v>
      </c>
      <c r="T55" s="95">
        <v>0</v>
      </c>
      <c r="U55" s="95">
        <v>6</v>
      </c>
      <c r="V55" s="96">
        <f>W55+X55</f>
        <v>1</v>
      </c>
      <c r="W55" s="95">
        <v>0</v>
      </c>
      <c r="X55" s="94">
        <v>1</v>
      </c>
      <c r="Y55" s="93"/>
    </row>
    <row r="56" spans="1:26" s="53" customFormat="1" ht="16.5" customHeight="1" x14ac:dyDescent="0.25">
      <c r="A56" s="168"/>
      <c r="B56" s="134" t="s">
        <v>267</v>
      </c>
      <c r="C56" s="133" t="s">
        <v>266</v>
      </c>
      <c r="D56" s="132" t="s">
        <v>265</v>
      </c>
      <c r="E56" s="131" t="s">
        <v>264</v>
      </c>
      <c r="F56" s="128">
        <v>3</v>
      </c>
      <c r="G56" s="130">
        <f>H56+I56</f>
        <v>6</v>
      </c>
      <c r="H56" s="128">
        <v>5</v>
      </c>
      <c r="I56" s="128">
        <v>1</v>
      </c>
      <c r="J56" s="130">
        <f>K56+L56</f>
        <v>10</v>
      </c>
      <c r="K56" s="128">
        <v>5</v>
      </c>
      <c r="L56" s="128">
        <v>5</v>
      </c>
      <c r="M56" s="130">
        <f>N56+O56</f>
        <v>12</v>
      </c>
      <c r="N56" s="128">
        <v>8</v>
      </c>
      <c r="O56" s="128">
        <v>4</v>
      </c>
      <c r="P56" s="130">
        <f>Q56+R56</f>
        <v>28</v>
      </c>
      <c r="Q56" s="130">
        <f>SUM(H56,K56,N56)</f>
        <v>18</v>
      </c>
      <c r="R56" s="130">
        <f>SUM(I56,L56,O56)</f>
        <v>10</v>
      </c>
      <c r="S56" s="130">
        <f>T56+U56</f>
        <v>6</v>
      </c>
      <c r="T56" s="128">
        <v>1</v>
      </c>
      <c r="U56" s="128">
        <v>5</v>
      </c>
      <c r="V56" s="129">
        <f>W56+X56</f>
        <v>1</v>
      </c>
      <c r="W56" s="128">
        <v>1</v>
      </c>
      <c r="X56" s="127">
        <v>0</v>
      </c>
      <c r="Y56" s="93"/>
    </row>
    <row r="57" spans="1:26" s="53" customFormat="1" ht="16.5" customHeight="1" x14ac:dyDescent="0.25">
      <c r="A57" s="79">
        <v>6</v>
      </c>
      <c r="B57" s="167" t="s">
        <v>263</v>
      </c>
      <c r="C57" s="149" t="s">
        <v>262</v>
      </c>
      <c r="D57" s="166" t="s">
        <v>261</v>
      </c>
      <c r="E57" s="165" t="s">
        <v>260</v>
      </c>
      <c r="F57" s="128">
        <v>3</v>
      </c>
      <c r="G57" s="130">
        <f>H57+I57</f>
        <v>4</v>
      </c>
      <c r="H57" s="128">
        <v>1</v>
      </c>
      <c r="I57" s="128">
        <v>3</v>
      </c>
      <c r="J57" s="130">
        <f>K57+L57</f>
        <v>6</v>
      </c>
      <c r="K57" s="128">
        <v>3</v>
      </c>
      <c r="L57" s="128">
        <v>3</v>
      </c>
      <c r="M57" s="130">
        <f>N57+O57</f>
        <v>6</v>
      </c>
      <c r="N57" s="128">
        <v>1</v>
      </c>
      <c r="O57" s="128">
        <v>5</v>
      </c>
      <c r="P57" s="130">
        <f>Q57+R57</f>
        <v>16</v>
      </c>
      <c r="Q57" s="130">
        <f>SUM(H57,K57,N57)</f>
        <v>5</v>
      </c>
      <c r="R57" s="130">
        <f>SUM(I57,L57,O57)</f>
        <v>11</v>
      </c>
      <c r="S57" s="130">
        <f>T57+U57</f>
        <v>4</v>
      </c>
      <c r="T57" s="128">
        <v>0</v>
      </c>
      <c r="U57" s="128">
        <v>4</v>
      </c>
      <c r="V57" s="129">
        <f>W57+X57</f>
        <v>1</v>
      </c>
      <c r="W57" s="128">
        <v>0</v>
      </c>
      <c r="X57" s="127">
        <v>1</v>
      </c>
      <c r="Y57" s="93"/>
    </row>
    <row r="58" spans="1:26" s="53" customFormat="1" ht="18.75" customHeight="1" x14ac:dyDescent="0.25">
      <c r="A58" s="154"/>
      <c r="B58" s="91" t="s">
        <v>137</v>
      </c>
      <c r="C58" s="90"/>
      <c r="D58" s="90"/>
      <c r="E58" s="89"/>
      <c r="F58" s="164">
        <f>SUM(F52:F57)</f>
        <v>16</v>
      </c>
      <c r="G58" s="164">
        <f>SUM(G52:G57)</f>
        <v>31</v>
      </c>
      <c r="H58" s="164">
        <f>SUM(H52:H57)</f>
        <v>20</v>
      </c>
      <c r="I58" s="164">
        <f>SUM(I52:I57)</f>
        <v>11</v>
      </c>
      <c r="J58" s="164">
        <f>SUM(J52:J57)</f>
        <v>46</v>
      </c>
      <c r="K58" s="164">
        <f>SUM(K52:K57)</f>
        <v>21</v>
      </c>
      <c r="L58" s="164">
        <f>SUM(L52:L57)</f>
        <v>25</v>
      </c>
      <c r="M58" s="164">
        <f>SUM(M52:M57)</f>
        <v>67</v>
      </c>
      <c r="N58" s="164">
        <f>SUM(N52:N57)</f>
        <v>32</v>
      </c>
      <c r="O58" s="164">
        <f>SUM(O52:O57)</f>
        <v>35</v>
      </c>
      <c r="P58" s="164">
        <f>SUM(P52:P57)</f>
        <v>144</v>
      </c>
      <c r="Q58" s="164">
        <f>SUM(Q52:Q57)</f>
        <v>73</v>
      </c>
      <c r="R58" s="164">
        <f>SUM(R52:R57)</f>
        <v>71</v>
      </c>
      <c r="S58" s="164">
        <f>SUM(S52:S57)</f>
        <v>30</v>
      </c>
      <c r="T58" s="164">
        <f>SUM(T52:T57)</f>
        <v>2</v>
      </c>
      <c r="U58" s="164">
        <f>SUM(U52:U57)</f>
        <v>28</v>
      </c>
      <c r="V58" s="164">
        <f>SUM(V52:V57)</f>
        <v>6</v>
      </c>
      <c r="W58" s="164">
        <f>SUM(W52:W57)</f>
        <v>3</v>
      </c>
      <c r="X58" s="163">
        <f>SUM(X52:X57)</f>
        <v>3</v>
      </c>
      <c r="Y58" s="86"/>
    </row>
    <row r="59" spans="1:26" s="53" customFormat="1" ht="17.25" customHeight="1" x14ac:dyDescent="0.25">
      <c r="A59" s="144" t="s">
        <v>259</v>
      </c>
      <c r="B59" s="143" t="s">
        <v>258</v>
      </c>
      <c r="C59" s="142" t="s">
        <v>257</v>
      </c>
      <c r="D59" s="141" t="s">
        <v>256</v>
      </c>
      <c r="E59" s="140" t="s">
        <v>255</v>
      </c>
      <c r="F59" s="137">
        <v>3</v>
      </c>
      <c r="G59" s="139">
        <f>H59+I59</f>
        <v>11</v>
      </c>
      <c r="H59" s="137">
        <v>3</v>
      </c>
      <c r="I59" s="137">
        <v>8</v>
      </c>
      <c r="J59" s="139">
        <f>K59+L59</f>
        <v>17</v>
      </c>
      <c r="K59" s="137">
        <v>12</v>
      </c>
      <c r="L59" s="137">
        <v>5</v>
      </c>
      <c r="M59" s="139">
        <f>N59+O59</f>
        <v>19</v>
      </c>
      <c r="N59" s="137">
        <v>13</v>
      </c>
      <c r="O59" s="137">
        <v>6</v>
      </c>
      <c r="P59" s="139">
        <f>Q59+R59</f>
        <v>47</v>
      </c>
      <c r="Q59" s="139">
        <f>SUM(H59,K59,N59)</f>
        <v>28</v>
      </c>
      <c r="R59" s="139">
        <f>SUM(I59,L59,O59)</f>
        <v>19</v>
      </c>
      <c r="S59" s="139">
        <f>T59+U59</f>
        <v>4</v>
      </c>
      <c r="T59" s="137">
        <v>0</v>
      </c>
      <c r="U59" s="137">
        <v>4</v>
      </c>
      <c r="V59" s="138">
        <f>W59+X59</f>
        <v>0</v>
      </c>
      <c r="W59" s="137">
        <v>0</v>
      </c>
      <c r="X59" s="136">
        <v>0</v>
      </c>
      <c r="Y59" s="93"/>
    </row>
    <row r="60" spans="1:26" s="11" customFormat="1" ht="17.25" customHeight="1" x14ac:dyDescent="0.25">
      <c r="A60" s="162"/>
      <c r="B60" s="101" t="s">
        <v>254</v>
      </c>
      <c r="C60" s="100" t="s">
        <v>253</v>
      </c>
      <c r="D60" s="99" t="s">
        <v>252</v>
      </c>
      <c r="E60" s="98" t="s">
        <v>251</v>
      </c>
      <c r="F60" s="95">
        <v>3</v>
      </c>
      <c r="G60" s="97">
        <f>H60+I60</f>
        <v>7</v>
      </c>
      <c r="H60" s="95">
        <v>5</v>
      </c>
      <c r="I60" s="95">
        <v>2</v>
      </c>
      <c r="J60" s="97">
        <f>K60+L60</f>
        <v>8</v>
      </c>
      <c r="K60" s="95">
        <v>4</v>
      </c>
      <c r="L60" s="95">
        <v>4</v>
      </c>
      <c r="M60" s="97">
        <f>N60+O60</f>
        <v>9</v>
      </c>
      <c r="N60" s="95">
        <v>6</v>
      </c>
      <c r="O60" s="95">
        <v>3</v>
      </c>
      <c r="P60" s="97">
        <f>Q60+R60</f>
        <v>24</v>
      </c>
      <c r="Q60" s="97">
        <f>SUM(H60,K60,N60)</f>
        <v>15</v>
      </c>
      <c r="R60" s="97">
        <f>SUM(I60,L60,O60)</f>
        <v>9</v>
      </c>
      <c r="S60" s="97">
        <f>T60+U60</f>
        <v>5</v>
      </c>
      <c r="T60" s="95"/>
      <c r="U60" s="95">
        <v>5</v>
      </c>
      <c r="V60" s="96">
        <f>W60+X60</f>
        <v>0</v>
      </c>
      <c r="W60" s="95">
        <v>0</v>
      </c>
      <c r="X60" s="94">
        <v>0</v>
      </c>
      <c r="Y60" s="93"/>
    </row>
    <row r="61" spans="1:26" s="157" customFormat="1" ht="17.25" customHeight="1" x14ac:dyDescent="0.25">
      <c r="A61" s="161"/>
      <c r="B61" s="101" t="s">
        <v>250</v>
      </c>
      <c r="C61" s="100" t="s">
        <v>249</v>
      </c>
      <c r="D61" s="99" t="s">
        <v>248</v>
      </c>
      <c r="E61" s="98" t="s">
        <v>247</v>
      </c>
      <c r="F61" s="95">
        <v>3</v>
      </c>
      <c r="G61" s="97">
        <f>H61+I61</f>
        <v>8</v>
      </c>
      <c r="H61" s="95">
        <v>3</v>
      </c>
      <c r="I61" s="95">
        <v>5</v>
      </c>
      <c r="J61" s="97">
        <f>K61+L61</f>
        <v>13</v>
      </c>
      <c r="K61" s="95">
        <v>3</v>
      </c>
      <c r="L61" s="95">
        <v>10</v>
      </c>
      <c r="M61" s="97">
        <f>N61+O61</f>
        <v>16</v>
      </c>
      <c r="N61" s="95">
        <v>5</v>
      </c>
      <c r="O61" s="95">
        <v>11</v>
      </c>
      <c r="P61" s="97">
        <f>Q61+R61</f>
        <v>37</v>
      </c>
      <c r="Q61" s="97">
        <f>SUM(H61,K61,N61)</f>
        <v>11</v>
      </c>
      <c r="R61" s="97">
        <f>SUM(I61,L61,O61)</f>
        <v>26</v>
      </c>
      <c r="S61" s="97">
        <f>T61+U61</f>
        <v>5</v>
      </c>
      <c r="T61" s="95">
        <v>0</v>
      </c>
      <c r="U61" s="95">
        <v>5</v>
      </c>
      <c r="V61" s="96">
        <f>W61+X61</f>
        <v>0</v>
      </c>
      <c r="W61" s="95">
        <v>0</v>
      </c>
      <c r="X61" s="94">
        <v>0</v>
      </c>
      <c r="Y61" s="93"/>
    </row>
    <row r="62" spans="1:26" s="157" customFormat="1" ht="17.25" customHeight="1" x14ac:dyDescent="0.25">
      <c r="A62" s="103"/>
      <c r="B62" s="160" t="s">
        <v>246</v>
      </c>
      <c r="C62" s="100" t="s">
        <v>245</v>
      </c>
      <c r="D62" s="99" t="s">
        <v>244</v>
      </c>
      <c r="E62" s="98" t="s">
        <v>243</v>
      </c>
      <c r="F62" s="95">
        <v>2</v>
      </c>
      <c r="G62" s="97">
        <f>H62+I62</f>
        <v>2</v>
      </c>
      <c r="H62" s="95">
        <v>1</v>
      </c>
      <c r="I62" s="95">
        <v>1</v>
      </c>
      <c r="J62" s="97">
        <f>K62+L62</f>
        <v>5</v>
      </c>
      <c r="K62" s="95">
        <v>0</v>
      </c>
      <c r="L62" s="95">
        <v>5</v>
      </c>
      <c r="M62" s="97">
        <f>N62+O62</f>
        <v>3</v>
      </c>
      <c r="N62" s="95">
        <v>1</v>
      </c>
      <c r="O62" s="95">
        <v>2</v>
      </c>
      <c r="P62" s="97">
        <f>Q62+R62</f>
        <v>10</v>
      </c>
      <c r="Q62" s="97">
        <f>SUM(H62,K62,N62)</f>
        <v>2</v>
      </c>
      <c r="R62" s="97">
        <f>SUM(I62,L62,O62)</f>
        <v>8</v>
      </c>
      <c r="S62" s="97">
        <f>T62+U62</f>
        <v>3</v>
      </c>
      <c r="T62" s="95">
        <v>0</v>
      </c>
      <c r="U62" s="95">
        <v>3</v>
      </c>
      <c r="V62" s="96">
        <f>W62+X62</f>
        <v>0</v>
      </c>
      <c r="W62" s="95">
        <v>0</v>
      </c>
      <c r="X62" s="94">
        <v>0</v>
      </c>
      <c r="Y62" s="93"/>
      <c r="Z62" s="158"/>
    </row>
    <row r="63" spans="1:26" s="157" customFormat="1" ht="17.25" customHeight="1" x14ac:dyDescent="0.25">
      <c r="A63" s="159"/>
      <c r="B63" s="134" t="s">
        <v>242</v>
      </c>
      <c r="C63" s="133" t="s">
        <v>241</v>
      </c>
      <c r="D63" s="132" t="s">
        <v>240</v>
      </c>
      <c r="E63" s="131" t="s">
        <v>239</v>
      </c>
      <c r="F63" s="128">
        <v>2</v>
      </c>
      <c r="G63" s="130">
        <f>H63+I63</f>
        <v>5</v>
      </c>
      <c r="H63" s="128">
        <v>2</v>
      </c>
      <c r="I63" s="128">
        <v>3</v>
      </c>
      <c r="J63" s="130">
        <f>K63+L63</f>
        <v>4</v>
      </c>
      <c r="K63" s="128">
        <v>3</v>
      </c>
      <c r="L63" s="128">
        <v>1</v>
      </c>
      <c r="M63" s="130">
        <f>N63+O63</f>
        <v>3</v>
      </c>
      <c r="N63" s="128">
        <v>0</v>
      </c>
      <c r="O63" s="128">
        <v>3</v>
      </c>
      <c r="P63" s="130">
        <f>Q63+R63</f>
        <v>12</v>
      </c>
      <c r="Q63" s="130">
        <f>SUM(H63,K63,N63)</f>
        <v>5</v>
      </c>
      <c r="R63" s="130">
        <f>SUM(I63,L63,O63)</f>
        <v>7</v>
      </c>
      <c r="S63" s="130">
        <f>T63+U63</f>
        <v>3</v>
      </c>
      <c r="T63" s="128">
        <v>0</v>
      </c>
      <c r="U63" s="128">
        <v>3</v>
      </c>
      <c r="V63" s="129">
        <f>W63+X63</f>
        <v>0</v>
      </c>
      <c r="W63" s="128">
        <v>0</v>
      </c>
      <c r="X63" s="127">
        <v>0</v>
      </c>
      <c r="Y63" s="93"/>
      <c r="Z63" s="158"/>
    </row>
    <row r="64" spans="1:26" s="157" customFormat="1" ht="17.25" customHeight="1" x14ac:dyDescent="0.25">
      <c r="A64" s="103"/>
      <c r="B64" s="101" t="s">
        <v>238</v>
      </c>
      <c r="C64" s="100" t="s">
        <v>237</v>
      </c>
      <c r="D64" s="99" t="s">
        <v>236</v>
      </c>
      <c r="E64" s="98" t="s">
        <v>235</v>
      </c>
      <c r="F64" s="95">
        <v>6</v>
      </c>
      <c r="G64" s="97">
        <f>H64+I64</f>
        <v>35</v>
      </c>
      <c r="H64" s="95">
        <v>14</v>
      </c>
      <c r="I64" s="95">
        <v>21</v>
      </c>
      <c r="J64" s="97">
        <f>K64+L64</f>
        <v>37</v>
      </c>
      <c r="K64" s="95">
        <v>14</v>
      </c>
      <c r="L64" s="95">
        <v>23</v>
      </c>
      <c r="M64" s="97">
        <f>N64+O64</f>
        <v>38</v>
      </c>
      <c r="N64" s="95">
        <v>19</v>
      </c>
      <c r="O64" s="95">
        <v>19</v>
      </c>
      <c r="P64" s="97">
        <f>Q64+R64</f>
        <v>110</v>
      </c>
      <c r="Q64" s="97">
        <f>SUM(H64,K64,N64)</f>
        <v>47</v>
      </c>
      <c r="R64" s="97">
        <f>SUM(I64,L64,O64)</f>
        <v>63</v>
      </c>
      <c r="S64" s="97">
        <f>T64+U64</f>
        <v>15</v>
      </c>
      <c r="T64" s="95">
        <v>2</v>
      </c>
      <c r="U64" s="95">
        <v>13</v>
      </c>
      <c r="V64" s="96">
        <f>W64+X64</f>
        <v>1</v>
      </c>
      <c r="W64" s="95">
        <v>1</v>
      </c>
      <c r="X64" s="94"/>
      <c r="Y64" s="93"/>
      <c r="Z64" s="158"/>
    </row>
    <row r="65" spans="1:26" s="157" customFormat="1" ht="17.25" customHeight="1" x14ac:dyDescent="0.25">
      <c r="A65" s="156"/>
      <c r="B65" s="101" t="s">
        <v>234</v>
      </c>
      <c r="C65" s="100" t="s">
        <v>233</v>
      </c>
      <c r="D65" s="99" t="s">
        <v>232</v>
      </c>
      <c r="E65" s="98" t="s">
        <v>231</v>
      </c>
      <c r="F65" s="95">
        <v>3</v>
      </c>
      <c r="G65" s="97">
        <f>H65+I65</f>
        <v>10</v>
      </c>
      <c r="H65" s="95">
        <v>5</v>
      </c>
      <c r="I65" s="95">
        <v>5</v>
      </c>
      <c r="J65" s="97">
        <f>K65+L65</f>
        <v>18</v>
      </c>
      <c r="K65" s="95">
        <v>5</v>
      </c>
      <c r="L65" s="95">
        <v>13</v>
      </c>
      <c r="M65" s="97">
        <f>N65+O65</f>
        <v>9</v>
      </c>
      <c r="N65" s="95">
        <v>6</v>
      </c>
      <c r="O65" s="95">
        <v>3</v>
      </c>
      <c r="P65" s="97">
        <f>Q65+R65</f>
        <v>37</v>
      </c>
      <c r="Q65" s="97">
        <f>SUM(H65,K65,N65)</f>
        <v>16</v>
      </c>
      <c r="R65" s="97">
        <f>SUM(I65,L65,O65)</f>
        <v>21</v>
      </c>
      <c r="S65" s="97">
        <f>T65+U65</f>
        <v>5</v>
      </c>
      <c r="T65" s="95">
        <v>1</v>
      </c>
      <c r="U65" s="95">
        <v>4</v>
      </c>
      <c r="V65" s="96">
        <f>W65+X65</f>
        <v>0</v>
      </c>
      <c r="W65" s="95">
        <v>0</v>
      </c>
      <c r="X65" s="94">
        <v>0</v>
      </c>
      <c r="Y65" s="93"/>
      <c r="Z65" s="158"/>
    </row>
    <row r="66" spans="1:26" s="11" customFormat="1" ht="17.25" customHeight="1" x14ac:dyDescent="0.25">
      <c r="A66" s="156"/>
      <c r="B66" s="101" t="s">
        <v>230</v>
      </c>
      <c r="C66" s="100" t="s">
        <v>229</v>
      </c>
      <c r="D66" s="99" t="s">
        <v>228</v>
      </c>
      <c r="E66" s="98" t="s">
        <v>227</v>
      </c>
      <c r="F66" s="95">
        <v>3</v>
      </c>
      <c r="G66" s="97">
        <f>H66+I66</f>
        <v>7</v>
      </c>
      <c r="H66" s="95">
        <v>3</v>
      </c>
      <c r="I66" s="95">
        <v>4</v>
      </c>
      <c r="J66" s="97">
        <f>K66+L66</f>
        <v>9</v>
      </c>
      <c r="K66" s="95">
        <v>5</v>
      </c>
      <c r="L66" s="95">
        <v>4</v>
      </c>
      <c r="M66" s="97">
        <f>N66+O66</f>
        <v>12</v>
      </c>
      <c r="N66" s="95">
        <v>5</v>
      </c>
      <c r="O66" s="95">
        <v>7</v>
      </c>
      <c r="P66" s="97">
        <f>Q66+R66</f>
        <v>28</v>
      </c>
      <c r="Q66" s="97">
        <f>SUM(H66,K66,N66)</f>
        <v>13</v>
      </c>
      <c r="R66" s="97">
        <f>SUM(I66,L66,O66)</f>
        <v>15</v>
      </c>
      <c r="S66" s="97">
        <f>T66+U66</f>
        <v>4</v>
      </c>
      <c r="T66" s="95">
        <v>0</v>
      </c>
      <c r="U66" s="95">
        <v>4</v>
      </c>
      <c r="V66" s="96">
        <f>W66+X66</f>
        <v>0</v>
      </c>
      <c r="W66" s="95">
        <v>0</v>
      </c>
      <c r="X66" s="94">
        <v>0</v>
      </c>
      <c r="Y66" s="93"/>
    </row>
    <row r="67" spans="1:26" s="53" customFormat="1" ht="17.25" customHeight="1" x14ac:dyDescent="0.25">
      <c r="A67" s="156"/>
      <c r="B67" s="101" t="s">
        <v>226</v>
      </c>
      <c r="C67" s="100" t="s">
        <v>225</v>
      </c>
      <c r="D67" s="99" t="s">
        <v>224</v>
      </c>
      <c r="E67" s="98" t="s">
        <v>223</v>
      </c>
      <c r="F67" s="95">
        <v>3</v>
      </c>
      <c r="G67" s="97">
        <f>H67+I67</f>
        <v>10</v>
      </c>
      <c r="H67" s="95">
        <v>2</v>
      </c>
      <c r="I67" s="95">
        <v>8</v>
      </c>
      <c r="J67" s="97">
        <f>K67+L67</f>
        <v>18</v>
      </c>
      <c r="K67" s="95">
        <v>7</v>
      </c>
      <c r="L67" s="95">
        <v>11</v>
      </c>
      <c r="M67" s="97">
        <f>N67+O67</f>
        <v>14</v>
      </c>
      <c r="N67" s="95">
        <v>6</v>
      </c>
      <c r="O67" s="95">
        <v>8</v>
      </c>
      <c r="P67" s="97">
        <f>Q67+R67</f>
        <v>42</v>
      </c>
      <c r="Q67" s="97">
        <f>SUM(H67,K67,N67)</f>
        <v>15</v>
      </c>
      <c r="R67" s="97">
        <f>SUM(I67,L67,O67)</f>
        <v>27</v>
      </c>
      <c r="S67" s="97">
        <f>T67+U67</f>
        <v>4</v>
      </c>
      <c r="T67" s="95"/>
      <c r="U67" s="95">
        <v>4</v>
      </c>
      <c r="V67" s="96">
        <f>W67+X67</f>
        <v>0</v>
      </c>
      <c r="W67" s="95">
        <v>0</v>
      </c>
      <c r="X67" s="94">
        <v>0</v>
      </c>
      <c r="Y67" s="93"/>
    </row>
    <row r="68" spans="1:26" s="53" customFormat="1" ht="17.25" customHeight="1" x14ac:dyDescent="0.25">
      <c r="A68" s="156"/>
      <c r="B68" s="134" t="s">
        <v>222</v>
      </c>
      <c r="C68" s="133" t="s">
        <v>221</v>
      </c>
      <c r="D68" s="132" t="s">
        <v>220</v>
      </c>
      <c r="E68" s="131" t="s">
        <v>219</v>
      </c>
      <c r="F68" s="128">
        <v>12</v>
      </c>
      <c r="G68" s="130">
        <f>H68+I68</f>
        <v>60</v>
      </c>
      <c r="H68" s="128">
        <v>30</v>
      </c>
      <c r="I68" s="128">
        <v>30</v>
      </c>
      <c r="J68" s="130">
        <f>K68+L68</f>
        <v>68</v>
      </c>
      <c r="K68" s="128">
        <v>34</v>
      </c>
      <c r="L68" s="128">
        <v>34</v>
      </c>
      <c r="M68" s="130">
        <f>N68+O68</f>
        <v>91</v>
      </c>
      <c r="N68" s="128">
        <v>52</v>
      </c>
      <c r="O68" s="128">
        <v>39</v>
      </c>
      <c r="P68" s="130">
        <f>Q68+R68</f>
        <v>219</v>
      </c>
      <c r="Q68" s="130">
        <f>SUM(H68,K68,N68)</f>
        <v>116</v>
      </c>
      <c r="R68" s="130">
        <f>SUM(I68,L68,O68)</f>
        <v>103</v>
      </c>
      <c r="S68" s="130">
        <f>T68+U68</f>
        <v>18</v>
      </c>
      <c r="T68" s="128"/>
      <c r="U68" s="128">
        <v>18</v>
      </c>
      <c r="V68" s="129">
        <f>W68+X68</f>
        <v>1</v>
      </c>
      <c r="W68" s="128">
        <v>0</v>
      </c>
      <c r="X68" s="127">
        <v>1</v>
      </c>
      <c r="Y68" s="93"/>
    </row>
    <row r="69" spans="1:26" s="53" customFormat="1" ht="17.25" customHeight="1" x14ac:dyDescent="0.25">
      <c r="A69" s="103"/>
      <c r="B69" s="101" t="s">
        <v>218</v>
      </c>
      <c r="C69" s="100" t="s">
        <v>217</v>
      </c>
      <c r="D69" s="99" t="s">
        <v>216</v>
      </c>
      <c r="E69" s="98" t="s">
        <v>215</v>
      </c>
      <c r="F69" s="95">
        <v>2</v>
      </c>
      <c r="G69" s="97">
        <f>H69+I69</f>
        <v>4</v>
      </c>
      <c r="H69" s="95">
        <v>1</v>
      </c>
      <c r="I69" s="95">
        <v>3</v>
      </c>
      <c r="J69" s="97">
        <f>K69+L69</f>
        <v>2</v>
      </c>
      <c r="K69" s="95">
        <v>1</v>
      </c>
      <c r="L69" s="95">
        <v>1</v>
      </c>
      <c r="M69" s="97">
        <f>N69+O69</f>
        <v>5</v>
      </c>
      <c r="N69" s="95">
        <v>4</v>
      </c>
      <c r="O69" s="95">
        <v>1</v>
      </c>
      <c r="P69" s="97">
        <f>Q69+R69</f>
        <v>11</v>
      </c>
      <c r="Q69" s="97">
        <f>SUM(H69,K69,N69)</f>
        <v>6</v>
      </c>
      <c r="R69" s="97">
        <f>SUM(I69,L69,O69)</f>
        <v>5</v>
      </c>
      <c r="S69" s="97">
        <f>T69+U69</f>
        <v>3</v>
      </c>
      <c r="T69" s="95">
        <v>1</v>
      </c>
      <c r="U69" s="95">
        <v>2</v>
      </c>
      <c r="V69" s="96">
        <f>W69+X69</f>
        <v>0</v>
      </c>
      <c r="W69" s="95">
        <v>0</v>
      </c>
      <c r="X69" s="94">
        <v>0</v>
      </c>
      <c r="Y69" s="93"/>
    </row>
    <row r="70" spans="1:26" s="53" customFormat="1" ht="17.25" customHeight="1" x14ac:dyDescent="0.25">
      <c r="A70" s="103"/>
      <c r="B70" s="101" t="s">
        <v>214</v>
      </c>
      <c r="C70" s="100" t="s">
        <v>213</v>
      </c>
      <c r="D70" s="99" t="s">
        <v>212</v>
      </c>
      <c r="E70" s="98" t="s">
        <v>211</v>
      </c>
      <c r="F70" s="95">
        <v>3</v>
      </c>
      <c r="G70" s="97">
        <f>H70+I70</f>
        <v>10</v>
      </c>
      <c r="H70" s="95">
        <v>5</v>
      </c>
      <c r="I70" s="95">
        <v>5</v>
      </c>
      <c r="J70" s="97">
        <f>K70+L70</f>
        <v>17</v>
      </c>
      <c r="K70" s="95">
        <v>10</v>
      </c>
      <c r="L70" s="95">
        <v>7</v>
      </c>
      <c r="M70" s="97">
        <f>N70+O70</f>
        <v>19</v>
      </c>
      <c r="N70" s="95">
        <v>8</v>
      </c>
      <c r="O70" s="95">
        <v>11</v>
      </c>
      <c r="P70" s="97">
        <f>Q70+R70</f>
        <v>46</v>
      </c>
      <c r="Q70" s="97">
        <f>SUM(H70,K70,N70)</f>
        <v>23</v>
      </c>
      <c r="R70" s="97">
        <f>SUM(I70,L70,O70)</f>
        <v>23</v>
      </c>
      <c r="S70" s="97">
        <f>T70+U70</f>
        <v>4</v>
      </c>
      <c r="T70" s="95">
        <v>0</v>
      </c>
      <c r="U70" s="95">
        <v>4</v>
      </c>
      <c r="V70" s="96">
        <f>W70+X70</f>
        <v>0</v>
      </c>
      <c r="W70" s="95">
        <v>0</v>
      </c>
      <c r="X70" s="94">
        <v>0</v>
      </c>
      <c r="Y70" s="93"/>
    </row>
    <row r="71" spans="1:26" s="53" customFormat="1" ht="17.25" customHeight="1" x14ac:dyDescent="0.25">
      <c r="A71" s="155">
        <v>13</v>
      </c>
      <c r="B71" s="101" t="s">
        <v>210</v>
      </c>
      <c r="C71" s="100" t="s">
        <v>209</v>
      </c>
      <c r="D71" s="99" t="s">
        <v>208</v>
      </c>
      <c r="E71" s="131" t="s">
        <v>207</v>
      </c>
      <c r="F71" s="95">
        <v>1</v>
      </c>
      <c r="G71" s="97">
        <f>H71+I71</f>
        <v>1</v>
      </c>
      <c r="H71" s="95">
        <v>0</v>
      </c>
      <c r="I71" s="95">
        <v>1</v>
      </c>
      <c r="J71" s="97">
        <f>K71+L71</f>
        <v>1</v>
      </c>
      <c r="K71" s="95">
        <v>1</v>
      </c>
      <c r="L71" s="95"/>
      <c r="M71" s="97">
        <f>N71+O71</f>
        <v>2</v>
      </c>
      <c r="N71" s="95">
        <v>2</v>
      </c>
      <c r="O71" s="95"/>
      <c r="P71" s="97">
        <f>Q71+R71</f>
        <v>4</v>
      </c>
      <c r="Q71" s="97">
        <f>SUM(H71,K71,N71)</f>
        <v>3</v>
      </c>
      <c r="R71" s="97">
        <f>SUM(I71,L71,O71)</f>
        <v>1</v>
      </c>
      <c r="S71" s="97">
        <f>T71+U71</f>
        <v>1</v>
      </c>
      <c r="T71" s="95">
        <v>0</v>
      </c>
      <c r="U71" s="95">
        <v>1</v>
      </c>
      <c r="V71" s="96">
        <f>W71+X71</f>
        <v>0</v>
      </c>
      <c r="W71" s="95">
        <v>0</v>
      </c>
      <c r="X71" s="94">
        <v>0</v>
      </c>
      <c r="Y71" s="93"/>
    </row>
    <row r="72" spans="1:26" s="125" customFormat="1" ht="17.25" customHeight="1" x14ac:dyDescent="0.25">
      <c r="A72" s="154"/>
      <c r="B72" s="91" t="s">
        <v>137</v>
      </c>
      <c r="C72" s="90"/>
      <c r="D72" s="90"/>
      <c r="E72" s="153"/>
      <c r="F72" s="152">
        <f>SUM(F59:F71)</f>
        <v>46</v>
      </c>
      <c r="G72" s="152">
        <f>SUM(G59:G71)</f>
        <v>170</v>
      </c>
      <c r="H72" s="152">
        <f>SUM(H59:H71)</f>
        <v>74</v>
      </c>
      <c r="I72" s="88">
        <f>SUM(I59:I71)</f>
        <v>96</v>
      </c>
      <c r="J72" s="88">
        <f>SUM(J59:J71)</f>
        <v>217</v>
      </c>
      <c r="K72" s="152">
        <f>SUM(K59:K71)</f>
        <v>99</v>
      </c>
      <c r="L72" s="152">
        <f>SUM(L59:L71)</f>
        <v>118</v>
      </c>
      <c r="M72" s="152">
        <f>SUM(M59:M71)</f>
        <v>240</v>
      </c>
      <c r="N72" s="152">
        <f>SUM(N59:N71)</f>
        <v>127</v>
      </c>
      <c r="O72" s="152">
        <f>SUM(O59:O71)</f>
        <v>113</v>
      </c>
      <c r="P72" s="152">
        <f>SUM(P59:P71)</f>
        <v>627</v>
      </c>
      <c r="Q72" s="152">
        <f>SUM(Q59:Q71)</f>
        <v>300</v>
      </c>
      <c r="R72" s="152">
        <f>SUM(R59:R71)</f>
        <v>327</v>
      </c>
      <c r="S72" s="152">
        <f>SUM(S59:S71)</f>
        <v>74</v>
      </c>
      <c r="T72" s="152">
        <f>SUM(T59:T71)</f>
        <v>4</v>
      </c>
      <c r="U72" s="152">
        <f>SUM(U59:U71)</f>
        <v>70</v>
      </c>
      <c r="V72" s="152">
        <f>SUM(V59:V71)</f>
        <v>2</v>
      </c>
      <c r="W72" s="152">
        <f>SUM(W59:W71)</f>
        <v>1</v>
      </c>
      <c r="X72" s="87">
        <f>SUM(X59:X71)</f>
        <v>1</v>
      </c>
      <c r="Y72" s="86"/>
    </row>
    <row r="73" spans="1:26" s="11" customFormat="1" ht="17.25" customHeight="1" x14ac:dyDescent="0.25">
      <c r="A73" s="144" t="s">
        <v>206</v>
      </c>
      <c r="B73" s="143" t="s">
        <v>205</v>
      </c>
      <c r="C73" s="142" t="s">
        <v>204</v>
      </c>
      <c r="D73" s="141" t="s">
        <v>203</v>
      </c>
      <c r="E73" s="140" t="s">
        <v>202</v>
      </c>
      <c r="F73" s="137">
        <v>2</v>
      </c>
      <c r="G73" s="139">
        <f>H73+I73</f>
        <v>1</v>
      </c>
      <c r="H73" s="137">
        <v>1</v>
      </c>
      <c r="I73" s="137">
        <v>0</v>
      </c>
      <c r="J73" s="139">
        <f>K73+L73</f>
        <v>0</v>
      </c>
      <c r="K73" s="137"/>
      <c r="L73" s="137"/>
      <c r="M73" s="139">
        <f>N73+O73</f>
        <v>10</v>
      </c>
      <c r="N73" s="137">
        <v>7</v>
      </c>
      <c r="O73" s="137">
        <v>3</v>
      </c>
      <c r="P73" s="139">
        <f>Q73+R73</f>
        <v>11</v>
      </c>
      <c r="Q73" s="139">
        <f>SUM(H73,K73,N73)</f>
        <v>8</v>
      </c>
      <c r="R73" s="139">
        <f>SUM(I73,L73,O73)</f>
        <v>3</v>
      </c>
      <c r="S73" s="139">
        <f>T73+U73</f>
        <v>2</v>
      </c>
      <c r="T73" s="137">
        <v>1</v>
      </c>
      <c r="U73" s="137">
        <v>1</v>
      </c>
      <c r="V73" s="138">
        <f>W73+X73</f>
        <v>0</v>
      </c>
      <c r="W73" s="137">
        <v>0</v>
      </c>
      <c r="X73" s="136">
        <v>0</v>
      </c>
      <c r="Y73" s="93"/>
    </row>
    <row r="74" spans="1:26" s="53" customFormat="1" ht="17.25" customHeight="1" x14ac:dyDescent="0.25">
      <c r="A74" s="103"/>
      <c r="B74" s="101" t="s">
        <v>201</v>
      </c>
      <c r="C74" s="100" t="s">
        <v>200</v>
      </c>
      <c r="D74" s="99" t="s">
        <v>199</v>
      </c>
      <c r="E74" s="98" t="s">
        <v>198</v>
      </c>
      <c r="F74" s="95">
        <v>3</v>
      </c>
      <c r="G74" s="97">
        <f>H74+I74</f>
        <v>1</v>
      </c>
      <c r="H74" s="95">
        <v>1</v>
      </c>
      <c r="I74" s="95">
        <v>0</v>
      </c>
      <c r="J74" s="97">
        <f>K74+L74</f>
        <v>1</v>
      </c>
      <c r="K74" s="95">
        <v>1</v>
      </c>
      <c r="L74" s="95"/>
      <c r="M74" s="97">
        <f>N74+O74</f>
        <v>4</v>
      </c>
      <c r="N74" s="95">
        <v>2</v>
      </c>
      <c r="O74" s="95">
        <v>2</v>
      </c>
      <c r="P74" s="97">
        <f>Q74+R74</f>
        <v>6</v>
      </c>
      <c r="Q74" s="97">
        <f>SUM(H74,K74,N74)</f>
        <v>4</v>
      </c>
      <c r="R74" s="97">
        <f>SUM(I74,L74,O74)</f>
        <v>2</v>
      </c>
      <c r="S74" s="97">
        <f>T74+U74</f>
        <v>2</v>
      </c>
      <c r="T74" s="95">
        <v>0</v>
      </c>
      <c r="U74" s="95">
        <v>2</v>
      </c>
      <c r="V74" s="96">
        <f>W74+X74</f>
        <v>0</v>
      </c>
      <c r="W74" s="95">
        <v>0</v>
      </c>
      <c r="X74" s="94">
        <v>0</v>
      </c>
      <c r="Y74" s="93"/>
    </row>
    <row r="75" spans="1:26" s="53" customFormat="1" ht="17.25" customHeight="1" x14ac:dyDescent="0.25">
      <c r="A75" s="103"/>
      <c r="B75" s="101" t="s">
        <v>197</v>
      </c>
      <c r="C75" s="100" t="s">
        <v>196</v>
      </c>
      <c r="D75" s="99" t="s">
        <v>195</v>
      </c>
      <c r="E75" s="151" t="s">
        <v>194</v>
      </c>
      <c r="F75" s="95">
        <v>0</v>
      </c>
      <c r="G75" s="97">
        <f>H75+I75</f>
        <v>0</v>
      </c>
      <c r="H75" s="95"/>
      <c r="I75" s="95">
        <v>0</v>
      </c>
      <c r="J75" s="97">
        <f>K75+L75</f>
        <v>0</v>
      </c>
      <c r="K75" s="95"/>
      <c r="L75" s="95">
        <v>0</v>
      </c>
      <c r="M75" s="97">
        <f>N75+O75</f>
        <v>0</v>
      </c>
      <c r="N75" s="95">
        <v>0</v>
      </c>
      <c r="O75" s="95"/>
      <c r="P75" s="97">
        <f>Q75+R75</f>
        <v>0</v>
      </c>
      <c r="Q75" s="97">
        <f>SUM(H75,K75,N75)</f>
        <v>0</v>
      </c>
      <c r="R75" s="97">
        <f>SUM(I75,L75,O75)</f>
        <v>0</v>
      </c>
      <c r="S75" s="97">
        <f>T75+U75</f>
        <v>0</v>
      </c>
      <c r="T75" s="95">
        <v>0</v>
      </c>
      <c r="U75" s="95">
        <v>0</v>
      </c>
      <c r="V75" s="96">
        <f>W75+X75</f>
        <v>0</v>
      </c>
      <c r="W75" s="95">
        <v>0</v>
      </c>
      <c r="X75" s="94">
        <v>0</v>
      </c>
      <c r="Y75" s="93"/>
    </row>
    <row r="76" spans="1:26" s="53" customFormat="1" ht="17.25" customHeight="1" x14ac:dyDescent="0.25">
      <c r="A76" s="103"/>
      <c r="B76" s="101" t="s">
        <v>193</v>
      </c>
      <c r="C76" s="100" t="s">
        <v>192</v>
      </c>
      <c r="D76" s="99" t="s">
        <v>191</v>
      </c>
      <c r="E76" s="98" t="s">
        <v>190</v>
      </c>
      <c r="F76" s="95">
        <v>1</v>
      </c>
      <c r="G76" s="97">
        <f>H76+I76</f>
        <v>0</v>
      </c>
      <c r="H76" s="95">
        <v>0</v>
      </c>
      <c r="I76" s="95"/>
      <c r="J76" s="97">
        <f>K76+L76</f>
        <v>1</v>
      </c>
      <c r="K76" s="95">
        <v>0</v>
      </c>
      <c r="L76" s="95">
        <v>1</v>
      </c>
      <c r="M76" s="97">
        <f>N76+O76</f>
        <v>0</v>
      </c>
      <c r="N76" s="95">
        <v>0</v>
      </c>
      <c r="O76" s="95">
        <v>0</v>
      </c>
      <c r="P76" s="97">
        <f>Q76+R76</f>
        <v>1</v>
      </c>
      <c r="Q76" s="97">
        <f>SUM(H76,K76,N76)</f>
        <v>0</v>
      </c>
      <c r="R76" s="97">
        <f>SUM(I76,L76,O76)</f>
        <v>1</v>
      </c>
      <c r="S76" s="97">
        <f>T76+U76</f>
        <v>1</v>
      </c>
      <c r="T76" s="95">
        <v>0</v>
      </c>
      <c r="U76" s="95">
        <v>1</v>
      </c>
      <c r="V76" s="96">
        <f>W76+X76</f>
        <v>0</v>
      </c>
      <c r="W76" s="95">
        <v>0</v>
      </c>
      <c r="X76" s="94">
        <v>0</v>
      </c>
      <c r="Y76" s="93"/>
    </row>
    <row r="77" spans="1:26" s="53" customFormat="1" ht="17.25" customHeight="1" x14ac:dyDescent="0.25">
      <c r="A77" s="102">
        <v>6</v>
      </c>
      <c r="B77" s="134" t="s">
        <v>189</v>
      </c>
      <c r="C77" s="100" t="s">
        <v>188</v>
      </c>
      <c r="D77" s="132" t="s">
        <v>187</v>
      </c>
      <c r="E77" s="131" t="s">
        <v>186</v>
      </c>
      <c r="F77" s="128">
        <v>3</v>
      </c>
      <c r="G77" s="130">
        <f>H77+I77</f>
        <v>1</v>
      </c>
      <c r="H77" s="128">
        <v>1</v>
      </c>
      <c r="I77" s="128"/>
      <c r="J77" s="130">
        <f>K77+L77</f>
        <v>7</v>
      </c>
      <c r="K77" s="95">
        <v>4</v>
      </c>
      <c r="L77" s="95">
        <v>3</v>
      </c>
      <c r="M77" s="97">
        <f>N77+O77</f>
        <v>6</v>
      </c>
      <c r="N77" s="95">
        <v>3</v>
      </c>
      <c r="O77" s="95">
        <v>3</v>
      </c>
      <c r="P77" s="97">
        <f>Q77+R77</f>
        <v>14</v>
      </c>
      <c r="Q77" s="97">
        <f>SUM(H77,K77,N77)</f>
        <v>8</v>
      </c>
      <c r="R77" s="97">
        <f>SUM(I77,L77,O77)</f>
        <v>6</v>
      </c>
      <c r="S77" s="97">
        <f>T77+U77</f>
        <v>3</v>
      </c>
      <c r="T77" s="95">
        <v>0</v>
      </c>
      <c r="U77" s="95">
        <v>3</v>
      </c>
      <c r="V77" s="129">
        <f>W77+X77</f>
        <v>0</v>
      </c>
      <c r="W77" s="128">
        <v>0</v>
      </c>
      <c r="X77" s="127">
        <v>0</v>
      </c>
      <c r="Y77" s="93"/>
    </row>
    <row r="78" spans="1:26" s="53" customFormat="1" ht="17.25" customHeight="1" x14ac:dyDescent="0.25">
      <c r="A78" s="150" t="s">
        <v>185</v>
      </c>
      <c r="B78" s="134" t="s">
        <v>184</v>
      </c>
      <c r="C78" s="149" t="s">
        <v>183</v>
      </c>
      <c r="D78" s="132" t="s">
        <v>182</v>
      </c>
      <c r="E78" s="131" t="s">
        <v>181</v>
      </c>
      <c r="F78" s="128">
        <v>2</v>
      </c>
      <c r="G78" s="130">
        <f>H78+I78</f>
        <v>5</v>
      </c>
      <c r="H78" s="148">
        <v>3</v>
      </c>
      <c r="I78" s="148">
        <v>2</v>
      </c>
      <c r="J78" s="130">
        <f>K78+L78</f>
        <v>8</v>
      </c>
      <c r="K78" s="145">
        <v>5</v>
      </c>
      <c r="L78" s="147">
        <v>3</v>
      </c>
      <c r="M78" s="146">
        <f>N78+O78</f>
        <v>5</v>
      </c>
      <c r="N78" s="145">
        <v>2</v>
      </c>
      <c r="O78" s="147">
        <v>3</v>
      </c>
      <c r="P78" s="146">
        <f>Q78+R78</f>
        <v>18</v>
      </c>
      <c r="Q78" s="146">
        <f>SUM(H78,K78,N78)</f>
        <v>10</v>
      </c>
      <c r="R78" s="146">
        <f>SUM(I78,L78,O78)</f>
        <v>8</v>
      </c>
      <c r="S78" s="146">
        <f>T78+U78</f>
        <v>2</v>
      </c>
      <c r="T78" s="145">
        <v>0</v>
      </c>
      <c r="U78" s="145">
        <v>2</v>
      </c>
      <c r="V78" s="129">
        <f>W78+X78</f>
        <v>0</v>
      </c>
      <c r="W78" s="128">
        <v>0</v>
      </c>
      <c r="X78" s="127">
        <v>0</v>
      </c>
      <c r="Y78" s="93"/>
    </row>
    <row r="79" spans="1:26" s="53" customFormat="1" ht="17.25" customHeight="1" x14ac:dyDescent="0.25">
      <c r="A79" s="69"/>
      <c r="B79" s="91" t="s">
        <v>5</v>
      </c>
      <c r="C79" s="90"/>
      <c r="D79" s="90"/>
      <c r="E79" s="89"/>
      <c r="F79" s="88">
        <f>SUM(F73:F78)</f>
        <v>11</v>
      </c>
      <c r="G79" s="88">
        <f>SUM(G73:G78)</f>
        <v>8</v>
      </c>
      <c r="H79" s="88">
        <f>SUM(H73:H78)</f>
        <v>6</v>
      </c>
      <c r="I79" s="88">
        <f>SUM(I73:I78)</f>
        <v>2</v>
      </c>
      <c r="J79" s="88">
        <f>SUM(J73:J78)</f>
        <v>17</v>
      </c>
      <c r="K79" s="88">
        <f>SUM(K73:K78)</f>
        <v>10</v>
      </c>
      <c r="L79" s="88">
        <f>SUM(L73:L78)</f>
        <v>7</v>
      </c>
      <c r="M79" s="88">
        <f>SUM(M73:M78)</f>
        <v>25</v>
      </c>
      <c r="N79" s="88">
        <f>SUM(N73:N78)</f>
        <v>14</v>
      </c>
      <c r="O79" s="88">
        <f>SUM(O73:O78)</f>
        <v>11</v>
      </c>
      <c r="P79" s="88">
        <f>SUM(P73:P78)</f>
        <v>50</v>
      </c>
      <c r="Q79" s="88">
        <f>SUM(Q73:Q78)</f>
        <v>30</v>
      </c>
      <c r="R79" s="88">
        <f>SUM(R73:R78)</f>
        <v>20</v>
      </c>
      <c r="S79" s="88">
        <f>SUM(S73:S78)</f>
        <v>10</v>
      </c>
      <c r="T79" s="88">
        <f>SUM(T73:T78)</f>
        <v>1</v>
      </c>
      <c r="U79" s="88">
        <f>SUM(U73:U78)</f>
        <v>9</v>
      </c>
      <c r="V79" s="88">
        <f>SUM(V73:V78)</f>
        <v>0</v>
      </c>
      <c r="W79" s="88">
        <f>SUM(W73:W78)</f>
        <v>0</v>
      </c>
      <c r="X79" s="87">
        <f>SUM(X73:X78)</f>
        <v>0</v>
      </c>
      <c r="Y79" s="86"/>
    </row>
    <row r="80" spans="1:26" s="11" customFormat="1" ht="17.25" customHeight="1" x14ac:dyDescent="0.25">
      <c r="A80" s="144" t="s">
        <v>180</v>
      </c>
      <c r="B80" s="143" t="s">
        <v>179</v>
      </c>
      <c r="C80" s="142" t="s">
        <v>178</v>
      </c>
      <c r="D80" s="141" t="s">
        <v>177</v>
      </c>
      <c r="E80" s="140" t="s">
        <v>176</v>
      </c>
      <c r="F80" s="137">
        <v>5</v>
      </c>
      <c r="G80" s="139">
        <f>H80+I80</f>
        <v>18</v>
      </c>
      <c r="H80" s="137">
        <v>8</v>
      </c>
      <c r="I80" s="137">
        <v>10</v>
      </c>
      <c r="J80" s="139">
        <f>K80+L80</f>
        <v>36</v>
      </c>
      <c r="K80" s="137">
        <v>15</v>
      </c>
      <c r="L80" s="137">
        <v>21</v>
      </c>
      <c r="M80" s="139">
        <f>N80+O80</f>
        <v>39</v>
      </c>
      <c r="N80" s="137">
        <v>21</v>
      </c>
      <c r="O80" s="137">
        <v>18</v>
      </c>
      <c r="P80" s="139">
        <f>SUM(Q80+R80)</f>
        <v>93</v>
      </c>
      <c r="Q80" s="139">
        <f>SUM(H80,K80,N80)</f>
        <v>44</v>
      </c>
      <c r="R80" s="139">
        <f>SUM(I80,L80,O80)</f>
        <v>49</v>
      </c>
      <c r="S80" s="139">
        <f>T80+U80</f>
        <v>10</v>
      </c>
      <c r="T80" s="137">
        <v>2</v>
      </c>
      <c r="U80" s="137">
        <v>8</v>
      </c>
      <c r="V80" s="138">
        <f>W80+X80</f>
        <v>3</v>
      </c>
      <c r="W80" s="137">
        <v>1</v>
      </c>
      <c r="X80" s="136">
        <v>2</v>
      </c>
      <c r="Y80" s="93"/>
    </row>
    <row r="81" spans="1:25" s="53" customFormat="1" ht="17.25" customHeight="1" x14ac:dyDescent="0.25">
      <c r="A81" s="103"/>
      <c r="B81" s="101" t="s">
        <v>175</v>
      </c>
      <c r="C81" s="100" t="s">
        <v>174</v>
      </c>
      <c r="D81" s="99" t="s">
        <v>173</v>
      </c>
      <c r="E81" s="98" t="s">
        <v>172</v>
      </c>
      <c r="F81" s="95">
        <v>2</v>
      </c>
      <c r="G81" s="97">
        <f>H81+I81</f>
        <v>2</v>
      </c>
      <c r="H81" s="95">
        <v>1</v>
      </c>
      <c r="I81" s="95">
        <v>1</v>
      </c>
      <c r="J81" s="97">
        <f>K81+L81</f>
        <v>5</v>
      </c>
      <c r="K81" s="95">
        <v>3</v>
      </c>
      <c r="L81" s="95">
        <v>2</v>
      </c>
      <c r="M81" s="97">
        <f>N81+O81</f>
        <v>9</v>
      </c>
      <c r="N81" s="95">
        <v>6</v>
      </c>
      <c r="O81" s="95">
        <v>3</v>
      </c>
      <c r="P81" s="97">
        <f>SUM(Q81+R81)</f>
        <v>16</v>
      </c>
      <c r="Q81" s="97">
        <f>SUM(H81,K81,N81)</f>
        <v>10</v>
      </c>
      <c r="R81" s="97">
        <f>SUM(I81,L81,O81)</f>
        <v>6</v>
      </c>
      <c r="S81" s="97">
        <f>T81+U81</f>
        <v>5</v>
      </c>
      <c r="T81" s="95">
        <v>0</v>
      </c>
      <c r="U81" s="95">
        <v>5</v>
      </c>
      <c r="V81" s="96">
        <f>W81+X81</f>
        <v>0</v>
      </c>
      <c r="W81" s="95">
        <v>0</v>
      </c>
      <c r="X81" s="94"/>
      <c r="Y81" s="93"/>
    </row>
    <row r="82" spans="1:25" s="53" customFormat="1" ht="17.25" customHeight="1" x14ac:dyDescent="0.25">
      <c r="A82" s="135"/>
      <c r="B82" s="101" t="s">
        <v>171</v>
      </c>
      <c r="C82" s="100" t="s">
        <v>170</v>
      </c>
      <c r="D82" s="99" t="s">
        <v>169</v>
      </c>
      <c r="E82" s="98" t="s">
        <v>168</v>
      </c>
      <c r="F82" s="95">
        <v>3</v>
      </c>
      <c r="G82" s="97">
        <f>H82+I82</f>
        <v>7</v>
      </c>
      <c r="H82" s="95">
        <v>4</v>
      </c>
      <c r="I82" s="95">
        <v>3</v>
      </c>
      <c r="J82" s="97">
        <f>K82+L82</f>
        <v>8</v>
      </c>
      <c r="K82" s="95">
        <v>7</v>
      </c>
      <c r="L82" s="95">
        <v>1</v>
      </c>
      <c r="M82" s="97">
        <f>N82+O82</f>
        <v>10</v>
      </c>
      <c r="N82" s="95">
        <v>6</v>
      </c>
      <c r="O82" s="95">
        <v>4</v>
      </c>
      <c r="P82" s="97">
        <f>SUM(Q82+R82)</f>
        <v>25</v>
      </c>
      <c r="Q82" s="97">
        <f>SUM(H82,K82,N82)</f>
        <v>17</v>
      </c>
      <c r="R82" s="97">
        <f>SUM(I82,L82,O82)</f>
        <v>8</v>
      </c>
      <c r="S82" s="97">
        <f>T82+U82</f>
        <v>4</v>
      </c>
      <c r="T82" s="95"/>
      <c r="U82" s="95">
        <v>4</v>
      </c>
      <c r="V82" s="96">
        <f>W82+X82</f>
        <v>1</v>
      </c>
      <c r="W82" s="95">
        <v>0</v>
      </c>
      <c r="X82" s="94">
        <v>1</v>
      </c>
      <c r="Y82" s="93"/>
    </row>
    <row r="83" spans="1:25" s="53" customFormat="1" ht="17.25" customHeight="1" x14ac:dyDescent="0.25">
      <c r="A83" s="102">
        <v>4</v>
      </c>
      <c r="B83" s="134" t="s">
        <v>167</v>
      </c>
      <c r="C83" s="133" t="s">
        <v>166</v>
      </c>
      <c r="D83" s="132" t="s">
        <v>165</v>
      </c>
      <c r="E83" s="131" t="s">
        <v>164</v>
      </c>
      <c r="F83" s="128">
        <v>3</v>
      </c>
      <c r="G83" s="130">
        <f>H83+I83</f>
        <v>8</v>
      </c>
      <c r="H83" s="128">
        <v>4</v>
      </c>
      <c r="I83" s="128">
        <v>4</v>
      </c>
      <c r="J83" s="130">
        <f>K83+L83</f>
        <v>14</v>
      </c>
      <c r="K83" s="128">
        <v>8</v>
      </c>
      <c r="L83" s="128">
        <v>6</v>
      </c>
      <c r="M83" s="130">
        <f>N83+O83</f>
        <v>16</v>
      </c>
      <c r="N83" s="128">
        <v>7</v>
      </c>
      <c r="O83" s="128">
        <v>9</v>
      </c>
      <c r="P83" s="130">
        <f>SUM(Q83+R83)</f>
        <v>38</v>
      </c>
      <c r="Q83" s="130">
        <f>SUM(H83,K83,N83)</f>
        <v>19</v>
      </c>
      <c r="R83" s="130">
        <f>SUM(I83,L83,O83)</f>
        <v>19</v>
      </c>
      <c r="S83" s="130">
        <f>T83+U83</f>
        <v>7</v>
      </c>
      <c r="T83" s="128">
        <v>0</v>
      </c>
      <c r="U83" s="128">
        <v>7</v>
      </c>
      <c r="V83" s="129">
        <f>W83+X83</f>
        <v>2</v>
      </c>
      <c r="W83" s="128">
        <v>0</v>
      </c>
      <c r="X83" s="127">
        <v>2</v>
      </c>
      <c r="Y83" s="93"/>
    </row>
    <row r="84" spans="1:25" s="125" customFormat="1" ht="17.25" customHeight="1" x14ac:dyDescent="0.25">
      <c r="A84" s="55"/>
      <c r="B84" s="91" t="s">
        <v>137</v>
      </c>
      <c r="C84" s="90"/>
      <c r="D84" s="90"/>
      <c r="E84" s="126"/>
      <c r="F84" s="88">
        <f>SUM(F80:F83)</f>
        <v>13</v>
      </c>
      <c r="G84" s="88">
        <f>SUM(G80:G83)</f>
        <v>35</v>
      </c>
      <c r="H84" s="88">
        <f>SUM(H80:H83)</f>
        <v>17</v>
      </c>
      <c r="I84" s="88">
        <f>SUM(I80:I83)</f>
        <v>18</v>
      </c>
      <c r="J84" s="88">
        <f>SUM(J80:J83)</f>
        <v>63</v>
      </c>
      <c r="K84" s="88">
        <f>SUM(K80:K83)</f>
        <v>33</v>
      </c>
      <c r="L84" s="88">
        <f>SUM(L80:L83)</f>
        <v>30</v>
      </c>
      <c r="M84" s="88">
        <f>SUM(M80:M83)</f>
        <v>74</v>
      </c>
      <c r="N84" s="88">
        <f>SUM(N80:N83)</f>
        <v>40</v>
      </c>
      <c r="O84" s="88">
        <f>SUM(O80:O83)</f>
        <v>34</v>
      </c>
      <c r="P84" s="88">
        <f>SUM(P80:P83)</f>
        <v>172</v>
      </c>
      <c r="Q84" s="88">
        <f>SUM(Q80:Q83)</f>
        <v>90</v>
      </c>
      <c r="R84" s="88">
        <f>SUM(R80:R83)</f>
        <v>82</v>
      </c>
      <c r="S84" s="88">
        <f>SUM(S80:S83)</f>
        <v>26</v>
      </c>
      <c r="T84" s="88">
        <f>SUM(T80:T83)</f>
        <v>2</v>
      </c>
      <c r="U84" s="88">
        <f>SUM(U80:U83)</f>
        <v>24</v>
      </c>
      <c r="V84" s="88">
        <f>SUM(V80:V83)</f>
        <v>6</v>
      </c>
      <c r="W84" s="88">
        <f>SUM(W80:W83)</f>
        <v>1</v>
      </c>
      <c r="X84" s="87">
        <f>SUM(X80:X83)</f>
        <v>5</v>
      </c>
      <c r="Y84" s="86"/>
    </row>
    <row r="85" spans="1:25" s="113" customFormat="1" ht="17.25" customHeight="1" x14ac:dyDescent="0.25">
      <c r="A85" s="124" t="s">
        <v>163</v>
      </c>
      <c r="B85" s="123" t="s">
        <v>162</v>
      </c>
      <c r="C85" s="122" t="s">
        <v>161</v>
      </c>
      <c r="D85" s="121">
        <v>815</v>
      </c>
      <c r="E85" s="120" t="s">
        <v>160</v>
      </c>
      <c r="F85" s="116">
        <v>3</v>
      </c>
      <c r="G85" s="118">
        <f>SUM(H85:I85)</f>
        <v>10</v>
      </c>
      <c r="H85" s="116">
        <v>8</v>
      </c>
      <c r="I85" s="116">
        <v>2</v>
      </c>
      <c r="J85" s="119">
        <f>SUM(K85:L85)</f>
        <v>18</v>
      </c>
      <c r="K85" s="116">
        <v>7</v>
      </c>
      <c r="L85" s="116">
        <v>11</v>
      </c>
      <c r="M85" s="119">
        <f>SUM(N85:O85)</f>
        <v>16</v>
      </c>
      <c r="N85" s="116">
        <v>9</v>
      </c>
      <c r="O85" s="116">
        <v>7</v>
      </c>
      <c r="P85" s="118">
        <f>Q85+R85</f>
        <v>44</v>
      </c>
      <c r="Q85" s="118">
        <f>SUM(H85,K85,N85)</f>
        <v>24</v>
      </c>
      <c r="R85" s="118">
        <f>SUM(I85,L85,O85)</f>
        <v>20</v>
      </c>
      <c r="S85" s="118">
        <f>T85+U85</f>
        <v>6</v>
      </c>
      <c r="T85" s="116">
        <v>0</v>
      </c>
      <c r="U85" s="116">
        <v>6</v>
      </c>
      <c r="V85" s="117">
        <f>W85+X85</f>
        <v>1</v>
      </c>
      <c r="W85" s="116">
        <v>0</v>
      </c>
      <c r="X85" s="115">
        <v>1</v>
      </c>
      <c r="Y85" s="114"/>
    </row>
    <row r="86" spans="1:25" s="92" customFormat="1" ht="17.25" customHeight="1" x14ac:dyDescent="0.25">
      <c r="A86" s="112" t="s">
        <v>159</v>
      </c>
      <c r="B86" s="111" t="s">
        <v>158</v>
      </c>
      <c r="C86" s="110" t="s">
        <v>157</v>
      </c>
      <c r="D86" s="109" t="s">
        <v>156</v>
      </c>
      <c r="E86" s="108" t="s">
        <v>155</v>
      </c>
      <c r="F86" s="105">
        <v>3</v>
      </c>
      <c r="G86" s="107">
        <f>SUM(H86:I86)</f>
        <v>11</v>
      </c>
      <c r="H86" s="105">
        <v>6</v>
      </c>
      <c r="I86" s="105">
        <v>5</v>
      </c>
      <c r="J86" s="107">
        <f>SUM(K86:L86)</f>
        <v>11</v>
      </c>
      <c r="K86" s="105">
        <v>6</v>
      </c>
      <c r="L86" s="105">
        <v>5</v>
      </c>
      <c r="M86" s="107">
        <f>SUM(N86:O86)</f>
        <v>10</v>
      </c>
      <c r="N86" s="105">
        <v>6</v>
      </c>
      <c r="O86" s="105">
        <v>4</v>
      </c>
      <c r="P86" s="107">
        <f>SUM(Q86:R86)</f>
        <v>32</v>
      </c>
      <c r="Q86" s="107">
        <f>SUM(H86,K86,N86)</f>
        <v>18</v>
      </c>
      <c r="R86" s="107">
        <f>SUM(I86,L86,O86)</f>
        <v>14</v>
      </c>
      <c r="S86" s="107">
        <f>SUM(T86:U86)</f>
        <v>4</v>
      </c>
      <c r="T86" s="105">
        <v>0</v>
      </c>
      <c r="U86" s="105">
        <v>4</v>
      </c>
      <c r="V86" s="106">
        <f>W86+X86</f>
        <v>0</v>
      </c>
      <c r="W86" s="105">
        <v>0</v>
      </c>
      <c r="X86" s="104">
        <v>0</v>
      </c>
      <c r="Y86" s="93"/>
    </row>
    <row r="87" spans="1:25" s="92" customFormat="1" ht="17.25" customHeight="1" x14ac:dyDescent="0.25">
      <c r="A87" s="103"/>
      <c r="B87" s="101" t="s">
        <v>154</v>
      </c>
      <c r="C87" s="100" t="s">
        <v>153</v>
      </c>
      <c r="D87" s="99" t="s">
        <v>152</v>
      </c>
      <c r="E87" s="98" t="s">
        <v>151</v>
      </c>
      <c r="F87" s="95">
        <v>3</v>
      </c>
      <c r="G87" s="97">
        <f>SUM(H87:I87)</f>
        <v>19</v>
      </c>
      <c r="H87" s="95">
        <v>7</v>
      </c>
      <c r="I87" s="95">
        <v>12</v>
      </c>
      <c r="J87" s="97">
        <f>SUM(K87:L87)</f>
        <v>15</v>
      </c>
      <c r="K87" s="95">
        <v>8</v>
      </c>
      <c r="L87" s="95">
        <v>7</v>
      </c>
      <c r="M87" s="97">
        <f>SUM(N87:O87)</f>
        <v>25</v>
      </c>
      <c r="N87" s="95">
        <v>14</v>
      </c>
      <c r="O87" s="95">
        <v>11</v>
      </c>
      <c r="P87" s="97">
        <f>SUM(Q87+R87)</f>
        <v>59</v>
      </c>
      <c r="Q87" s="97">
        <f>SUM(H87,K87,N87)</f>
        <v>29</v>
      </c>
      <c r="R87" s="97">
        <f>SUM(I87,L87,O87)</f>
        <v>30</v>
      </c>
      <c r="S87" s="97">
        <f>SUM(T87:U87)</f>
        <v>5</v>
      </c>
      <c r="T87" s="95">
        <v>1</v>
      </c>
      <c r="U87" s="95">
        <v>4</v>
      </c>
      <c r="V87" s="96">
        <f>W87+X87</f>
        <v>0</v>
      </c>
      <c r="W87" s="95">
        <v>0</v>
      </c>
      <c r="X87" s="94">
        <v>0</v>
      </c>
      <c r="Y87" s="93"/>
    </row>
    <row r="88" spans="1:25" s="92" customFormat="1" ht="17.25" customHeight="1" x14ac:dyDescent="0.25">
      <c r="A88" s="102">
        <v>3</v>
      </c>
      <c r="B88" s="101" t="s">
        <v>150</v>
      </c>
      <c r="C88" s="100" t="s">
        <v>149</v>
      </c>
      <c r="D88" s="99" t="s">
        <v>148</v>
      </c>
      <c r="E88" s="98" t="s">
        <v>147</v>
      </c>
      <c r="F88" s="95">
        <v>3</v>
      </c>
      <c r="G88" s="97">
        <f>SUM(H88:I88)</f>
        <v>7</v>
      </c>
      <c r="H88" s="95">
        <v>2</v>
      </c>
      <c r="I88" s="95">
        <v>5</v>
      </c>
      <c r="J88" s="97">
        <f>SUM(K88:L88)</f>
        <v>11</v>
      </c>
      <c r="K88" s="95">
        <v>4</v>
      </c>
      <c r="L88" s="95">
        <v>7</v>
      </c>
      <c r="M88" s="97">
        <f>SUM(N88:O88)</f>
        <v>18</v>
      </c>
      <c r="N88" s="95">
        <v>10</v>
      </c>
      <c r="O88" s="95">
        <v>8</v>
      </c>
      <c r="P88" s="97">
        <f>SUM(Q88+R88)</f>
        <v>36</v>
      </c>
      <c r="Q88" s="97">
        <f>SUM(H88,K88,N88)</f>
        <v>16</v>
      </c>
      <c r="R88" s="97">
        <f>SUM(I88,L88,O88)</f>
        <v>20</v>
      </c>
      <c r="S88" s="97">
        <f>SUM(T88:U88)</f>
        <v>4</v>
      </c>
      <c r="T88" s="95"/>
      <c r="U88" s="95">
        <v>4</v>
      </c>
      <c r="V88" s="96">
        <f>W88+X88</f>
        <v>0</v>
      </c>
      <c r="W88" s="95">
        <v>0</v>
      </c>
      <c r="X88" s="94">
        <v>0</v>
      </c>
      <c r="Y88" s="93"/>
    </row>
    <row r="89" spans="1:25" s="53" customFormat="1" ht="17.25" customHeight="1" x14ac:dyDescent="0.25">
      <c r="A89" s="69"/>
      <c r="B89" s="91" t="s">
        <v>137</v>
      </c>
      <c r="C89" s="90"/>
      <c r="D89" s="90"/>
      <c r="E89" s="89"/>
      <c r="F89" s="88">
        <f>SUM(F86:F88)</f>
        <v>9</v>
      </c>
      <c r="G89" s="88">
        <f>SUM(G86:G88)</f>
        <v>37</v>
      </c>
      <c r="H89" s="88">
        <f>SUM(H86:H88)</f>
        <v>15</v>
      </c>
      <c r="I89" s="88">
        <f>SUM(I86:I88)</f>
        <v>22</v>
      </c>
      <c r="J89" s="88">
        <f>SUM(J86:J88)</f>
        <v>37</v>
      </c>
      <c r="K89" s="88">
        <f>SUM(K86:K88)</f>
        <v>18</v>
      </c>
      <c r="L89" s="88">
        <f>SUM(L86:L88)</f>
        <v>19</v>
      </c>
      <c r="M89" s="88">
        <f>SUM(M86:M88)</f>
        <v>53</v>
      </c>
      <c r="N89" s="88">
        <f>SUM(N86:N88)</f>
        <v>30</v>
      </c>
      <c r="O89" s="88">
        <f>SUM(O86:O88)</f>
        <v>23</v>
      </c>
      <c r="P89" s="88">
        <f>SUM(P86:P88)</f>
        <v>127</v>
      </c>
      <c r="Q89" s="88">
        <f>SUM(Q86:Q88)</f>
        <v>63</v>
      </c>
      <c r="R89" s="88">
        <f>SUM(R86:R88)</f>
        <v>64</v>
      </c>
      <c r="S89" s="88">
        <f>SUM(S86:S88)</f>
        <v>13</v>
      </c>
      <c r="T89" s="88">
        <f>SUM(T86:T88)</f>
        <v>1</v>
      </c>
      <c r="U89" s="88">
        <f>SUM(U86:U88)</f>
        <v>12</v>
      </c>
      <c r="V89" s="88">
        <f>SUM(V86:V88)</f>
        <v>0</v>
      </c>
      <c r="W89" s="88">
        <f>SUM(W86:W88)</f>
        <v>0</v>
      </c>
      <c r="X89" s="87">
        <f>SUM(X86:X88)</f>
        <v>0</v>
      </c>
      <c r="Y89" s="86"/>
    </row>
    <row r="90" spans="1:25" s="70" customFormat="1" ht="17.25" customHeight="1" x14ac:dyDescent="0.25">
      <c r="A90" s="85" t="s">
        <v>146</v>
      </c>
      <c r="B90" s="84" t="s">
        <v>145</v>
      </c>
      <c r="C90" s="83" t="s">
        <v>144</v>
      </c>
      <c r="D90" s="82" t="s">
        <v>143</v>
      </c>
      <c r="E90" s="81" t="s">
        <v>142</v>
      </c>
      <c r="F90" s="73">
        <v>3</v>
      </c>
      <c r="G90" s="74">
        <f>H90+I90</f>
        <v>8</v>
      </c>
      <c r="H90" s="73">
        <v>3</v>
      </c>
      <c r="I90" s="73">
        <v>5</v>
      </c>
      <c r="J90" s="74">
        <f>K90+L90</f>
        <v>18</v>
      </c>
      <c r="K90" s="73">
        <v>9</v>
      </c>
      <c r="L90" s="73">
        <v>9</v>
      </c>
      <c r="M90" s="74">
        <f>N90+O90</f>
        <v>9</v>
      </c>
      <c r="N90" s="73">
        <v>4</v>
      </c>
      <c r="O90" s="73">
        <v>5</v>
      </c>
      <c r="P90" s="74">
        <f>Q90+R90</f>
        <v>35</v>
      </c>
      <c r="Q90" s="74">
        <f>SUM(H90,K90,N90)</f>
        <v>16</v>
      </c>
      <c r="R90" s="74">
        <f>SUM(I90,L90,O90)</f>
        <v>19</v>
      </c>
      <c r="S90" s="74">
        <f>T90+U90</f>
        <v>7</v>
      </c>
      <c r="T90" s="73">
        <v>0</v>
      </c>
      <c r="U90" s="73">
        <v>7</v>
      </c>
      <c r="V90" s="80">
        <f>W90+X90</f>
        <v>2</v>
      </c>
      <c r="W90" s="73">
        <v>0</v>
      </c>
      <c r="X90" s="72">
        <v>2</v>
      </c>
      <c r="Y90" s="71"/>
    </row>
    <row r="91" spans="1:25" s="70" customFormat="1" ht="15" customHeight="1" x14ac:dyDescent="0.25">
      <c r="A91" s="79">
        <v>2</v>
      </c>
      <c r="B91" s="78" t="s">
        <v>141</v>
      </c>
      <c r="C91" s="77" t="s">
        <v>140</v>
      </c>
      <c r="D91" s="76" t="s">
        <v>139</v>
      </c>
      <c r="E91" s="75" t="s">
        <v>138</v>
      </c>
      <c r="F91" s="73">
        <v>3</v>
      </c>
      <c r="G91" s="74">
        <f>H91+I91</f>
        <v>14</v>
      </c>
      <c r="H91" s="73">
        <v>4</v>
      </c>
      <c r="I91" s="73">
        <v>10</v>
      </c>
      <c r="J91" s="74">
        <f>K91+L91</f>
        <v>23</v>
      </c>
      <c r="K91" s="73">
        <v>13</v>
      </c>
      <c r="L91" s="73">
        <v>10</v>
      </c>
      <c r="M91" s="74">
        <f>N91+O91</f>
        <v>28</v>
      </c>
      <c r="N91" s="73">
        <v>14</v>
      </c>
      <c r="O91" s="73">
        <v>14</v>
      </c>
      <c r="P91" s="74">
        <f>Q91+R91</f>
        <v>65</v>
      </c>
      <c r="Q91" s="74">
        <f>SUM(H91,K91,N91)</f>
        <v>31</v>
      </c>
      <c r="R91" s="74">
        <f>SUM(I91,L91,O91)</f>
        <v>34</v>
      </c>
      <c r="S91" s="74">
        <f>T91+U91</f>
        <v>7</v>
      </c>
      <c r="T91" s="73">
        <v>0</v>
      </c>
      <c r="U91" s="73">
        <v>7</v>
      </c>
      <c r="V91" s="74">
        <f>W91+X91</f>
        <v>0</v>
      </c>
      <c r="W91" s="73">
        <v>0</v>
      </c>
      <c r="X91" s="72"/>
      <c r="Y91" s="71"/>
    </row>
    <row r="92" spans="1:25" s="11" customFormat="1" ht="17.25" customHeight="1" x14ac:dyDescent="0.25">
      <c r="A92" s="69"/>
      <c r="B92" s="28" t="s">
        <v>137</v>
      </c>
      <c r="C92" s="27"/>
      <c r="D92" s="27"/>
      <c r="E92" s="68"/>
      <c r="F92" s="67">
        <f>SUM(F90:F91)</f>
        <v>6</v>
      </c>
      <c r="G92" s="67">
        <f>SUM(G90:G91)</f>
        <v>22</v>
      </c>
      <c r="H92" s="67">
        <f>SUM(H90:H91)</f>
        <v>7</v>
      </c>
      <c r="I92" s="67">
        <f>SUM(I90:I91)</f>
        <v>15</v>
      </c>
      <c r="J92" s="67">
        <f>SUM(J90:J91)</f>
        <v>41</v>
      </c>
      <c r="K92" s="67">
        <f>SUM(K90:K91)</f>
        <v>22</v>
      </c>
      <c r="L92" s="67">
        <f>SUM(L90:L91)</f>
        <v>19</v>
      </c>
      <c r="M92" s="67">
        <f>SUM(M90:M91)</f>
        <v>37</v>
      </c>
      <c r="N92" s="67">
        <f>SUM(N90:N91)</f>
        <v>18</v>
      </c>
      <c r="O92" s="67">
        <f>SUM(O90:O91)</f>
        <v>19</v>
      </c>
      <c r="P92" s="67">
        <f>SUM(P90:P91)</f>
        <v>100</v>
      </c>
      <c r="Q92" s="67">
        <f>SUM(Q90:Q91)</f>
        <v>47</v>
      </c>
      <c r="R92" s="67">
        <f>SUM(R90:R91)</f>
        <v>53</v>
      </c>
      <c r="S92" s="67">
        <f>SUM(S90:S91)</f>
        <v>14</v>
      </c>
      <c r="T92" s="67">
        <f>SUM(T90:T91)</f>
        <v>0</v>
      </c>
      <c r="U92" s="67">
        <f>SUM(U90:U91)</f>
        <v>14</v>
      </c>
      <c r="V92" s="67">
        <f>SUM(V90:V91)</f>
        <v>2</v>
      </c>
      <c r="W92" s="67">
        <f>SUM(W90:W91)</f>
        <v>0</v>
      </c>
      <c r="X92" s="66">
        <f>SUM(X90:X91)</f>
        <v>2</v>
      </c>
      <c r="Y92" s="65"/>
    </row>
    <row r="93" spans="1:25" s="53" customFormat="1" ht="17.25" customHeight="1" x14ac:dyDescent="0.25">
      <c r="A93" s="64" t="s">
        <v>2</v>
      </c>
      <c r="B93" s="63" t="s">
        <v>136</v>
      </c>
      <c r="C93" s="62" t="s">
        <v>135</v>
      </c>
      <c r="D93" s="61" t="s">
        <v>134</v>
      </c>
      <c r="E93" s="60" t="s">
        <v>133</v>
      </c>
      <c r="F93" s="59">
        <v>6</v>
      </c>
      <c r="G93" s="58">
        <v>17</v>
      </c>
      <c r="H93" s="58">
        <v>7</v>
      </c>
      <c r="I93" s="58">
        <v>10</v>
      </c>
      <c r="J93" s="58">
        <v>26</v>
      </c>
      <c r="K93" s="58">
        <v>17</v>
      </c>
      <c r="L93" s="58">
        <v>9</v>
      </c>
      <c r="M93" s="58">
        <v>15</v>
      </c>
      <c r="N93" s="58">
        <v>7</v>
      </c>
      <c r="O93" s="58">
        <v>8</v>
      </c>
      <c r="P93" s="58">
        <f>SUM(Q93:R93)</f>
        <v>58</v>
      </c>
      <c r="Q93" s="58">
        <f>SUM(H93,K93,N93)</f>
        <v>31</v>
      </c>
      <c r="R93" s="58">
        <f>SUM(I93,L93,O93)</f>
        <v>27</v>
      </c>
      <c r="S93" s="58">
        <f>SUM(T93:U93)</f>
        <v>4</v>
      </c>
      <c r="T93" s="58">
        <v>0</v>
      </c>
      <c r="U93" s="58">
        <v>4</v>
      </c>
      <c r="V93" s="58">
        <f>SUM(W93:X93)</f>
        <v>0</v>
      </c>
      <c r="W93" s="58">
        <v>0</v>
      </c>
      <c r="X93" s="57">
        <v>0</v>
      </c>
      <c r="Y93" s="30"/>
    </row>
    <row r="94" spans="1:25" s="53" customFormat="1" ht="17.25" customHeight="1" x14ac:dyDescent="0.25">
      <c r="A94" s="56"/>
      <c r="B94" s="42" t="s">
        <v>132</v>
      </c>
      <c r="C94" s="36" t="s">
        <v>131</v>
      </c>
      <c r="D94" s="35" t="s">
        <v>130</v>
      </c>
      <c r="E94" s="34" t="s">
        <v>129</v>
      </c>
      <c r="F94" s="33">
        <v>5</v>
      </c>
      <c r="G94" s="32">
        <f>SUM(H94:I94)</f>
        <v>24</v>
      </c>
      <c r="H94" s="32">
        <v>11</v>
      </c>
      <c r="I94" s="32">
        <v>13</v>
      </c>
      <c r="J94" s="32">
        <f>SUM(K94:L94)</f>
        <v>30</v>
      </c>
      <c r="K94" s="32">
        <v>16</v>
      </c>
      <c r="L94" s="32">
        <v>14</v>
      </c>
      <c r="M94" s="32">
        <f>SUM(N94:O94)</f>
        <v>27</v>
      </c>
      <c r="N94" s="32">
        <v>12</v>
      </c>
      <c r="O94" s="32">
        <v>15</v>
      </c>
      <c r="P94" s="32">
        <f>SUM(Q94:R94)</f>
        <v>81</v>
      </c>
      <c r="Q94" s="32">
        <f>SUM(H94,K94,N94)</f>
        <v>39</v>
      </c>
      <c r="R94" s="32">
        <f>SUM(I94,L94,O94)</f>
        <v>42</v>
      </c>
      <c r="S94" s="32">
        <f>SUM(T94:U94)</f>
        <v>12</v>
      </c>
      <c r="T94" s="32">
        <v>2</v>
      </c>
      <c r="U94" s="32">
        <v>10</v>
      </c>
      <c r="V94" s="32">
        <f>SUM(W94:X94)</f>
        <v>3</v>
      </c>
      <c r="W94" s="32">
        <v>2</v>
      </c>
      <c r="X94" s="31">
        <v>1</v>
      </c>
      <c r="Y94" s="30"/>
    </row>
    <row r="95" spans="1:25" s="53" customFormat="1" ht="17.25" customHeight="1" x14ac:dyDescent="0.25">
      <c r="A95" s="55"/>
      <c r="B95" s="42" t="s">
        <v>128</v>
      </c>
      <c r="C95" s="36" t="s">
        <v>127</v>
      </c>
      <c r="D95" s="35" t="s">
        <v>126</v>
      </c>
      <c r="E95" s="34" t="s">
        <v>125</v>
      </c>
      <c r="F95" s="33">
        <v>7</v>
      </c>
      <c r="G95" s="32">
        <v>55</v>
      </c>
      <c r="H95" s="32">
        <v>27</v>
      </c>
      <c r="I95" s="32">
        <v>28</v>
      </c>
      <c r="J95" s="32">
        <v>54</v>
      </c>
      <c r="K95" s="32">
        <v>23</v>
      </c>
      <c r="L95" s="32">
        <v>31</v>
      </c>
      <c r="M95" s="32">
        <v>65</v>
      </c>
      <c r="N95" s="32">
        <v>27</v>
      </c>
      <c r="O95" s="32">
        <v>38</v>
      </c>
      <c r="P95" s="32">
        <v>174</v>
      </c>
      <c r="Q95" s="32">
        <v>77</v>
      </c>
      <c r="R95" s="32">
        <v>97</v>
      </c>
      <c r="S95" s="32">
        <v>11</v>
      </c>
      <c r="T95" s="32">
        <v>0</v>
      </c>
      <c r="U95" s="32">
        <v>11</v>
      </c>
      <c r="V95" s="32">
        <v>3</v>
      </c>
      <c r="W95" s="32">
        <v>0</v>
      </c>
      <c r="X95" s="31">
        <v>3</v>
      </c>
      <c r="Y95" s="30"/>
    </row>
    <row r="96" spans="1:25" s="53" customFormat="1" ht="17.25" customHeight="1" x14ac:dyDescent="0.25">
      <c r="A96" s="54"/>
      <c r="B96" s="42" t="s">
        <v>124</v>
      </c>
      <c r="C96" s="36" t="s">
        <v>123</v>
      </c>
      <c r="D96" s="35" t="s">
        <v>122</v>
      </c>
      <c r="E96" s="34" t="s">
        <v>121</v>
      </c>
      <c r="F96" s="33">
        <v>7</v>
      </c>
      <c r="G96" s="32">
        <f>SUM(H96:I96)</f>
        <v>44</v>
      </c>
      <c r="H96" s="32">
        <v>19</v>
      </c>
      <c r="I96" s="32">
        <v>25</v>
      </c>
      <c r="J96" s="32">
        <f>SUM(K96:L96)</f>
        <v>34</v>
      </c>
      <c r="K96" s="32">
        <v>23</v>
      </c>
      <c r="L96" s="32">
        <v>11</v>
      </c>
      <c r="M96" s="32">
        <f>SUM(N96:O96)</f>
        <v>50</v>
      </c>
      <c r="N96" s="32">
        <v>28</v>
      </c>
      <c r="O96" s="32">
        <v>22</v>
      </c>
      <c r="P96" s="32">
        <f>SUM(Q96:R96)</f>
        <v>128</v>
      </c>
      <c r="Q96" s="32">
        <f>SUM(H96,K96,N96)</f>
        <v>70</v>
      </c>
      <c r="R96" s="32">
        <f>SUM(I96,L96,O96)</f>
        <v>58</v>
      </c>
      <c r="S96" s="32">
        <f>SUM(T96:U96)</f>
        <v>22</v>
      </c>
      <c r="T96" s="32">
        <v>1</v>
      </c>
      <c r="U96" s="32">
        <v>21</v>
      </c>
      <c r="V96" s="32">
        <f>SUM(W96:X96)</f>
        <v>4</v>
      </c>
      <c r="W96" s="32">
        <v>0</v>
      </c>
      <c r="X96" s="31">
        <v>4</v>
      </c>
      <c r="Y96" s="30"/>
    </row>
    <row r="97" spans="1:25" s="53" customFormat="1" ht="17.25" customHeight="1" x14ac:dyDescent="0.25">
      <c r="A97" s="54"/>
      <c r="B97" s="49" t="s">
        <v>120</v>
      </c>
      <c r="C97" s="48" t="s">
        <v>119</v>
      </c>
      <c r="D97" s="47" t="s">
        <v>118</v>
      </c>
      <c r="E97" s="46" t="s">
        <v>117</v>
      </c>
      <c r="F97" s="45">
        <v>10</v>
      </c>
      <c r="G97" s="44">
        <f>SUM(H97:I97)</f>
        <v>50</v>
      </c>
      <c r="H97" s="44">
        <v>21</v>
      </c>
      <c r="I97" s="44">
        <v>29</v>
      </c>
      <c r="J97" s="44">
        <f>SUM(K97:L97)</f>
        <v>48</v>
      </c>
      <c r="K97" s="44">
        <v>19</v>
      </c>
      <c r="L97" s="44">
        <v>29</v>
      </c>
      <c r="M97" s="44">
        <f>SUM(N97:O97)</f>
        <v>52</v>
      </c>
      <c r="N97" s="44">
        <v>21</v>
      </c>
      <c r="O97" s="44">
        <v>31</v>
      </c>
      <c r="P97" s="44">
        <f>SUM(Q97:R97)</f>
        <v>150</v>
      </c>
      <c r="Q97" s="44">
        <f>SUM(H97,K97,N97)</f>
        <v>61</v>
      </c>
      <c r="R97" s="44">
        <f>SUM(I97,L97,O97)</f>
        <v>89</v>
      </c>
      <c r="S97" s="44">
        <f>SUM(T97:U97)</f>
        <v>13</v>
      </c>
      <c r="T97" s="44"/>
      <c r="U97" s="44">
        <v>13</v>
      </c>
      <c r="V97" s="44">
        <f>SUM(W97:X97)</f>
        <v>2</v>
      </c>
      <c r="W97" s="44">
        <v>2</v>
      </c>
      <c r="X97" s="43"/>
      <c r="Y97" s="30"/>
    </row>
    <row r="98" spans="1:25" s="53" customFormat="1" ht="17.25" customHeight="1" x14ac:dyDescent="0.25">
      <c r="A98" s="41"/>
      <c r="B98" s="42" t="s">
        <v>116</v>
      </c>
      <c r="C98" s="36" t="s">
        <v>115</v>
      </c>
      <c r="D98" s="35" t="s">
        <v>114</v>
      </c>
      <c r="E98" s="34" t="s">
        <v>113</v>
      </c>
      <c r="F98" s="33">
        <v>12</v>
      </c>
      <c r="G98" s="32">
        <f>SUM(H98:I98)</f>
        <v>68</v>
      </c>
      <c r="H98" s="32">
        <v>37</v>
      </c>
      <c r="I98" s="32">
        <v>31</v>
      </c>
      <c r="J98" s="32">
        <f>SUM(K98:L98)</f>
        <v>75</v>
      </c>
      <c r="K98" s="32">
        <v>42</v>
      </c>
      <c r="L98" s="32">
        <v>33</v>
      </c>
      <c r="M98" s="32">
        <f>SUM(N98:O98)</f>
        <v>96</v>
      </c>
      <c r="N98" s="32">
        <v>54</v>
      </c>
      <c r="O98" s="32">
        <v>42</v>
      </c>
      <c r="P98" s="32">
        <f>SUM(Q98:R98)</f>
        <v>239</v>
      </c>
      <c r="Q98" s="32">
        <f>SUM(H98,K98,N98)</f>
        <v>133</v>
      </c>
      <c r="R98" s="32">
        <f>SUM(I98,L98,O98)</f>
        <v>106</v>
      </c>
      <c r="S98" s="32">
        <f>SUM(T98:U98)</f>
        <v>19</v>
      </c>
      <c r="T98" s="32">
        <v>1</v>
      </c>
      <c r="U98" s="32">
        <v>18</v>
      </c>
      <c r="V98" s="32">
        <f>SUM(W98:X98)</f>
        <v>1</v>
      </c>
      <c r="W98" s="32">
        <v>0</v>
      </c>
      <c r="X98" s="31">
        <v>1</v>
      </c>
      <c r="Y98" s="30"/>
    </row>
    <row r="99" spans="1:25" s="53" customFormat="1" ht="17.25" customHeight="1" x14ac:dyDescent="0.25">
      <c r="A99" s="41"/>
      <c r="B99" s="42" t="s">
        <v>112</v>
      </c>
      <c r="C99" s="36" t="s">
        <v>56</v>
      </c>
      <c r="D99" s="35" t="s">
        <v>111</v>
      </c>
      <c r="E99" s="34" t="s">
        <v>110</v>
      </c>
      <c r="F99" s="33">
        <v>7</v>
      </c>
      <c r="G99" s="32">
        <f>SUM(H99:I99)</f>
        <v>23</v>
      </c>
      <c r="H99" s="32">
        <v>14</v>
      </c>
      <c r="I99" s="32">
        <v>9</v>
      </c>
      <c r="J99" s="32">
        <f>SUM(K99:L99)</f>
        <v>13</v>
      </c>
      <c r="K99" s="32">
        <v>7</v>
      </c>
      <c r="L99" s="32">
        <v>6</v>
      </c>
      <c r="M99" s="32">
        <f>SUM(N99:O99)</f>
        <v>24</v>
      </c>
      <c r="N99" s="32">
        <v>9</v>
      </c>
      <c r="O99" s="32">
        <v>15</v>
      </c>
      <c r="P99" s="32">
        <f>SUM(Q99:R99)</f>
        <v>60</v>
      </c>
      <c r="Q99" s="32">
        <f>SUM(H99,K99,N99)</f>
        <v>30</v>
      </c>
      <c r="R99" s="32">
        <f>SUM(I99,L99,O99)</f>
        <v>30</v>
      </c>
      <c r="S99" s="32">
        <f>SUM(T99:U99)</f>
        <v>11</v>
      </c>
      <c r="T99" s="32">
        <v>1</v>
      </c>
      <c r="U99" s="32">
        <v>10</v>
      </c>
      <c r="V99" s="32">
        <f>SUM(W99:X99)</f>
        <v>1</v>
      </c>
      <c r="W99" s="32"/>
      <c r="X99" s="31">
        <v>1</v>
      </c>
      <c r="Y99" s="30"/>
    </row>
    <row r="100" spans="1:25" s="11" customFormat="1" ht="17.25" customHeight="1" x14ac:dyDescent="0.25">
      <c r="A100" s="41"/>
      <c r="B100" s="42" t="s">
        <v>109</v>
      </c>
      <c r="C100" s="36" t="s">
        <v>108</v>
      </c>
      <c r="D100" s="35" t="s">
        <v>107</v>
      </c>
      <c r="E100" s="34" t="s">
        <v>106</v>
      </c>
      <c r="F100" s="33">
        <v>6</v>
      </c>
      <c r="G100" s="32">
        <f>SUM(H100:I100)</f>
        <v>33</v>
      </c>
      <c r="H100" s="32">
        <v>18</v>
      </c>
      <c r="I100" s="32">
        <v>15</v>
      </c>
      <c r="J100" s="32">
        <f>SUM(K100:L100)</f>
        <v>25</v>
      </c>
      <c r="K100" s="32">
        <v>16</v>
      </c>
      <c r="L100" s="32">
        <v>9</v>
      </c>
      <c r="M100" s="32">
        <f>SUM(N100:O100)</f>
        <v>28</v>
      </c>
      <c r="N100" s="32">
        <v>19</v>
      </c>
      <c r="O100" s="32">
        <v>9</v>
      </c>
      <c r="P100" s="32">
        <f>SUM(Q100:R100)</f>
        <v>86</v>
      </c>
      <c r="Q100" s="32">
        <f>SUM(H100,K100,N100)</f>
        <v>53</v>
      </c>
      <c r="R100" s="32">
        <f>SUM(I100,L100,O100)</f>
        <v>33</v>
      </c>
      <c r="S100" s="32">
        <f>SUM(T100:U100)</f>
        <v>11</v>
      </c>
      <c r="T100" s="32"/>
      <c r="U100" s="32">
        <v>11</v>
      </c>
      <c r="V100" s="32">
        <f>SUM(W100:X100)</f>
        <v>1</v>
      </c>
      <c r="W100" s="32">
        <v>1</v>
      </c>
      <c r="X100" s="31"/>
      <c r="Y100" s="30"/>
    </row>
    <row r="101" spans="1:25" s="11" customFormat="1" ht="17.25" customHeight="1" x14ac:dyDescent="0.25">
      <c r="A101" s="41"/>
      <c r="B101" s="37" t="s">
        <v>105</v>
      </c>
      <c r="C101" s="36" t="s">
        <v>104</v>
      </c>
      <c r="D101" s="35" t="s">
        <v>103</v>
      </c>
      <c r="E101" s="34" t="s">
        <v>102</v>
      </c>
      <c r="F101" s="33">
        <v>5</v>
      </c>
      <c r="G101" s="32">
        <f>SUM(H101:I101)</f>
        <v>23</v>
      </c>
      <c r="H101" s="32">
        <v>6</v>
      </c>
      <c r="I101" s="32">
        <v>17</v>
      </c>
      <c r="J101" s="32">
        <f>SUM(K101:L101)</f>
        <v>20</v>
      </c>
      <c r="K101" s="32">
        <v>14</v>
      </c>
      <c r="L101" s="32">
        <v>6</v>
      </c>
      <c r="M101" s="32">
        <f>SUM(N101:O101)</f>
        <v>25</v>
      </c>
      <c r="N101" s="32">
        <v>13</v>
      </c>
      <c r="O101" s="32">
        <v>12</v>
      </c>
      <c r="P101" s="32">
        <f>SUM(Q101:R101)</f>
        <v>68</v>
      </c>
      <c r="Q101" s="32">
        <f>SUM(H101,K101,N101)</f>
        <v>33</v>
      </c>
      <c r="R101" s="32">
        <f>SUM(I101,L101,O101)</f>
        <v>35</v>
      </c>
      <c r="S101" s="32">
        <f>SUM(T101:U101)</f>
        <v>15</v>
      </c>
      <c r="T101" s="32">
        <v>2</v>
      </c>
      <c r="U101" s="32">
        <v>13</v>
      </c>
      <c r="V101" s="32">
        <f>SUM(W101:X101)</f>
        <v>3</v>
      </c>
      <c r="W101" s="32">
        <v>0</v>
      </c>
      <c r="X101" s="31">
        <v>3</v>
      </c>
      <c r="Y101" s="30"/>
    </row>
    <row r="102" spans="1:25" s="11" customFormat="1" ht="17.25" customHeight="1" x14ac:dyDescent="0.25">
      <c r="A102" s="41"/>
      <c r="B102" s="49" t="s">
        <v>101</v>
      </c>
      <c r="C102" s="48" t="s">
        <v>100</v>
      </c>
      <c r="D102" s="52" t="s">
        <v>99</v>
      </c>
      <c r="E102" s="46" t="s">
        <v>98</v>
      </c>
      <c r="F102" s="45">
        <v>5</v>
      </c>
      <c r="G102" s="44">
        <f>SUM(H102:I102)</f>
        <v>44</v>
      </c>
      <c r="H102" s="44">
        <v>21</v>
      </c>
      <c r="I102" s="44">
        <v>23</v>
      </c>
      <c r="J102" s="44">
        <f>SUM(K102:L102)</f>
        <v>47</v>
      </c>
      <c r="K102" s="44">
        <v>21</v>
      </c>
      <c r="L102" s="44">
        <v>26</v>
      </c>
      <c r="M102" s="44">
        <f>SUM(N102:O102)</f>
        <v>38</v>
      </c>
      <c r="N102" s="44">
        <v>17</v>
      </c>
      <c r="O102" s="44">
        <v>21</v>
      </c>
      <c r="P102" s="44">
        <f>SUM(Q102:R102)</f>
        <v>129</v>
      </c>
      <c r="Q102" s="44">
        <f>SUM(H102,K102,N102)</f>
        <v>59</v>
      </c>
      <c r="R102" s="44">
        <f>SUM(I102,L102,O102)</f>
        <v>70</v>
      </c>
      <c r="S102" s="44">
        <f>SUM(T102:U102)</f>
        <v>8</v>
      </c>
      <c r="T102" s="44"/>
      <c r="U102" s="44">
        <v>8</v>
      </c>
      <c r="V102" s="44">
        <f>SUM(W102:X102)</f>
        <v>2</v>
      </c>
      <c r="W102" s="44">
        <v>0</v>
      </c>
      <c r="X102" s="43">
        <v>2</v>
      </c>
      <c r="Y102" s="30"/>
    </row>
    <row r="103" spans="1:25" s="11" customFormat="1" ht="17.25" customHeight="1" x14ac:dyDescent="0.25">
      <c r="A103" s="41"/>
      <c r="B103" s="42" t="s">
        <v>97</v>
      </c>
      <c r="C103" s="36" t="s">
        <v>96</v>
      </c>
      <c r="D103" s="35" t="s">
        <v>95</v>
      </c>
      <c r="E103" s="34" t="s">
        <v>94</v>
      </c>
      <c r="F103" s="33">
        <v>7</v>
      </c>
      <c r="G103" s="32">
        <f>SUM(H103:I103)</f>
        <v>37</v>
      </c>
      <c r="H103" s="32">
        <v>23</v>
      </c>
      <c r="I103" s="32">
        <v>14</v>
      </c>
      <c r="J103" s="32">
        <f>SUM(K103:L103)</f>
        <v>43</v>
      </c>
      <c r="K103" s="32">
        <v>22</v>
      </c>
      <c r="L103" s="32">
        <v>21</v>
      </c>
      <c r="M103" s="32">
        <f>SUM(N103:O103)</f>
        <v>45</v>
      </c>
      <c r="N103" s="32">
        <v>24</v>
      </c>
      <c r="O103" s="32">
        <v>21</v>
      </c>
      <c r="P103" s="32">
        <f>SUM(Q103:R103)</f>
        <v>125</v>
      </c>
      <c r="Q103" s="32">
        <f>SUM(H103,K103,N103)</f>
        <v>69</v>
      </c>
      <c r="R103" s="32">
        <f>SUM(I103,L103,O103)</f>
        <v>56</v>
      </c>
      <c r="S103" s="32">
        <f>SUM(T103:U103)</f>
        <v>12</v>
      </c>
      <c r="T103" s="32">
        <v>1</v>
      </c>
      <c r="U103" s="32">
        <v>11</v>
      </c>
      <c r="V103" s="32">
        <f>SUM(W103:X103)</f>
        <v>1</v>
      </c>
      <c r="W103" s="32">
        <v>1</v>
      </c>
      <c r="X103" s="31">
        <v>0</v>
      </c>
      <c r="Y103" s="30"/>
    </row>
    <row r="104" spans="1:25" s="11" customFormat="1" ht="17.25" customHeight="1" x14ac:dyDescent="0.25">
      <c r="A104" s="41"/>
      <c r="B104" s="42" t="s">
        <v>93</v>
      </c>
      <c r="C104" s="36" t="s">
        <v>92</v>
      </c>
      <c r="D104" s="35" t="s">
        <v>91</v>
      </c>
      <c r="E104" s="34" t="s">
        <v>90</v>
      </c>
      <c r="F104" s="33">
        <v>14</v>
      </c>
      <c r="G104" s="32">
        <f>SUM(H104:I104)</f>
        <v>39</v>
      </c>
      <c r="H104" s="32">
        <v>15</v>
      </c>
      <c r="I104" s="32">
        <v>24</v>
      </c>
      <c r="J104" s="32">
        <f>SUM(K104:L104)</f>
        <v>57</v>
      </c>
      <c r="K104" s="32">
        <v>25</v>
      </c>
      <c r="L104" s="32">
        <v>32</v>
      </c>
      <c r="M104" s="32">
        <f>SUM(N104:O104)</f>
        <v>44</v>
      </c>
      <c r="N104" s="32">
        <v>21</v>
      </c>
      <c r="O104" s="32">
        <v>23</v>
      </c>
      <c r="P104" s="32">
        <f>SUM(Q104:R104)</f>
        <v>140</v>
      </c>
      <c r="Q104" s="32">
        <f>SUM(H104,K104,N104)</f>
        <v>61</v>
      </c>
      <c r="R104" s="32">
        <f>SUM(I104,L104,O104)</f>
        <v>79</v>
      </c>
      <c r="S104" s="32">
        <f>SUM(T104:U104)</f>
        <v>16</v>
      </c>
      <c r="T104" s="32">
        <v>0</v>
      </c>
      <c r="U104" s="32">
        <v>16</v>
      </c>
      <c r="V104" s="32">
        <f>SUM(W104:X104)</f>
        <v>2</v>
      </c>
      <c r="W104" s="32">
        <v>0</v>
      </c>
      <c r="X104" s="31">
        <v>2</v>
      </c>
      <c r="Y104" s="30"/>
    </row>
    <row r="105" spans="1:25" s="11" customFormat="1" ht="17.25" customHeight="1" x14ac:dyDescent="0.25">
      <c r="A105" s="41"/>
      <c r="B105" s="42" t="s">
        <v>89</v>
      </c>
      <c r="C105" s="36" t="s">
        <v>88</v>
      </c>
      <c r="D105" s="35" t="s">
        <v>87</v>
      </c>
      <c r="E105" s="34" t="s">
        <v>86</v>
      </c>
      <c r="F105" s="33">
        <v>7</v>
      </c>
      <c r="G105" s="32">
        <f>SUM(H105:I105)</f>
        <v>43</v>
      </c>
      <c r="H105" s="32">
        <v>24</v>
      </c>
      <c r="I105" s="32">
        <v>19</v>
      </c>
      <c r="J105" s="32">
        <f>SUM(K105:L105)</f>
        <v>48</v>
      </c>
      <c r="K105" s="32">
        <v>19</v>
      </c>
      <c r="L105" s="32">
        <v>29</v>
      </c>
      <c r="M105" s="32">
        <f>SUM(N105:O105)</f>
        <v>57</v>
      </c>
      <c r="N105" s="32">
        <v>28</v>
      </c>
      <c r="O105" s="32">
        <v>29</v>
      </c>
      <c r="P105" s="32">
        <f>SUM(Q105:R105)</f>
        <v>148</v>
      </c>
      <c r="Q105" s="32">
        <f>SUM(H105,K105,N105)</f>
        <v>71</v>
      </c>
      <c r="R105" s="32">
        <f>SUM(I105,L105,O105)</f>
        <v>77</v>
      </c>
      <c r="S105" s="32">
        <f>SUM(T105:U105)</f>
        <v>11</v>
      </c>
      <c r="T105" s="32">
        <v>0</v>
      </c>
      <c r="U105" s="32">
        <v>11</v>
      </c>
      <c r="V105" s="32">
        <f>SUM(W105:X105)</f>
        <v>5</v>
      </c>
      <c r="W105" s="32">
        <v>3</v>
      </c>
      <c r="X105" s="31">
        <v>2</v>
      </c>
      <c r="Y105" s="30"/>
    </row>
    <row r="106" spans="1:25" s="11" customFormat="1" ht="17.25" customHeight="1" x14ac:dyDescent="0.25">
      <c r="A106" s="41"/>
      <c r="B106" s="40" t="s">
        <v>85</v>
      </c>
      <c r="C106" s="36" t="s">
        <v>84</v>
      </c>
      <c r="D106" s="35" t="s">
        <v>83</v>
      </c>
      <c r="E106" s="34" t="s">
        <v>82</v>
      </c>
      <c r="F106" s="33">
        <v>11</v>
      </c>
      <c r="G106" s="32">
        <f>SUM(H106:I106)</f>
        <v>61</v>
      </c>
      <c r="H106" s="32">
        <v>37</v>
      </c>
      <c r="I106" s="32">
        <v>24</v>
      </c>
      <c r="J106" s="32">
        <f>SUM(K106:L106)</f>
        <v>62</v>
      </c>
      <c r="K106" s="32">
        <v>33</v>
      </c>
      <c r="L106" s="32">
        <v>29</v>
      </c>
      <c r="M106" s="32">
        <f>SUM(N106:O106)</f>
        <v>67</v>
      </c>
      <c r="N106" s="32">
        <v>40</v>
      </c>
      <c r="O106" s="32">
        <v>27</v>
      </c>
      <c r="P106" s="32">
        <f>SUM(Q106:R106)</f>
        <v>190</v>
      </c>
      <c r="Q106" s="32">
        <f>SUM(H106,K106,N106)</f>
        <v>110</v>
      </c>
      <c r="R106" s="32">
        <f>SUM(I106,L106,O106)</f>
        <v>80</v>
      </c>
      <c r="S106" s="32">
        <f>SUM(T106:U106)</f>
        <v>21</v>
      </c>
      <c r="T106" s="32">
        <v>2</v>
      </c>
      <c r="U106" s="32">
        <v>19</v>
      </c>
      <c r="V106" s="32">
        <f>SUM(W106:X106)</f>
        <v>4</v>
      </c>
      <c r="W106" s="32">
        <v>1</v>
      </c>
      <c r="X106" s="31">
        <v>3</v>
      </c>
      <c r="Y106" s="30"/>
    </row>
    <row r="107" spans="1:25" s="11" customFormat="1" ht="17.25" customHeight="1" x14ac:dyDescent="0.25">
      <c r="A107" s="41"/>
      <c r="B107" s="49" t="s">
        <v>81</v>
      </c>
      <c r="C107" s="48" t="s">
        <v>80</v>
      </c>
      <c r="D107" s="47" t="s">
        <v>79</v>
      </c>
      <c r="E107" s="46" t="s">
        <v>78</v>
      </c>
      <c r="F107" s="45">
        <v>7</v>
      </c>
      <c r="G107" s="44">
        <f>SUM(H107:I107)</f>
        <v>12</v>
      </c>
      <c r="H107" s="44">
        <v>3</v>
      </c>
      <c r="I107" s="44">
        <v>9</v>
      </c>
      <c r="J107" s="44">
        <f>SUM(K107:L107)</f>
        <v>9</v>
      </c>
      <c r="K107" s="44">
        <v>3</v>
      </c>
      <c r="L107" s="44">
        <v>6</v>
      </c>
      <c r="M107" s="44">
        <f>SUM(N107:O107)</f>
        <v>10</v>
      </c>
      <c r="N107" s="44">
        <v>4</v>
      </c>
      <c r="O107" s="44">
        <v>6</v>
      </c>
      <c r="P107" s="44">
        <f>SUM(Q107:R107)</f>
        <v>31</v>
      </c>
      <c r="Q107" s="44">
        <f>SUM(H107,K107,N107)</f>
        <v>10</v>
      </c>
      <c r="R107" s="44">
        <f>SUM(I107,L107,O107)</f>
        <v>21</v>
      </c>
      <c r="S107" s="44">
        <f>SUM(T107:U107)</f>
        <v>8</v>
      </c>
      <c r="T107" s="44">
        <v>1</v>
      </c>
      <c r="U107" s="44">
        <v>7</v>
      </c>
      <c r="V107" s="44">
        <f>SUM(W107:X107)</f>
        <v>0</v>
      </c>
      <c r="W107" s="44">
        <v>0</v>
      </c>
      <c r="X107" s="43">
        <v>0</v>
      </c>
      <c r="Y107" s="30"/>
    </row>
    <row r="108" spans="1:25" s="11" customFormat="1" ht="17.25" customHeight="1" x14ac:dyDescent="0.25">
      <c r="A108" s="41"/>
      <c r="B108" s="51" t="s">
        <v>77</v>
      </c>
      <c r="C108" s="36" t="s">
        <v>76</v>
      </c>
      <c r="D108" s="35" t="s">
        <v>75</v>
      </c>
      <c r="E108" s="34" t="s">
        <v>74</v>
      </c>
      <c r="F108" s="33">
        <v>8</v>
      </c>
      <c r="G108" s="32">
        <v>52</v>
      </c>
      <c r="H108" s="32">
        <v>31</v>
      </c>
      <c r="I108" s="32">
        <v>21</v>
      </c>
      <c r="J108" s="32">
        <v>44</v>
      </c>
      <c r="K108" s="32">
        <v>19</v>
      </c>
      <c r="L108" s="32">
        <v>25</v>
      </c>
      <c r="M108" s="32">
        <v>57</v>
      </c>
      <c r="N108" s="32">
        <v>27</v>
      </c>
      <c r="O108" s="32">
        <v>30</v>
      </c>
      <c r="P108" s="32">
        <f>SUM(Q108:R108)</f>
        <v>153</v>
      </c>
      <c r="Q108" s="32">
        <f>SUM(H108,K108,N108)</f>
        <v>77</v>
      </c>
      <c r="R108" s="32">
        <f>SUM(I108,L108,O108)</f>
        <v>76</v>
      </c>
      <c r="S108" s="32">
        <v>20</v>
      </c>
      <c r="T108" s="32">
        <v>1</v>
      </c>
      <c r="U108" s="32">
        <v>19</v>
      </c>
      <c r="V108" s="32">
        <v>2</v>
      </c>
      <c r="W108" s="32">
        <v>0</v>
      </c>
      <c r="X108" s="31">
        <v>2</v>
      </c>
      <c r="Y108" s="30"/>
    </row>
    <row r="109" spans="1:25" s="11" customFormat="1" ht="17.25" customHeight="1" x14ac:dyDescent="0.25">
      <c r="A109" s="41"/>
      <c r="B109" s="42" t="s">
        <v>73</v>
      </c>
      <c r="C109" s="36" t="s">
        <v>72</v>
      </c>
      <c r="D109" s="35" t="s">
        <v>71</v>
      </c>
      <c r="E109" s="34" t="s">
        <v>70</v>
      </c>
      <c r="F109" s="33">
        <v>13</v>
      </c>
      <c r="G109" s="32">
        <f>SUM(H109:I109)</f>
        <v>23</v>
      </c>
      <c r="H109" s="32">
        <v>13</v>
      </c>
      <c r="I109" s="32">
        <v>10</v>
      </c>
      <c r="J109" s="32">
        <f>SUM(K109:L109)</f>
        <v>19</v>
      </c>
      <c r="K109" s="32">
        <v>11</v>
      </c>
      <c r="L109" s="32">
        <v>8</v>
      </c>
      <c r="M109" s="32">
        <f>SUM(N109:O109)</f>
        <v>25</v>
      </c>
      <c r="N109" s="32">
        <v>15</v>
      </c>
      <c r="O109" s="32">
        <v>10</v>
      </c>
      <c r="P109" s="32">
        <f>SUM(Q109:R109)</f>
        <v>67</v>
      </c>
      <c r="Q109" s="32">
        <f>SUM(H109,K109,N109)</f>
        <v>39</v>
      </c>
      <c r="R109" s="32">
        <f>SUM(I109,L109,O109)</f>
        <v>28</v>
      </c>
      <c r="S109" s="32">
        <f>SUM(T109:U109)</f>
        <v>10</v>
      </c>
      <c r="T109" s="32">
        <v>2</v>
      </c>
      <c r="U109" s="32">
        <v>8</v>
      </c>
      <c r="V109" s="32">
        <f>SUM(W109:X109)</f>
        <v>0</v>
      </c>
      <c r="W109" s="32"/>
      <c r="X109" s="31"/>
      <c r="Y109" s="30"/>
    </row>
    <row r="110" spans="1:25" s="11" customFormat="1" ht="17.25" customHeight="1" x14ac:dyDescent="0.25">
      <c r="A110" s="41"/>
      <c r="B110" s="42" t="s">
        <v>69</v>
      </c>
      <c r="C110" s="36" t="s">
        <v>68</v>
      </c>
      <c r="D110" s="35" t="s">
        <v>67</v>
      </c>
      <c r="E110" s="34" t="s">
        <v>66</v>
      </c>
      <c r="F110" s="33">
        <v>7</v>
      </c>
      <c r="G110" s="32">
        <f>SUM(H110:I110)</f>
        <v>38</v>
      </c>
      <c r="H110" s="32">
        <v>15</v>
      </c>
      <c r="I110" s="32">
        <v>23</v>
      </c>
      <c r="J110" s="32">
        <f>SUM(K110:L110)</f>
        <v>32</v>
      </c>
      <c r="K110" s="32">
        <v>19</v>
      </c>
      <c r="L110" s="32">
        <v>13</v>
      </c>
      <c r="M110" s="32">
        <f>SUM(N110:O110)</f>
        <v>45</v>
      </c>
      <c r="N110" s="32">
        <v>20</v>
      </c>
      <c r="O110" s="32">
        <v>25</v>
      </c>
      <c r="P110" s="32">
        <f>SUM(Q110:R110)</f>
        <v>115</v>
      </c>
      <c r="Q110" s="32">
        <f>SUM(H110,K110,N110)</f>
        <v>54</v>
      </c>
      <c r="R110" s="32">
        <f>SUM(I110,L110,O110)</f>
        <v>61</v>
      </c>
      <c r="S110" s="32">
        <f>SUM(T110:U110)</f>
        <v>10</v>
      </c>
      <c r="T110" s="32">
        <v>1</v>
      </c>
      <c r="U110" s="32">
        <v>9</v>
      </c>
      <c r="V110" s="32">
        <f>SUM(W110:X110)</f>
        <v>3</v>
      </c>
      <c r="W110" s="32">
        <v>2</v>
      </c>
      <c r="X110" s="31">
        <v>1</v>
      </c>
      <c r="Y110" s="30"/>
    </row>
    <row r="111" spans="1:25" s="11" customFormat="1" ht="17.25" customHeight="1" x14ac:dyDescent="0.25">
      <c r="A111" s="41"/>
      <c r="B111" s="42" t="s">
        <v>65</v>
      </c>
      <c r="C111" s="36" t="s">
        <v>64</v>
      </c>
      <c r="D111" s="35" t="s">
        <v>63</v>
      </c>
      <c r="E111" s="34" t="s">
        <v>62</v>
      </c>
      <c r="F111" s="33">
        <v>10</v>
      </c>
      <c r="G111" s="32">
        <f>SUM(H111:I111)</f>
        <v>40</v>
      </c>
      <c r="H111" s="32">
        <v>22</v>
      </c>
      <c r="I111" s="32">
        <v>18</v>
      </c>
      <c r="J111" s="32">
        <f>SUM(K111:L111)</f>
        <v>53</v>
      </c>
      <c r="K111" s="32">
        <v>26</v>
      </c>
      <c r="L111" s="32">
        <v>27</v>
      </c>
      <c r="M111" s="32">
        <f>SUM(N111:O111)</f>
        <v>60</v>
      </c>
      <c r="N111" s="32">
        <v>25</v>
      </c>
      <c r="O111" s="32">
        <v>35</v>
      </c>
      <c r="P111" s="32">
        <f>SUM(Q111:R111)</f>
        <v>153</v>
      </c>
      <c r="Q111" s="32">
        <f>SUM(H111,K111,N111)</f>
        <v>73</v>
      </c>
      <c r="R111" s="32">
        <f>SUM(I111,L111,O111)</f>
        <v>80</v>
      </c>
      <c r="S111" s="32">
        <f>SUM(T111:U111)</f>
        <v>17</v>
      </c>
      <c r="T111" s="32">
        <v>1</v>
      </c>
      <c r="U111" s="32">
        <v>16</v>
      </c>
      <c r="V111" s="32">
        <f>SUM(W111:X111)</f>
        <v>2</v>
      </c>
      <c r="W111" s="32">
        <v>0</v>
      </c>
      <c r="X111" s="31">
        <v>2</v>
      </c>
      <c r="Y111" s="30"/>
    </row>
    <row r="112" spans="1:25" s="11" customFormat="1" ht="17.25" customHeight="1" x14ac:dyDescent="0.25">
      <c r="A112" s="41"/>
      <c r="B112" s="49" t="s">
        <v>61</v>
      </c>
      <c r="C112" s="48" t="s">
        <v>60</v>
      </c>
      <c r="D112" s="47" t="s">
        <v>59</v>
      </c>
      <c r="E112" s="46" t="s">
        <v>58</v>
      </c>
      <c r="F112" s="45">
        <v>10</v>
      </c>
      <c r="G112" s="44">
        <v>103</v>
      </c>
      <c r="H112" s="44">
        <v>50</v>
      </c>
      <c r="I112" s="44">
        <v>53</v>
      </c>
      <c r="J112" s="44">
        <v>86</v>
      </c>
      <c r="K112" s="44">
        <v>43</v>
      </c>
      <c r="L112" s="44">
        <v>43</v>
      </c>
      <c r="M112" s="44">
        <v>95</v>
      </c>
      <c r="N112" s="44">
        <v>53</v>
      </c>
      <c r="O112" s="44">
        <v>42</v>
      </c>
      <c r="P112" s="44">
        <f>SUM(Q112:R112)</f>
        <v>284</v>
      </c>
      <c r="Q112" s="44">
        <f>SUM(H112,K112,N112)</f>
        <v>146</v>
      </c>
      <c r="R112" s="44">
        <f>SUM(I112,L112,O112)</f>
        <v>138</v>
      </c>
      <c r="S112" s="44">
        <f>SUM(T112:U112)</f>
        <v>21</v>
      </c>
      <c r="T112" s="44">
        <v>1</v>
      </c>
      <c r="U112" s="44">
        <v>20</v>
      </c>
      <c r="V112" s="44">
        <f>SUM(W112:X112)</f>
        <v>4</v>
      </c>
      <c r="W112" s="44">
        <v>2</v>
      </c>
      <c r="X112" s="43">
        <v>2</v>
      </c>
      <c r="Y112" s="30"/>
    </row>
    <row r="113" spans="1:25" s="11" customFormat="1" ht="17.25" customHeight="1" x14ac:dyDescent="0.25">
      <c r="A113" s="41"/>
      <c r="B113" s="42" t="s">
        <v>57</v>
      </c>
      <c r="C113" s="36" t="s">
        <v>56</v>
      </c>
      <c r="D113" s="35" t="s">
        <v>55</v>
      </c>
      <c r="E113" s="34" t="s">
        <v>54</v>
      </c>
      <c r="F113" s="33">
        <v>11</v>
      </c>
      <c r="G113" s="32">
        <f>SUM(H113:I113)</f>
        <v>49</v>
      </c>
      <c r="H113" s="32">
        <v>27</v>
      </c>
      <c r="I113" s="32">
        <v>22</v>
      </c>
      <c r="J113" s="32">
        <f>SUM(K113:L113)</f>
        <v>49</v>
      </c>
      <c r="K113" s="32">
        <v>23</v>
      </c>
      <c r="L113" s="32">
        <v>26</v>
      </c>
      <c r="M113" s="32">
        <f>SUM(N113:O113)</f>
        <v>66</v>
      </c>
      <c r="N113" s="32">
        <v>33</v>
      </c>
      <c r="O113" s="32">
        <v>33</v>
      </c>
      <c r="P113" s="32">
        <f>SUM(Q113:R113)</f>
        <v>164</v>
      </c>
      <c r="Q113" s="32">
        <f>SUM(H113,K113,N113)</f>
        <v>83</v>
      </c>
      <c r="R113" s="32">
        <f>SUM(I113,L113,O113)</f>
        <v>81</v>
      </c>
      <c r="S113" s="32">
        <f>SUM(T113:U113)</f>
        <v>21</v>
      </c>
      <c r="T113" s="32">
        <v>1</v>
      </c>
      <c r="U113" s="32">
        <v>20</v>
      </c>
      <c r="V113" s="32">
        <f>SUM(W113:X113)</f>
        <v>9</v>
      </c>
      <c r="W113" s="32">
        <v>6</v>
      </c>
      <c r="X113" s="31">
        <v>3</v>
      </c>
      <c r="Y113" s="30"/>
    </row>
    <row r="114" spans="1:25" s="11" customFormat="1" ht="17.25" customHeight="1" x14ac:dyDescent="0.25">
      <c r="A114" s="41"/>
      <c r="B114" s="40" t="s">
        <v>53</v>
      </c>
      <c r="C114" s="36" t="s">
        <v>52</v>
      </c>
      <c r="D114" s="35" t="s">
        <v>51</v>
      </c>
      <c r="E114" s="34" t="s">
        <v>50</v>
      </c>
      <c r="F114" s="33">
        <v>11</v>
      </c>
      <c r="G114" s="32">
        <f>SUM(H114:I114)</f>
        <v>64</v>
      </c>
      <c r="H114" s="32">
        <v>32</v>
      </c>
      <c r="I114" s="32">
        <v>32</v>
      </c>
      <c r="J114" s="32">
        <f>SUM(K114:L114)</f>
        <v>66</v>
      </c>
      <c r="K114" s="32">
        <v>29</v>
      </c>
      <c r="L114" s="32">
        <v>37</v>
      </c>
      <c r="M114" s="32">
        <f>SUM(N114:O114)</f>
        <v>68</v>
      </c>
      <c r="N114" s="32">
        <v>35</v>
      </c>
      <c r="O114" s="32">
        <v>33</v>
      </c>
      <c r="P114" s="32">
        <f>SUM(Q114:R114)</f>
        <v>198</v>
      </c>
      <c r="Q114" s="32">
        <f>SUM(H114,K114,N114)</f>
        <v>96</v>
      </c>
      <c r="R114" s="32">
        <f>SUM(I114,L114,O114)</f>
        <v>102</v>
      </c>
      <c r="S114" s="32">
        <f>SUM(T114:U114)</f>
        <v>17</v>
      </c>
      <c r="T114" s="32">
        <v>2</v>
      </c>
      <c r="U114" s="32">
        <v>15</v>
      </c>
      <c r="V114" s="32"/>
      <c r="W114" s="32"/>
      <c r="X114" s="31"/>
      <c r="Y114" s="30"/>
    </row>
    <row r="115" spans="1:25" s="11" customFormat="1" ht="17.25" customHeight="1" x14ac:dyDescent="0.25">
      <c r="A115" s="41"/>
      <c r="B115" s="42" t="s">
        <v>49</v>
      </c>
      <c r="C115" s="36" t="s">
        <v>48</v>
      </c>
      <c r="D115" s="35" t="s">
        <v>47</v>
      </c>
      <c r="E115" s="34" t="s">
        <v>46</v>
      </c>
      <c r="F115" s="33">
        <v>4</v>
      </c>
      <c r="G115" s="32">
        <f>SUM(H115:I115)</f>
        <v>23</v>
      </c>
      <c r="H115" s="32">
        <v>13</v>
      </c>
      <c r="I115" s="32">
        <v>10</v>
      </c>
      <c r="J115" s="32">
        <f>SUM(K115:L115)</f>
        <v>28</v>
      </c>
      <c r="K115" s="32">
        <v>12</v>
      </c>
      <c r="L115" s="32">
        <v>16</v>
      </c>
      <c r="M115" s="32">
        <f>SUM(N115:O115)</f>
        <v>32</v>
      </c>
      <c r="N115" s="32">
        <v>13</v>
      </c>
      <c r="O115" s="32">
        <v>19</v>
      </c>
      <c r="P115" s="32">
        <f>SUM(Q115:R115)</f>
        <v>83</v>
      </c>
      <c r="Q115" s="32">
        <f>SUM(H115,K115,N115)</f>
        <v>38</v>
      </c>
      <c r="R115" s="32">
        <f>SUM(I115,L115,O115)</f>
        <v>45</v>
      </c>
      <c r="S115" s="32">
        <f>SUM(T115:U115)</f>
        <v>11</v>
      </c>
      <c r="T115" s="32">
        <v>1</v>
      </c>
      <c r="U115" s="32">
        <v>10</v>
      </c>
      <c r="V115" s="32">
        <f>SUM(W115:X115)</f>
        <v>1</v>
      </c>
      <c r="W115" s="32">
        <v>1</v>
      </c>
      <c r="X115" s="31">
        <v>0</v>
      </c>
      <c r="Y115" s="30"/>
    </row>
    <row r="116" spans="1:25" s="11" customFormat="1" ht="17.25" customHeight="1" x14ac:dyDescent="0.25">
      <c r="A116" s="41"/>
      <c r="B116" s="42" t="s">
        <v>45</v>
      </c>
      <c r="C116" s="36" t="s">
        <v>44</v>
      </c>
      <c r="D116" s="35" t="s">
        <v>43</v>
      </c>
      <c r="E116" s="34" t="s">
        <v>42</v>
      </c>
      <c r="F116" s="33">
        <v>4</v>
      </c>
      <c r="G116" s="32">
        <f>SUM(H116:I116)</f>
        <v>24</v>
      </c>
      <c r="H116" s="32">
        <v>13</v>
      </c>
      <c r="I116" s="32">
        <v>11</v>
      </c>
      <c r="J116" s="32">
        <f>SUM(K116:L116)</f>
        <v>26</v>
      </c>
      <c r="K116" s="32">
        <v>16</v>
      </c>
      <c r="L116" s="32">
        <v>10</v>
      </c>
      <c r="M116" s="32">
        <f>SUM(N116:O116)</f>
        <v>31</v>
      </c>
      <c r="N116" s="32">
        <v>14</v>
      </c>
      <c r="O116" s="32">
        <v>17</v>
      </c>
      <c r="P116" s="32">
        <f>SUM(Q116:R116)</f>
        <v>81</v>
      </c>
      <c r="Q116" s="32">
        <f>SUM(H116,K116,N116)</f>
        <v>43</v>
      </c>
      <c r="R116" s="32">
        <f>SUM(I116,L116,O116)</f>
        <v>38</v>
      </c>
      <c r="S116" s="32">
        <f>SUM(T116:U116)</f>
        <v>8</v>
      </c>
      <c r="T116" s="32">
        <v>0</v>
      </c>
      <c r="U116" s="32">
        <v>8</v>
      </c>
      <c r="V116" s="32">
        <f>SUM(W116:X116)</f>
        <v>1</v>
      </c>
      <c r="W116" s="32"/>
      <c r="X116" s="31">
        <v>1</v>
      </c>
      <c r="Y116" s="30"/>
    </row>
    <row r="117" spans="1:25" s="11" customFormat="1" ht="17.25" customHeight="1" x14ac:dyDescent="0.25">
      <c r="A117" s="41"/>
      <c r="B117" s="50" t="s">
        <v>41</v>
      </c>
      <c r="C117" s="48" t="s">
        <v>40</v>
      </c>
      <c r="D117" s="47" t="s">
        <v>39</v>
      </c>
      <c r="E117" s="46" t="s">
        <v>38</v>
      </c>
      <c r="F117" s="45">
        <v>11</v>
      </c>
      <c r="G117" s="44">
        <f>SUM(H117:I117)</f>
        <v>76</v>
      </c>
      <c r="H117" s="44">
        <v>41</v>
      </c>
      <c r="I117" s="44">
        <v>35</v>
      </c>
      <c r="J117" s="44">
        <f>SUM(K117:L117)</f>
        <v>78</v>
      </c>
      <c r="K117" s="44">
        <v>41</v>
      </c>
      <c r="L117" s="44">
        <v>37</v>
      </c>
      <c r="M117" s="44">
        <f>SUM(N117:O117)</f>
        <v>72</v>
      </c>
      <c r="N117" s="44">
        <v>41</v>
      </c>
      <c r="O117" s="44">
        <v>31</v>
      </c>
      <c r="P117" s="44">
        <f>SUM(Q117:R117)</f>
        <v>226</v>
      </c>
      <c r="Q117" s="44">
        <f>SUM(H117,K117,N117)</f>
        <v>123</v>
      </c>
      <c r="R117" s="44">
        <f>SUM(I117,L117,O117)</f>
        <v>103</v>
      </c>
      <c r="S117" s="44">
        <f>SUM(T117:U117)</f>
        <v>20</v>
      </c>
      <c r="T117" s="44">
        <v>0</v>
      </c>
      <c r="U117" s="44">
        <v>20</v>
      </c>
      <c r="V117" s="44">
        <f>SUM(W117:X117)</f>
        <v>1</v>
      </c>
      <c r="W117" s="44">
        <v>0</v>
      </c>
      <c r="X117" s="43">
        <v>1</v>
      </c>
      <c r="Y117" s="30"/>
    </row>
    <row r="118" spans="1:25" s="11" customFormat="1" ht="17.25" customHeight="1" x14ac:dyDescent="0.25">
      <c r="A118" s="41"/>
      <c r="B118" s="42" t="s">
        <v>37</v>
      </c>
      <c r="C118" s="36" t="s">
        <v>36</v>
      </c>
      <c r="D118" s="35" t="s">
        <v>35</v>
      </c>
      <c r="E118" s="34" t="s">
        <v>34</v>
      </c>
      <c r="F118" s="33">
        <v>6</v>
      </c>
      <c r="G118" s="32">
        <f>SUM(H118:I118)</f>
        <v>32</v>
      </c>
      <c r="H118" s="32">
        <v>16</v>
      </c>
      <c r="I118" s="32">
        <v>16</v>
      </c>
      <c r="J118" s="32">
        <f>SUM(K118:L118)</f>
        <v>48</v>
      </c>
      <c r="K118" s="32">
        <v>19</v>
      </c>
      <c r="L118" s="32">
        <v>29</v>
      </c>
      <c r="M118" s="32">
        <f>SUM(N118:O118)</f>
        <v>35</v>
      </c>
      <c r="N118" s="32">
        <v>17</v>
      </c>
      <c r="O118" s="32">
        <v>18</v>
      </c>
      <c r="P118" s="32">
        <f>SUM(Q118:R118)</f>
        <v>115</v>
      </c>
      <c r="Q118" s="32">
        <f>SUM(H118,K118,N118)</f>
        <v>52</v>
      </c>
      <c r="R118" s="32">
        <f>SUM(I118,L118,O118)</f>
        <v>63</v>
      </c>
      <c r="S118" s="32">
        <f>SUM(T118:U118)</f>
        <v>14</v>
      </c>
      <c r="T118" s="32"/>
      <c r="U118" s="32">
        <v>14</v>
      </c>
      <c r="V118" s="32">
        <f>SUM(W118:X118)</f>
        <v>2</v>
      </c>
      <c r="W118" s="32">
        <v>1</v>
      </c>
      <c r="X118" s="31">
        <v>1</v>
      </c>
      <c r="Y118" s="30"/>
    </row>
    <row r="119" spans="1:25" s="11" customFormat="1" ht="17.25" customHeight="1" x14ac:dyDescent="0.25">
      <c r="A119" s="41"/>
      <c r="B119" s="42" t="s">
        <v>33</v>
      </c>
      <c r="C119" s="36" t="s">
        <v>32</v>
      </c>
      <c r="D119" s="39" t="s">
        <v>31</v>
      </c>
      <c r="E119" s="34" t="s">
        <v>30</v>
      </c>
      <c r="F119" s="33">
        <v>7</v>
      </c>
      <c r="G119" s="32">
        <f>SUM(H119:I119)</f>
        <v>40</v>
      </c>
      <c r="H119" s="32">
        <v>19</v>
      </c>
      <c r="I119" s="32">
        <v>21</v>
      </c>
      <c r="J119" s="32">
        <f>SUM(K119:L119)</f>
        <v>33</v>
      </c>
      <c r="K119" s="32">
        <v>21</v>
      </c>
      <c r="L119" s="32">
        <v>12</v>
      </c>
      <c r="M119" s="32">
        <f>SUM(N119:O119)</f>
        <v>41</v>
      </c>
      <c r="N119" s="32">
        <v>24</v>
      </c>
      <c r="O119" s="32">
        <v>17</v>
      </c>
      <c r="P119" s="32">
        <f>SUM(Q119:R119)</f>
        <v>114</v>
      </c>
      <c r="Q119" s="32">
        <f>SUM(H119,K119,N119)</f>
        <v>64</v>
      </c>
      <c r="R119" s="32">
        <f>SUM(I119,L119,O119)</f>
        <v>50</v>
      </c>
      <c r="S119" s="32">
        <f>SUM(T119:U119)</f>
        <v>18</v>
      </c>
      <c r="T119" s="32">
        <v>1</v>
      </c>
      <c r="U119" s="32">
        <v>17</v>
      </c>
      <c r="V119" s="32">
        <f>SUM(W119:X119)</f>
        <v>3</v>
      </c>
      <c r="W119" s="32">
        <v>2</v>
      </c>
      <c r="X119" s="31">
        <v>1</v>
      </c>
      <c r="Y119" s="30"/>
    </row>
    <row r="120" spans="1:25" s="11" customFormat="1" ht="17.25" customHeight="1" x14ac:dyDescent="0.25">
      <c r="A120" s="41"/>
      <c r="B120" s="40" t="s">
        <v>29</v>
      </c>
      <c r="C120" s="36" t="s">
        <v>28</v>
      </c>
      <c r="D120" s="39" t="s">
        <v>27</v>
      </c>
      <c r="E120" s="34" t="s">
        <v>26</v>
      </c>
      <c r="F120" s="33">
        <v>2</v>
      </c>
      <c r="G120" s="32">
        <f>SUM(H120:I120)</f>
        <v>20</v>
      </c>
      <c r="H120" s="32">
        <v>6</v>
      </c>
      <c r="I120" s="32">
        <v>14</v>
      </c>
      <c r="J120" s="32">
        <f>SUM(K120:L120)</f>
        <v>23</v>
      </c>
      <c r="K120" s="32">
        <v>10</v>
      </c>
      <c r="L120" s="32">
        <v>13</v>
      </c>
      <c r="M120" s="32">
        <f>SUM(N120:O120)</f>
        <v>12</v>
      </c>
      <c r="N120" s="32">
        <v>4</v>
      </c>
      <c r="O120" s="32">
        <v>8</v>
      </c>
      <c r="P120" s="32">
        <f>SUM(Q120:R120)</f>
        <v>55</v>
      </c>
      <c r="Q120" s="32">
        <f>SUM(H120,K120,N120)</f>
        <v>20</v>
      </c>
      <c r="R120" s="32">
        <f>SUM(I120,L120,O120)</f>
        <v>35</v>
      </c>
      <c r="S120" s="32">
        <f>SUM(T120:U120)</f>
        <v>6</v>
      </c>
      <c r="T120" s="32">
        <v>0</v>
      </c>
      <c r="U120" s="32">
        <v>6</v>
      </c>
      <c r="V120" s="32">
        <f>SUM(W120:X120)</f>
        <v>1</v>
      </c>
      <c r="W120" s="32"/>
      <c r="X120" s="31">
        <v>1</v>
      </c>
      <c r="Y120" s="30"/>
    </row>
    <row r="121" spans="1:25" s="11" customFormat="1" ht="17.25" customHeight="1" x14ac:dyDescent="0.25">
      <c r="A121" s="41"/>
      <c r="B121" s="42" t="s">
        <v>25</v>
      </c>
      <c r="C121" s="36" t="s">
        <v>24</v>
      </c>
      <c r="D121" s="35" t="s">
        <v>23</v>
      </c>
      <c r="E121" s="34" t="s">
        <v>22</v>
      </c>
      <c r="F121" s="33">
        <v>6</v>
      </c>
      <c r="G121" s="32">
        <f>SUM(H121:I121)</f>
        <v>15</v>
      </c>
      <c r="H121" s="32">
        <v>7</v>
      </c>
      <c r="I121" s="32">
        <v>8</v>
      </c>
      <c r="J121" s="32">
        <f>SUM(K121:L121)</f>
        <v>20</v>
      </c>
      <c r="K121" s="32">
        <v>10</v>
      </c>
      <c r="L121" s="32">
        <v>10</v>
      </c>
      <c r="M121" s="32">
        <f>SUM(N121:O121)</f>
        <v>34</v>
      </c>
      <c r="N121" s="32">
        <v>21</v>
      </c>
      <c r="O121" s="32">
        <v>13</v>
      </c>
      <c r="P121" s="32">
        <f>SUM(Q121:R121)</f>
        <v>69</v>
      </c>
      <c r="Q121" s="32">
        <f>SUM(H121,K121,N121)</f>
        <v>38</v>
      </c>
      <c r="R121" s="32">
        <f>SUM(I121,L121,O121)</f>
        <v>31</v>
      </c>
      <c r="S121" s="32">
        <f>SUM(T121:U121)</f>
        <v>10</v>
      </c>
      <c r="T121" s="32">
        <v>0</v>
      </c>
      <c r="U121" s="32">
        <v>10</v>
      </c>
      <c r="V121" s="32">
        <f>SUM(W121:X121)</f>
        <v>1</v>
      </c>
      <c r="W121" s="32">
        <v>0</v>
      </c>
      <c r="X121" s="31">
        <v>1</v>
      </c>
      <c r="Y121" s="30"/>
    </row>
    <row r="122" spans="1:25" s="11" customFormat="1" ht="17.25" customHeight="1" x14ac:dyDescent="0.25">
      <c r="A122" s="41"/>
      <c r="B122" s="49" t="s">
        <v>21</v>
      </c>
      <c r="C122" s="48" t="s">
        <v>20</v>
      </c>
      <c r="D122" s="47" t="s">
        <v>19</v>
      </c>
      <c r="E122" s="46" t="s">
        <v>18</v>
      </c>
      <c r="F122" s="45">
        <v>3</v>
      </c>
      <c r="G122" s="44">
        <f>SUM(H122:I122)</f>
        <v>8</v>
      </c>
      <c r="H122" s="44">
        <v>3</v>
      </c>
      <c r="I122" s="44">
        <v>5</v>
      </c>
      <c r="J122" s="44">
        <f>SUM(K122:L122)</f>
        <v>10</v>
      </c>
      <c r="K122" s="44">
        <v>5</v>
      </c>
      <c r="L122" s="44">
        <v>5</v>
      </c>
      <c r="M122" s="44">
        <f>SUM(N122:O122)</f>
        <v>2</v>
      </c>
      <c r="N122" s="44"/>
      <c r="O122" s="44">
        <v>2</v>
      </c>
      <c r="P122" s="44">
        <f>SUM(Q122:R122)</f>
        <v>20</v>
      </c>
      <c r="Q122" s="44">
        <f>SUM(H122,K122,N122)</f>
        <v>8</v>
      </c>
      <c r="R122" s="44">
        <f>SUM(I122,L122,O122)</f>
        <v>12</v>
      </c>
      <c r="S122" s="44">
        <f>SUM(T122:U122)</f>
        <v>7</v>
      </c>
      <c r="T122" s="44"/>
      <c r="U122" s="44">
        <v>7</v>
      </c>
      <c r="V122" s="44">
        <f>SUM(W122:X122)</f>
        <v>1</v>
      </c>
      <c r="W122" s="44"/>
      <c r="X122" s="43">
        <v>1</v>
      </c>
      <c r="Y122" s="30"/>
    </row>
    <row r="123" spans="1:25" s="11" customFormat="1" ht="17.25" customHeight="1" x14ac:dyDescent="0.25">
      <c r="A123" s="41"/>
      <c r="B123" s="42" t="s">
        <v>17</v>
      </c>
      <c r="C123" s="36" t="s">
        <v>16</v>
      </c>
      <c r="D123" s="35" t="s">
        <v>15</v>
      </c>
      <c r="E123" s="34" t="s">
        <v>14</v>
      </c>
      <c r="F123" s="33">
        <v>7</v>
      </c>
      <c r="G123" s="32">
        <f>SUM(H123:I123)</f>
        <v>56</v>
      </c>
      <c r="H123" s="32">
        <v>22</v>
      </c>
      <c r="I123" s="32">
        <v>34</v>
      </c>
      <c r="J123" s="32">
        <f>SUM(K123:L123)</f>
        <v>50</v>
      </c>
      <c r="K123" s="32">
        <v>24</v>
      </c>
      <c r="L123" s="32">
        <v>26</v>
      </c>
      <c r="M123" s="32">
        <f>SUM(N123:O123)</f>
        <v>57</v>
      </c>
      <c r="N123" s="32">
        <v>27</v>
      </c>
      <c r="O123" s="32">
        <v>30</v>
      </c>
      <c r="P123" s="32">
        <f>SUM(Q123:R123)</f>
        <v>163</v>
      </c>
      <c r="Q123" s="32">
        <f>SUM(H123,K123,N123)</f>
        <v>73</v>
      </c>
      <c r="R123" s="32">
        <f>SUM(I123,L123,O123)</f>
        <v>90</v>
      </c>
      <c r="S123" s="32">
        <f>SUM(T123:U123)</f>
        <v>12</v>
      </c>
      <c r="T123" s="32">
        <v>0</v>
      </c>
      <c r="U123" s="32">
        <v>12</v>
      </c>
      <c r="V123" s="32">
        <f>SUM(W123:X123)</f>
        <v>2</v>
      </c>
      <c r="W123" s="32">
        <v>2</v>
      </c>
      <c r="X123" s="31"/>
      <c r="Y123" s="30"/>
    </row>
    <row r="124" spans="1:25" s="11" customFormat="1" ht="17.25" customHeight="1" x14ac:dyDescent="0.25">
      <c r="A124" s="41"/>
      <c r="B124" s="40" t="s">
        <v>13</v>
      </c>
      <c r="C124" s="36" t="s">
        <v>12</v>
      </c>
      <c r="D124" s="39" t="s">
        <v>11</v>
      </c>
      <c r="E124" s="34" t="s">
        <v>10</v>
      </c>
      <c r="F124" s="33">
        <v>7</v>
      </c>
      <c r="G124" s="32">
        <f>SUM(H124:I124)</f>
        <v>28</v>
      </c>
      <c r="H124" s="32">
        <v>18</v>
      </c>
      <c r="I124" s="32">
        <v>10</v>
      </c>
      <c r="J124" s="32">
        <f>SUM(K124:L124)</f>
        <v>39</v>
      </c>
      <c r="K124" s="32">
        <v>20</v>
      </c>
      <c r="L124" s="32">
        <v>19</v>
      </c>
      <c r="M124" s="32">
        <f>SUM(N124:O124)</f>
        <v>34</v>
      </c>
      <c r="N124" s="32">
        <v>16</v>
      </c>
      <c r="O124" s="32">
        <v>18</v>
      </c>
      <c r="P124" s="32">
        <f>SUM(Q124:R124)</f>
        <v>101</v>
      </c>
      <c r="Q124" s="32">
        <f>SUM(H124,K124,N124)</f>
        <v>54</v>
      </c>
      <c r="R124" s="32">
        <f>SUM(I124,L124,O124)</f>
        <v>47</v>
      </c>
      <c r="S124" s="32">
        <f>SUM(T124:U124)</f>
        <v>14</v>
      </c>
      <c r="T124" s="32">
        <v>0</v>
      </c>
      <c r="U124" s="32">
        <v>14</v>
      </c>
      <c r="V124" s="32">
        <f>SUM(W124:X124)</f>
        <v>1</v>
      </c>
      <c r="W124" s="32">
        <v>1</v>
      </c>
      <c r="X124" s="31">
        <v>0</v>
      </c>
      <c r="Y124" s="30"/>
    </row>
    <row r="125" spans="1:25" s="11" customFormat="1" ht="17.25" customHeight="1" x14ac:dyDescent="0.25">
      <c r="A125" s="38">
        <v>33</v>
      </c>
      <c r="B125" s="37" t="s">
        <v>9</v>
      </c>
      <c r="C125" s="36" t="s">
        <v>8</v>
      </c>
      <c r="D125" s="35" t="s">
        <v>7</v>
      </c>
      <c r="E125" s="34" t="s">
        <v>6</v>
      </c>
      <c r="F125" s="33">
        <v>8</v>
      </c>
      <c r="G125" s="32">
        <f>SUM(H125:I125)</f>
        <v>65</v>
      </c>
      <c r="H125" s="32">
        <v>33</v>
      </c>
      <c r="I125" s="32">
        <v>32</v>
      </c>
      <c r="J125" s="32">
        <f>SUM(K125:L125)</f>
        <v>52</v>
      </c>
      <c r="K125" s="32">
        <v>22</v>
      </c>
      <c r="L125" s="32">
        <v>30</v>
      </c>
      <c r="M125" s="32">
        <f>SUM(N125:O125)</f>
        <v>49</v>
      </c>
      <c r="N125" s="32">
        <v>32</v>
      </c>
      <c r="O125" s="32">
        <v>17</v>
      </c>
      <c r="P125" s="32">
        <f>SUM(Q125:R125)</f>
        <v>166</v>
      </c>
      <c r="Q125" s="32">
        <f>SUM(H125,K125,N125)</f>
        <v>87</v>
      </c>
      <c r="R125" s="32">
        <f>SUM(I125,L125,O125)</f>
        <v>79</v>
      </c>
      <c r="S125" s="32">
        <f>SUM(T125:U125)</f>
        <v>17</v>
      </c>
      <c r="T125" s="32">
        <v>0</v>
      </c>
      <c r="U125" s="32">
        <v>17</v>
      </c>
      <c r="V125" s="32">
        <f>SUM(W125:X125)</f>
        <v>3</v>
      </c>
      <c r="W125" s="32">
        <v>0</v>
      </c>
      <c r="X125" s="31">
        <v>3</v>
      </c>
      <c r="Y125" s="30"/>
    </row>
    <row r="126" spans="1:25" s="11" customFormat="1" ht="17.25" customHeight="1" x14ac:dyDescent="0.3">
      <c r="A126" s="29"/>
      <c r="B126" s="28" t="s">
        <v>5</v>
      </c>
      <c r="C126" s="27"/>
      <c r="D126" s="27"/>
      <c r="E126" s="26"/>
      <c r="F126" s="25">
        <f>SUM(F93:F125)</f>
        <v>251</v>
      </c>
      <c r="G126" s="25">
        <f>SUM(G93:G125)</f>
        <v>1329</v>
      </c>
      <c r="H126" s="25">
        <f>SUM(H93:H125)</f>
        <v>664</v>
      </c>
      <c r="I126" s="25">
        <f>SUM(I93:I125)</f>
        <v>665</v>
      </c>
      <c r="J126" s="25">
        <f>SUM(J93:J125)</f>
        <v>1347</v>
      </c>
      <c r="K126" s="25">
        <f>SUM(K93:K125)</f>
        <v>670</v>
      </c>
      <c r="L126" s="25">
        <f>SUM(L93:L125)</f>
        <v>677</v>
      </c>
      <c r="M126" s="25">
        <f>SUM(M93:M125)</f>
        <v>1458</v>
      </c>
      <c r="N126" s="25">
        <f>SUM(N93:N125)</f>
        <v>741</v>
      </c>
      <c r="O126" s="25">
        <f>SUM(O93:O125)</f>
        <v>717</v>
      </c>
      <c r="P126" s="25">
        <f>SUM(P93:P125)</f>
        <v>4134</v>
      </c>
      <c r="Q126" s="25">
        <f>SUM(Q93:Q125)</f>
        <v>2075</v>
      </c>
      <c r="R126" s="25">
        <f>SUM(R93:R125)</f>
        <v>2059</v>
      </c>
      <c r="S126" s="25">
        <f>SUM(S93:S125)</f>
        <v>447</v>
      </c>
      <c r="T126" s="25">
        <f>SUM(T93:T125)</f>
        <v>22</v>
      </c>
      <c r="U126" s="25">
        <f>SUM(U93:U125)</f>
        <v>425</v>
      </c>
      <c r="V126" s="25">
        <f>SUM(V93:V125)</f>
        <v>69</v>
      </c>
      <c r="W126" s="25">
        <f>SUM(W93:W125)</f>
        <v>27</v>
      </c>
      <c r="X126" s="24">
        <f>SUM(X93:X125)</f>
        <v>42</v>
      </c>
      <c r="Y126" s="23"/>
    </row>
    <row r="127" spans="1:25" s="11" customFormat="1" ht="17.25" customHeight="1" x14ac:dyDescent="0.25">
      <c r="A127" s="20" t="s">
        <v>4</v>
      </c>
      <c r="B127" s="19">
        <v>1</v>
      </c>
      <c r="C127" s="22"/>
      <c r="D127" s="22"/>
      <c r="E127" s="21"/>
      <c r="F127" s="14">
        <f>F7</f>
        <v>5</v>
      </c>
      <c r="G127" s="14">
        <f>G7</f>
        <v>19</v>
      </c>
      <c r="H127" s="14">
        <f>H7</f>
        <v>9</v>
      </c>
      <c r="I127" s="14">
        <f>I7</f>
        <v>10</v>
      </c>
      <c r="J127" s="14">
        <f>J7</f>
        <v>43</v>
      </c>
      <c r="K127" s="14">
        <f>K7</f>
        <v>21</v>
      </c>
      <c r="L127" s="14">
        <f>L7</f>
        <v>22</v>
      </c>
      <c r="M127" s="14">
        <f>M7</f>
        <v>56</v>
      </c>
      <c r="N127" s="14">
        <f>N7</f>
        <v>23</v>
      </c>
      <c r="O127" s="14">
        <f>O7</f>
        <v>33</v>
      </c>
      <c r="P127" s="14">
        <f>SUM(Q127:R127)</f>
        <v>118</v>
      </c>
      <c r="Q127" s="14">
        <f>Q7</f>
        <v>53</v>
      </c>
      <c r="R127" s="14">
        <f>R7</f>
        <v>65</v>
      </c>
      <c r="S127" s="14">
        <f>S7</f>
        <v>7</v>
      </c>
      <c r="T127" s="14">
        <f>T7</f>
        <v>1</v>
      </c>
      <c r="U127" s="14">
        <f>U7</f>
        <v>6</v>
      </c>
      <c r="V127" s="14">
        <f>V7</f>
        <v>0</v>
      </c>
      <c r="W127" s="14">
        <f>W7</f>
        <v>0</v>
      </c>
      <c r="X127" s="13">
        <f>X7</f>
        <v>0</v>
      </c>
      <c r="Y127" s="12"/>
    </row>
    <row r="128" spans="1:25" s="11" customFormat="1" ht="17.25" customHeight="1" x14ac:dyDescent="0.25">
      <c r="A128" s="20" t="s">
        <v>3</v>
      </c>
      <c r="B128" s="19">
        <f>COUNTIF(B8:B92,"*園")</f>
        <v>74</v>
      </c>
      <c r="C128" s="18" t="s">
        <v>0</v>
      </c>
      <c r="D128" s="22"/>
      <c r="E128" s="21"/>
      <c r="F128" s="14">
        <f>SUM(F92,F89,F85,F84,F79,F72,F58,F51,F48,F39,F34,F28)</f>
        <v>219</v>
      </c>
      <c r="G128" s="14">
        <f>SUM(G92,G89,G85,G84,G79,G72,G58,G51,G48,G39,G34,G28)</f>
        <v>659</v>
      </c>
      <c r="H128" s="14">
        <f>SUM(H92,H89,H85,H84,H79,H72,H58,H51,H48,H39,H34,H28)</f>
        <v>319</v>
      </c>
      <c r="I128" s="14">
        <f>SUM(I92,I89,I85,I84,I79,I72,I58,I51,I48,I39,I34,I28)</f>
        <v>340</v>
      </c>
      <c r="J128" s="14">
        <f>SUM(J92,J89,J85,J84,J79,J72,J58,J51,J48,J39,J34,J28)</f>
        <v>865</v>
      </c>
      <c r="K128" s="14">
        <f>SUM(K92,K89,K85,K84,K79,K72,K58,K51,K48,K39,K34,K28)</f>
        <v>430</v>
      </c>
      <c r="L128" s="14">
        <f>SUM(L92,L89,L85,L84,L79,L72,L58,L51,L48,L39,L34,L28)</f>
        <v>435</v>
      </c>
      <c r="M128" s="14">
        <f>SUM(M92,M89,M85,M84,M79,M72,M58,M51,M48,M39,M34,M28)</f>
        <v>1047</v>
      </c>
      <c r="N128" s="14">
        <f>SUM(N92,N89,N85,N84,N79,N72,N58,N51,N48,N39,N34,N28)</f>
        <v>527</v>
      </c>
      <c r="O128" s="14">
        <f>SUM(O92,O89,O85,O84,O79,O72,O58,O51,O48,O39,O34,O28)</f>
        <v>520</v>
      </c>
      <c r="P128" s="14">
        <f>SUM(P92,P89,P85,P84,P79,P72,P58,P51,P48,P39,P34,P28)</f>
        <v>2571</v>
      </c>
      <c r="Q128" s="14">
        <f>SUM(Q92,Q89,Q85,Q84,Q79,Q72,Q58,Q51,Q48,Q39,Q34,Q28)</f>
        <v>1276</v>
      </c>
      <c r="R128" s="14">
        <f>SUM(R92,R89,R85,R84,R79,R72,R58,R51,R48,R39,R34,R28)</f>
        <v>1295</v>
      </c>
      <c r="S128" s="14">
        <f>SUM(S92,S89,S85,S84,S79,S72,S58,S51,S48,S39,S34,S28)</f>
        <v>346</v>
      </c>
      <c r="T128" s="14">
        <f>SUM(T92,T89,T85,T84,T79,T72,T58,T51,T48,T39,T34,T28)</f>
        <v>14</v>
      </c>
      <c r="U128" s="14">
        <f>SUM(U92,U89,U85,U84,U79,U72,U58,U51,U48,U39,U34,U28)</f>
        <v>332</v>
      </c>
      <c r="V128" s="14">
        <f>SUM(V92,V89,V85,V84,V79,V72,V58,V51,V48,V39,V34,V28)</f>
        <v>30</v>
      </c>
      <c r="W128" s="14">
        <f>SUM(W92,W89,W85,W84,W79,W72,W58,W51,W48,W39,W34,W28)</f>
        <v>8</v>
      </c>
      <c r="X128" s="13">
        <f>SUM(X92,X89,X85,X84,X79,X72,X58,X51,X48,X39,X34,X28)</f>
        <v>22</v>
      </c>
      <c r="Y128" s="12"/>
    </row>
    <row r="129" spans="1:25" s="11" customFormat="1" ht="17.25" customHeight="1" x14ac:dyDescent="0.25">
      <c r="A129" s="20" t="s">
        <v>2</v>
      </c>
      <c r="B129" s="19">
        <f>COUNTIF(B93:B125,"*園")</f>
        <v>33</v>
      </c>
      <c r="C129" s="18"/>
      <c r="D129" s="22"/>
      <c r="E129" s="21"/>
      <c r="F129" s="14">
        <f>F126</f>
        <v>251</v>
      </c>
      <c r="G129" s="14">
        <f>H129+I129</f>
        <v>1329</v>
      </c>
      <c r="H129" s="14">
        <f>H126</f>
        <v>664</v>
      </c>
      <c r="I129" s="14">
        <f>I126</f>
        <v>665</v>
      </c>
      <c r="J129" s="14">
        <f>K129+L129</f>
        <v>1347</v>
      </c>
      <c r="K129" s="14">
        <f>K126</f>
        <v>670</v>
      </c>
      <c r="L129" s="14">
        <f>L126</f>
        <v>677</v>
      </c>
      <c r="M129" s="14">
        <f>N129+O129</f>
        <v>1458</v>
      </c>
      <c r="N129" s="14">
        <f>N126</f>
        <v>741</v>
      </c>
      <c r="O129" s="14">
        <f>O126</f>
        <v>717</v>
      </c>
      <c r="P129" s="14">
        <f>Q129+R129</f>
        <v>4134</v>
      </c>
      <c r="Q129" s="14">
        <f>Q126</f>
        <v>2075</v>
      </c>
      <c r="R129" s="14">
        <f>R126</f>
        <v>2059</v>
      </c>
      <c r="S129" s="14">
        <f>T129+U129</f>
        <v>447</v>
      </c>
      <c r="T129" s="14">
        <f>T126</f>
        <v>22</v>
      </c>
      <c r="U129" s="14">
        <f>U126</f>
        <v>425</v>
      </c>
      <c r="V129" s="15">
        <f>W129+X129</f>
        <v>69</v>
      </c>
      <c r="W129" s="14">
        <f>W126</f>
        <v>27</v>
      </c>
      <c r="X129" s="13">
        <f>X126</f>
        <v>42</v>
      </c>
      <c r="Y129" s="12"/>
    </row>
    <row r="130" spans="1:25" s="11" customFormat="1" ht="17.25" customHeight="1" x14ac:dyDescent="0.25">
      <c r="A130" s="20" t="s">
        <v>1</v>
      </c>
      <c r="B130" s="19">
        <f>B127+B128+B129</f>
        <v>108</v>
      </c>
      <c r="C130" s="18" t="s">
        <v>0</v>
      </c>
      <c r="D130" s="17"/>
      <c r="E130" s="16"/>
      <c r="F130" s="14">
        <f>F127+F128+F129</f>
        <v>475</v>
      </c>
      <c r="G130" s="14">
        <f>H130+I130</f>
        <v>2007</v>
      </c>
      <c r="H130" s="14">
        <f>H127+H128+H129</f>
        <v>992</v>
      </c>
      <c r="I130" s="14">
        <f>I127+I128+I129</f>
        <v>1015</v>
      </c>
      <c r="J130" s="14">
        <f>K130+L130</f>
        <v>2255</v>
      </c>
      <c r="K130" s="14">
        <f>K127+K128+K129</f>
        <v>1121</v>
      </c>
      <c r="L130" s="14">
        <f>L127+L128+L129</f>
        <v>1134</v>
      </c>
      <c r="M130" s="14">
        <f>N130+O130</f>
        <v>2561</v>
      </c>
      <c r="N130" s="14">
        <f>N127+N128+N129</f>
        <v>1291</v>
      </c>
      <c r="O130" s="14">
        <f>O127+O128+O129</f>
        <v>1270</v>
      </c>
      <c r="P130" s="14">
        <f>SUM(Q130+R130)</f>
        <v>6823</v>
      </c>
      <c r="Q130" s="14">
        <f>Q127+Q128+Q129</f>
        <v>3404</v>
      </c>
      <c r="R130" s="14">
        <f>R127+R128+R129</f>
        <v>3419</v>
      </c>
      <c r="S130" s="14">
        <f>T130+U130</f>
        <v>800</v>
      </c>
      <c r="T130" s="14">
        <f>T127+T128+T129</f>
        <v>37</v>
      </c>
      <c r="U130" s="14">
        <f>U127+U128+U129</f>
        <v>763</v>
      </c>
      <c r="V130" s="15">
        <f>W130+X130</f>
        <v>99</v>
      </c>
      <c r="W130" s="14">
        <f>W127+W128+W129</f>
        <v>35</v>
      </c>
      <c r="X130" s="13">
        <f>X127+X128+X129</f>
        <v>64</v>
      </c>
      <c r="Y130" s="12"/>
    </row>
    <row r="131" spans="1:25" s="6" customFormat="1" ht="15" customHeight="1" x14ac:dyDescent="0.25">
      <c r="A131" s="7"/>
      <c r="B131" s="7"/>
      <c r="C131" s="10"/>
      <c r="D131" s="9"/>
      <c r="I131" s="8"/>
      <c r="J131" s="8"/>
    </row>
    <row r="132" spans="1:25" s="6" customFormat="1" ht="15" customHeight="1" x14ac:dyDescent="0.25">
      <c r="A132" s="7"/>
      <c r="B132" s="7"/>
      <c r="C132" s="10"/>
      <c r="D132" s="9"/>
      <c r="I132" s="8"/>
      <c r="J132" s="8"/>
    </row>
    <row r="133" spans="1:25" s="6" customFormat="1" ht="15" customHeight="1" x14ac:dyDescent="0.25">
      <c r="A133" s="7"/>
      <c r="B133" s="7"/>
      <c r="C133" s="10"/>
      <c r="D133" s="9"/>
      <c r="I133" s="8"/>
      <c r="J133" s="8"/>
    </row>
    <row r="134" spans="1:25" s="6" customFormat="1" ht="15" customHeight="1" x14ac:dyDescent="0.25">
      <c r="A134" s="7"/>
      <c r="B134" s="7"/>
      <c r="C134" s="10"/>
      <c r="D134" s="9"/>
      <c r="I134" s="8"/>
      <c r="J134" s="8"/>
    </row>
    <row r="135" spans="1:25" s="6" customFormat="1" ht="15" customHeight="1" x14ac:dyDescent="0.25">
      <c r="A135" s="7"/>
      <c r="B135" s="7"/>
      <c r="C135" s="10"/>
      <c r="D135" s="9"/>
      <c r="I135" s="8"/>
      <c r="J135" s="8"/>
    </row>
    <row r="136" spans="1:25" s="6" customFormat="1" ht="15" customHeight="1" x14ac:dyDescent="0.25">
      <c r="A136" s="7"/>
      <c r="B136" s="7"/>
      <c r="C136" s="10"/>
      <c r="D136" s="9"/>
      <c r="I136" s="8"/>
      <c r="J136" s="8"/>
    </row>
    <row r="137" spans="1:25" s="6" customFormat="1" ht="15" customHeight="1" x14ac:dyDescent="0.25">
      <c r="A137" s="7"/>
      <c r="B137" s="7"/>
      <c r="C137" s="10"/>
      <c r="D137" s="9"/>
      <c r="I137" s="8"/>
      <c r="J137" s="8"/>
    </row>
    <row r="138" spans="1:25" s="6" customFormat="1" ht="15" customHeight="1" x14ac:dyDescent="0.25">
      <c r="A138" s="7"/>
      <c r="B138" s="7"/>
      <c r="C138" s="10"/>
      <c r="D138" s="9"/>
      <c r="I138" s="8"/>
      <c r="J138" s="8"/>
    </row>
    <row r="139" spans="1:25" s="6" customFormat="1" ht="15" customHeight="1" x14ac:dyDescent="0.25">
      <c r="A139" s="7"/>
      <c r="B139" s="7"/>
      <c r="C139" s="10"/>
      <c r="D139" s="9"/>
      <c r="I139" s="8"/>
      <c r="J139" s="8"/>
    </row>
    <row r="140" spans="1:25" s="6" customFormat="1" ht="15" customHeight="1" x14ac:dyDescent="0.25">
      <c r="A140" s="7"/>
      <c r="B140" s="7"/>
      <c r="C140" s="10"/>
      <c r="D140" s="9"/>
      <c r="I140" s="8"/>
      <c r="J140" s="8"/>
    </row>
    <row r="141" spans="1:25" s="6" customFormat="1" ht="15" customHeight="1" x14ac:dyDescent="0.25">
      <c r="A141" s="7"/>
      <c r="B141" s="7"/>
      <c r="C141" s="10"/>
      <c r="D141" s="9"/>
      <c r="I141" s="8"/>
      <c r="J141" s="8"/>
    </row>
    <row r="142" spans="1:25" s="6" customFormat="1" ht="15" customHeight="1" x14ac:dyDescent="0.25">
      <c r="A142" s="7"/>
      <c r="B142" s="7"/>
      <c r="C142" s="10"/>
      <c r="D142" s="9"/>
      <c r="I142" s="8"/>
      <c r="J142" s="8"/>
    </row>
    <row r="143" spans="1:25" s="6" customFormat="1" ht="15" customHeight="1" x14ac:dyDescent="0.25">
      <c r="A143" s="7"/>
      <c r="B143" s="7"/>
      <c r="C143" s="10"/>
      <c r="D143" s="9"/>
      <c r="I143" s="8"/>
      <c r="J143" s="8"/>
    </row>
    <row r="144" spans="1:25" s="6" customFormat="1" ht="15" customHeight="1" x14ac:dyDescent="0.25">
      <c r="A144" s="7"/>
      <c r="B144" s="7"/>
      <c r="C144" s="10"/>
      <c r="D144" s="9"/>
      <c r="I144" s="8"/>
      <c r="J144" s="8"/>
    </row>
    <row r="145" spans="1:26" s="6" customFormat="1" ht="15" customHeight="1" x14ac:dyDescent="0.25">
      <c r="A145" s="7"/>
      <c r="B145" s="7"/>
      <c r="C145" s="10"/>
      <c r="D145" s="9"/>
      <c r="I145" s="8"/>
      <c r="J145" s="8"/>
    </row>
    <row r="146" spans="1:26" s="6" customFormat="1" ht="15" customHeight="1" x14ac:dyDescent="0.25">
      <c r="A146" s="7"/>
      <c r="B146" s="7"/>
      <c r="C146" s="10"/>
      <c r="D146" s="9"/>
      <c r="I146" s="8"/>
      <c r="J146" s="8"/>
    </row>
    <row r="147" spans="1:26" s="6" customFormat="1" ht="15" customHeight="1" x14ac:dyDescent="0.25">
      <c r="A147" s="7"/>
      <c r="B147" s="7"/>
      <c r="C147" s="10"/>
      <c r="D147" s="9"/>
      <c r="I147" s="8"/>
      <c r="J147" s="8"/>
    </row>
    <row r="148" spans="1:26" s="6" customFormat="1" ht="15" customHeight="1" x14ac:dyDescent="0.25">
      <c r="A148" s="7"/>
      <c r="B148" s="7"/>
      <c r="C148" s="10"/>
      <c r="D148" s="9"/>
      <c r="I148" s="8"/>
      <c r="J148" s="8"/>
    </row>
    <row r="149" spans="1:26" s="6" customFormat="1" ht="15" customHeight="1" x14ac:dyDescent="0.25">
      <c r="A149" s="7"/>
      <c r="B149" s="7"/>
      <c r="C149" s="10"/>
      <c r="D149" s="9"/>
      <c r="I149" s="8"/>
      <c r="J149" s="8"/>
    </row>
    <row r="150" spans="1:26" s="6" customFormat="1" ht="15" customHeight="1" x14ac:dyDescent="0.3">
      <c r="A150" s="7"/>
      <c r="B150" s="5"/>
      <c r="C150" s="4"/>
      <c r="D150" s="3"/>
      <c r="E150" s="1"/>
      <c r="F150" s="1"/>
      <c r="G150" s="1"/>
      <c r="H150" s="1"/>
      <c r="I150" s="2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6" s="6" customFormat="1" ht="15" customHeight="1" x14ac:dyDescent="0.3">
      <c r="A151" s="7"/>
      <c r="B151" s="5"/>
      <c r="C151" s="4"/>
      <c r="D151" s="3"/>
      <c r="E151" s="1"/>
      <c r="F151" s="1"/>
      <c r="G151" s="1"/>
      <c r="H151" s="1"/>
      <c r="I151" s="2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6" s="6" customFormat="1" ht="15" customHeight="1" x14ac:dyDescent="0.3">
      <c r="A152" s="7"/>
      <c r="B152" s="5"/>
      <c r="C152" s="4"/>
      <c r="D152" s="3"/>
      <c r="E152" s="1"/>
      <c r="F152" s="1"/>
      <c r="G152" s="1"/>
      <c r="H152" s="1"/>
      <c r="I152" s="2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6" s="6" customFormat="1" ht="15" customHeight="1" x14ac:dyDescent="0.3">
      <c r="A153" s="5"/>
      <c r="B153" s="5"/>
      <c r="C153" s="4"/>
      <c r="D153" s="3"/>
      <c r="E153" s="1"/>
      <c r="F153" s="1"/>
      <c r="G153" s="1"/>
      <c r="H153" s="1"/>
      <c r="I153" s="2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6" s="6" customFormat="1" ht="15" customHeight="1" x14ac:dyDescent="0.3">
      <c r="A154" s="5"/>
      <c r="B154" s="5"/>
      <c r="C154" s="4"/>
      <c r="D154" s="3"/>
      <c r="E154" s="1"/>
      <c r="F154" s="1"/>
      <c r="G154" s="1"/>
      <c r="H154" s="1"/>
      <c r="I154" s="2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6" s="6" customFormat="1" ht="15" customHeight="1" x14ac:dyDescent="0.3">
      <c r="A155" s="5"/>
      <c r="B155" s="5"/>
      <c r="C155" s="4"/>
      <c r="D155" s="3"/>
      <c r="E155" s="1"/>
      <c r="F155" s="1"/>
      <c r="G155" s="1"/>
      <c r="H155" s="1"/>
      <c r="I155" s="2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6" s="1" customFormat="1" ht="15" customHeight="1" x14ac:dyDescent="0.3">
      <c r="A156" s="5"/>
      <c r="B156" s="5"/>
      <c r="C156" s="4"/>
      <c r="D156" s="3"/>
      <c r="I156" s="2"/>
      <c r="J156" s="2"/>
      <c r="Z156" s="6"/>
    </row>
    <row r="157" spans="1:26" s="1" customFormat="1" ht="15" customHeight="1" x14ac:dyDescent="0.3">
      <c r="A157" s="5"/>
      <c r="B157" s="5"/>
      <c r="C157" s="4"/>
      <c r="D157" s="3"/>
      <c r="I157" s="2"/>
      <c r="J157" s="2"/>
      <c r="Z157" s="6"/>
    </row>
    <row r="158" spans="1:26" s="1" customFormat="1" ht="15" customHeight="1" x14ac:dyDescent="0.3">
      <c r="A158" s="5"/>
      <c r="B158" s="5"/>
      <c r="C158" s="4"/>
      <c r="D158" s="3"/>
      <c r="I158" s="2"/>
      <c r="J158" s="2"/>
      <c r="Z158" s="6"/>
    </row>
    <row r="159" spans="1:26" s="1" customFormat="1" ht="15" customHeight="1" x14ac:dyDescent="0.3">
      <c r="A159" s="5"/>
      <c r="B159" s="5"/>
      <c r="C159" s="4"/>
      <c r="D159" s="3"/>
      <c r="I159" s="2"/>
      <c r="J159" s="2"/>
      <c r="Z159" s="6"/>
    </row>
  </sheetData>
  <mergeCells count="20">
    <mergeCell ref="B39:D39"/>
    <mergeCell ref="B28:D28"/>
    <mergeCell ref="B51:D51"/>
    <mergeCell ref="B126:D126"/>
    <mergeCell ref="B79:D79"/>
    <mergeCell ref="B84:D84"/>
    <mergeCell ref="B89:D89"/>
    <mergeCell ref="B72:D72"/>
    <mergeCell ref="B92:D92"/>
    <mergeCell ref="B58:D58"/>
    <mergeCell ref="B48:D48"/>
    <mergeCell ref="G2:I2"/>
    <mergeCell ref="V2:X3"/>
    <mergeCell ref="J2:L2"/>
    <mergeCell ref="M2:O2"/>
    <mergeCell ref="P2:R2"/>
    <mergeCell ref="S2:U3"/>
    <mergeCell ref="F2:F4"/>
    <mergeCell ref="B7:D7"/>
    <mergeCell ref="B34:D34"/>
  </mergeCells>
  <phoneticPr fontId="3"/>
  <printOptions horizontalCentered="1"/>
  <pageMargins left="0.59055118110236227" right="0.39370078740157483" top="0.55118110236220474" bottom="0.55118110236220474" header="0.31496062992125984" footer="0.31496062992125984"/>
  <pageSetup paperSize="9" scale="80" firstPageNumber="41" fitToWidth="2" fitToHeight="3" pageOrder="overThenDown" orientation="portrait" useFirstPageNumber="1" r:id="rId1"/>
  <headerFooter alignWithMargins="0">
    <evenFooter>&amp;C&amp;"ＭＳ ゴシック,標準"&amp;16 43</evenFooter>
  </headerFooter>
  <rowBreaks count="2" manualBreakCount="2">
    <brk id="58" max="23" man="1"/>
    <brk id="92" max="23" man="1"/>
  </rowBreaks>
  <colBreaks count="1" manualBreakCount="1">
    <brk id="9" max="1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幼稚園</vt:lpstr>
      <vt:lpstr>幼稚園!Print_Area</vt:lpstr>
      <vt:lpstr>幼稚園!Print_Area_MI</vt:lpstr>
      <vt:lpstr>幼稚園!Print_Titles</vt:lpstr>
      <vt:lpstr>幼稚園!Print_Titles_MI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2023-08-10T01:20:21Z</dcterms:created>
  <dcterms:modified xsi:type="dcterms:W3CDTF">2023-08-10T01:20:43Z</dcterms:modified>
</cp:coreProperties>
</file>