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小学校" sheetId="1" r:id="rId1"/>
  </sheets>
  <definedNames>
    <definedName name="_xlnm.Print_Area" localSheetId="0">小学校!$A$1:$AJ$184</definedName>
    <definedName name="_xlnm.Print_Titles" localSheetId="0">小学校!$1:$4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" i="1" l="1"/>
  <c r="F5" i="1"/>
  <c r="J5" i="1"/>
  <c r="M5" i="1"/>
  <c r="P5" i="1"/>
  <c r="S5" i="1"/>
  <c r="V5" i="1"/>
  <c r="Y5" i="1"/>
  <c r="AC5" i="1"/>
  <c r="AB5" i="1" s="1"/>
  <c r="AD5" i="1"/>
  <c r="AE5" i="1"/>
  <c r="AH5" i="1"/>
  <c r="F6" i="1"/>
  <c r="J6" i="1"/>
  <c r="M6" i="1"/>
  <c r="P6" i="1"/>
  <c r="S6" i="1"/>
  <c r="V6" i="1"/>
  <c r="Y6" i="1"/>
  <c r="AC6" i="1"/>
  <c r="AB6" i="1" s="1"/>
  <c r="AD6" i="1"/>
  <c r="AE6" i="1"/>
  <c r="AH6" i="1"/>
  <c r="G7" i="1"/>
  <c r="H7" i="1"/>
  <c r="F7" i="1" s="1"/>
  <c r="I7" i="1"/>
  <c r="K7" i="1"/>
  <c r="L7" i="1"/>
  <c r="J7" i="1" s="1"/>
  <c r="N7" i="1"/>
  <c r="M7" i="1" s="1"/>
  <c r="O7" i="1"/>
  <c r="P7" i="1"/>
  <c r="Q7" i="1"/>
  <c r="R7" i="1"/>
  <c r="T7" i="1"/>
  <c r="S7" i="1" s="1"/>
  <c r="U7" i="1"/>
  <c r="W7" i="1"/>
  <c r="X7" i="1"/>
  <c r="V7" i="1" s="1"/>
  <c r="Z7" i="1"/>
  <c r="Y7" i="1" s="1"/>
  <c r="AA7" i="1"/>
  <c r="AD7" i="1"/>
  <c r="AF7" i="1"/>
  <c r="AE7" i="1" s="1"/>
  <c r="AG7" i="1"/>
  <c r="AI7" i="1"/>
  <c r="AJ7" i="1"/>
  <c r="AH7" i="1" s="1"/>
  <c r="F8" i="1"/>
  <c r="J8" i="1"/>
  <c r="M8" i="1"/>
  <c r="P8" i="1"/>
  <c r="S8" i="1"/>
  <c r="V8" i="1"/>
  <c r="Y8" i="1"/>
  <c r="AB8" i="1"/>
  <c r="AC8" i="1"/>
  <c r="AD8" i="1"/>
  <c r="AE8" i="1"/>
  <c r="AH8" i="1"/>
  <c r="F9" i="1"/>
  <c r="J9" i="1"/>
  <c r="M9" i="1"/>
  <c r="P9" i="1"/>
  <c r="S9" i="1"/>
  <c r="V9" i="1"/>
  <c r="Y9" i="1"/>
  <c r="AB9" i="1"/>
  <c r="AC9" i="1"/>
  <c r="AD9" i="1"/>
  <c r="AE9" i="1"/>
  <c r="AH9" i="1"/>
  <c r="F10" i="1"/>
  <c r="J10" i="1"/>
  <c r="M10" i="1"/>
  <c r="P10" i="1"/>
  <c r="S10" i="1"/>
  <c r="V10" i="1"/>
  <c r="Y10" i="1"/>
  <c r="AB10" i="1"/>
  <c r="AC10" i="1"/>
  <c r="AD10" i="1"/>
  <c r="AE10" i="1"/>
  <c r="AH10" i="1"/>
  <c r="F11" i="1"/>
  <c r="J11" i="1"/>
  <c r="M11" i="1"/>
  <c r="P11" i="1"/>
  <c r="S11" i="1"/>
  <c r="V11" i="1"/>
  <c r="Y11" i="1"/>
  <c r="AB11" i="1"/>
  <c r="AC11" i="1"/>
  <c r="AD11" i="1"/>
  <c r="AE11" i="1"/>
  <c r="AH11" i="1"/>
  <c r="F12" i="1"/>
  <c r="J12" i="1"/>
  <c r="M12" i="1"/>
  <c r="P12" i="1"/>
  <c r="S12" i="1"/>
  <c r="V12" i="1"/>
  <c r="Y12" i="1"/>
  <c r="AB12" i="1"/>
  <c r="AC12" i="1"/>
  <c r="AD12" i="1"/>
  <c r="AE12" i="1"/>
  <c r="AH12" i="1"/>
  <c r="F13" i="1"/>
  <c r="J13" i="1"/>
  <c r="M13" i="1"/>
  <c r="P13" i="1"/>
  <c r="S13" i="1"/>
  <c r="V13" i="1"/>
  <c r="Y13" i="1"/>
  <c r="AB13" i="1"/>
  <c r="AC13" i="1"/>
  <c r="AD13" i="1"/>
  <c r="AE13" i="1"/>
  <c r="AH13" i="1"/>
  <c r="F14" i="1"/>
  <c r="J14" i="1"/>
  <c r="M14" i="1"/>
  <c r="P14" i="1"/>
  <c r="S14" i="1"/>
  <c r="V14" i="1"/>
  <c r="Y14" i="1"/>
  <c r="AB14" i="1"/>
  <c r="AC14" i="1"/>
  <c r="AD14" i="1"/>
  <c r="AE14" i="1"/>
  <c r="AH14" i="1"/>
  <c r="F15" i="1"/>
  <c r="J15" i="1"/>
  <c r="M15" i="1"/>
  <c r="P15" i="1"/>
  <c r="S15" i="1"/>
  <c r="V15" i="1"/>
  <c r="Y15" i="1"/>
  <c r="AB15" i="1"/>
  <c r="AC15" i="1"/>
  <c r="AD15" i="1"/>
  <c r="AE15" i="1"/>
  <c r="AH15" i="1"/>
  <c r="F16" i="1"/>
  <c r="J16" i="1"/>
  <c r="M16" i="1"/>
  <c r="P16" i="1"/>
  <c r="S16" i="1"/>
  <c r="V16" i="1"/>
  <c r="Y16" i="1"/>
  <c r="AB16" i="1"/>
  <c r="AC16" i="1"/>
  <c r="AD16" i="1"/>
  <c r="AE16" i="1"/>
  <c r="AH16" i="1"/>
  <c r="F17" i="1"/>
  <c r="J17" i="1"/>
  <c r="M17" i="1"/>
  <c r="P17" i="1"/>
  <c r="S17" i="1"/>
  <c r="V17" i="1"/>
  <c r="Y17" i="1"/>
  <c r="AB17" i="1"/>
  <c r="AC17" i="1"/>
  <c r="AD17" i="1"/>
  <c r="AE17" i="1"/>
  <c r="AH17" i="1"/>
  <c r="F18" i="1"/>
  <c r="J18" i="1"/>
  <c r="M18" i="1"/>
  <c r="P18" i="1"/>
  <c r="S18" i="1"/>
  <c r="V18" i="1"/>
  <c r="Y18" i="1"/>
  <c r="AB18" i="1"/>
  <c r="AC18" i="1"/>
  <c r="AD18" i="1"/>
  <c r="AE18" i="1"/>
  <c r="AH18" i="1"/>
  <c r="F19" i="1"/>
  <c r="J19" i="1"/>
  <c r="M19" i="1"/>
  <c r="P19" i="1"/>
  <c r="S19" i="1"/>
  <c r="V19" i="1"/>
  <c r="Y19" i="1"/>
  <c r="AB19" i="1"/>
  <c r="AC19" i="1"/>
  <c r="AD19" i="1"/>
  <c r="AE19" i="1"/>
  <c r="AH19" i="1"/>
  <c r="F20" i="1"/>
  <c r="J20" i="1"/>
  <c r="M20" i="1"/>
  <c r="P20" i="1"/>
  <c r="S20" i="1"/>
  <c r="V20" i="1"/>
  <c r="Y20" i="1"/>
  <c r="AB20" i="1"/>
  <c r="AC20" i="1"/>
  <c r="AD20" i="1"/>
  <c r="AE20" i="1"/>
  <c r="AH20" i="1"/>
  <c r="F21" i="1"/>
  <c r="J21" i="1"/>
  <c r="M21" i="1"/>
  <c r="P21" i="1"/>
  <c r="S21" i="1"/>
  <c r="V21" i="1"/>
  <c r="Y21" i="1"/>
  <c r="AB21" i="1"/>
  <c r="AC21" i="1"/>
  <c r="AD21" i="1"/>
  <c r="AE21" i="1"/>
  <c r="AH21" i="1"/>
  <c r="F22" i="1"/>
  <c r="J22" i="1"/>
  <c r="M22" i="1"/>
  <c r="P22" i="1"/>
  <c r="S22" i="1"/>
  <c r="V22" i="1"/>
  <c r="Y22" i="1"/>
  <c r="AB22" i="1"/>
  <c r="AC22" i="1"/>
  <c r="AD22" i="1"/>
  <c r="AE22" i="1"/>
  <c r="AH22" i="1"/>
  <c r="F23" i="1"/>
  <c r="J23" i="1"/>
  <c r="M23" i="1"/>
  <c r="P23" i="1"/>
  <c r="S23" i="1"/>
  <c r="V23" i="1"/>
  <c r="Y23" i="1"/>
  <c r="AB23" i="1"/>
  <c r="AC23" i="1"/>
  <c r="AD23" i="1"/>
  <c r="AE23" i="1"/>
  <c r="AH23" i="1"/>
  <c r="F24" i="1"/>
  <c r="J24" i="1"/>
  <c r="M24" i="1"/>
  <c r="P24" i="1"/>
  <c r="S24" i="1"/>
  <c r="V24" i="1"/>
  <c r="Y24" i="1"/>
  <c r="AB24" i="1"/>
  <c r="AC24" i="1"/>
  <c r="AD24" i="1"/>
  <c r="AE24" i="1"/>
  <c r="AH24" i="1"/>
  <c r="F25" i="1"/>
  <c r="J25" i="1"/>
  <c r="M25" i="1"/>
  <c r="P25" i="1"/>
  <c r="S25" i="1"/>
  <c r="V25" i="1"/>
  <c r="Y25" i="1"/>
  <c r="AB25" i="1"/>
  <c r="AC25" i="1"/>
  <c r="AD25" i="1"/>
  <c r="AE25" i="1"/>
  <c r="AH25" i="1"/>
  <c r="F26" i="1"/>
  <c r="J26" i="1"/>
  <c r="M26" i="1"/>
  <c r="P26" i="1"/>
  <c r="S26" i="1"/>
  <c r="V26" i="1"/>
  <c r="Y26" i="1"/>
  <c r="AB26" i="1"/>
  <c r="AC26" i="1"/>
  <c r="AD26" i="1"/>
  <c r="AE26" i="1"/>
  <c r="AH26" i="1"/>
  <c r="F27" i="1"/>
  <c r="J27" i="1"/>
  <c r="M27" i="1"/>
  <c r="P27" i="1"/>
  <c r="S27" i="1"/>
  <c r="V27" i="1"/>
  <c r="Y27" i="1"/>
  <c r="AB27" i="1"/>
  <c r="AC27" i="1"/>
  <c r="AD27" i="1"/>
  <c r="AE27" i="1"/>
  <c r="AH27" i="1"/>
  <c r="F28" i="1"/>
  <c r="J28" i="1"/>
  <c r="M28" i="1"/>
  <c r="P28" i="1"/>
  <c r="S28" i="1"/>
  <c r="V28" i="1"/>
  <c r="Y28" i="1"/>
  <c r="AB28" i="1"/>
  <c r="AC28" i="1"/>
  <c r="AD28" i="1"/>
  <c r="AE28" i="1"/>
  <c r="AH28" i="1"/>
  <c r="F29" i="1"/>
  <c r="J29" i="1"/>
  <c r="M29" i="1"/>
  <c r="P29" i="1"/>
  <c r="S29" i="1"/>
  <c r="V29" i="1"/>
  <c r="Y29" i="1"/>
  <c r="AB29" i="1"/>
  <c r="AC29" i="1"/>
  <c r="AD29" i="1"/>
  <c r="AE29" i="1"/>
  <c r="AH29" i="1"/>
  <c r="F30" i="1"/>
  <c r="J30" i="1"/>
  <c r="M30" i="1"/>
  <c r="P30" i="1"/>
  <c r="S30" i="1"/>
  <c r="V30" i="1"/>
  <c r="Y30" i="1"/>
  <c r="AB30" i="1"/>
  <c r="AC30" i="1"/>
  <c r="AD30" i="1"/>
  <c r="AE30" i="1"/>
  <c r="AH30" i="1"/>
  <c r="F31" i="1"/>
  <c r="J31" i="1"/>
  <c r="M31" i="1"/>
  <c r="P31" i="1"/>
  <c r="S31" i="1"/>
  <c r="V31" i="1"/>
  <c r="Y31" i="1"/>
  <c r="AB31" i="1"/>
  <c r="AC31" i="1"/>
  <c r="AD31" i="1"/>
  <c r="AE31" i="1"/>
  <c r="AH31" i="1"/>
  <c r="F32" i="1"/>
  <c r="J32" i="1"/>
  <c r="M32" i="1"/>
  <c r="P32" i="1"/>
  <c r="S32" i="1"/>
  <c r="V32" i="1"/>
  <c r="Y32" i="1"/>
  <c r="AB32" i="1"/>
  <c r="AC32" i="1"/>
  <c r="AD32" i="1"/>
  <c r="AE32" i="1"/>
  <c r="AH32" i="1"/>
  <c r="F33" i="1"/>
  <c r="J33" i="1"/>
  <c r="M33" i="1"/>
  <c r="P33" i="1"/>
  <c r="S33" i="1"/>
  <c r="V33" i="1"/>
  <c r="Y33" i="1"/>
  <c r="AB33" i="1"/>
  <c r="AC33" i="1"/>
  <c r="AD33" i="1"/>
  <c r="AE33" i="1"/>
  <c r="AH33" i="1"/>
  <c r="F34" i="1"/>
  <c r="J34" i="1"/>
  <c r="M34" i="1"/>
  <c r="P34" i="1"/>
  <c r="S34" i="1"/>
  <c r="V34" i="1"/>
  <c r="Y34" i="1"/>
  <c r="AB34" i="1"/>
  <c r="AC34" i="1"/>
  <c r="AD34" i="1"/>
  <c r="AE34" i="1"/>
  <c r="AH34" i="1"/>
  <c r="F35" i="1"/>
  <c r="J35" i="1"/>
  <c r="M35" i="1"/>
  <c r="P35" i="1"/>
  <c r="S35" i="1"/>
  <c r="V35" i="1"/>
  <c r="Y35" i="1"/>
  <c r="AB35" i="1"/>
  <c r="AC35" i="1"/>
  <c r="AD35" i="1"/>
  <c r="AE35" i="1"/>
  <c r="AH35" i="1"/>
  <c r="F36" i="1"/>
  <c r="J36" i="1"/>
  <c r="M36" i="1"/>
  <c r="P36" i="1"/>
  <c r="S36" i="1"/>
  <c r="V36" i="1"/>
  <c r="Y36" i="1"/>
  <c r="AB36" i="1"/>
  <c r="AC36" i="1"/>
  <c r="AD36" i="1"/>
  <c r="AE36" i="1"/>
  <c r="AH36" i="1"/>
  <c r="F37" i="1"/>
  <c r="J37" i="1"/>
  <c r="M37" i="1"/>
  <c r="P37" i="1"/>
  <c r="S37" i="1"/>
  <c r="V37" i="1"/>
  <c r="Y37" i="1"/>
  <c r="AB37" i="1"/>
  <c r="AC37" i="1"/>
  <c r="AD37" i="1"/>
  <c r="AE37" i="1"/>
  <c r="AH37" i="1"/>
  <c r="F38" i="1"/>
  <c r="J38" i="1"/>
  <c r="M38" i="1"/>
  <c r="P38" i="1"/>
  <c r="S38" i="1"/>
  <c r="V38" i="1"/>
  <c r="Y38" i="1"/>
  <c r="AB38" i="1"/>
  <c r="AC38" i="1"/>
  <c r="AD38" i="1"/>
  <c r="AE38" i="1"/>
  <c r="AH38" i="1"/>
  <c r="F39" i="1"/>
  <c r="J39" i="1"/>
  <c r="M39" i="1"/>
  <c r="P39" i="1"/>
  <c r="S39" i="1"/>
  <c r="V39" i="1"/>
  <c r="Y39" i="1"/>
  <c r="AB39" i="1"/>
  <c r="AC39" i="1"/>
  <c r="AD39" i="1"/>
  <c r="AE39" i="1"/>
  <c r="AH39" i="1"/>
  <c r="F40" i="1"/>
  <c r="J40" i="1"/>
  <c r="M40" i="1"/>
  <c r="P40" i="1"/>
  <c r="S40" i="1"/>
  <c r="V40" i="1"/>
  <c r="Y40" i="1"/>
  <c r="AB40" i="1"/>
  <c r="AC40" i="1"/>
  <c r="AD40" i="1"/>
  <c r="AE40" i="1"/>
  <c r="AH40" i="1"/>
  <c r="F41" i="1"/>
  <c r="J41" i="1"/>
  <c r="M41" i="1"/>
  <c r="P41" i="1"/>
  <c r="S41" i="1"/>
  <c r="V41" i="1"/>
  <c r="Y41" i="1"/>
  <c r="AB41" i="1"/>
  <c r="AC41" i="1"/>
  <c r="AD41" i="1"/>
  <c r="AE41" i="1"/>
  <c r="AH41" i="1"/>
  <c r="F42" i="1"/>
  <c r="J42" i="1"/>
  <c r="M42" i="1"/>
  <c r="P42" i="1"/>
  <c r="S42" i="1"/>
  <c r="V42" i="1"/>
  <c r="Y42" i="1"/>
  <c r="AB42" i="1"/>
  <c r="AC42" i="1"/>
  <c r="AD42" i="1"/>
  <c r="AE42" i="1"/>
  <c r="AH42" i="1"/>
  <c r="F43" i="1"/>
  <c r="J43" i="1"/>
  <c r="M43" i="1"/>
  <c r="P43" i="1"/>
  <c r="S43" i="1"/>
  <c r="V43" i="1"/>
  <c r="Y43" i="1"/>
  <c r="AB43" i="1"/>
  <c r="AC43" i="1"/>
  <c r="AD43" i="1"/>
  <c r="AE43" i="1"/>
  <c r="AH43" i="1"/>
  <c r="F44" i="1"/>
  <c r="J44" i="1"/>
  <c r="M44" i="1"/>
  <c r="P44" i="1"/>
  <c r="S44" i="1"/>
  <c r="V44" i="1"/>
  <c r="Y44" i="1"/>
  <c r="AB44" i="1"/>
  <c r="AC44" i="1"/>
  <c r="AD44" i="1"/>
  <c r="AE44" i="1"/>
  <c r="AH44" i="1"/>
  <c r="F45" i="1"/>
  <c r="J45" i="1"/>
  <c r="M45" i="1"/>
  <c r="P45" i="1"/>
  <c r="S45" i="1"/>
  <c r="V45" i="1"/>
  <c r="Y45" i="1"/>
  <c r="AB45" i="1"/>
  <c r="AC45" i="1"/>
  <c r="AD45" i="1"/>
  <c r="AE45" i="1"/>
  <c r="AH45" i="1"/>
  <c r="F46" i="1"/>
  <c r="J46" i="1"/>
  <c r="M46" i="1"/>
  <c r="P46" i="1"/>
  <c r="S46" i="1"/>
  <c r="V46" i="1"/>
  <c r="Y46" i="1"/>
  <c r="AB46" i="1"/>
  <c r="AC46" i="1"/>
  <c r="AD46" i="1"/>
  <c r="AE46" i="1"/>
  <c r="AH46" i="1"/>
  <c r="F47" i="1"/>
  <c r="J47" i="1"/>
  <c r="M47" i="1"/>
  <c r="P47" i="1"/>
  <c r="S47" i="1"/>
  <c r="V47" i="1"/>
  <c r="Y47" i="1"/>
  <c r="AB47" i="1"/>
  <c r="AC47" i="1"/>
  <c r="AD47" i="1"/>
  <c r="AE47" i="1"/>
  <c r="AH47" i="1"/>
  <c r="F48" i="1"/>
  <c r="J48" i="1"/>
  <c r="M48" i="1"/>
  <c r="P48" i="1"/>
  <c r="S48" i="1"/>
  <c r="V48" i="1"/>
  <c r="Y48" i="1"/>
  <c r="AB48" i="1"/>
  <c r="AC48" i="1"/>
  <c r="AD48" i="1"/>
  <c r="AE48" i="1"/>
  <c r="AH48" i="1"/>
  <c r="F49" i="1"/>
  <c r="J49" i="1"/>
  <c r="J60" i="1" s="1"/>
  <c r="M49" i="1"/>
  <c r="P49" i="1"/>
  <c r="S49" i="1"/>
  <c r="V49" i="1"/>
  <c r="Y49" i="1"/>
  <c r="AB49" i="1"/>
  <c r="AC49" i="1"/>
  <c r="AD49" i="1"/>
  <c r="AE49" i="1"/>
  <c r="AH49" i="1"/>
  <c r="F50" i="1"/>
  <c r="J50" i="1"/>
  <c r="M50" i="1"/>
  <c r="P50" i="1"/>
  <c r="S50" i="1"/>
  <c r="V50" i="1"/>
  <c r="Y50" i="1"/>
  <c r="AB50" i="1"/>
  <c r="AC50" i="1"/>
  <c r="AD50" i="1"/>
  <c r="AE50" i="1"/>
  <c r="AH50" i="1"/>
  <c r="F51" i="1"/>
  <c r="J51" i="1"/>
  <c r="M51" i="1"/>
  <c r="P51" i="1"/>
  <c r="S51" i="1"/>
  <c r="V51" i="1"/>
  <c r="V60" i="1" s="1"/>
  <c r="Y51" i="1"/>
  <c r="AB51" i="1"/>
  <c r="AC51" i="1"/>
  <c r="AD51" i="1"/>
  <c r="AE51" i="1"/>
  <c r="AH51" i="1"/>
  <c r="F52" i="1"/>
  <c r="J52" i="1"/>
  <c r="M52" i="1"/>
  <c r="P52" i="1"/>
  <c r="S52" i="1"/>
  <c r="V52" i="1"/>
  <c r="Y52" i="1"/>
  <c r="AB52" i="1"/>
  <c r="AC52" i="1"/>
  <c r="AD52" i="1"/>
  <c r="AD60" i="1" s="1"/>
  <c r="AE52" i="1"/>
  <c r="AH52" i="1"/>
  <c r="F53" i="1"/>
  <c r="J53" i="1"/>
  <c r="M53" i="1"/>
  <c r="P53" i="1"/>
  <c r="S53" i="1"/>
  <c r="V53" i="1"/>
  <c r="Y53" i="1"/>
  <c r="AB53" i="1"/>
  <c r="AC53" i="1"/>
  <c r="AD53" i="1"/>
  <c r="AE53" i="1"/>
  <c r="AH53" i="1"/>
  <c r="F54" i="1"/>
  <c r="J54" i="1"/>
  <c r="M54" i="1"/>
  <c r="P54" i="1"/>
  <c r="S54" i="1"/>
  <c r="V54" i="1"/>
  <c r="Y54" i="1"/>
  <c r="AB54" i="1"/>
  <c r="AC54" i="1"/>
  <c r="AD54" i="1"/>
  <c r="AE54" i="1"/>
  <c r="AH54" i="1"/>
  <c r="F55" i="1"/>
  <c r="J55" i="1"/>
  <c r="M55" i="1"/>
  <c r="P55" i="1"/>
  <c r="S55" i="1"/>
  <c r="V55" i="1"/>
  <c r="Y55" i="1"/>
  <c r="AB55" i="1"/>
  <c r="AC55" i="1"/>
  <c r="AD55" i="1"/>
  <c r="AE55" i="1"/>
  <c r="AH55" i="1"/>
  <c r="F56" i="1"/>
  <c r="J56" i="1"/>
  <c r="M56" i="1"/>
  <c r="P56" i="1"/>
  <c r="S56" i="1"/>
  <c r="V56" i="1"/>
  <c r="Y56" i="1"/>
  <c r="AB56" i="1"/>
  <c r="AC56" i="1"/>
  <c r="AD56" i="1"/>
  <c r="AE56" i="1"/>
  <c r="AH56" i="1"/>
  <c r="F57" i="1"/>
  <c r="J57" i="1"/>
  <c r="M57" i="1"/>
  <c r="P57" i="1"/>
  <c r="S57" i="1"/>
  <c r="V57" i="1"/>
  <c r="Y57" i="1"/>
  <c r="AB57" i="1"/>
  <c r="AC57" i="1"/>
  <c r="AD57" i="1"/>
  <c r="AE57" i="1"/>
  <c r="AH57" i="1"/>
  <c r="F58" i="1"/>
  <c r="J58" i="1"/>
  <c r="M58" i="1"/>
  <c r="P58" i="1"/>
  <c r="S58" i="1"/>
  <c r="V58" i="1"/>
  <c r="Y58" i="1"/>
  <c r="AB58" i="1"/>
  <c r="AC58" i="1"/>
  <c r="AD58" i="1"/>
  <c r="AE58" i="1"/>
  <c r="AH58" i="1"/>
  <c r="F59" i="1"/>
  <c r="J59" i="1"/>
  <c r="M59" i="1"/>
  <c r="P59" i="1"/>
  <c r="S59" i="1"/>
  <c r="V59" i="1"/>
  <c r="Y59" i="1"/>
  <c r="AB59" i="1"/>
  <c r="AC59" i="1"/>
  <c r="AD59" i="1"/>
  <c r="AE59" i="1"/>
  <c r="AH59" i="1"/>
  <c r="F60" i="1"/>
  <c r="G60" i="1"/>
  <c r="H60" i="1"/>
  <c r="I60" i="1"/>
  <c r="K60" i="1"/>
  <c r="L60" i="1"/>
  <c r="M60" i="1"/>
  <c r="N60" i="1"/>
  <c r="O60" i="1"/>
  <c r="Q60" i="1"/>
  <c r="R60" i="1"/>
  <c r="S60" i="1"/>
  <c r="T60" i="1"/>
  <c r="U60" i="1"/>
  <c r="W60" i="1"/>
  <c r="X60" i="1"/>
  <c r="Y60" i="1"/>
  <c r="Z60" i="1"/>
  <c r="AA60" i="1"/>
  <c r="AC60" i="1"/>
  <c r="AE60" i="1"/>
  <c r="AF60" i="1"/>
  <c r="AG60" i="1"/>
  <c r="AI60" i="1"/>
  <c r="AJ60" i="1"/>
  <c r="F61" i="1"/>
  <c r="J61" i="1"/>
  <c r="M61" i="1"/>
  <c r="M79" i="1" s="1"/>
  <c r="P61" i="1"/>
  <c r="S61" i="1"/>
  <c r="V61" i="1"/>
  <c r="Y61" i="1"/>
  <c r="Y79" i="1" s="1"/>
  <c r="AC61" i="1"/>
  <c r="AD61" i="1"/>
  <c r="AE61" i="1"/>
  <c r="AH61" i="1"/>
  <c r="F62" i="1"/>
  <c r="J62" i="1"/>
  <c r="M62" i="1"/>
  <c r="P62" i="1"/>
  <c r="S62" i="1"/>
  <c r="V62" i="1"/>
  <c r="Y62" i="1"/>
  <c r="AC62" i="1"/>
  <c r="AB62" i="1" s="1"/>
  <c r="AD62" i="1"/>
  <c r="AE62" i="1"/>
  <c r="AH62" i="1"/>
  <c r="F63" i="1"/>
  <c r="J63" i="1"/>
  <c r="M63" i="1"/>
  <c r="P63" i="1"/>
  <c r="S63" i="1"/>
  <c r="V63" i="1"/>
  <c r="Y63" i="1"/>
  <c r="AC63" i="1"/>
  <c r="AB63" i="1" s="1"/>
  <c r="AD63" i="1"/>
  <c r="AE63" i="1"/>
  <c r="AH63" i="1"/>
  <c r="F64" i="1"/>
  <c r="J64" i="1"/>
  <c r="M64" i="1"/>
  <c r="P64" i="1"/>
  <c r="S64" i="1"/>
  <c r="V64" i="1"/>
  <c r="Y64" i="1"/>
  <c r="AC64" i="1"/>
  <c r="AB64" i="1" s="1"/>
  <c r="AD64" i="1"/>
  <c r="AE64" i="1"/>
  <c r="AH64" i="1"/>
  <c r="F65" i="1"/>
  <c r="J65" i="1"/>
  <c r="M65" i="1"/>
  <c r="P65" i="1"/>
  <c r="S65" i="1"/>
  <c r="V65" i="1"/>
  <c r="Y65" i="1"/>
  <c r="AC65" i="1"/>
  <c r="AB65" i="1" s="1"/>
  <c r="AD65" i="1"/>
  <c r="AE65" i="1"/>
  <c r="AH65" i="1"/>
  <c r="F66" i="1"/>
  <c r="J66" i="1"/>
  <c r="M66" i="1"/>
  <c r="P66" i="1"/>
  <c r="S66" i="1"/>
  <c r="V66" i="1"/>
  <c r="Y66" i="1"/>
  <c r="AC66" i="1"/>
  <c r="AB66" i="1" s="1"/>
  <c r="AD66" i="1"/>
  <c r="AE66" i="1"/>
  <c r="AH66" i="1"/>
  <c r="F67" i="1"/>
  <c r="J67" i="1"/>
  <c r="M67" i="1"/>
  <c r="P67" i="1"/>
  <c r="S67" i="1"/>
  <c r="V67" i="1"/>
  <c r="Y67" i="1"/>
  <c r="AC67" i="1"/>
  <c r="AB67" i="1" s="1"/>
  <c r="AD67" i="1"/>
  <c r="AE67" i="1"/>
  <c r="AH67" i="1"/>
  <c r="F68" i="1"/>
  <c r="J68" i="1"/>
  <c r="M68" i="1"/>
  <c r="P68" i="1"/>
  <c r="S68" i="1"/>
  <c r="V68" i="1"/>
  <c r="Y68" i="1"/>
  <c r="AC68" i="1"/>
  <c r="AB68" i="1" s="1"/>
  <c r="AD68" i="1"/>
  <c r="AE68" i="1"/>
  <c r="AH68" i="1"/>
  <c r="F69" i="1"/>
  <c r="J69" i="1"/>
  <c r="M69" i="1"/>
  <c r="P69" i="1"/>
  <c r="S69" i="1"/>
  <c r="V69" i="1"/>
  <c r="Y69" i="1"/>
  <c r="AC69" i="1"/>
  <c r="AB69" i="1" s="1"/>
  <c r="AD69" i="1"/>
  <c r="AE69" i="1"/>
  <c r="AH69" i="1"/>
  <c r="F70" i="1"/>
  <c r="J70" i="1"/>
  <c r="M70" i="1"/>
  <c r="P70" i="1"/>
  <c r="S70" i="1"/>
  <c r="V70" i="1"/>
  <c r="Y70" i="1"/>
  <c r="AC70" i="1"/>
  <c r="AB70" i="1" s="1"/>
  <c r="AD70" i="1"/>
  <c r="AE70" i="1"/>
  <c r="AH70" i="1"/>
  <c r="F71" i="1"/>
  <c r="J71" i="1"/>
  <c r="M71" i="1"/>
  <c r="P71" i="1"/>
  <c r="S71" i="1"/>
  <c r="V71" i="1"/>
  <c r="Y71" i="1"/>
  <c r="AC71" i="1"/>
  <c r="AB71" i="1" s="1"/>
  <c r="AD71" i="1"/>
  <c r="AE71" i="1"/>
  <c r="AH71" i="1"/>
  <c r="F72" i="1"/>
  <c r="J72" i="1"/>
  <c r="M72" i="1"/>
  <c r="P72" i="1"/>
  <c r="S72" i="1"/>
  <c r="V72" i="1"/>
  <c r="Y72" i="1"/>
  <c r="AC72" i="1"/>
  <c r="AB72" i="1" s="1"/>
  <c r="AD72" i="1"/>
  <c r="AE72" i="1"/>
  <c r="AH72" i="1"/>
  <c r="F73" i="1"/>
  <c r="J73" i="1"/>
  <c r="M73" i="1"/>
  <c r="P73" i="1"/>
  <c r="S73" i="1"/>
  <c r="V73" i="1"/>
  <c r="Y73" i="1"/>
  <c r="AC73" i="1"/>
  <c r="AB73" i="1" s="1"/>
  <c r="AD73" i="1"/>
  <c r="AE73" i="1"/>
  <c r="AH73" i="1"/>
  <c r="F74" i="1"/>
  <c r="J74" i="1"/>
  <c r="M74" i="1"/>
  <c r="P74" i="1"/>
  <c r="S74" i="1"/>
  <c r="V74" i="1"/>
  <c r="Y74" i="1"/>
  <c r="AC74" i="1"/>
  <c r="AB74" i="1" s="1"/>
  <c r="AD74" i="1"/>
  <c r="AE74" i="1"/>
  <c r="AH74" i="1"/>
  <c r="F75" i="1"/>
  <c r="J75" i="1"/>
  <c r="M75" i="1"/>
  <c r="P75" i="1"/>
  <c r="S75" i="1"/>
  <c r="V75" i="1"/>
  <c r="Y75" i="1"/>
  <c r="AC75" i="1"/>
  <c r="AB75" i="1" s="1"/>
  <c r="AD75" i="1"/>
  <c r="AE75" i="1"/>
  <c r="AH75" i="1"/>
  <c r="F76" i="1"/>
  <c r="J76" i="1"/>
  <c r="M76" i="1"/>
  <c r="P76" i="1"/>
  <c r="S76" i="1"/>
  <c r="V76" i="1"/>
  <c r="Y76" i="1"/>
  <c r="AC76" i="1"/>
  <c r="AB76" i="1" s="1"/>
  <c r="AD76" i="1"/>
  <c r="AE76" i="1"/>
  <c r="AH76" i="1"/>
  <c r="F77" i="1"/>
  <c r="J77" i="1"/>
  <c r="M77" i="1"/>
  <c r="P77" i="1"/>
  <c r="S77" i="1"/>
  <c r="V77" i="1"/>
  <c r="Y77" i="1"/>
  <c r="AC77" i="1"/>
  <c r="AB77" i="1" s="1"/>
  <c r="AD77" i="1"/>
  <c r="AE77" i="1"/>
  <c r="AH77" i="1"/>
  <c r="F78" i="1"/>
  <c r="J78" i="1"/>
  <c r="M78" i="1"/>
  <c r="P78" i="1"/>
  <c r="S78" i="1"/>
  <c r="V78" i="1"/>
  <c r="Y78" i="1"/>
  <c r="AC78" i="1"/>
  <c r="AB78" i="1" s="1"/>
  <c r="AD78" i="1"/>
  <c r="AE78" i="1"/>
  <c r="AH78" i="1"/>
  <c r="F79" i="1"/>
  <c r="G79" i="1"/>
  <c r="H79" i="1"/>
  <c r="I79" i="1"/>
  <c r="J79" i="1"/>
  <c r="K79" i="1"/>
  <c r="L79" i="1"/>
  <c r="N79" i="1"/>
  <c r="O79" i="1"/>
  <c r="P79" i="1"/>
  <c r="Q79" i="1"/>
  <c r="R79" i="1"/>
  <c r="T79" i="1"/>
  <c r="U79" i="1"/>
  <c r="V79" i="1"/>
  <c r="W79" i="1"/>
  <c r="X79" i="1"/>
  <c r="Z79" i="1"/>
  <c r="AA79" i="1"/>
  <c r="AD79" i="1"/>
  <c r="AF79" i="1"/>
  <c r="AE79" i="1" s="1"/>
  <c r="AG79" i="1"/>
  <c r="AH79" i="1"/>
  <c r="AI79" i="1"/>
  <c r="AJ79" i="1"/>
  <c r="J80" i="1"/>
  <c r="M80" i="1"/>
  <c r="P80" i="1"/>
  <c r="S80" i="1"/>
  <c r="S90" i="1" s="1"/>
  <c r="V80" i="1"/>
  <c r="Y80" i="1"/>
  <c r="AC80" i="1"/>
  <c r="AB80" i="1" s="1"/>
  <c r="AD80" i="1"/>
  <c r="AE80" i="1"/>
  <c r="AH80" i="1"/>
  <c r="F81" i="1"/>
  <c r="J81" i="1"/>
  <c r="M81" i="1"/>
  <c r="P81" i="1"/>
  <c r="S81" i="1"/>
  <c r="V81" i="1"/>
  <c r="Y81" i="1"/>
  <c r="AC81" i="1"/>
  <c r="AB81" i="1" s="1"/>
  <c r="AD81" i="1"/>
  <c r="AE81" i="1"/>
  <c r="AH81" i="1"/>
  <c r="F82" i="1"/>
  <c r="J82" i="1"/>
  <c r="M82" i="1"/>
  <c r="P82" i="1"/>
  <c r="S82" i="1"/>
  <c r="V82" i="1"/>
  <c r="Y82" i="1"/>
  <c r="AC82" i="1"/>
  <c r="AB82" i="1" s="1"/>
  <c r="AD82" i="1"/>
  <c r="AE82" i="1"/>
  <c r="AH82" i="1"/>
  <c r="F83" i="1"/>
  <c r="J83" i="1"/>
  <c r="M83" i="1"/>
  <c r="P83" i="1"/>
  <c r="S83" i="1"/>
  <c r="V83" i="1"/>
  <c r="Y83" i="1"/>
  <c r="AC83" i="1"/>
  <c r="AB83" i="1" s="1"/>
  <c r="AB90" i="1" s="1"/>
  <c r="AD83" i="1"/>
  <c r="AE83" i="1"/>
  <c r="AH83" i="1"/>
  <c r="F84" i="1"/>
  <c r="J84" i="1"/>
  <c r="M84" i="1"/>
  <c r="P84" i="1"/>
  <c r="S84" i="1"/>
  <c r="V84" i="1"/>
  <c r="Y84" i="1"/>
  <c r="AC84" i="1"/>
  <c r="AB84" i="1" s="1"/>
  <c r="AD84" i="1"/>
  <c r="AE84" i="1"/>
  <c r="AH84" i="1"/>
  <c r="F85" i="1"/>
  <c r="J85" i="1"/>
  <c r="M85" i="1"/>
  <c r="P85" i="1"/>
  <c r="S85" i="1"/>
  <c r="V85" i="1"/>
  <c r="Y85" i="1"/>
  <c r="AC85" i="1"/>
  <c r="AB85" i="1" s="1"/>
  <c r="AD85" i="1"/>
  <c r="AE85" i="1"/>
  <c r="AH85" i="1"/>
  <c r="F86" i="1"/>
  <c r="J86" i="1"/>
  <c r="M86" i="1"/>
  <c r="P86" i="1"/>
  <c r="S86" i="1"/>
  <c r="V86" i="1"/>
  <c r="Y86" i="1"/>
  <c r="AC86" i="1"/>
  <c r="AB86" i="1" s="1"/>
  <c r="AD86" i="1"/>
  <c r="AE86" i="1"/>
  <c r="AH86" i="1"/>
  <c r="F87" i="1"/>
  <c r="J87" i="1"/>
  <c r="M87" i="1"/>
  <c r="P87" i="1"/>
  <c r="S87" i="1"/>
  <c r="V87" i="1"/>
  <c r="Y87" i="1"/>
  <c r="AC87" i="1"/>
  <c r="AB87" i="1" s="1"/>
  <c r="AD87" i="1"/>
  <c r="AE87" i="1"/>
  <c r="AH87" i="1"/>
  <c r="F88" i="1"/>
  <c r="J88" i="1"/>
  <c r="M88" i="1"/>
  <c r="P88" i="1"/>
  <c r="S88" i="1"/>
  <c r="V88" i="1"/>
  <c r="Y88" i="1"/>
  <c r="AC88" i="1"/>
  <c r="AB88" i="1" s="1"/>
  <c r="AD88" i="1"/>
  <c r="AE88" i="1"/>
  <c r="AH88" i="1"/>
  <c r="F89" i="1"/>
  <c r="J89" i="1"/>
  <c r="M89" i="1"/>
  <c r="P89" i="1"/>
  <c r="S89" i="1"/>
  <c r="V89" i="1"/>
  <c r="Y89" i="1"/>
  <c r="AC89" i="1"/>
  <c r="AB89" i="1" s="1"/>
  <c r="AD89" i="1"/>
  <c r="AE89" i="1"/>
  <c r="AH89" i="1"/>
  <c r="F90" i="1"/>
  <c r="G90" i="1"/>
  <c r="H90" i="1"/>
  <c r="I90" i="1"/>
  <c r="J90" i="1"/>
  <c r="K90" i="1"/>
  <c r="L90" i="1"/>
  <c r="N90" i="1"/>
  <c r="O90" i="1"/>
  <c r="P90" i="1"/>
  <c r="Q90" i="1"/>
  <c r="R90" i="1"/>
  <c r="T90" i="1"/>
  <c r="U90" i="1"/>
  <c r="V90" i="1"/>
  <c r="W90" i="1"/>
  <c r="X90" i="1"/>
  <c r="Z90" i="1"/>
  <c r="AA90" i="1"/>
  <c r="AD90" i="1"/>
  <c r="AF90" i="1"/>
  <c r="AG90" i="1"/>
  <c r="AH90" i="1"/>
  <c r="AI90" i="1"/>
  <c r="AJ90" i="1"/>
  <c r="F91" i="1"/>
  <c r="J91" i="1"/>
  <c r="M91" i="1"/>
  <c r="P91" i="1"/>
  <c r="S91" i="1"/>
  <c r="V91" i="1"/>
  <c r="Y91" i="1"/>
  <c r="AB91" i="1"/>
  <c r="AC91" i="1"/>
  <c r="AD91" i="1"/>
  <c r="AE91" i="1"/>
  <c r="AH91" i="1"/>
  <c r="F92" i="1"/>
  <c r="J92" i="1"/>
  <c r="J99" i="1" s="1"/>
  <c r="M92" i="1"/>
  <c r="P92" i="1"/>
  <c r="S92" i="1"/>
  <c r="V92" i="1"/>
  <c r="V99" i="1" s="1"/>
  <c r="Y92" i="1"/>
  <c r="AB92" i="1"/>
  <c r="AC92" i="1"/>
  <c r="AD92" i="1"/>
  <c r="AD99" i="1" s="1"/>
  <c r="AE92" i="1"/>
  <c r="AH92" i="1"/>
  <c r="F93" i="1"/>
  <c r="J93" i="1"/>
  <c r="M93" i="1"/>
  <c r="P93" i="1"/>
  <c r="S93" i="1"/>
  <c r="V93" i="1"/>
  <c r="Y93" i="1"/>
  <c r="AB93" i="1"/>
  <c r="AC93" i="1"/>
  <c r="AD93" i="1"/>
  <c r="AE93" i="1"/>
  <c r="AH93" i="1"/>
  <c r="F94" i="1"/>
  <c r="J94" i="1"/>
  <c r="M94" i="1"/>
  <c r="P94" i="1"/>
  <c r="S94" i="1"/>
  <c r="V94" i="1"/>
  <c r="Y94" i="1"/>
  <c r="AB94" i="1"/>
  <c r="AC94" i="1"/>
  <c r="AD94" i="1"/>
  <c r="AE94" i="1"/>
  <c r="AH94" i="1"/>
  <c r="F95" i="1"/>
  <c r="J95" i="1"/>
  <c r="M95" i="1"/>
  <c r="P95" i="1"/>
  <c r="S95" i="1"/>
  <c r="V95" i="1"/>
  <c r="Y95" i="1"/>
  <c r="AB95" i="1"/>
  <c r="AC95" i="1"/>
  <c r="AD95" i="1"/>
  <c r="AE95" i="1"/>
  <c r="AH95" i="1"/>
  <c r="F96" i="1"/>
  <c r="J96" i="1"/>
  <c r="M96" i="1"/>
  <c r="P96" i="1"/>
  <c r="S96" i="1"/>
  <c r="V96" i="1"/>
  <c r="Y96" i="1"/>
  <c r="AB96" i="1"/>
  <c r="AC96" i="1"/>
  <c r="AD96" i="1"/>
  <c r="AE96" i="1"/>
  <c r="AH96" i="1"/>
  <c r="F97" i="1"/>
  <c r="J97" i="1"/>
  <c r="M97" i="1"/>
  <c r="P97" i="1"/>
  <c r="S97" i="1"/>
  <c r="V97" i="1"/>
  <c r="Y97" i="1"/>
  <c r="AB97" i="1"/>
  <c r="AC97" i="1"/>
  <c r="AD97" i="1"/>
  <c r="AE97" i="1"/>
  <c r="AH97" i="1"/>
  <c r="F98" i="1"/>
  <c r="J98" i="1"/>
  <c r="M98" i="1"/>
  <c r="P98" i="1"/>
  <c r="S98" i="1"/>
  <c r="V98" i="1"/>
  <c r="Y98" i="1"/>
  <c r="AB98" i="1"/>
  <c r="AC98" i="1"/>
  <c r="AD98" i="1"/>
  <c r="AE98" i="1"/>
  <c r="AH98" i="1"/>
  <c r="F99" i="1"/>
  <c r="G99" i="1"/>
  <c r="H99" i="1"/>
  <c r="I99" i="1"/>
  <c r="K99" i="1"/>
  <c r="L99" i="1"/>
  <c r="M99" i="1"/>
  <c r="N99" i="1"/>
  <c r="O99" i="1"/>
  <c r="Q99" i="1"/>
  <c r="R99" i="1"/>
  <c r="S99" i="1"/>
  <c r="T99" i="1"/>
  <c r="U99" i="1"/>
  <c r="W99" i="1"/>
  <c r="X99" i="1"/>
  <c r="Y99" i="1"/>
  <c r="Z99" i="1"/>
  <c r="AA99" i="1"/>
  <c r="AC99" i="1"/>
  <c r="AE99" i="1"/>
  <c r="AF99" i="1"/>
  <c r="AG99" i="1"/>
  <c r="AI99" i="1"/>
  <c r="AJ99" i="1"/>
  <c r="F100" i="1"/>
  <c r="F110" i="1" s="1"/>
  <c r="J100" i="1"/>
  <c r="M100" i="1"/>
  <c r="M110" i="1" s="1"/>
  <c r="P100" i="1"/>
  <c r="S100" i="1"/>
  <c r="V100" i="1"/>
  <c r="Y100" i="1"/>
  <c r="Y110" i="1" s="1"/>
  <c r="AC100" i="1"/>
  <c r="AD100" i="1"/>
  <c r="AE100" i="1"/>
  <c r="AH100" i="1"/>
  <c r="F101" i="1"/>
  <c r="J101" i="1"/>
  <c r="M101" i="1"/>
  <c r="P101" i="1"/>
  <c r="S101" i="1"/>
  <c r="V101" i="1"/>
  <c r="Y101" i="1"/>
  <c r="AC101" i="1"/>
  <c r="AB101" i="1" s="1"/>
  <c r="AD101" i="1"/>
  <c r="AE101" i="1"/>
  <c r="AH101" i="1"/>
  <c r="F102" i="1"/>
  <c r="J102" i="1"/>
  <c r="M102" i="1"/>
  <c r="P102" i="1"/>
  <c r="S102" i="1"/>
  <c r="V102" i="1"/>
  <c r="Y102" i="1"/>
  <c r="AC102" i="1"/>
  <c r="AB102" i="1" s="1"/>
  <c r="AD102" i="1"/>
  <c r="AE102" i="1"/>
  <c r="AH102" i="1"/>
  <c r="F103" i="1"/>
  <c r="J103" i="1"/>
  <c r="M103" i="1"/>
  <c r="P103" i="1"/>
  <c r="S103" i="1"/>
  <c r="V103" i="1"/>
  <c r="Y103" i="1"/>
  <c r="AC103" i="1"/>
  <c r="AB103" i="1" s="1"/>
  <c r="AD103" i="1"/>
  <c r="AE103" i="1"/>
  <c r="AH103" i="1"/>
  <c r="F104" i="1"/>
  <c r="J104" i="1"/>
  <c r="M104" i="1"/>
  <c r="P104" i="1"/>
  <c r="S104" i="1"/>
  <c r="V104" i="1"/>
  <c r="Y104" i="1"/>
  <c r="AC104" i="1"/>
  <c r="AB104" i="1" s="1"/>
  <c r="AD104" i="1"/>
  <c r="AE104" i="1"/>
  <c r="AH104" i="1"/>
  <c r="F105" i="1"/>
  <c r="J105" i="1"/>
  <c r="M105" i="1"/>
  <c r="P105" i="1"/>
  <c r="S105" i="1"/>
  <c r="V105" i="1"/>
  <c r="Y105" i="1"/>
  <c r="AC105" i="1"/>
  <c r="AB105" i="1" s="1"/>
  <c r="AD105" i="1"/>
  <c r="AE105" i="1"/>
  <c r="AH105" i="1"/>
  <c r="F106" i="1"/>
  <c r="J106" i="1"/>
  <c r="M106" i="1"/>
  <c r="P106" i="1"/>
  <c r="S106" i="1"/>
  <c r="V106" i="1"/>
  <c r="Y106" i="1"/>
  <c r="AC106" i="1"/>
  <c r="AB106" i="1" s="1"/>
  <c r="AD106" i="1"/>
  <c r="AE106" i="1"/>
  <c r="AE110" i="1" s="1"/>
  <c r="AH106" i="1"/>
  <c r="F107" i="1"/>
  <c r="J107" i="1"/>
  <c r="M107" i="1"/>
  <c r="P107" i="1"/>
  <c r="S107" i="1"/>
  <c r="V107" i="1"/>
  <c r="Y107" i="1"/>
  <c r="AC107" i="1"/>
  <c r="AB107" i="1" s="1"/>
  <c r="AD107" i="1"/>
  <c r="AE107" i="1"/>
  <c r="AH107" i="1"/>
  <c r="F108" i="1"/>
  <c r="J108" i="1"/>
  <c r="M108" i="1"/>
  <c r="P108" i="1"/>
  <c r="S108" i="1"/>
  <c r="V108" i="1"/>
  <c r="Y108" i="1"/>
  <c r="AC108" i="1"/>
  <c r="AB108" i="1" s="1"/>
  <c r="AD108" i="1"/>
  <c r="AE108" i="1"/>
  <c r="AH108" i="1"/>
  <c r="F109" i="1"/>
  <c r="J109" i="1"/>
  <c r="M109" i="1"/>
  <c r="P109" i="1"/>
  <c r="S109" i="1"/>
  <c r="V109" i="1"/>
  <c r="Y109" i="1"/>
  <c r="AC109" i="1"/>
  <c r="AB109" i="1" s="1"/>
  <c r="AD109" i="1"/>
  <c r="AE109" i="1"/>
  <c r="AH109" i="1"/>
  <c r="G110" i="1"/>
  <c r="H110" i="1"/>
  <c r="I110" i="1"/>
  <c r="J110" i="1"/>
  <c r="K110" i="1"/>
  <c r="L110" i="1"/>
  <c r="N110" i="1"/>
  <c r="O110" i="1"/>
  <c r="P110" i="1"/>
  <c r="Q110" i="1"/>
  <c r="R110" i="1"/>
  <c r="T110" i="1"/>
  <c r="U110" i="1"/>
  <c r="V110" i="1"/>
  <c r="W110" i="1"/>
  <c r="X110" i="1"/>
  <c r="Z110" i="1"/>
  <c r="AA110" i="1"/>
  <c r="AD110" i="1"/>
  <c r="AF110" i="1"/>
  <c r="AG110" i="1"/>
  <c r="AH110" i="1"/>
  <c r="AI110" i="1"/>
  <c r="AJ110" i="1"/>
  <c r="F111" i="1"/>
  <c r="J111" i="1"/>
  <c r="M111" i="1"/>
  <c r="P111" i="1"/>
  <c r="S111" i="1"/>
  <c r="V111" i="1"/>
  <c r="Y111" i="1"/>
  <c r="AC111" i="1"/>
  <c r="AD111" i="1"/>
  <c r="AE111" i="1"/>
  <c r="AH111" i="1"/>
  <c r="F112" i="1"/>
  <c r="J112" i="1"/>
  <c r="M112" i="1"/>
  <c r="P112" i="1"/>
  <c r="S112" i="1"/>
  <c r="V112" i="1"/>
  <c r="Y112" i="1"/>
  <c r="AC112" i="1"/>
  <c r="AD112" i="1"/>
  <c r="AB112" i="1" s="1"/>
  <c r="AE112" i="1"/>
  <c r="AH112" i="1"/>
  <c r="F113" i="1"/>
  <c r="J113" i="1"/>
  <c r="M113" i="1"/>
  <c r="P113" i="1"/>
  <c r="S113" i="1"/>
  <c r="V113" i="1"/>
  <c r="Y113" i="1"/>
  <c r="AC113" i="1"/>
  <c r="AD113" i="1"/>
  <c r="AB113" i="1" s="1"/>
  <c r="AE113" i="1"/>
  <c r="AH113" i="1"/>
  <c r="F114" i="1"/>
  <c r="J114" i="1"/>
  <c r="M114" i="1"/>
  <c r="P114" i="1"/>
  <c r="S114" i="1"/>
  <c r="V114" i="1"/>
  <c r="Y114" i="1"/>
  <c r="AC114" i="1"/>
  <c r="AD114" i="1"/>
  <c r="AB114" i="1" s="1"/>
  <c r="AE114" i="1"/>
  <c r="AH114" i="1"/>
  <c r="F115" i="1"/>
  <c r="J115" i="1"/>
  <c r="M115" i="1"/>
  <c r="P115" i="1"/>
  <c r="S115" i="1"/>
  <c r="V115" i="1"/>
  <c r="Y115" i="1"/>
  <c r="AC115" i="1"/>
  <c r="AD115" i="1"/>
  <c r="AB115" i="1" s="1"/>
  <c r="AE115" i="1"/>
  <c r="AH115" i="1"/>
  <c r="F116" i="1"/>
  <c r="J116" i="1"/>
  <c r="M116" i="1"/>
  <c r="P116" i="1"/>
  <c r="S116" i="1"/>
  <c r="V116" i="1"/>
  <c r="Y116" i="1"/>
  <c r="AC116" i="1"/>
  <c r="AD116" i="1"/>
  <c r="AB116" i="1" s="1"/>
  <c r="AE116" i="1"/>
  <c r="AH116" i="1"/>
  <c r="F117" i="1"/>
  <c r="J117" i="1"/>
  <c r="M117" i="1"/>
  <c r="P117" i="1"/>
  <c r="S117" i="1"/>
  <c r="V117" i="1"/>
  <c r="Y117" i="1"/>
  <c r="AC117" i="1"/>
  <c r="AD117" i="1"/>
  <c r="AB117" i="1" s="1"/>
  <c r="AE117" i="1"/>
  <c r="AH117" i="1"/>
  <c r="G118" i="1"/>
  <c r="F118" i="1" s="1"/>
  <c r="H118" i="1"/>
  <c r="I118" i="1"/>
  <c r="K118" i="1"/>
  <c r="J118" i="1" s="1"/>
  <c r="L118" i="1"/>
  <c r="N118" i="1"/>
  <c r="O118" i="1"/>
  <c r="M118" i="1" s="1"/>
  <c r="Q118" i="1"/>
  <c r="P118" i="1" s="1"/>
  <c r="R118" i="1"/>
  <c r="S118" i="1"/>
  <c r="T118" i="1"/>
  <c r="U118" i="1"/>
  <c r="W118" i="1"/>
  <c r="V118" i="1" s="1"/>
  <c r="X118" i="1"/>
  <c r="Z118" i="1"/>
  <c r="AA118" i="1"/>
  <c r="Y118" i="1" s="1"/>
  <c r="AC118" i="1"/>
  <c r="AE118" i="1"/>
  <c r="AF118" i="1"/>
  <c r="AG118" i="1"/>
  <c r="AI118" i="1"/>
  <c r="AH118" i="1" s="1"/>
  <c r="AJ118" i="1"/>
  <c r="F119" i="1"/>
  <c r="J119" i="1"/>
  <c r="M119" i="1"/>
  <c r="P119" i="1"/>
  <c r="S119" i="1"/>
  <c r="S122" i="1" s="1"/>
  <c r="V119" i="1"/>
  <c r="Y119" i="1"/>
  <c r="AC119" i="1"/>
  <c r="AB119" i="1" s="1"/>
  <c r="AD119" i="1"/>
  <c r="AE119" i="1"/>
  <c r="AH119" i="1"/>
  <c r="F120" i="1"/>
  <c r="J120" i="1"/>
  <c r="M120" i="1"/>
  <c r="P120" i="1"/>
  <c r="S120" i="1"/>
  <c r="V120" i="1"/>
  <c r="Y120" i="1"/>
  <c r="AC120" i="1"/>
  <c r="AB120" i="1" s="1"/>
  <c r="AD120" i="1"/>
  <c r="AE120" i="1"/>
  <c r="AH120" i="1"/>
  <c r="F121" i="1"/>
  <c r="J121" i="1"/>
  <c r="M121" i="1"/>
  <c r="P121" i="1"/>
  <c r="S121" i="1"/>
  <c r="V121" i="1"/>
  <c r="Y121" i="1"/>
  <c r="AC121" i="1"/>
  <c r="AB121" i="1" s="1"/>
  <c r="AD121" i="1"/>
  <c r="AE121" i="1"/>
  <c r="AH121" i="1"/>
  <c r="F122" i="1"/>
  <c r="G122" i="1"/>
  <c r="H122" i="1"/>
  <c r="I122" i="1"/>
  <c r="J122" i="1"/>
  <c r="K122" i="1"/>
  <c r="L122" i="1"/>
  <c r="N122" i="1"/>
  <c r="O122" i="1"/>
  <c r="P122" i="1"/>
  <c r="Q122" i="1"/>
  <c r="R122" i="1"/>
  <c r="T122" i="1"/>
  <c r="U122" i="1"/>
  <c r="V122" i="1"/>
  <c r="W122" i="1"/>
  <c r="X122" i="1"/>
  <c r="Z122" i="1"/>
  <c r="AA122" i="1"/>
  <c r="AB122" i="1"/>
  <c r="AD122" i="1"/>
  <c r="AF122" i="1"/>
  <c r="AG122" i="1"/>
  <c r="AH122" i="1"/>
  <c r="AI122" i="1"/>
  <c r="AJ122" i="1"/>
  <c r="F123" i="1"/>
  <c r="J123" i="1"/>
  <c r="M123" i="1"/>
  <c r="P123" i="1"/>
  <c r="S123" i="1"/>
  <c r="V123" i="1"/>
  <c r="Y123" i="1"/>
  <c r="AB123" i="1"/>
  <c r="AC123" i="1"/>
  <c r="AD123" i="1"/>
  <c r="AE123" i="1"/>
  <c r="AH123" i="1"/>
  <c r="F124" i="1"/>
  <c r="J124" i="1"/>
  <c r="M124" i="1"/>
  <c r="P124" i="1"/>
  <c r="S124" i="1"/>
  <c r="V124" i="1"/>
  <c r="Y124" i="1"/>
  <c r="AB124" i="1"/>
  <c r="AC124" i="1"/>
  <c r="AD124" i="1"/>
  <c r="AE124" i="1"/>
  <c r="AH124" i="1"/>
  <c r="F125" i="1"/>
  <c r="J125" i="1"/>
  <c r="M125" i="1"/>
  <c r="P125" i="1"/>
  <c r="S125" i="1"/>
  <c r="V125" i="1"/>
  <c r="Y125" i="1"/>
  <c r="AB125" i="1"/>
  <c r="AC125" i="1"/>
  <c r="AD125" i="1"/>
  <c r="AE125" i="1"/>
  <c r="AH125" i="1"/>
  <c r="F126" i="1"/>
  <c r="J126" i="1"/>
  <c r="M126" i="1"/>
  <c r="P126" i="1"/>
  <c r="S126" i="1"/>
  <c r="V126" i="1"/>
  <c r="Y126" i="1"/>
  <c r="AB126" i="1"/>
  <c r="AC126" i="1"/>
  <c r="AD126" i="1"/>
  <c r="AE126" i="1"/>
  <c r="AH126" i="1"/>
  <c r="F127" i="1"/>
  <c r="J127" i="1"/>
  <c r="M127" i="1"/>
  <c r="P127" i="1"/>
  <c r="S127" i="1"/>
  <c r="V127" i="1"/>
  <c r="Y127" i="1"/>
  <c r="AB127" i="1"/>
  <c r="AC127" i="1"/>
  <c r="AD127" i="1"/>
  <c r="AE127" i="1"/>
  <c r="AH127" i="1"/>
  <c r="F128" i="1"/>
  <c r="J128" i="1"/>
  <c r="M128" i="1"/>
  <c r="P128" i="1"/>
  <c r="S128" i="1"/>
  <c r="V128" i="1"/>
  <c r="Y128" i="1"/>
  <c r="AB128" i="1"/>
  <c r="AC128" i="1"/>
  <c r="AD128" i="1"/>
  <c r="AE128" i="1"/>
  <c r="AH128" i="1"/>
  <c r="F129" i="1"/>
  <c r="J129" i="1"/>
  <c r="M129" i="1"/>
  <c r="P129" i="1"/>
  <c r="S129" i="1"/>
  <c r="V129" i="1"/>
  <c r="Y129" i="1"/>
  <c r="AB129" i="1"/>
  <c r="AC129" i="1"/>
  <c r="AD129" i="1"/>
  <c r="AE129" i="1"/>
  <c r="AH129" i="1"/>
  <c r="F130" i="1"/>
  <c r="J130" i="1"/>
  <c r="M130" i="1"/>
  <c r="P130" i="1"/>
  <c r="S130" i="1"/>
  <c r="V130" i="1"/>
  <c r="Y130" i="1"/>
  <c r="AB130" i="1"/>
  <c r="AC130" i="1"/>
  <c r="AD130" i="1"/>
  <c r="AE130" i="1"/>
  <c r="AH130" i="1"/>
  <c r="F131" i="1"/>
  <c r="J131" i="1"/>
  <c r="M131" i="1"/>
  <c r="P131" i="1"/>
  <c r="S131" i="1"/>
  <c r="V131" i="1"/>
  <c r="Y131" i="1"/>
  <c r="AB131" i="1"/>
  <c r="AC131" i="1"/>
  <c r="AD131" i="1"/>
  <c r="AE131" i="1"/>
  <c r="AH131" i="1"/>
  <c r="F132" i="1"/>
  <c r="J132" i="1"/>
  <c r="M132" i="1"/>
  <c r="P132" i="1"/>
  <c r="S132" i="1"/>
  <c r="V132" i="1"/>
  <c r="Y132" i="1"/>
  <c r="AB132" i="1"/>
  <c r="AC132" i="1"/>
  <c r="AD132" i="1"/>
  <c r="AE132" i="1"/>
  <c r="AH132" i="1"/>
  <c r="F133" i="1"/>
  <c r="J133" i="1"/>
  <c r="M133" i="1"/>
  <c r="P133" i="1"/>
  <c r="S133" i="1"/>
  <c r="V133" i="1"/>
  <c r="Y133" i="1"/>
  <c r="AB133" i="1"/>
  <c r="AC133" i="1"/>
  <c r="AD133" i="1"/>
  <c r="AE133" i="1"/>
  <c r="AH133" i="1"/>
  <c r="F134" i="1"/>
  <c r="J134" i="1"/>
  <c r="M134" i="1"/>
  <c r="P134" i="1"/>
  <c r="S134" i="1"/>
  <c r="V134" i="1"/>
  <c r="Y134" i="1"/>
  <c r="AB134" i="1"/>
  <c r="AC134" i="1"/>
  <c r="AD134" i="1"/>
  <c r="AE134" i="1"/>
  <c r="AH134" i="1"/>
  <c r="F135" i="1"/>
  <c r="J135" i="1"/>
  <c r="M135" i="1"/>
  <c r="P135" i="1"/>
  <c r="S135" i="1"/>
  <c r="V135" i="1"/>
  <c r="Y135" i="1"/>
  <c r="AB135" i="1"/>
  <c r="AC135" i="1"/>
  <c r="AD135" i="1"/>
  <c r="AE135" i="1"/>
  <c r="AH135" i="1"/>
  <c r="F136" i="1"/>
  <c r="J136" i="1"/>
  <c r="J142" i="1" s="1"/>
  <c r="M136" i="1"/>
  <c r="P136" i="1"/>
  <c r="S136" i="1"/>
  <c r="V136" i="1"/>
  <c r="Y136" i="1"/>
  <c r="AB136" i="1"/>
  <c r="AC136" i="1"/>
  <c r="AD136" i="1"/>
  <c r="AE136" i="1"/>
  <c r="AH136" i="1"/>
  <c r="F137" i="1"/>
  <c r="J137" i="1"/>
  <c r="M137" i="1"/>
  <c r="P137" i="1"/>
  <c r="S137" i="1"/>
  <c r="V137" i="1"/>
  <c r="Y137" i="1"/>
  <c r="AB137" i="1"/>
  <c r="AC137" i="1"/>
  <c r="AD137" i="1"/>
  <c r="AE137" i="1"/>
  <c r="AH137" i="1"/>
  <c r="F138" i="1"/>
  <c r="J138" i="1"/>
  <c r="M138" i="1"/>
  <c r="P138" i="1"/>
  <c r="S138" i="1"/>
  <c r="V138" i="1"/>
  <c r="V142" i="1" s="1"/>
  <c r="Y138" i="1"/>
  <c r="AB138" i="1"/>
  <c r="AC138" i="1"/>
  <c r="AD138" i="1"/>
  <c r="AD142" i="1" s="1"/>
  <c r="AE138" i="1"/>
  <c r="AH138" i="1"/>
  <c r="F139" i="1"/>
  <c r="J139" i="1"/>
  <c r="M139" i="1"/>
  <c r="P139" i="1"/>
  <c r="S139" i="1"/>
  <c r="V139" i="1"/>
  <c r="Y139" i="1"/>
  <c r="AB139" i="1"/>
  <c r="AC139" i="1"/>
  <c r="AD139" i="1"/>
  <c r="AE139" i="1"/>
  <c r="AH139" i="1"/>
  <c r="F140" i="1"/>
  <c r="J140" i="1"/>
  <c r="M140" i="1"/>
  <c r="P140" i="1"/>
  <c r="S140" i="1"/>
  <c r="V140" i="1"/>
  <c r="Y140" i="1"/>
  <c r="AB140" i="1"/>
  <c r="AC140" i="1"/>
  <c r="AD140" i="1"/>
  <c r="AE140" i="1"/>
  <c r="AH140" i="1"/>
  <c r="F141" i="1"/>
  <c r="J141" i="1"/>
  <c r="M141" i="1"/>
  <c r="P141" i="1"/>
  <c r="S141" i="1"/>
  <c r="V141" i="1"/>
  <c r="Y141" i="1"/>
  <c r="AB141" i="1"/>
  <c r="AC141" i="1"/>
  <c r="AD141" i="1"/>
  <c r="AE141" i="1"/>
  <c r="AH141" i="1"/>
  <c r="F142" i="1"/>
  <c r="G142" i="1"/>
  <c r="H142" i="1"/>
  <c r="I142" i="1"/>
  <c r="K142" i="1"/>
  <c r="L142" i="1"/>
  <c r="M142" i="1"/>
  <c r="N142" i="1"/>
  <c r="O142" i="1"/>
  <c r="Q142" i="1"/>
  <c r="Q183" i="1" s="1"/>
  <c r="P183" i="1" s="1"/>
  <c r="R142" i="1"/>
  <c r="S142" i="1"/>
  <c r="T142" i="1"/>
  <c r="U142" i="1"/>
  <c r="U183" i="1" s="1"/>
  <c r="W142" i="1"/>
  <c r="X142" i="1"/>
  <c r="Y142" i="1"/>
  <c r="Z142" i="1"/>
  <c r="AA142" i="1"/>
  <c r="AC142" i="1"/>
  <c r="AE142" i="1"/>
  <c r="AF142" i="1"/>
  <c r="AG142" i="1"/>
  <c r="AI142" i="1"/>
  <c r="AJ142" i="1"/>
  <c r="J143" i="1"/>
  <c r="J145" i="1" s="1"/>
  <c r="M143" i="1"/>
  <c r="P143" i="1"/>
  <c r="P145" i="1" s="1"/>
  <c r="S143" i="1"/>
  <c r="V143" i="1"/>
  <c r="V145" i="1" s="1"/>
  <c r="Y143" i="1"/>
  <c r="AC143" i="1"/>
  <c r="AD143" i="1"/>
  <c r="AE143" i="1"/>
  <c r="AH143" i="1"/>
  <c r="AH145" i="1" s="1"/>
  <c r="F144" i="1"/>
  <c r="J144" i="1"/>
  <c r="M144" i="1"/>
  <c r="P144" i="1"/>
  <c r="S144" i="1"/>
  <c r="V144" i="1"/>
  <c r="Y144" i="1"/>
  <c r="AC144" i="1"/>
  <c r="AD144" i="1"/>
  <c r="AB144" i="1" s="1"/>
  <c r="AE144" i="1"/>
  <c r="AH144" i="1"/>
  <c r="F145" i="1"/>
  <c r="G145" i="1"/>
  <c r="H145" i="1"/>
  <c r="I145" i="1"/>
  <c r="K145" i="1"/>
  <c r="L145" i="1"/>
  <c r="M145" i="1"/>
  <c r="N145" i="1"/>
  <c r="O145" i="1"/>
  <c r="Q145" i="1"/>
  <c r="R145" i="1"/>
  <c r="S145" i="1"/>
  <c r="T145" i="1"/>
  <c r="U145" i="1"/>
  <c r="W145" i="1"/>
  <c r="X145" i="1"/>
  <c r="Y145" i="1"/>
  <c r="Z145" i="1"/>
  <c r="AA145" i="1"/>
  <c r="AC145" i="1"/>
  <c r="AE145" i="1"/>
  <c r="AF145" i="1"/>
  <c r="AG145" i="1"/>
  <c r="AI145" i="1"/>
  <c r="AJ145" i="1"/>
  <c r="F146" i="1"/>
  <c r="J146" i="1"/>
  <c r="M146" i="1"/>
  <c r="M150" i="1" s="1"/>
  <c r="P146" i="1"/>
  <c r="S146" i="1"/>
  <c r="S150" i="1" s="1"/>
  <c r="V146" i="1"/>
  <c r="Y146" i="1"/>
  <c r="Y150" i="1" s="1"/>
  <c r="AC146" i="1"/>
  <c r="AB146" i="1" s="1"/>
  <c r="AD146" i="1"/>
  <c r="AE146" i="1"/>
  <c r="AH146" i="1"/>
  <c r="F147" i="1"/>
  <c r="J147" i="1"/>
  <c r="M147" i="1"/>
  <c r="P147" i="1"/>
  <c r="S147" i="1"/>
  <c r="V147" i="1"/>
  <c r="Y147" i="1"/>
  <c r="AC147" i="1"/>
  <c r="AB147" i="1" s="1"/>
  <c r="AB150" i="1" s="1"/>
  <c r="AD147" i="1"/>
  <c r="AE147" i="1"/>
  <c r="AH147" i="1"/>
  <c r="F148" i="1"/>
  <c r="J148" i="1"/>
  <c r="M148" i="1"/>
  <c r="P148" i="1"/>
  <c r="S148" i="1"/>
  <c r="V148" i="1"/>
  <c r="Y148" i="1"/>
  <c r="AC148" i="1"/>
  <c r="AB148" i="1" s="1"/>
  <c r="AD148" i="1"/>
  <c r="AE148" i="1"/>
  <c r="AH148" i="1"/>
  <c r="F149" i="1"/>
  <c r="J149" i="1"/>
  <c r="M149" i="1"/>
  <c r="P149" i="1"/>
  <c r="S149" i="1"/>
  <c r="V149" i="1"/>
  <c r="Y149" i="1"/>
  <c r="AC149" i="1"/>
  <c r="AB149" i="1" s="1"/>
  <c r="AD149" i="1"/>
  <c r="AE149" i="1"/>
  <c r="AH149" i="1"/>
  <c r="F150" i="1"/>
  <c r="G150" i="1"/>
  <c r="H150" i="1"/>
  <c r="H183" i="1" s="1"/>
  <c r="I150" i="1"/>
  <c r="J150" i="1"/>
  <c r="K150" i="1"/>
  <c r="L150" i="1"/>
  <c r="L183" i="1" s="1"/>
  <c r="L184" i="1" s="1"/>
  <c r="N150" i="1"/>
  <c r="O150" i="1"/>
  <c r="P150" i="1"/>
  <c r="Q150" i="1"/>
  <c r="R150" i="1"/>
  <c r="T150" i="1"/>
  <c r="U150" i="1"/>
  <c r="V150" i="1"/>
  <c r="W150" i="1"/>
  <c r="X150" i="1"/>
  <c r="Z150" i="1"/>
  <c r="AA150" i="1"/>
  <c r="AD150" i="1"/>
  <c r="AF150" i="1"/>
  <c r="AG150" i="1"/>
  <c r="AH150" i="1"/>
  <c r="AI150" i="1"/>
  <c r="AJ150" i="1"/>
  <c r="F151" i="1"/>
  <c r="J151" i="1"/>
  <c r="J155" i="1" s="1"/>
  <c r="M151" i="1"/>
  <c r="P151" i="1"/>
  <c r="S151" i="1"/>
  <c r="V151" i="1"/>
  <c r="V155" i="1" s="1"/>
  <c r="Y151" i="1"/>
  <c r="AB151" i="1"/>
  <c r="AC151" i="1"/>
  <c r="AD151" i="1"/>
  <c r="AD155" i="1" s="1"/>
  <c r="AE151" i="1"/>
  <c r="AH151" i="1"/>
  <c r="F152" i="1"/>
  <c r="J152" i="1"/>
  <c r="M152" i="1"/>
  <c r="P152" i="1"/>
  <c r="S152" i="1"/>
  <c r="V152" i="1"/>
  <c r="Y152" i="1"/>
  <c r="AB152" i="1"/>
  <c r="AC152" i="1"/>
  <c r="AD152" i="1"/>
  <c r="AE152" i="1"/>
  <c r="AH152" i="1"/>
  <c r="F153" i="1"/>
  <c r="J153" i="1"/>
  <c r="M153" i="1"/>
  <c r="P153" i="1"/>
  <c r="S153" i="1"/>
  <c r="V153" i="1"/>
  <c r="Y153" i="1"/>
  <c r="AB153" i="1"/>
  <c r="AC153" i="1"/>
  <c r="AD153" i="1"/>
  <c r="AE153" i="1"/>
  <c r="AH153" i="1"/>
  <c r="F154" i="1"/>
  <c r="J154" i="1"/>
  <c r="M154" i="1"/>
  <c r="P154" i="1"/>
  <c r="S154" i="1"/>
  <c r="V154" i="1"/>
  <c r="Y154" i="1"/>
  <c r="AB154" i="1"/>
  <c r="AC154" i="1"/>
  <c r="AD154" i="1"/>
  <c r="AE154" i="1"/>
  <c r="AH154" i="1"/>
  <c r="F155" i="1"/>
  <c r="G155" i="1"/>
  <c r="H155" i="1"/>
  <c r="I155" i="1"/>
  <c r="K155" i="1"/>
  <c r="L155" i="1"/>
  <c r="M155" i="1"/>
  <c r="N155" i="1"/>
  <c r="O155" i="1"/>
  <c r="Q155" i="1"/>
  <c r="R155" i="1"/>
  <c r="S155" i="1"/>
  <c r="T155" i="1"/>
  <c r="U155" i="1"/>
  <c r="W155" i="1"/>
  <c r="X155" i="1"/>
  <c r="Y155" i="1"/>
  <c r="Z155" i="1"/>
  <c r="AA155" i="1"/>
  <c r="AC155" i="1"/>
  <c r="AE155" i="1"/>
  <c r="AF155" i="1"/>
  <c r="AG155" i="1"/>
  <c r="AI155" i="1"/>
  <c r="AJ155" i="1"/>
  <c r="F156" i="1"/>
  <c r="J156" i="1"/>
  <c r="M156" i="1"/>
  <c r="P156" i="1"/>
  <c r="S156" i="1"/>
  <c r="V156" i="1"/>
  <c r="Y156" i="1"/>
  <c r="AC156" i="1"/>
  <c r="AB156" i="1" s="1"/>
  <c r="AD156" i="1"/>
  <c r="AE156" i="1"/>
  <c r="AH156" i="1"/>
  <c r="F157" i="1"/>
  <c r="F159" i="1" s="1"/>
  <c r="J157" i="1"/>
  <c r="M157" i="1"/>
  <c r="P157" i="1"/>
  <c r="S157" i="1"/>
  <c r="S159" i="1" s="1"/>
  <c r="V157" i="1"/>
  <c r="Y157" i="1"/>
  <c r="AC157" i="1"/>
  <c r="AD157" i="1"/>
  <c r="AE157" i="1"/>
  <c r="AH157" i="1"/>
  <c r="F158" i="1"/>
  <c r="J158" i="1"/>
  <c r="M158" i="1"/>
  <c r="P158" i="1"/>
  <c r="S158" i="1"/>
  <c r="V158" i="1"/>
  <c r="Y158" i="1"/>
  <c r="AC158" i="1"/>
  <c r="AB158" i="1" s="1"/>
  <c r="AD158" i="1"/>
  <c r="AE158" i="1"/>
  <c r="AH158" i="1"/>
  <c r="G159" i="1"/>
  <c r="H159" i="1"/>
  <c r="I159" i="1"/>
  <c r="J159" i="1"/>
  <c r="K159" i="1"/>
  <c r="L159" i="1"/>
  <c r="N159" i="1"/>
  <c r="O159" i="1"/>
  <c r="P159" i="1"/>
  <c r="Q159" i="1"/>
  <c r="R159" i="1"/>
  <c r="T159" i="1"/>
  <c r="U159" i="1"/>
  <c r="V159" i="1"/>
  <c r="W159" i="1"/>
  <c r="X159" i="1"/>
  <c r="Z159" i="1"/>
  <c r="AA159" i="1"/>
  <c r="AD159" i="1"/>
  <c r="AF159" i="1"/>
  <c r="AG159" i="1"/>
  <c r="AH159" i="1"/>
  <c r="AI159" i="1"/>
  <c r="AJ159" i="1"/>
  <c r="F160" i="1"/>
  <c r="J160" i="1"/>
  <c r="M160" i="1"/>
  <c r="P160" i="1"/>
  <c r="S160" i="1"/>
  <c r="V160" i="1"/>
  <c r="Y160" i="1"/>
  <c r="AC160" i="1"/>
  <c r="AD160" i="1"/>
  <c r="AB160" i="1" s="1"/>
  <c r="AE160" i="1"/>
  <c r="AH160" i="1"/>
  <c r="F161" i="1"/>
  <c r="J161" i="1"/>
  <c r="M161" i="1"/>
  <c r="P161" i="1"/>
  <c r="S161" i="1"/>
  <c r="V161" i="1"/>
  <c r="Y161" i="1"/>
  <c r="AC161" i="1"/>
  <c r="AD161" i="1"/>
  <c r="AB161" i="1" s="1"/>
  <c r="AE161" i="1"/>
  <c r="AH161" i="1"/>
  <c r="F162" i="1"/>
  <c r="J162" i="1"/>
  <c r="M162" i="1"/>
  <c r="P162" i="1"/>
  <c r="S162" i="1"/>
  <c r="V162" i="1"/>
  <c r="Y162" i="1"/>
  <c r="AC162" i="1"/>
  <c r="AD162" i="1"/>
  <c r="AB162" i="1" s="1"/>
  <c r="AE162" i="1"/>
  <c r="AH162" i="1"/>
  <c r="F163" i="1"/>
  <c r="J163" i="1"/>
  <c r="M163" i="1"/>
  <c r="P163" i="1"/>
  <c r="S163" i="1"/>
  <c r="V163" i="1"/>
  <c r="Y163" i="1"/>
  <c r="AC163" i="1"/>
  <c r="AD163" i="1"/>
  <c r="AB163" i="1" s="1"/>
  <c r="AE163" i="1"/>
  <c r="AH163" i="1"/>
  <c r="F164" i="1"/>
  <c r="J164" i="1"/>
  <c r="M164" i="1"/>
  <c r="P164" i="1"/>
  <c r="S164" i="1"/>
  <c r="V164" i="1"/>
  <c r="Y164" i="1"/>
  <c r="AC164" i="1"/>
  <c r="AD164" i="1"/>
  <c r="AB164" i="1" s="1"/>
  <c r="AE164" i="1"/>
  <c r="AH164" i="1"/>
  <c r="F165" i="1"/>
  <c r="G165" i="1"/>
  <c r="H165" i="1"/>
  <c r="I165" i="1"/>
  <c r="K165" i="1"/>
  <c r="L165" i="1"/>
  <c r="M165" i="1"/>
  <c r="N165" i="1"/>
  <c r="O165" i="1"/>
  <c r="Q165" i="1"/>
  <c r="R165" i="1"/>
  <c r="S165" i="1"/>
  <c r="T165" i="1"/>
  <c r="U165" i="1"/>
  <c r="W165" i="1"/>
  <c r="X165" i="1"/>
  <c r="Y165" i="1"/>
  <c r="Z165" i="1"/>
  <c r="AA165" i="1"/>
  <c r="AC165" i="1"/>
  <c r="AE165" i="1"/>
  <c r="AF165" i="1"/>
  <c r="AG165" i="1"/>
  <c r="AI165" i="1"/>
  <c r="AJ165" i="1"/>
  <c r="F166" i="1"/>
  <c r="F169" i="1" s="1"/>
  <c r="J166" i="1"/>
  <c r="M166" i="1"/>
  <c r="P166" i="1"/>
  <c r="S166" i="1"/>
  <c r="V166" i="1"/>
  <c r="Y166" i="1"/>
  <c r="AC166" i="1"/>
  <c r="AB166" i="1" s="1"/>
  <c r="AB169" i="1" s="1"/>
  <c r="AD166" i="1"/>
  <c r="AE166" i="1"/>
  <c r="AH166" i="1"/>
  <c r="F167" i="1"/>
  <c r="J167" i="1"/>
  <c r="M167" i="1"/>
  <c r="P167" i="1"/>
  <c r="S167" i="1"/>
  <c r="V167" i="1"/>
  <c r="Y167" i="1"/>
  <c r="AC167" i="1"/>
  <c r="AB167" i="1" s="1"/>
  <c r="AD167" i="1"/>
  <c r="AE167" i="1"/>
  <c r="AH167" i="1"/>
  <c r="F168" i="1"/>
  <c r="J168" i="1"/>
  <c r="M168" i="1"/>
  <c r="M169" i="1" s="1"/>
  <c r="P168" i="1"/>
  <c r="S168" i="1"/>
  <c r="V168" i="1"/>
  <c r="Y168" i="1"/>
  <c r="AB168" i="1"/>
  <c r="AC168" i="1"/>
  <c r="AD168" i="1"/>
  <c r="AE168" i="1"/>
  <c r="AH168" i="1"/>
  <c r="G169" i="1"/>
  <c r="H169" i="1"/>
  <c r="I169" i="1"/>
  <c r="J169" i="1"/>
  <c r="K169" i="1"/>
  <c r="L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D169" i="1"/>
  <c r="AF169" i="1"/>
  <c r="AG169" i="1"/>
  <c r="AG183" i="1" s="1"/>
  <c r="AH169" i="1"/>
  <c r="AI169" i="1"/>
  <c r="AJ169" i="1"/>
  <c r="F170" i="1"/>
  <c r="J170" i="1"/>
  <c r="M170" i="1"/>
  <c r="P170" i="1"/>
  <c r="S170" i="1"/>
  <c r="V170" i="1"/>
  <c r="V174" i="1" s="1"/>
  <c r="Y170" i="1"/>
  <c r="AC170" i="1"/>
  <c r="AC174" i="1" s="1"/>
  <c r="AD170" i="1"/>
  <c r="AD174" i="1" s="1"/>
  <c r="AE170" i="1"/>
  <c r="AH170" i="1"/>
  <c r="F171" i="1"/>
  <c r="J171" i="1"/>
  <c r="M171" i="1"/>
  <c r="P171" i="1"/>
  <c r="S171" i="1"/>
  <c r="V171" i="1"/>
  <c r="Y171" i="1"/>
  <c r="AC171" i="1"/>
  <c r="AB171" i="1" s="1"/>
  <c r="AD171" i="1"/>
  <c r="AE171" i="1"/>
  <c r="AH171" i="1"/>
  <c r="F172" i="1"/>
  <c r="J172" i="1"/>
  <c r="M172" i="1"/>
  <c r="P172" i="1"/>
  <c r="S172" i="1"/>
  <c r="V172" i="1"/>
  <c r="Y172" i="1"/>
  <c r="AC172" i="1"/>
  <c r="AB172" i="1" s="1"/>
  <c r="AD172" i="1"/>
  <c r="AE172" i="1"/>
  <c r="AH172" i="1"/>
  <c r="F173" i="1"/>
  <c r="J173" i="1"/>
  <c r="M173" i="1"/>
  <c r="P173" i="1"/>
  <c r="S173" i="1"/>
  <c r="V173" i="1"/>
  <c r="Y173" i="1"/>
  <c r="AC173" i="1"/>
  <c r="AB173" i="1" s="1"/>
  <c r="AD173" i="1"/>
  <c r="AE173" i="1"/>
  <c r="AH173" i="1"/>
  <c r="F174" i="1"/>
  <c r="G174" i="1"/>
  <c r="H174" i="1"/>
  <c r="I174" i="1"/>
  <c r="J174" i="1"/>
  <c r="K174" i="1"/>
  <c r="L174" i="1"/>
  <c r="M174" i="1"/>
  <c r="N174" i="1"/>
  <c r="O174" i="1"/>
  <c r="Q174" i="1"/>
  <c r="R174" i="1"/>
  <c r="S174" i="1"/>
  <c r="T174" i="1"/>
  <c r="U174" i="1"/>
  <c r="W174" i="1"/>
  <c r="W183" i="1" s="1"/>
  <c r="X174" i="1"/>
  <c r="Y174" i="1"/>
  <c r="Z174" i="1"/>
  <c r="AA174" i="1"/>
  <c r="AA183" i="1" s="1"/>
  <c r="AA184" i="1" s="1"/>
  <c r="AE174" i="1"/>
  <c r="AF174" i="1"/>
  <c r="AG174" i="1"/>
  <c r="AH174" i="1"/>
  <c r="AI174" i="1"/>
  <c r="AJ174" i="1"/>
  <c r="F175" i="1"/>
  <c r="F181" i="1" s="1"/>
  <c r="J175" i="1"/>
  <c r="J181" i="1" s="1"/>
  <c r="M175" i="1"/>
  <c r="P175" i="1"/>
  <c r="S175" i="1"/>
  <c r="S181" i="1" s="1"/>
  <c r="V175" i="1"/>
  <c r="Y175" i="1"/>
  <c r="AC175" i="1"/>
  <c r="AD175" i="1"/>
  <c r="AE175" i="1"/>
  <c r="AH175" i="1"/>
  <c r="F176" i="1"/>
  <c r="J176" i="1"/>
  <c r="M176" i="1"/>
  <c r="P176" i="1"/>
  <c r="S176" i="1"/>
  <c r="V176" i="1"/>
  <c r="V181" i="1" s="1"/>
  <c r="Y176" i="1"/>
  <c r="AC176" i="1"/>
  <c r="AD176" i="1"/>
  <c r="AE176" i="1"/>
  <c r="AH176" i="1"/>
  <c r="F177" i="1"/>
  <c r="J177" i="1"/>
  <c r="M177" i="1"/>
  <c r="P177" i="1"/>
  <c r="S177" i="1"/>
  <c r="V177" i="1"/>
  <c r="Y177" i="1"/>
  <c r="AC177" i="1"/>
  <c r="AB177" i="1" s="1"/>
  <c r="AD177" i="1"/>
  <c r="AE177" i="1"/>
  <c r="AE181" i="1" s="1"/>
  <c r="AH177" i="1"/>
  <c r="F178" i="1"/>
  <c r="J178" i="1"/>
  <c r="M178" i="1"/>
  <c r="P178" i="1"/>
  <c r="S178" i="1"/>
  <c r="V178" i="1"/>
  <c r="Y178" i="1"/>
  <c r="AC178" i="1"/>
  <c r="AB178" i="1" s="1"/>
  <c r="AD178" i="1"/>
  <c r="AE178" i="1"/>
  <c r="AH178" i="1"/>
  <c r="F179" i="1"/>
  <c r="J179" i="1"/>
  <c r="M179" i="1"/>
  <c r="P179" i="1"/>
  <c r="S179" i="1"/>
  <c r="V179" i="1"/>
  <c r="Y179" i="1"/>
  <c r="AC179" i="1"/>
  <c r="AB179" i="1" s="1"/>
  <c r="AD179" i="1"/>
  <c r="AE179" i="1"/>
  <c r="AH179" i="1"/>
  <c r="F180" i="1"/>
  <c r="J180" i="1"/>
  <c r="M180" i="1"/>
  <c r="P180" i="1"/>
  <c r="S180" i="1"/>
  <c r="V180" i="1"/>
  <c r="Y180" i="1"/>
  <c r="AC180" i="1"/>
  <c r="AD180" i="1"/>
  <c r="AE180" i="1"/>
  <c r="AH180" i="1"/>
  <c r="G181" i="1"/>
  <c r="G183" i="1" s="1"/>
  <c r="H181" i="1"/>
  <c r="I181" i="1"/>
  <c r="K181" i="1"/>
  <c r="K183" i="1" s="1"/>
  <c r="L181" i="1"/>
  <c r="N181" i="1"/>
  <c r="O181" i="1"/>
  <c r="P181" i="1"/>
  <c r="Q181" i="1"/>
  <c r="R181" i="1"/>
  <c r="T181" i="1"/>
  <c r="T183" i="1" s="1"/>
  <c r="U181" i="1"/>
  <c r="W181" i="1"/>
  <c r="X181" i="1"/>
  <c r="X183" i="1" s="1"/>
  <c r="X184" i="1" s="1"/>
  <c r="Z181" i="1"/>
  <c r="AA181" i="1"/>
  <c r="AD181" i="1"/>
  <c r="AF181" i="1"/>
  <c r="AG181" i="1"/>
  <c r="AH181" i="1"/>
  <c r="AI181" i="1"/>
  <c r="AJ181" i="1"/>
  <c r="G182" i="1"/>
  <c r="H182" i="1"/>
  <c r="I182" i="1"/>
  <c r="I184" i="1" s="1"/>
  <c r="K182" i="1"/>
  <c r="J182" i="1" s="1"/>
  <c r="L182" i="1"/>
  <c r="M182" i="1"/>
  <c r="N182" i="1"/>
  <c r="O182" i="1"/>
  <c r="Q182" i="1"/>
  <c r="P182" i="1" s="1"/>
  <c r="R182" i="1"/>
  <c r="T182" i="1"/>
  <c r="U182" i="1"/>
  <c r="S182" i="1" s="1"/>
  <c r="W182" i="1"/>
  <c r="V182" i="1" s="1"/>
  <c r="X182" i="1"/>
  <c r="Z182" i="1"/>
  <c r="Y182" i="1" s="1"/>
  <c r="AA182" i="1"/>
  <c r="AC182" i="1"/>
  <c r="AD182" i="1"/>
  <c r="AB182" i="1" s="1"/>
  <c r="AE182" i="1"/>
  <c r="AF182" i="1"/>
  <c r="AG182" i="1"/>
  <c r="AH182" i="1"/>
  <c r="AI182" i="1"/>
  <c r="AJ182" i="1"/>
  <c r="B183" i="1"/>
  <c r="I183" i="1"/>
  <c r="N183" i="1"/>
  <c r="M183" i="1" s="1"/>
  <c r="O183" i="1"/>
  <c r="R183" i="1"/>
  <c r="R184" i="1" s="1"/>
  <c r="Z183" i="1"/>
  <c r="Y183" i="1" s="1"/>
  <c r="AF183" i="1"/>
  <c r="AH183" i="1"/>
  <c r="AI183" i="1"/>
  <c r="AJ183" i="1"/>
  <c r="B184" i="1"/>
  <c r="N184" i="1"/>
  <c r="M184" i="1" s="1"/>
  <c r="O184" i="1"/>
  <c r="Z184" i="1"/>
  <c r="Y184" i="1" s="1"/>
  <c r="AF184" i="1"/>
  <c r="AH184" i="1"/>
  <c r="AI184" i="1"/>
  <c r="AJ184" i="1"/>
  <c r="AB165" i="1" l="1"/>
  <c r="AE183" i="1"/>
  <c r="AG184" i="1"/>
  <c r="AE184" i="1" s="1"/>
  <c r="H184" i="1"/>
  <c r="G184" i="1"/>
  <c r="F183" i="1"/>
  <c r="K184" i="1"/>
  <c r="J184" i="1" s="1"/>
  <c r="J183" i="1"/>
  <c r="W184" i="1"/>
  <c r="V184" i="1" s="1"/>
  <c r="V183" i="1"/>
  <c r="S183" i="1"/>
  <c r="T184" i="1"/>
  <c r="AH99" i="1"/>
  <c r="AB99" i="1"/>
  <c r="P99" i="1"/>
  <c r="U184" i="1"/>
  <c r="Q184" i="1"/>
  <c r="P184" i="1" s="1"/>
  <c r="F182" i="1"/>
  <c r="AB180" i="1"/>
  <c r="AB176" i="1"/>
  <c r="Y181" i="1"/>
  <c r="M181" i="1"/>
  <c r="AB170" i="1"/>
  <c r="AB174" i="1" s="1"/>
  <c r="P174" i="1"/>
  <c r="AH165" i="1"/>
  <c r="P165" i="1"/>
  <c r="AB157" i="1"/>
  <c r="AB159" i="1" s="1"/>
  <c r="AC159" i="1"/>
  <c r="AH155" i="1"/>
  <c r="AB155" i="1"/>
  <c r="P155" i="1"/>
  <c r="AE150" i="1"/>
  <c r="AB143" i="1"/>
  <c r="AB145" i="1" s="1"/>
  <c r="AD145" i="1"/>
  <c r="Y90" i="1"/>
  <c r="M90" i="1"/>
  <c r="S79" i="1"/>
  <c r="AB175" i="1"/>
  <c r="AB181" i="1" s="1"/>
  <c r="AC181" i="1"/>
  <c r="AE169" i="1"/>
  <c r="Y159" i="1"/>
  <c r="M159" i="1"/>
  <c r="AH142" i="1"/>
  <c r="AB142" i="1"/>
  <c r="P142" i="1"/>
  <c r="Y122" i="1"/>
  <c r="M122" i="1"/>
  <c r="AB118" i="1"/>
  <c r="S110" i="1"/>
  <c r="AE90" i="1"/>
  <c r="AB61" i="1"/>
  <c r="AB79" i="1" s="1"/>
  <c r="AC79" i="1"/>
  <c r="AC169" i="1"/>
  <c r="S169" i="1"/>
  <c r="AD165" i="1"/>
  <c r="V165" i="1"/>
  <c r="J165" i="1"/>
  <c r="AE159" i="1"/>
  <c r="AE122" i="1"/>
  <c r="AB111" i="1"/>
  <c r="AD118" i="1"/>
  <c r="AB100" i="1"/>
  <c r="AB110" i="1" s="1"/>
  <c r="AC110" i="1"/>
  <c r="AH60" i="1"/>
  <c r="AB60" i="1"/>
  <c r="P60" i="1"/>
  <c r="AC150" i="1"/>
  <c r="AC122" i="1"/>
  <c r="AC90" i="1"/>
  <c r="AC7" i="1"/>
  <c r="AB7" i="1" s="1"/>
  <c r="AC183" i="1" l="1"/>
  <c r="S184" i="1"/>
  <c r="AD183" i="1"/>
  <c r="AD184" i="1" s="1"/>
  <c r="F184" i="1"/>
  <c r="AB183" i="1" l="1"/>
  <c r="AC184" i="1"/>
  <c r="AB184" i="1" s="1"/>
</calcChain>
</file>

<file path=xl/sharedStrings.xml><?xml version="1.0" encoding="utf-8"?>
<sst xmlns="http://schemas.openxmlformats.org/spreadsheetml/2006/main" count="750" uniqueCount="701">
  <si>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157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6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</si>
  <si>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</si>
  <si>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155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6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</si>
  <si>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6"/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</si>
  <si>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6"/>
  </si>
  <si>
    <t>計</t>
  </si>
  <si>
    <t>0877-77-2230</t>
  </si>
  <si>
    <t>帆山743</t>
  </si>
  <si>
    <t>769-0314</t>
  </si>
  <si>
    <t>仲南小学校</t>
  </si>
  <si>
    <t>6校</t>
  </si>
  <si>
    <t>0877-79-2110</t>
  </si>
  <si>
    <t>吉野74</t>
  </si>
  <si>
    <t>766-0023</t>
  </si>
  <si>
    <t>満濃南小学校</t>
  </si>
  <si>
    <t>0877-79-2006</t>
  </si>
  <si>
    <t>炭所西1431-2</t>
  </si>
  <si>
    <t>766-0017</t>
  </si>
  <si>
    <t>長炭小学校</t>
  </si>
  <si>
    <t>0877-73-5514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</si>
  <si>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732</t>
    </r>
    <phoneticPr fontId="9"/>
  </si>
  <si>
    <t>766-0021</t>
  </si>
  <si>
    <t>四条小学校</t>
  </si>
  <si>
    <t>0877-73-3842</t>
  </si>
  <si>
    <t>東高篠139</t>
  </si>
  <si>
    <t>766-0013</t>
  </si>
  <si>
    <t>高篠小学校</t>
  </si>
  <si>
    <t>0877-85-2010</t>
  </si>
  <si>
    <t>造田1984-1</t>
  </si>
  <si>
    <t>766-0201</t>
  </si>
  <si>
    <t>琴南小学校</t>
  </si>
  <si>
    <t>まんのう町</t>
  </si>
  <si>
    <t>0877-32-3331</t>
  </si>
  <si>
    <r>
      <rPr>
        <sz val="10"/>
        <rFont val="ＭＳ Ｐゴシック"/>
        <family val="3"/>
        <charset val="128"/>
      </rPr>
      <t>奥白方</t>
    </r>
    <r>
      <rPr>
        <sz val="10"/>
        <rFont val="Arial"/>
        <family val="2"/>
      </rPr>
      <t>1142</t>
    </r>
    <phoneticPr fontId="9"/>
  </si>
  <si>
    <t>764-0035</t>
  </si>
  <si>
    <t>白方小学校</t>
  </si>
  <si>
    <t>4校</t>
  </si>
  <si>
    <t>0877-32-2517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</si>
  <si>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433-1</t>
    </r>
    <phoneticPr fontId="9"/>
  </si>
  <si>
    <t>764-0032</t>
  </si>
  <si>
    <t>四箇小学校</t>
  </si>
  <si>
    <t>0877-32-2050</t>
  </si>
  <si>
    <r>
      <rPr>
        <sz val="10"/>
        <rFont val="ＭＳ Ｐゴシック"/>
        <family val="3"/>
        <charset val="128"/>
      </rPr>
      <t>南鴨</t>
    </r>
    <r>
      <rPr>
        <sz val="10"/>
        <rFont val="Arial"/>
        <family val="2"/>
      </rPr>
      <t>704</t>
    </r>
    <phoneticPr fontId="9"/>
  </si>
  <si>
    <t>764-0026</t>
  </si>
  <si>
    <t>豊原小学校</t>
  </si>
  <si>
    <t>0877-33-1616</t>
  </si>
  <si>
    <t>栄町3-1-9</t>
  </si>
  <si>
    <t>764-0011</t>
  </si>
  <si>
    <t>多度津小学校</t>
  </si>
  <si>
    <t>多度津町</t>
  </si>
  <si>
    <t>0877-73-2494</t>
  </si>
  <si>
    <t>榎井58-3</t>
  </si>
  <si>
    <t>766-0004</t>
  </si>
  <si>
    <r>
      <rPr>
        <sz val="10"/>
        <rFont val="ＭＳ Ｐゴシック"/>
        <family val="3"/>
        <charset val="128"/>
      </rPr>
      <t>榎井小学校</t>
    </r>
  </si>
  <si>
    <t>3校</t>
  </si>
  <si>
    <t>0877-73-2830</t>
  </si>
  <si>
    <t>上櫛梨26</t>
  </si>
  <si>
    <t>766-0006</t>
  </si>
  <si>
    <r>
      <rPr>
        <sz val="10"/>
        <rFont val="ＭＳ Ｐゴシック"/>
        <family val="3"/>
        <charset val="128"/>
      </rPr>
      <t>象郷小学校</t>
    </r>
  </si>
  <si>
    <t>0877-73-2831</t>
  </si>
  <si>
    <t>145-1</t>
    <phoneticPr fontId="9"/>
  </si>
  <si>
    <t>766-0002</t>
  </si>
  <si>
    <r>
      <rPr>
        <sz val="10"/>
        <rFont val="ＭＳ Ｐゴシック"/>
        <family val="3"/>
        <charset val="128"/>
      </rPr>
      <t>琴平小学校</t>
    </r>
  </si>
  <si>
    <t>琴平町</t>
  </si>
  <si>
    <t>087-876-1184</t>
  </si>
  <si>
    <t>羽床下2256</t>
  </si>
  <si>
    <t>761-2308</t>
  </si>
  <si>
    <t>羽床小学校</t>
  </si>
  <si>
    <t>5校</t>
  </si>
  <si>
    <t>087-876-1183</t>
  </si>
  <si>
    <t>滝宮1095-1</t>
  </si>
  <si>
    <t>761-2305</t>
  </si>
  <si>
    <t>滝宮小学校</t>
  </si>
  <si>
    <t>087-876-1182</t>
  </si>
  <si>
    <t>陶5878-1</t>
  </si>
  <si>
    <t>761-2103</t>
  </si>
  <si>
    <t>陶小学校</t>
  </si>
  <si>
    <t>087-877-0519</t>
  </si>
  <si>
    <t>畑田2373-1</t>
  </si>
  <si>
    <t>761-2101</t>
  </si>
  <si>
    <t>昭和小学校</t>
  </si>
  <si>
    <t>087-878-2004</t>
  </si>
  <si>
    <t>山田上甲1494-1</t>
  </si>
  <si>
    <t>761-2203</t>
  </si>
  <si>
    <t>綾上小学校</t>
  </si>
  <si>
    <t>綾川町</t>
  </si>
  <si>
    <t>0877-49-2000</t>
  </si>
  <si>
    <t>浜八番丁115</t>
  </si>
  <si>
    <t>769-0208</t>
  </si>
  <si>
    <t>宇多津北小学校</t>
  </si>
  <si>
    <t>2校</t>
  </si>
  <si>
    <t>0877-49-1820</t>
  </si>
  <si>
    <t>769-0210</t>
  </si>
  <si>
    <t>宇多津小学校</t>
  </si>
  <si>
    <t>宇多津町</t>
  </si>
  <si>
    <t>087-892-3007</t>
  </si>
  <si>
    <t>1600</t>
    <phoneticPr fontId="9"/>
  </si>
  <si>
    <t>761-3110</t>
  </si>
  <si>
    <t>直島小学校</t>
  </si>
  <si>
    <t>直島町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</si>
  <si>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6"/>
  </si>
  <si>
    <t>087-898-0257</t>
  </si>
  <si>
    <t>下高岡352-1</t>
  </si>
  <si>
    <t>761-0704</t>
  </si>
  <si>
    <t>白山小学校</t>
  </si>
  <si>
    <t>087-898-0710</t>
  </si>
  <si>
    <t>氷上2845</t>
  </si>
  <si>
    <t>761-0612</t>
  </si>
  <si>
    <t>氷上小学校</t>
  </si>
  <si>
    <t>087-898-0501</t>
  </si>
  <si>
    <t>田中4620-2</t>
  </si>
  <si>
    <t>761-0611</t>
  </si>
  <si>
    <t>田中小学校</t>
  </si>
  <si>
    <t>087-898-0713</t>
  </si>
  <si>
    <t>平木710-1</t>
  </si>
  <si>
    <t>761-0702</t>
  </si>
  <si>
    <t>平井小学校</t>
  </si>
  <si>
    <t>三木町</t>
  </si>
  <si>
    <t>0879-75-2222</t>
  </si>
  <si>
    <t>池田1760</t>
  </si>
  <si>
    <t>761-4301</t>
  </si>
  <si>
    <t>池田小学校</t>
  </si>
  <si>
    <t>0879-82-2013</t>
  </si>
  <si>
    <t>苗羽甲1371-1</t>
  </si>
  <si>
    <t>761-4421</t>
  </si>
  <si>
    <t>苗羽小学校</t>
  </si>
  <si>
    <t>0879-82-2012</t>
  </si>
  <si>
    <t>安田甲472-1</t>
  </si>
  <si>
    <t>761-4411</t>
  </si>
  <si>
    <t>安田小学校</t>
  </si>
  <si>
    <t>0879-82-2011</t>
  </si>
  <si>
    <t>草壁本町632-1</t>
  </si>
  <si>
    <t>761-4432</t>
  </si>
  <si>
    <t>星城小学校</t>
  </si>
  <si>
    <t>小豆島町</t>
  </si>
  <si>
    <t>0879-68-2020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</si>
  <si>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9"/>
  </si>
  <si>
    <t>761-4661</t>
  </si>
  <si>
    <t>豊島小学校</t>
  </si>
  <si>
    <t>0879-62-0068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</si>
  <si>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2080-1</t>
    </r>
    <phoneticPr fontId="9"/>
  </si>
  <si>
    <t>761-4121</t>
  </si>
  <si>
    <t>土庄小学校</t>
  </si>
  <si>
    <t>土庄町</t>
  </si>
  <si>
    <t>0875-67-0200</t>
  </si>
  <si>
    <t>財田町財田中5325-1</t>
  </si>
  <si>
    <t>769-0402</t>
  </si>
  <si>
    <t>財田小学校</t>
  </si>
  <si>
    <t>19校</t>
  </si>
  <si>
    <t>0875-82-2135</t>
  </si>
  <si>
    <t>仁尾町仁尾甲1082</t>
  </si>
  <si>
    <t>769-1408</t>
  </si>
  <si>
    <t>曽保小学校</t>
  </si>
  <si>
    <t>0875-82-2049</t>
  </si>
  <si>
    <t>仁尾町仁尾丙1736</t>
  </si>
  <si>
    <t>769-1403</t>
  </si>
  <si>
    <t>仁尾小学校</t>
  </si>
  <si>
    <t>0875-83-2856</t>
  </si>
  <si>
    <t>詫間町松崎722</t>
  </si>
  <si>
    <t>769-1102</t>
  </si>
  <si>
    <t>松崎小学校</t>
  </si>
  <si>
    <t>0875-83-2858</t>
  </si>
  <si>
    <t>詫間町詫間2158</t>
  </si>
  <si>
    <t>769-1101</t>
  </si>
  <si>
    <t>詫間小学校</t>
  </si>
  <si>
    <t>0875-62-2125</t>
  </si>
  <si>
    <t>豊中町本山甲1893-1</t>
  </si>
  <si>
    <t>769-1506</t>
  </si>
  <si>
    <t>本山小学校</t>
  </si>
  <si>
    <t>0875-62-2064</t>
  </si>
  <si>
    <t>豊中町上高野2384</t>
  </si>
  <si>
    <t>769-1504</t>
  </si>
  <si>
    <t>上高野小学校</t>
  </si>
  <si>
    <t>0875-62-2004</t>
  </si>
  <si>
    <t>豊中町笠田笠岡2192-1</t>
  </si>
  <si>
    <t>769-1502</t>
  </si>
  <si>
    <t>笠田小学校</t>
  </si>
  <si>
    <t>0875-62-2124</t>
  </si>
  <si>
    <t>豊中町比地大2514-1</t>
  </si>
  <si>
    <t>769-1501</t>
  </si>
  <si>
    <t>比地大小学校</t>
  </si>
  <si>
    <t>0875-62-2103</t>
  </si>
  <si>
    <t>豊中町岡本188-1</t>
  </si>
  <si>
    <t>769-1507</t>
  </si>
  <si>
    <t>桑山小学校</t>
  </si>
  <si>
    <t>0875-72-5676</t>
  </si>
  <si>
    <t>三野町吉津乙1485-1</t>
  </si>
  <si>
    <t>767-0033</t>
  </si>
  <si>
    <t>吉津小学校</t>
  </si>
  <si>
    <t>0875-72-5401</t>
  </si>
  <si>
    <t>三野町下高瀬760-1</t>
  </si>
  <si>
    <t>767-0032</t>
  </si>
  <si>
    <t>下高瀬小学校</t>
  </si>
  <si>
    <t>0875-72-5402</t>
  </si>
  <si>
    <t>三野町大見甲3034-4</t>
  </si>
  <si>
    <t>767-0031</t>
  </si>
  <si>
    <t>大見小学校</t>
  </si>
  <si>
    <t>0875-63-8100</t>
  </si>
  <si>
    <t>山本町大野6-1</t>
  </si>
  <si>
    <t>768-0102</t>
  </si>
  <si>
    <t>山本小学校</t>
  </si>
  <si>
    <t>0875-74-6237</t>
  </si>
  <si>
    <t>高瀬町上麻3868</t>
  </si>
  <si>
    <t>767-0014</t>
  </si>
  <si>
    <t>麻小学校</t>
  </si>
  <si>
    <t>0875-74-6302</t>
  </si>
  <si>
    <t>高瀬町佐股甲1497-1</t>
  </si>
  <si>
    <t>767-0021</t>
  </si>
  <si>
    <t>二ノ宮小学校</t>
  </si>
  <si>
    <t>0875-72-5213</t>
  </si>
  <si>
    <t>高瀬町比地93-1</t>
  </si>
  <si>
    <t>767-0004</t>
  </si>
  <si>
    <t>比地小学校</t>
  </si>
  <si>
    <t>0875-72-5329</t>
  </si>
  <si>
    <t>高瀬町下勝間803-1</t>
  </si>
  <si>
    <t>767-0011</t>
  </si>
  <si>
    <t>勝間小学校</t>
  </si>
  <si>
    <t>0875-72-5309</t>
  </si>
  <si>
    <t>高瀬町上高瀬783-2</t>
  </si>
  <si>
    <t>767-0001</t>
  </si>
  <si>
    <t>上高瀬小学校</t>
  </si>
  <si>
    <t>三豊市</t>
  </si>
  <si>
    <t>0879-26-3271</t>
  </si>
  <si>
    <t>西村1510</t>
  </si>
  <si>
    <t>769-2604</t>
  </si>
  <si>
    <t>大内小学校</t>
  </si>
  <si>
    <r>
      <t>3</t>
    </r>
    <r>
      <rPr>
        <sz val="10"/>
        <rFont val="ＭＳ Ｐゴシック"/>
        <family val="3"/>
        <charset val="128"/>
      </rPr>
      <t>校</t>
    </r>
  </si>
  <si>
    <t>0879-26-3112</t>
  </si>
  <si>
    <r>
      <rPr>
        <sz val="10"/>
        <rFont val="ＭＳ Ｐゴシック"/>
        <family val="3"/>
        <charset val="128"/>
      </rPr>
      <t>白鳥</t>
    </r>
    <r>
      <rPr>
        <sz val="10"/>
        <rFont val="Arial"/>
        <family val="2"/>
      </rPr>
      <t>757-1</t>
    </r>
  </si>
  <si>
    <t>769-2705</t>
  </si>
  <si>
    <t>白鳥小学校</t>
  </si>
  <si>
    <t>0879-33-3010</t>
  </si>
  <si>
    <t>引田545-1</t>
  </si>
  <si>
    <t>769-2901</t>
  </si>
  <si>
    <t>引田小学校</t>
  </si>
  <si>
    <t>東かがわ市</t>
  </si>
  <si>
    <t>0879-52-2141</t>
  </si>
  <si>
    <t>造田是弘688-1</t>
  </si>
  <si>
    <t>769-2312</t>
  </si>
  <si>
    <t>造田小学校</t>
  </si>
  <si>
    <t>7校</t>
  </si>
  <si>
    <t>0879-52-3181</t>
  </si>
  <si>
    <t>長尾東901-1</t>
  </si>
  <si>
    <t>769-2301</t>
  </si>
  <si>
    <t>長尾小学校</t>
  </si>
  <si>
    <t>0879-49-0551</t>
  </si>
  <si>
    <t>寒川町石田西812-1</t>
  </si>
  <si>
    <t>769-2322</t>
  </si>
  <si>
    <t>寒川小学校</t>
  </si>
  <si>
    <t>087-895-1154</t>
  </si>
  <si>
    <t>鴨庄2947</t>
  </si>
  <si>
    <t>769-2102</t>
  </si>
  <si>
    <t>さぬき北小学校</t>
  </si>
  <si>
    <t>087-894-0041</t>
  </si>
  <si>
    <t>志度727</t>
  </si>
  <si>
    <t>769-2101</t>
  </si>
  <si>
    <t>志度小学校</t>
  </si>
  <si>
    <t>0879-43-3037</t>
  </si>
  <si>
    <t>大川町南川61</t>
  </si>
  <si>
    <t>761-0905</t>
  </si>
  <si>
    <t>さぬき南小学校</t>
  </si>
  <si>
    <t>0879-42-2047</t>
  </si>
  <si>
    <t>津田町津田144</t>
  </si>
  <si>
    <t>769-2401</t>
  </si>
  <si>
    <t>津田小学校</t>
  </si>
  <si>
    <t>さぬき市</t>
  </si>
  <si>
    <t>0875-52-2029</t>
  </si>
  <si>
    <t>豊浜町和田浜1000</t>
  </si>
  <si>
    <t>769-1602</t>
  </si>
  <si>
    <t>豊浜小学校</t>
  </si>
  <si>
    <t>10校</t>
  </si>
  <si>
    <t>0875-54-2029</t>
  </si>
  <si>
    <t>大野原町大野原1905</t>
  </si>
  <si>
    <t>769-1611</t>
  </si>
  <si>
    <t>大野原小学校</t>
  </si>
  <si>
    <t>0875-29-2102</t>
  </si>
  <si>
    <t>伊吹町549</t>
  </si>
  <si>
    <t>768-0071</t>
  </si>
  <si>
    <t>伊吹小学校</t>
  </si>
  <si>
    <t>0875-25-0204</t>
  </si>
  <si>
    <t>古川町102-1</t>
  </si>
  <si>
    <t>768-0023</t>
  </si>
  <si>
    <t>一ノ谷小学校</t>
    <phoneticPr fontId="9"/>
  </si>
  <si>
    <t>0875-27-6229</t>
  </si>
  <si>
    <t>粟井町1452</t>
  </si>
  <si>
    <t>768-0052</t>
  </si>
  <si>
    <t>粟井小学校</t>
  </si>
  <si>
    <t>0875-27-6303</t>
  </si>
  <si>
    <t>新田町1413</t>
  </si>
  <si>
    <t>768-0033</t>
  </si>
  <si>
    <t>豊田小学校</t>
  </si>
  <si>
    <t>0875-25-3621</t>
  </si>
  <si>
    <t>柞田町乙1000-1</t>
  </si>
  <si>
    <t>768-0040</t>
  </si>
  <si>
    <t>柞田小学校</t>
  </si>
  <si>
    <t>0875-25-2988</t>
  </si>
  <si>
    <t>植田町365</t>
  </si>
  <si>
    <t>768-0012</t>
  </si>
  <si>
    <t>常磐小学校</t>
  </si>
  <si>
    <t>0875-25-2661</t>
  </si>
  <si>
    <t>高屋町1877-1</t>
  </si>
  <si>
    <t>768-0002</t>
  </si>
  <si>
    <t>高室小学校</t>
  </si>
  <si>
    <t>0875-57-5120</t>
  </si>
  <si>
    <t>観音寺町甲2558-1</t>
  </si>
  <si>
    <t>768-0060</t>
  </si>
  <si>
    <t>観音寺小学校</t>
  </si>
  <si>
    <t>観音寺市</t>
  </si>
  <si>
    <t>0877-62-0707</t>
  </si>
  <si>
    <t>吉原町2811</t>
  </si>
  <si>
    <t>765-0061</t>
  </si>
  <si>
    <t>吉原小学校</t>
  </si>
  <si>
    <t>8校</t>
  </si>
  <si>
    <t>0877-62-0706</t>
  </si>
  <si>
    <t>中村町1575-2</t>
  </si>
  <si>
    <t>765-0073</t>
  </si>
  <si>
    <t>筆岡小学校</t>
  </si>
  <si>
    <t>0877-62-0704</t>
  </si>
  <si>
    <t>与北町1238</t>
  </si>
  <si>
    <t>765-0040</t>
  </si>
  <si>
    <t>与北小学校</t>
  </si>
  <si>
    <t>0877-62-0705</t>
  </si>
  <si>
    <t>原田町306-1</t>
  </si>
  <si>
    <t>765-0032</t>
  </si>
  <si>
    <t>竜川小学校</t>
  </si>
  <si>
    <t>0877-62-0702</t>
  </si>
  <si>
    <t>生野町2990-1</t>
  </si>
  <si>
    <t>765-0053</t>
  </si>
  <si>
    <t>南部小学校</t>
  </si>
  <si>
    <t>0877-62-0701</t>
  </si>
  <si>
    <t>善通寺町1146</t>
  </si>
  <si>
    <t>765-0004</t>
  </si>
  <si>
    <t>西部小学校</t>
  </si>
  <si>
    <t>0877-62-0703</t>
  </si>
  <si>
    <t>稲木町450-1</t>
  </si>
  <si>
    <t>765-0022</t>
  </si>
  <si>
    <t>東部小学校</t>
  </si>
  <si>
    <t>0877-62-1616</t>
  </si>
  <si>
    <t>文京町4-5-1</t>
  </si>
  <si>
    <t>765-0013</t>
  </si>
  <si>
    <t>中央小学校</t>
  </si>
  <si>
    <t>善通寺市</t>
  </si>
  <si>
    <t>0877-47-0606</t>
    <phoneticPr fontId="9"/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</si>
  <si>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1050-1</t>
    </r>
    <rPh sb="0" eb="3">
      <t>７６２ー００１７</t>
    </rPh>
    <phoneticPr fontId="6"/>
  </si>
  <si>
    <t>762-0017</t>
    <phoneticPr fontId="6"/>
  </si>
  <si>
    <t>松山小学校</t>
    <rPh sb="2" eb="5">
      <t>シ</t>
    </rPh>
    <phoneticPr fontId="6"/>
  </si>
  <si>
    <t>(休校1)</t>
  </si>
  <si>
    <t>0877-46-2662</t>
    <phoneticPr fontId="9"/>
  </si>
  <si>
    <r>
      <rPr>
        <sz val="10"/>
        <rFont val="ＭＳ Ｐゴシック"/>
        <family val="3"/>
        <charset val="128"/>
      </rPr>
      <t>西庄町</t>
    </r>
    <r>
      <rPr>
        <sz val="10"/>
        <rFont val="Arial"/>
        <family val="2"/>
      </rPr>
      <t>524-5</t>
    </r>
    <rPh sb="0" eb="3">
      <t>７６２ー００２１</t>
    </rPh>
    <phoneticPr fontId="6"/>
  </si>
  <si>
    <t>762-0021</t>
    <phoneticPr fontId="6"/>
  </si>
  <si>
    <r>
      <rPr>
        <sz val="10"/>
        <rFont val="ＭＳ Ｐゴシック"/>
        <family val="3"/>
        <charset val="128"/>
      </rPr>
      <t>西庄小学校</t>
    </r>
    <rPh sb="2" eb="5">
      <t>シ</t>
    </rPh>
    <phoneticPr fontId="6"/>
  </si>
  <si>
    <r>
      <t>10</t>
    </r>
    <r>
      <rPr>
        <sz val="10"/>
        <rFont val="ＭＳ Ｐゴシック"/>
        <family val="3"/>
        <charset val="128"/>
      </rPr>
      <t>校</t>
    </r>
    <phoneticPr fontId="9"/>
  </si>
  <si>
    <t>0877-46-3884</t>
    <phoneticPr fontId="9"/>
  </si>
  <si>
    <r>
      <rPr>
        <sz val="10"/>
        <rFont val="ＭＳ Ｐゴシック"/>
        <family val="3"/>
        <charset val="128"/>
      </rPr>
      <t>川津町</t>
    </r>
    <r>
      <rPr>
        <sz val="10"/>
        <rFont val="Arial"/>
        <family val="2"/>
      </rPr>
      <t>3093-1</t>
    </r>
    <rPh sb="0" eb="3">
      <t>７６２ー００２５</t>
    </rPh>
    <phoneticPr fontId="6"/>
  </si>
  <si>
    <t>762-0025</t>
    <phoneticPr fontId="6"/>
  </si>
  <si>
    <r>
      <rPr>
        <sz val="10"/>
        <rFont val="ＭＳ Ｐゴシック"/>
        <family val="3"/>
        <charset val="128"/>
      </rPr>
      <t>川津小学校</t>
    </r>
    <rPh sb="2" eb="5">
      <t>シ</t>
    </rPh>
    <phoneticPr fontId="6"/>
  </si>
  <si>
    <t>0877-48-0610</t>
    <phoneticPr fontId="9"/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</si>
  <si>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1193-3</t>
    </r>
    <rPh sb="0" eb="3">
      <t>７６２ー００２４</t>
    </rPh>
    <phoneticPr fontId="6"/>
  </si>
  <si>
    <t>762-0024</t>
    <phoneticPr fontId="6"/>
  </si>
  <si>
    <r>
      <rPr>
        <sz val="10"/>
        <rFont val="ＭＳ Ｐゴシック"/>
        <family val="3"/>
        <charset val="128"/>
      </rPr>
      <t>府中小学校</t>
    </r>
    <rPh sb="2" eb="5">
      <t>シ</t>
    </rPh>
    <phoneticPr fontId="6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</si>
  <si>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2">
      <t>キュウ</t>
    </rPh>
    <phoneticPr fontId="9"/>
  </si>
  <si>
    <r>
      <rPr>
        <sz val="10"/>
        <rFont val="ＭＳ Ｐゴシック"/>
        <family val="3"/>
        <charset val="128"/>
      </rPr>
      <t>岩黒</t>
    </r>
    <r>
      <rPr>
        <sz val="10"/>
        <rFont val="Arial"/>
        <family val="2"/>
      </rPr>
      <t>240</t>
    </r>
    <rPh sb="0" eb="2">
      <t>７６２ー００７２</t>
    </rPh>
    <phoneticPr fontId="6"/>
  </si>
  <si>
    <t>762-0072</t>
    <phoneticPr fontId="6"/>
  </si>
  <si>
    <r>
      <rPr>
        <sz val="10"/>
        <rFont val="ＭＳ Ｐゴシック"/>
        <family val="3"/>
        <charset val="128"/>
      </rPr>
      <t>岩黒小学校</t>
    </r>
    <rPh sb="2" eb="5">
      <t>シ</t>
    </rPh>
    <phoneticPr fontId="6"/>
  </si>
  <si>
    <t>0877-48-0601</t>
    <phoneticPr fontId="9"/>
  </si>
  <si>
    <r>
      <rPr>
        <sz val="10"/>
        <rFont val="ＭＳ Ｐゴシック"/>
        <family val="3"/>
        <charset val="128"/>
      </rPr>
      <t>加茂町</t>
    </r>
    <r>
      <rPr>
        <sz val="10"/>
        <rFont val="Arial"/>
        <family val="2"/>
      </rPr>
      <t>1098-3</t>
    </r>
    <rPh sb="0" eb="3">
      <t>７６２ー００２３</t>
    </rPh>
    <phoneticPr fontId="6"/>
  </si>
  <si>
    <t>762-0023</t>
    <phoneticPr fontId="6"/>
  </si>
  <si>
    <r>
      <rPr>
        <sz val="10"/>
        <rFont val="ＭＳ Ｐゴシック"/>
        <family val="3"/>
        <charset val="128"/>
      </rPr>
      <t>加茂小学校</t>
    </r>
    <rPh sb="2" eb="5">
      <t>シ</t>
    </rPh>
    <phoneticPr fontId="6"/>
  </si>
  <si>
    <t>0877-47-0270</t>
    <phoneticPr fontId="9"/>
  </si>
  <si>
    <r>
      <rPr>
        <sz val="10"/>
        <rFont val="ＭＳ Ｐゴシック"/>
        <family val="3"/>
        <charset val="128"/>
      </rPr>
      <t>林田町</t>
    </r>
    <r>
      <rPr>
        <sz val="10"/>
        <rFont val="Arial"/>
        <family val="2"/>
      </rPr>
      <t>2215-1</t>
    </r>
    <rPh sb="0" eb="3">
      <t>７６２ー００１２</t>
    </rPh>
    <phoneticPr fontId="6"/>
  </si>
  <si>
    <t>762-0012</t>
    <phoneticPr fontId="6"/>
  </si>
  <si>
    <r>
      <rPr>
        <sz val="10"/>
        <rFont val="ＭＳ Ｐゴシック"/>
        <family val="3"/>
        <charset val="128"/>
      </rPr>
      <t>林田小学校</t>
    </r>
    <rPh sb="2" eb="5">
      <t>シ</t>
    </rPh>
    <phoneticPr fontId="6"/>
  </si>
  <si>
    <t>0877-46-2329</t>
    <phoneticPr fontId="9"/>
  </si>
  <si>
    <r>
      <rPr>
        <sz val="10"/>
        <rFont val="ＭＳ Ｐゴシック"/>
        <family val="3"/>
        <charset val="128"/>
      </rPr>
      <t>谷町</t>
    </r>
    <r>
      <rPr>
        <sz val="10"/>
        <rFont val="Arial"/>
        <family val="2"/>
      </rPr>
      <t>3-1-23</t>
    </r>
    <rPh sb="0" eb="2">
      <t>７６２ー００３３</t>
    </rPh>
    <phoneticPr fontId="6"/>
  </si>
  <si>
    <t>762-0033</t>
    <phoneticPr fontId="6"/>
  </si>
  <si>
    <r>
      <rPr>
        <sz val="10"/>
        <rFont val="ＭＳ Ｐゴシック"/>
        <family val="3"/>
        <charset val="128"/>
      </rPr>
      <t>金山小学校</t>
    </r>
    <rPh sb="2" eb="5">
      <t>シ</t>
    </rPh>
    <phoneticPr fontId="6"/>
  </si>
  <si>
    <t>0877-46-0234</t>
    <phoneticPr fontId="9"/>
  </si>
  <si>
    <r>
      <rPr>
        <sz val="10"/>
        <rFont val="ＭＳ Ｐゴシック"/>
        <family val="3"/>
        <charset val="128"/>
      </rPr>
      <t>室町</t>
    </r>
    <r>
      <rPr>
        <sz val="10"/>
        <rFont val="Arial"/>
        <family val="2"/>
      </rPr>
      <t>1-1-21</t>
    </r>
    <rPh sb="0" eb="2">
      <t>７６２ー０００７</t>
    </rPh>
    <phoneticPr fontId="6"/>
  </si>
  <si>
    <t>762-0007</t>
    <phoneticPr fontId="6"/>
  </si>
  <si>
    <r>
      <rPr>
        <sz val="10"/>
        <rFont val="ＭＳ Ｐゴシック"/>
        <family val="3"/>
        <charset val="128"/>
      </rPr>
      <t>東部小学校</t>
    </r>
    <rPh sb="2" eb="5">
      <t>シ</t>
    </rPh>
    <phoneticPr fontId="6"/>
  </si>
  <si>
    <t>0877-46-2124</t>
    <phoneticPr fontId="9"/>
  </si>
  <si>
    <r>
      <rPr>
        <sz val="10"/>
        <rFont val="ＭＳ Ｐゴシック"/>
        <family val="3"/>
        <charset val="128"/>
      </rPr>
      <t>白金町</t>
    </r>
    <r>
      <rPr>
        <sz val="10"/>
        <rFont val="Arial"/>
        <family val="2"/>
      </rPr>
      <t>1-3-7</t>
    </r>
    <rPh sb="0" eb="1">
      <t>シロ</t>
    </rPh>
    <rPh sb="1" eb="2">
      <t>カネ</t>
    </rPh>
    <rPh sb="2" eb="3">
      <t>チョウ</t>
    </rPh>
    <phoneticPr fontId="6"/>
  </si>
  <si>
    <t>762-0042</t>
    <phoneticPr fontId="6"/>
  </si>
  <si>
    <r>
      <rPr>
        <sz val="10"/>
        <rFont val="ＭＳ Ｐゴシック"/>
        <family val="3"/>
        <charset val="128"/>
      </rPr>
      <t>坂出小学校</t>
    </r>
    <rPh sb="0" eb="2">
      <t>サカイデ</t>
    </rPh>
    <rPh sb="2" eb="5">
      <t>シ</t>
    </rPh>
    <phoneticPr fontId="6"/>
  </si>
  <si>
    <t>坂出市</t>
  </si>
  <si>
    <t>0877-98-2024</t>
    <phoneticPr fontId="9"/>
  </si>
  <si>
    <r>
      <rPr>
        <sz val="10"/>
        <rFont val="ＭＳ Ｐゴシック"/>
        <family val="3"/>
        <charset val="128"/>
      </rPr>
      <t>飯山町上法軍寺</t>
    </r>
    <r>
      <rPr>
        <sz val="10"/>
        <rFont val="Arial"/>
        <family val="2"/>
      </rPr>
      <t>1206</t>
    </r>
    <rPh sb="0" eb="3">
      <t>ハンザンチョウ</t>
    </rPh>
    <rPh sb="3" eb="7">
      <t>７６２ー００８４</t>
    </rPh>
    <phoneticPr fontId="6"/>
  </si>
  <si>
    <t>762-0084</t>
    <phoneticPr fontId="6"/>
  </si>
  <si>
    <r>
      <rPr>
        <sz val="10"/>
        <rFont val="ＭＳ Ｐゴシック"/>
        <family val="3"/>
        <charset val="128"/>
      </rPr>
      <t>飯山南小学校</t>
    </r>
    <rPh sb="3" eb="6">
      <t>シ</t>
    </rPh>
    <phoneticPr fontId="6"/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</si>
  <si>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</si>
  <si>
    <t>0877-98-2020</t>
    <phoneticPr fontId="9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</si>
  <si>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1874</t>
    </r>
    <rPh sb="0" eb="3">
      <t>ハンザンチョウ</t>
    </rPh>
    <rPh sb="3" eb="5">
      <t>７６２ー００８２</t>
    </rPh>
    <phoneticPr fontId="6"/>
  </si>
  <si>
    <t>762-0082</t>
    <phoneticPr fontId="6"/>
  </si>
  <si>
    <r>
      <rPr>
        <sz val="10"/>
        <rFont val="ＭＳ Ｐゴシック"/>
        <family val="3"/>
        <charset val="128"/>
      </rPr>
      <t>飯山北小学校</t>
    </r>
    <rPh sb="3" eb="6">
      <t>シ</t>
    </rPh>
    <phoneticPr fontId="6"/>
  </si>
  <si>
    <r>
      <t>18</t>
    </r>
    <r>
      <rPr>
        <sz val="10"/>
        <rFont val="ＭＳ Ｐゴシック"/>
        <family val="3"/>
        <charset val="128"/>
      </rPr>
      <t>校</t>
    </r>
    <rPh sb="2" eb="3">
      <t>コウ</t>
    </rPh>
    <phoneticPr fontId="6"/>
  </si>
  <si>
    <t>0877-86-3004</t>
    <phoneticPr fontId="9"/>
  </si>
  <si>
    <r>
      <rPr>
        <sz val="10"/>
        <rFont val="ＭＳ Ｐゴシック"/>
        <family val="3"/>
        <charset val="128"/>
      </rPr>
      <t>綾歌町岡田下</t>
    </r>
    <r>
      <rPr>
        <sz val="10"/>
        <rFont val="Arial"/>
        <family val="2"/>
      </rPr>
      <t>217</t>
    </r>
    <rPh sb="0" eb="3">
      <t>アヤウタチョウ</t>
    </rPh>
    <rPh sb="3" eb="6">
      <t>７６１ー２４０２</t>
    </rPh>
    <phoneticPr fontId="6"/>
  </si>
  <si>
    <t>761-2402</t>
    <phoneticPr fontId="6"/>
  </si>
  <si>
    <r>
      <rPr>
        <sz val="10"/>
        <rFont val="ＭＳ Ｐゴシック"/>
        <family val="3"/>
        <charset val="128"/>
      </rPr>
      <t>岡田小学校</t>
    </r>
    <rPh sb="2" eb="5">
      <t>シ</t>
    </rPh>
    <phoneticPr fontId="6"/>
  </si>
  <si>
    <t>0877-86-2002</t>
    <phoneticPr fontId="9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</si>
  <si>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323</t>
    </r>
    <rPh sb="0" eb="3">
      <t>アヤウタチョウ</t>
    </rPh>
    <rPh sb="3" eb="6">
      <t>７６１ー２４０６</t>
    </rPh>
    <phoneticPr fontId="6"/>
  </si>
  <si>
    <t>761-2406</t>
    <phoneticPr fontId="6"/>
  </si>
  <si>
    <r>
      <rPr>
        <sz val="10"/>
        <rFont val="ＭＳ Ｐゴシック"/>
        <family val="3"/>
        <charset val="128"/>
      </rPr>
      <t>栗熊小学校</t>
    </r>
    <rPh sb="2" eb="5">
      <t>シ</t>
    </rPh>
    <phoneticPr fontId="6"/>
  </si>
  <si>
    <t>0877-86-2010</t>
    <phoneticPr fontId="9"/>
  </si>
  <si>
    <r>
      <rPr>
        <sz val="10"/>
        <rFont val="ＭＳ Ｐゴシック"/>
        <family val="3"/>
        <charset val="128"/>
      </rPr>
      <t>綾歌町富熊</t>
    </r>
    <r>
      <rPr>
        <sz val="10"/>
        <rFont val="Arial"/>
        <family val="2"/>
      </rPr>
      <t>1227</t>
    </r>
    <rPh sb="0" eb="3">
      <t>アヤウタチョウ</t>
    </rPh>
    <rPh sb="3" eb="5">
      <t>７６１ー２４０７</t>
    </rPh>
    <phoneticPr fontId="6"/>
  </si>
  <si>
    <t>761-2407</t>
    <phoneticPr fontId="6"/>
  </si>
  <si>
    <r>
      <rPr>
        <sz val="10"/>
        <rFont val="ＭＳ Ｐゴシック"/>
        <family val="3"/>
        <charset val="128"/>
      </rPr>
      <t>富熊小学校</t>
    </r>
    <rPh sb="2" eb="5">
      <t>シ</t>
    </rPh>
    <phoneticPr fontId="6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</si>
  <si>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9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</si>
  <si>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6"/>
  </si>
  <si>
    <t>763-0108</t>
    <phoneticPr fontId="6"/>
  </si>
  <si>
    <r>
      <rPr>
        <sz val="10"/>
        <rFont val="ＭＳ Ｐゴシック"/>
        <family val="3"/>
        <charset val="128"/>
      </rPr>
      <t>小手島小学校</t>
    </r>
    <rPh sb="3" eb="6">
      <t>シ</t>
    </rPh>
    <phoneticPr fontId="6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</si>
  <si>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6"/>
  </si>
  <si>
    <t>763-0102</t>
    <phoneticPr fontId="6"/>
  </si>
  <si>
    <r>
      <rPr>
        <sz val="10"/>
        <rFont val="ＭＳ Ｐゴシック"/>
        <family val="3"/>
        <charset val="128"/>
      </rPr>
      <t>広島小学校</t>
    </r>
    <rPh sb="2" eb="5">
      <t>シ</t>
    </rPh>
    <phoneticPr fontId="6"/>
  </si>
  <si>
    <t>0877-27-3415</t>
    <phoneticPr fontId="9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</si>
  <si>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6"/>
  </si>
  <si>
    <t>763-0223</t>
    <phoneticPr fontId="6"/>
  </si>
  <si>
    <r>
      <rPr>
        <sz val="10"/>
        <rFont val="ＭＳ Ｐゴシック"/>
        <family val="3"/>
        <charset val="128"/>
      </rPr>
      <t>本島小学校</t>
    </r>
    <rPh sb="2" eb="5">
      <t>シ</t>
    </rPh>
    <phoneticPr fontId="6"/>
  </si>
  <si>
    <t>0877-28-7551</t>
    <phoneticPr fontId="9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</si>
  <si>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1408</t>
    </r>
    <rPh sb="0" eb="3">
      <t>７６３ー００９５</t>
    </rPh>
    <phoneticPr fontId="6"/>
  </si>
  <si>
    <t>763-0095</t>
    <phoneticPr fontId="6"/>
  </si>
  <si>
    <r>
      <rPr>
        <sz val="10"/>
        <rFont val="ＭＳ Ｐゴシック"/>
        <family val="3"/>
        <charset val="128"/>
      </rPr>
      <t>垂水小学校</t>
    </r>
    <rPh sb="2" eb="5">
      <t>シ</t>
    </rPh>
    <phoneticPr fontId="6"/>
  </si>
  <si>
    <t>0877-28-8401</t>
    <phoneticPr fontId="9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</si>
  <si>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790-1</t>
    </r>
    <rPh sb="0" eb="3">
      <t>７６３ー００９３</t>
    </rPh>
    <phoneticPr fontId="6"/>
  </si>
  <si>
    <t>763-0093</t>
    <phoneticPr fontId="6"/>
  </si>
  <si>
    <r>
      <rPr>
        <sz val="10"/>
        <rFont val="ＭＳ Ｐゴシック"/>
        <family val="3"/>
        <charset val="128"/>
      </rPr>
      <t>郡家小学校</t>
    </r>
    <rPh sb="2" eb="5">
      <t>シ</t>
    </rPh>
    <phoneticPr fontId="6"/>
  </si>
  <si>
    <t>0877-22-6019</t>
    <phoneticPr fontId="9"/>
  </si>
  <si>
    <r>
      <rPr>
        <sz val="10"/>
        <rFont val="ＭＳ Ｐゴシック"/>
        <family val="3"/>
        <charset val="128"/>
      </rPr>
      <t>飯野町西分</t>
    </r>
    <r>
      <rPr>
        <sz val="10"/>
        <rFont val="Arial"/>
        <family val="2"/>
      </rPr>
      <t>113</t>
    </r>
    <rPh sb="0" eb="5">
      <t>７６３ー００８６</t>
    </rPh>
    <phoneticPr fontId="6"/>
  </si>
  <si>
    <t>763-0086</t>
    <phoneticPr fontId="6"/>
  </si>
  <si>
    <r>
      <rPr>
        <sz val="10"/>
        <rFont val="ＭＳ Ｐゴシック"/>
        <family val="3"/>
        <charset val="128"/>
      </rPr>
      <t>飯野小学校</t>
    </r>
    <rPh sb="2" eb="5">
      <t>シ</t>
    </rPh>
    <phoneticPr fontId="6"/>
  </si>
  <si>
    <t>0877-28-7401</t>
    <phoneticPr fontId="9"/>
  </si>
  <si>
    <r>
      <rPr>
        <sz val="10"/>
        <rFont val="ＭＳ Ｐゴシック"/>
        <family val="3"/>
        <charset val="128"/>
      </rPr>
      <t>川西町北</t>
    </r>
    <r>
      <rPr>
        <sz val="10"/>
        <rFont val="Arial"/>
        <family val="2"/>
      </rPr>
      <t>151</t>
    </r>
    <rPh sb="0" eb="4">
      <t>７６３ー００９１</t>
    </rPh>
    <phoneticPr fontId="6"/>
  </si>
  <si>
    <t>763-0091</t>
    <phoneticPr fontId="6"/>
  </si>
  <si>
    <r>
      <rPr>
        <sz val="10"/>
        <rFont val="ＭＳ Ｐゴシック"/>
        <family val="3"/>
        <charset val="128"/>
      </rPr>
      <t>城辰小学校</t>
    </r>
    <rPh sb="2" eb="5">
      <t>シ</t>
    </rPh>
    <phoneticPr fontId="6"/>
  </si>
  <si>
    <t>0877-24-4705</t>
    <phoneticPr fontId="9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</si>
  <si>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348</t>
    </r>
    <rPh sb="0" eb="3">
      <t>７６３ー００５１</t>
    </rPh>
    <phoneticPr fontId="6"/>
  </si>
  <si>
    <t>763-0051</t>
    <phoneticPr fontId="6"/>
  </si>
  <si>
    <t>城坤小学校</t>
    <rPh sb="2" eb="5">
      <t>シ</t>
    </rPh>
    <phoneticPr fontId="6"/>
  </si>
  <si>
    <t>0877-22-8158</t>
    <phoneticPr fontId="9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</si>
  <si>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5-15-1</t>
    </r>
    <rPh sb="0" eb="3">
      <t>７６３ー００３３</t>
    </rPh>
    <phoneticPr fontId="6"/>
  </si>
  <si>
    <t>763-0033</t>
    <phoneticPr fontId="6"/>
  </si>
  <si>
    <t>城乾小学校</t>
    <rPh sb="2" eb="5">
      <t>シ</t>
    </rPh>
    <phoneticPr fontId="6"/>
  </si>
  <si>
    <t>0877-24-4700</t>
    <phoneticPr fontId="9"/>
  </si>
  <si>
    <r>
      <rPr>
        <sz val="10"/>
        <rFont val="ＭＳ Ｐゴシック"/>
        <family val="3"/>
        <charset val="128"/>
      </rPr>
      <t>瓦町</t>
    </r>
    <r>
      <rPr>
        <sz val="10"/>
        <rFont val="Arial"/>
        <family val="2"/>
      </rPr>
      <t>95</t>
    </r>
    <rPh sb="0" eb="2">
      <t>７６３ー０００２</t>
    </rPh>
    <phoneticPr fontId="6"/>
  </si>
  <si>
    <t>763-0002</t>
    <phoneticPr fontId="6"/>
  </si>
  <si>
    <r>
      <rPr>
        <sz val="10"/>
        <rFont val="ＭＳ Ｐゴシック"/>
        <family val="3"/>
        <charset val="128"/>
      </rPr>
      <t>城北小学校</t>
    </r>
    <rPh sb="2" eb="5">
      <t>シ</t>
    </rPh>
    <phoneticPr fontId="6"/>
  </si>
  <si>
    <t>0877-22-9267</t>
    <phoneticPr fontId="9"/>
  </si>
  <si>
    <r>
      <rPr>
        <sz val="10"/>
        <rFont val="ＭＳ Ｐゴシック"/>
        <family val="3"/>
        <charset val="128"/>
      </rPr>
      <t>六番丁</t>
    </r>
    <r>
      <rPr>
        <sz val="10"/>
        <rFont val="Arial"/>
        <family val="2"/>
      </rPr>
      <t>12</t>
    </r>
    <rPh sb="0" eb="3">
      <t>７６３ー００２６</t>
    </rPh>
    <phoneticPr fontId="6"/>
  </si>
  <si>
    <t>763-0026</t>
    <phoneticPr fontId="6"/>
  </si>
  <si>
    <r>
      <rPr>
        <sz val="10"/>
        <rFont val="ＭＳ Ｐゴシック"/>
        <family val="3"/>
        <charset val="128"/>
      </rPr>
      <t>城西小学校</t>
    </r>
    <rPh sb="2" eb="5">
      <t>シ</t>
    </rPh>
    <phoneticPr fontId="6"/>
  </si>
  <si>
    <t>0877-24-6177</t>
    <phoneticPr fontId="9"/>
  </si>
  <si>
    <r>
      <rPr>
        <sz val="10"/>
        <rFont val="ＭＳ Ｐゴシック"/>
        <family val="3"/>
        <charset val="128"/>
      </rPr>
      <t>田村町</t>
    </r>
    <r>
      <rPr>
        <sz val="10"/>
        <rFont val="Arial"/>
        <family val="2"/>
      </rPr>
      <t>973</t>
    </r>
    <rPh sb="0" eb="3">
      <t>７６３ー００７１</t>
    </rPh>
    <phoneticPr fontId="6"/>
  </si>
  <si>
    <t>763-0071</t>
    <phoneticPr fontId="6"/>
  </si>
  <si>
    <r>
      <rPr>
        <sz val="10"/>
        <rFont val="ＭＳ Ｐゴシック"/>
        <family val="3"/>
        <charset val="128"/>
      </rPr>
      <t>城南小学校</t>
    </r>
    <rPh sb="2" eb="5">
      <t>シ</t>
    </rPh>
    <phoneticPr fontId="6"/>
  </si>
  <si>
    <t>0877-24-4703</t>
    <phoneticPr fontId="9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</si>
  <si>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5-113</t>
    </r>
    <rPh sb="0" eb="4">
      <t>７６３ー００８１</t>
    </rPh>
    <phoneticPr fontId="6"/>
  </si>
  <si>
    <t>763-0081</t>
    <phoneticPr fontId="6"/>
  </si>
  <si>
    <r>
      <rPr>
        <sz val="10"/>
        <rFont val="ＭＳ Ｐゴシック"/>
        <family val="3"/>
        <charset val="128"/>
      </rPr>
      <t>城東小学校</t>
    </r>
    <rPh sb="2" eb="5">
      <t>シ</t>
    </rPh>
    <phoneticPr fontId="6"/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</si>
  <si>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6"/>
  </si>
  <si>
    <t>087-874-1160</t>
    <phoneticPr fontId="9"/>
  </si>
  <si>
    <r>
      <rPr>
        <sz val="10"/>
        <rFont val="ＭＳ Ｐゴシック"/>
        <family val="3"/>
        <charset val="128"/>
      </rPr>
      <t>国分寺町福家甲</t>
    </r>
    <r>
      <rPr>
        <sz val="10"/>
        <rFont val="Arial"/>
        <family val="2"/>
      </rPr>
      <t>3005</t>
    </r>
    <rPh sb="0" eb="3">
      <t>コクブンジ</t>
    </rPh>
    <rPh sb="3" eb="4">
      <t>チョウ</t>
    </rPh>
    <rPh sb="4" eb="6">
      <t>７６９ー０１０３</t>
    </rPh>
    <rPh sb="6" eb="7">
      <t>コウ</t>
    </rPh>
    <phoneticPr fontId="6"/>
  </si>
  <si>
    <t>769-0103</t>
    <phoneticPr fontId="6"/>
  </si>
  <si>
    <r>
      <rPr>
        <sz val="8"/>
        <rFont val="ＭＳ Ｐゴシック"/>
        <family val="3"/>
        <charset val="128"/>
      </rPr>
      <t>国分寺南部小学校</t>
    </r>
    <rPh sb="5" eb="8">
      <t>シ</t>
    </rPh>
    <phoneticPr fontId="6"/>
  </si>
  <si>
    <r>
      <t>(</t>
    </r>
    <r>
      <rPr>
        <sz val="10"/>
        <rFont val="ＭＳ Ｐゴシック"/>
        <family val="3"/>
        <charset val="128"/>
      </rPr>
      <t>分校休校</t>
    </r>
    <r>
      <rPr>
        <sz val="10"/>
        <rFont val="Arial"/>
        <family val="2"/>
      </rPr>
      <t>1)</t>
    </r>
    <rPh sb="1" eb="3">
      <t>ブンコウ</t>
    </rPh>
    <rPh sb="3" eb="5">
      <t>キュウコウ</t>
    </rPh>
    <phoneticPr fontId="6"/>
  </si>
  <si>
    <t>087-874-1154</t>
    <phoneticPr fontId="9"/>
  </si>
  <si>
    <r>
      <rPr>
        <sz val="10"/>
        <rFont val="ＭＳ Ｐゴシック"/>
        <family val="3"/>
        <charset val="128"/>
      </rPr>
      <t>国分寺町新居</t>
    </r>
    <r>
      <rPr>
        <sz val="10"/>
        <rFont val="Arial"/>
        <family val="2"/>
      </rPr>
      <t>1880</t>
    </r>
    <rPh sb="0" eb="3">
      <t>コクブンジ</t>
    </rPh>
    <rPh sb="3" eb="4">
      <t>チョウ</t>
    </rPh>
    <rPh sb="4" eb="6">
      <t>７６９ー０１０１</t>
    </rPh>
    <phoneticPr fontId="6"/>
  </si>
  <si>
    <t>769-0101</t>
    <phoneticPr fontId="6"/>
  </si>
  <si>
    <r>
      <rPr>
        <sz val="8"/>
        <rFont val="ＭＳ Ｐゴシック"/>
        <family val="3"/>
        <charset val="128"/>
      </rPr>
      <t>国分寺北部小学校</t>
    </r>
    <rPh sb="5" eb="8">
      <t>シ</t>
    </rPh>
    <phoneticPr fontId="6"/>
  </si>
  <si>
    <r>
      <t>(</t>
    </r>
    <r>
      <rPr>
        <sz val="10"/>
        <rFont val="ＭＳ Ｐゴシック"/>
        <family val="3"/>
        <charset val="128"/>
      </rPr>
      <t>本校休校</t>
    </r>
    <r>
      <rPr>
        <sz val="10"/>
        <rFont val="Arial"/>
        <family val="2"/>
      </rPr>
      <t>2)</t>
    </r>
    <rPh sb="1" eb="3">
      <t>ホンコウ</t>
    </rPh>
    <rPh sb="3" eb="5">
      <t>キュウコウ</t>
    </rPh>
    <phoneticPr fontId="6"/>
  </si>
  <si>
    <t>087-879-2269</t>
    <phoneticPr fontId="9"/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</si>
  <si>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1008</t>
    </r>
    <rPh sb="0" eb="3">
      <t>コウナンチョウ</t>
    </rPh>
    <rPh sb="3" eb="5">
      <t>７６１ー１４０４</t>
    </rPh>
    <phoneticPr fontId="6"/>
  </si>
  <si>
    <t>761-1404</t>
    <phoneticPr fontId="6"/>
  </si>
  <si>
    <r>
      <rPr>
        <sz val="10"/>
        <rFont val="ＭＳ Ｐゴシック"/>
        <family val="3"/>
        <charset val="128"/>
      </rPr>
      <t>香南小学校</t>
    </r>
    <rPh sb="2" eb="5">
      <t>シ</t>
    </rPh>
    <phoneticPr fontId="6"/>
  </si>
  <si>
    <r>
      <t>(</t>
    </r>
    <r>
      <rPr>
        <sz val="10"/>
        <rFont val="ＭＳ Ｐゴシック"/>
        <family val="3"/>
        <charset val="128"/>
      </rPr>
      <t>分校</t>
    </r>
    <r>
      <rPr>
        <sz val="10"/>
        <rFont val="Arial"/>
        <family val="2"/>
      </rPr>
      <t>3)</t>
    </r>
    <rPh sb="1" eb="3">
      <t>ブンコウ</t>
    </rPh>
    <phoneticPr fontId="6"/>
  </si>
  <si>
    <t>087-879-2012</t>
    <phoneticPr fontId="9"/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</si>
  <si>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1865-8</t>
    </r>
    <rPh sb="0" eb="2">
      <t>カガワ</t>
    </rPh>
    <rPh sb="2" eb="3">
      <t>チョウ</t>
    </rPh>
    <rPh sb="3" eb="6">
      <t>７６１ー１７０６</t>
    </rPh>
    <phoneticPr fontId="6"/>
  </si>
  <si>
    <t>761-1706</t>
    <phoneticPr fontId="6"/>
  </si>
  <si>
    <r>
      <rPr>
        <sz val="10"/>
        <rFont val="ＭＳ Ｐゴシック"/>
        <family val="3"/>
        <charset val="128"/>
      </rPr>
      <t>川東小学校</t>
    </r>
    <rPh sb="2" eb="5">
      <t>シ</t>
    </rPh>
    <phoneticPr fontId="6"/>
  </si>
  <si>
    <r>
      <t>52</t>
    </r>
    <r>
      <rPr>
        <sz val="10"/>
        <rFont val="ＭＳ Ｐゴシック"/>
        <family val="3"/>
        <charset val="128"/>
      </rPr>
      <t>校</t>
    </r>
    <rPh sb="2" eb="3">
      <t>コウ</t>
    </rPh>
    <phoneticPr fontId="9"/>
  </si>
  <si>
    <t>087-889-0215</t>
    <phoneticPr fontId="9"/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</si>
  <si>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3088</t>
    </r>
    <rPh sb="0" eb="2">
      <t>カガワ</t>
    </rPh>
    <rPh sb="2" eb="3">
      <t>チョウ</t>
    </rPh>
    <rPh sb="3" eb="5">
      <t>７６１ー１７０３</t>
    </rPh>
    <phoneticPr fontId="6"/>
  </si>
  <si>
    <t>761-1703</t>
    <phoneticPr fontId="6"/>
  </si>
  <si>
    <r>
      <rPr>
        <sz val="10"/>
        <rFont val="ＭＳ Ｐゴシック"/>
        <family val="3"/>
        <charset val="128"/>
      </rPr>
      <t>浅野小学校</t>
    </r>
    <rPh sb="2" eb="5">
      <t>シ</t>
    </rPh>
    <phoneticPr fontId="6"/>
  </si>
  <si>
    <t>087-885-2165</t>
    <phoneticPr fontId="9"/>
  </si>
  <si>
    <r>
      <rPr>
        <sz val="10"/>
        <rFont val="ＭＳ Ｐゴシック"/>
        <family val="3"/>
        <charset val="128"/>
      </rPr>
      <t>香川町大野</t>
    </r>
    <r>
      <rPr>
        <sz val="10"/>
        <rFont val="Arial"/>
        <family val="2"/>
      </rPr>
      <t>1045-1</t>
    </r>
    <rPh sb="0" eb="2">
      <t>カガワ</t>
    </rPh>
    <rPh sb="2" eb="3">
      <t>チョウ</t>
    </rPh>
    <rPh sb="3" eb="5">
      <t>７６１ー１７０１</t>
    </rPh>
    <phoneticPr fontId="6"/>
  </si>
  <si>
    <t>761-1701</t>
    <phoneticPr fontId="6"/>
  </si>
  <si>
    <r>
      <rPr>
        <sz val="10"/>
        <rFont val="ＭＳ Ｐゴシック"/>
        <family val="3"/>
        <charset val="128"/>
      </rPr>
      <t>大野小学校</t>
    </r>
    <rPh sb="2" eb="5">
      <t>シ</t>
    </rPh>
    <phoneticPr fontId="6"/>
  </si>
  <si>
    <t>087-893-0171</t>
    <phoneticPr fontId="9"/>
  </si>
  <si>
    <r>
      <rPr>
        <sz val="10"/>
        <rFont val="ＭＳ Ｐゴシック"/>
        <family val="3"/>
        <charset val="128"/>
      </rPr>
      <t>塩江町安原上</t>
    </r>
    <r>
      <rPr>
        <sz val="10"/>
        <rFont val="Arial"/>
        <family val="2"/>
      </rPr>
      <t>231-1</t>
    </r>
    <rPh sb="0" eb="2">
      <t>シオノエ</t>
    </rPh>
    <rPh sb="2" eb="3">
      <t>チョウ</t>
    </rPh>
    <rPh sb="3" eb="6">
      <t>ヤスハラカミ</t>
    </rPh>
    <phoneticPr fontId="6"/>
  </si>
  <si>
    <t>761-1611</t>
    <phoneticPr fontId="6"/>
  </si>
  <si>
    <r>
      <rPr>
        <sz val="10"/>
        <rFont val="ＭＳ Ｐゴシック"/>
        <family val="3"/>
        <charset val="128"/>
      </rPr>
      <t>塩江小学校</t>
    </r>
    <rPh sb="2" eb="5">
      <t>シ</t>
    </rPh>
    <phoneticPr fontId="6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</si>
  <si>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phoneticPr fontId="9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</si>
  <si>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6034-1</t>
    </r>
    <rPh sb="0" eb="3">
      <t>アジチョウ</t>
    </rPh>
    <phoneticPr fontId="6"/>
  </si>
  <si>
    <t>761-0130</t>
    <phoneticPr fontId="6"/>
  </si>
  <si>
    <r>
      <rPr>
        <sz val="10"/>
        <rFont val="ＭＳ Ｐゴシック"/>
        <family val="3"/>
        <charset val="128"/>
      </rPr>
      <t>庵治第二小学校</t>
    </r>
    <rPh sb="4" eb="7">
      <t>シ</t>
    </rPh>
    <phoneticPr fontId="6"/>
  </si>
  <si>
    <t>087-871-2581</t>
    <phoneticPr fontId="9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</si>
  <si>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790-1</t>
    </r>
    <rPh sb="0" eb="3">
      <t>アジチョウ</t>
    </rPh>
    <phoneticPr fontId="6"/>
  </si>
  <si>
    <r>
      <rPr>
        <sz val="10"/>
        <rFont val="ＭＳ Ｐゴシック"/>
        <family val="3"/>
        <charset val="128"/>
      </rPr>
      <t>庵治小学校</t>
    </r>
    <rPh sb="2" eb="5">
      <t>シ</t>
    </rPh>
    <phoneticPr fontId="6"/>
  </si>
  <si>
    <t>087-845-9324</t>
    <phoneticPr fontId="9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</si>
  <si>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1115-1</t>
    </r>
    <rPh sb="0" eb="3">
      <t>ムレチョウ</t>
    </rPh>
    <rPh sb="3" eb="5">
      <t>７６１ー０１２２</t>
    </rPh>
    <phoneticPr fontId="6"/>
  </si>
  <si>
    <t>761-0122</t>
    <phoneticPr fontId="6"/>
  </si>
  <si>
    <r>
      <rPr>
        <sz val="10"/>
        <rFont val="ＭＳ Ｐゴシック"/>
        <family val="3"/>
        <charset val="128"/>
      </rPr>
      <t>牟礼南小学校</t>
    </r>
    <rPh sb="3" eb="6">
      <t>シ</t>
    </rPh>
    <phoneticPr fontId="6"/>
  </si>
  <si>
    <t>087-845-5742</t>
    <phoneticPr fontId="9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</si>
  <si>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2900-1</t>
    </r>
    <rPh sb="0" eb="3">
      <t>ムレチョウ</t>
    </rPh>
    <rPh sb="3" eb="5">
      <t>７６１ー０１２１</t>
    </rPh>
    <phoneticPr fontId="6"/>
  </si>
  <si>
    <t>761-0121</t>
    <phoneticPr fontId="6"/>
  </si>
  <si>
    <r>
      <rPr>
        <sz val="10"/>
        <rFont val="ＭＳ Ｐゴシック"/>
        <family val="3"/>
        <charset val="128"/>
      </rPr>
      <t>牟礼北小学校</t>
    </r>
    <rPh sb="3" eb="6">
      <t>シ</t>
    </rPh>
    <phoneticPr fontId="6"/>
  </si>
  <si>
    <t>087-845-9239</t>
    <phoneticPr fontId="9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</si>
  <si>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1560</t>
    </r>
    <rPh sb="0" eb="3">
      <t>ムレチョウ</t>
    </rPh>
    <rPh sb="3" eb="5">
      <t>７６１ー０１２２</t>
    </rPh>
    <phoneticPr fontId="6"/>
  </si>
  <si>
    <r>
      <rPr>
        <sz val="10"/>
        <rFont val="ＭＳ Ｐゴシック"/>
        <family val="3"/>
        <charset val="128"/>
      </rPr>
      <t>牟礼小学校</t>
    </r>
    <rPh sb="2" eb="5">
      <t>シ</t>
    </rPh>
    <phoneticPr fontId="6"/>
  </si>
  <si>
    <t>087-831-4150</t>
    <phoneticPr fontId="9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</si>
  <si>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2613</t>
    </r>
    <rPh sb="0" eb="3">
      <t>７６０ー００８０</t>
    </rPh>
    <phoneticPr fontId="6"/>
  </si>
  <si>
    <t>760-0080</t>
    <phoneticPr fontId="6"/>
  </si>
  <si>
    <r>
      <rPr>
        <sz val="10"/>
        <rFont val="ＭＳ Ｐゴシック"/>
        <family val="3"/>
        <charset val="128"/>
      </rPr>
      <t>木太北部小学校</t>
    </r>
    <rPh sb="4" eb="7">
      <t>シ</t>
    </rPh>
    <phoneticPr fontId="6"/>
  </si>
  <si>
    <t>087-841-1063</t>
    <phoneticPr fontId="9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</si>
  <si>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2469</t>
    </r>
    <rPh sb="0" eb="4">
      <t>７６１ー０１１３</t>
    </rPh>
    <phoneticPr fontId="6"/>
  </si>
  <si>
    <t>761-0113</t>
    <phoneticPr fontId="6"/>
  </si>
  <si>
    <r>
      <rPr>
        <sz val="10"/>
        <rFont val="ＭＳ Ｐゴシック"/>
        <family val="3"/>
        <charset val="128"/>
      </rPr>
      <t>屋島西小学校</t>
    </r>
    <rPh sb="3" eb="6">
      <t>シ</t>
    </rPh>
    <phoneticPr fontId="6"/>
  </si>
  <si>
    <t>087-843-8402</t>
    <phoneticPr fontId="9"/>
  </si>
  <si>
    <r>
      <rPr>
        <sz val="10"/>
        <rFont val="ＭＳ Ｐゴシック"/>
        <family val="3"/>
        <charset val="128"/>
      </rPr>
      <t>屋島東町</t>
    </r>
    <r>
      <rPr>
        <sz val="10"/>
        <rFont val="Arial"/>
        <family val="2"/>
      </rPr>
      <t>942-1</t>
    </r>
    <rPh sb="0" eb="4">
      <t>７６１ー０１１１</t>
    </rPh>
    <phoneticPr fontId="6"/>
  </si>
  <si>
    <t>761-0111</t>
    <phoneticPr fontId="6"/>
  </si>
  <si>
    <r>
      <rPr>
        <sz val="10"/>
        <rFont val="ＭＳ Ｐゴシック"/>
        <family val="3"/>
        <charset val="128"/>
      </rPr>
      <t>屋島東小学校</t>
    </r>
    <rPh sb="3" eb="6">
      <t>シ</t>
    </rPh>
    <phoneticPr fontId="6"/>
  </si>
  <si>
    <t>087-843-2467</t>
    <phoneticPr fontId="9"/>
  </si>
  <si>
    <r>
      <rPr>
        <sz val="10"/>
        <rFont val="ＭＳ Ｐゴシック"/>
        <family val="3"/>
        <charset val="128"/>
      </rPr>
      <t>新田町甲</t>
    </r>
    <r>
      <rPr>
        <sz val="10"/>
        <rFont val="Arial"/>
        <family val="2"/>
      </rPr>
      <t>2605</t>
    </r>
    <rPh sb="0" eb="4">
      <t>７６１ー０１０２</t>
    </rPh>
    <phoneticPr fontId="6"/>
  </si>
  <si>
    <t>761-0102</t>
    <phoneticPr fontId="6"/>
  </si>
  <si>
    <r>
      <rPr>
        <sz val="10"/>
        <rFont val="ＭＳ Ｐゴシック"/>
        <family val="3"/>
        <charset val="128"/>
      </rPr>
      <t>古高松南小学校</t>
    </r>
    <rPh sb="4" eb="7">
      <t>シ</t>
    </rPh>
    <phoneticPr fontId="6"/>
  </si>
  <si>
    <t>087-866-7295</t>
    <phoneticPr fontId="9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</si>
  <si>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1530-1</t>
    </r>
    <rPh sb="0" eb="3">
      <t>７６０ー００８０</t>
    </rPh>
    <phoneticPr fontId="6"/>
  </si>
  <si>
    <r>
      <rPr>
        <sz val="10"/>
        <rFont val="ＭＳ Ｐゴシック"/>
        <family val="3"/>
        <charset val="128"/>
      </rPr>
      <t>木太南小学校</t>
    </r>
    <rPh sb="3" eb="6">
      <t>シ</t>
    </rPh>
    <phoneticPr fontId="6"/>
  </si>
  <si>
    <t>087-865-9395</t>
    <phoneticPr fontId="9"/>
  </si>
  <si>
    <r>
      <rPr>
        <sz val="10"/>
        <rFont val="ＭＳ Ｐゴシック"/>
        <family val="3"/>
        <charset val="128"/>
      </rPr>
      <t>太田下町</t>
    </r>
    <r>
      <rPr>
        <sz val="10"/>
        <rFont val="Arial"/>
        <family val="2"/>
      </rPr>
      <t>1823-1</t>
    </r>
    <rPh sb="0" eb="4">
      <t>７６１ー８０７３</t>
    </rPh>
    <phoneticPr fontId="6"/>
  </si>
  <si>
    <t>761-8073</t>
    <phoneticPr fontId="6"/>
  </si>
  <si>
    <r>
      <rPr>
        <sz val="10"/>
        <rFont val="ＭＳ Ｐゴシック"/>
        <family val="3"/>
        <charset val="128"/>
      </rPr>
      <t>太田南小学校</t>
    </r>
    <rPh sb="3" eb="6">
      <t>シ</t>
    </rPh>
    <phoneticPr fontId="6"/>
  </si>
  <si>
    <t>087-866-2938</t>
    <phoneticPr fontId="9"/>
  </si>
  <si>
    <r>
      <rPr>
        <sz val="10"/>
        <rFont val="ＭＳ Ｐゴシック"/>
        <family val="3"/>
        <charset val="128"/>
      </rPr>
      <t>松縄町</t>
    </r>
    <r>
      <rPr>
        <sz val="10"/>
        <rFont val="Arial"/>
        <family val="2"/>
      </rPr>
      <t>1138</t>
    </r>
    <rPh sb="0" eb="3">
      <t>７６０ー００７９</t>
    </rPh>
    <phoneticPr fontId="6"/>
  </si>
  <si>
    <t>760-0079</t>
    <phoneticPr fontId="6"/>
  </si>
  <si>
    <r>
      <rPr>
        <sz val="10"/>
        <rFont val="ＭＳ Ｐゴシック"/>
        <family val="3"/>
        <charset val="128"/>
      </rPr>
      <t>中央小学校</t>
    </r>
    <rPh sb="2" eb="5">
      <t>シ</t>
    </rPh>
    <phoneticPr fontId="6"/>
  </si>
  <si>
    <t>087-849-0103</t>
    <phoneticPr fontId="9"/>
  </si>
  <si>
    <r>
      <rPr>
        <sz val="10"/>
        <rFont val="ＭＳ Ｐゴシック"/>
        <family val="3"/>
        <charset val="128"/>
      </rPr>
      <t>西植田町</t>
    </r>
    <r>
      <rPr>
        <sz val="10"/>
        <rFont val="Arial"/>
        <family val="2"/>
      </rPr>
      <t>2337</t>
    </r>
    <rPh sb="0" eb="4">
      <t>７６１ー０４４５</t>
    </rPh>
    <phoneticPr fontId="6"/>
  </si>
  <si>
    <t>761-0445</t>
    <phoneticPr fontId="6"/>
  </si>
  <si>
    <r>
      <rPr>
        <sz val="10"/>
        <rFont val="ＭＳ Ｐゴシック"/>
        <family val="3"/>
        <charset val="128"/>
      </rPr>
      <t>植田小学校</t>
    </r>
    <rPh sb="2" eb="5">
      <t>シ</t>
    </rPh>
    <phoneticPr fontId="6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</si>
  <si>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6"/>
  </si>
  <si>
    <r>
      <rPr>
        <sz val="10"/>
        <rFont val="ＭＳ Ｐゴシック"/>
        <family val="3"/>
        <charset val="128"/>
      </rPr>
      <t>菅沢町</t>
    </r>
    <r>
      <rPr>
        <sz val="10"/>
        <rFont val="Arial"/>
        <family val="2"/>
      </rPr>
      <t>339</t>
    </r>
    <rPh sb="0" eb="3">
      <t>７６１ー０４４７</t>
    </rPh>
    <phoneticPr fontId="6"/>
  </si>
  <si>
    <t>761-1616</t>
    <phoneticPr fontId="6"/>
  </si>
  <si>
    <r>
      <rPr>
        <sz val="6"/>
        <rFont val="ＭＳ Ｐゴシック"/>
        <family val="3"/>
        <charset val="128"/>
      </rPr>
      <t>東植田小学校菅沢分校</t>
    </r>
    <rPh sb="0" eb="1">
      <t>ヒガシ</t>
    </rPh>
    <rPh sb="1" eb="3">
      <t>ウエタ</t>
    </rPh>
    <rPh sb="3" eb="6">
      <t>シ</t>
    </rPh>
    <rPh sb="8" eb="10">
      <t>ブンコウ</t>
    </rPh>
    <phoneticPr fontId="6"/>
  </si>
  <si>
    <t>087-849-0062</t>
    <phoneticPr fontId="9"/>
  </si>
  <si>
    <r>
      <rPr>
        <sz val="10"/>
        <rFont val="ＭＳ Ｐゴシック"/>
        <family val="3"/>
        <charset val="128"/>
      </rPr>
      <t>東植田町</t>
    </r>
    <r>
      <rPr>
        <sz val="10"/>
        <rFont val="Arial"/>
        <family val="2"/>
      </rPr>
      <t>2008</t>
    </r>
    <rPh sb="0" eb="4">
      <t>７６１ー０４４６</t>
    </rPh>
    <phoneticPr fontId="6"/>
  </si>
  <si>
    <t>761-0446</t>
    <phoneticPr fontId="6"/>
  </si>
  <si>
    <r>
      <rPr>
        <sz val="10"/>
        <rFont val="ＭＳ Ｐゴシック"/>
        <family val="3"/>
        <charset val="128"/>
      </rPr>
      <t>東植田小学校</t>
    </r>
    <rPh sb="3" eb="6">
      <t>シ</t>
    </rPh>
    <phoneticPr fontId="6"/>
  </si>
  <si>
    <t>087-848-0319</t>
    <phoneticPr fontId="9"/>
  </si>
  <si>
    <r>
      <rPr>
        <sz val="10"/>
        <rFont val="ＭＳ Ｐゴシック"/>
        <family val="3"/>
        <charset val="128"/>
      </rPr>
      <t>十川西町</t>
    </r>
    <r>
      <rPr>
        <sz val="10"/>
        <rFont val="Arial"/>
        <family val="2"/>
      </rPr>
      <t>366-5</t>
    </r>
    <rPh sb="0" eb="4">
      <t>７６１ー０４３３</t>
    </rPh>
    <phoneticPr fontId="6"/>
  </si>
  <si>
    <t>761-0433</t>
    <phoneticPr fontId="6"/>
  </si>
  <si>
    <r>
      <rPr>
        <sz val="10"/>
        <rFont val="ＭＳ Ｐゴシック"/>
        <family val="3"/>
        <charset val="128"/>
      </rPr>
      <t>十河小学校</t>
    </r>
    <rPh sb="2" eb="5">
      <t>シ</t>
    </rPh>
    <phoneticPr fontId="6"/>
  </si>
  <si>
    <t>087-848-0050</t>
    <phoneticPr fontId="9"/>
  </si>
  <si>
    <r>
      <rPr>
        <sz val="10"/>
        <rFont val="ＭＳ Ｐゴシック"/>
        <family val="3"/>
        <charset val="128"/>
      </rPr>
      <t>川島東町</t>
    </r>
    <r>
      <rPr>
        <sz val="10"/>
        <rFont val="Arial"/>
        <family val="2"/>
      </rPr>
      <t>864-1</t>
    </r>
    <rPh sb="0" eb="4">
      <t>７６１ー０４４３</t>
    </rPh>
    <phoneticPr fontId="6"/>
  </si>
  <si>
    <t>761-0443</t>
    <phoneticPr fontId="6"/>
  </si>
  <si>
    <r>
      <rPr>
        <sz val="10"/>
        <rFont val="ＭＳ Ｐゴシック"/>
        <family val="3"/>
        <charset val="128"/>
      </rPr>
      <t>川島小学校</t>
    </r>
    <rPh sb="2" eb="5">
      <t>シ</t>
    </rPh>
    <phoneticPr fontId="6"/>
  </si>
  <si>
    <t>087-873-0506</t>
    <phoneticPr fontId="9"/>
  </si>
  <si>
    <r>
      <rPr>
        <sz val="10"/>
        <rFont val="ＭＳ Ｐゴシック"/>
        <family val="3"/>
        <charset val="128"/>
      </rPr>
      <t>男木町</t>
    </r>
    <r>
      <rPr>
        <sz val="10"/>
        <rFont val="Arial"/>
        <family val="2"/>
      </rPr>
      <t>165</t>
    </r>
    <rPh sb="0" eb="3">
      <t>７６０ー００９１</t>
    </rPh>
    <phoneticPr fontId="6"/>
  </si>
  <si>
    <t>760-0091</t>
    <phoneticPr fontId="6"/>
  </si>
  <si>
    <r>
      <rPr>
        <sz val="10"/>
        <rFont val="ＭＳ Ｐゴシック"/>
        <family val="3"/>
        <charset val="128"/>
      </rPr>
      <t>男木小学校</t>
    </r>
    <rPh sb="2" eb="5">
      <t>シ</t>
    </rPh>
    <phoneticPr fontId="6"/>
  </si>
  <si>
    <r>
      <rPr>
        <sz val="10"/>
        <rFont val="ＭＳ Ｐゴシック"/>
        <family val="3"/>
        <charset val="128"/>
      </rPr>
      <t>女木町</t>
    </r>
    <r>
      <rPr>
        <sz val="10"/>
        <rFont val="Arial"/>
        <family val="2"/>
      </rPr>
      <t>236-2</t>
    </r>
    <rPh sb="0" eb="3">
      <t>７６０ー００９２</t>
    </rPh>
    <phoneticPr fontId="6"/>
  </si>
  <si>
    <t>760-0092</t>
    <phoneticPr fontId="6"/>
  </si>
  <si>
    <r>
      <rPr>
        <sz val="10"/>
        <rFont val="ＭＳ Ｐゴシック"/>
        <family val="3"/>
        <charset val="128"/>
      </rPr>
      <t>女木小学校</t>
    </r>
    <rPh sb="2" eb="5">
      <t>シ</t>
    </rPh>
    <phoneticPr fontId="6"/>
  </si>
  <si>
    <t>087-881-6310</t>
    <phoneticPr fontId="9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</si>
  <si>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9"/>
  </si>
  <si>
    <t>761-8004</t>
    <phoneticPr fontId="9"/>
  </si>
  <si>
    <t>下笠居小学校五色台分校</t>
    <rPh sb="3" eb="6">
      <t>シ</t>
    </rPh>
    <rPh sb="6" eb="8">
      <t>ゴシキ</t>
    </rPh>
    <rPh sb="8" eb="9">
      <t>ダイ</t>
    </rPh>
    <rPh sb="9" eb="11">
      <t>ブンコウ</t>
    </rPh>
    <phoneticPr fontId="6"/>
  </si>
  <si>
    <t>087-881-3011</t>
    <phoneticPr fontId="9"/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</si>
  <si>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345</t>
    </r>
    <rPh sb="0" eb="3">
      <t>７６１ー８００２</t>
    </rPh>
    <phoneticPr fontId="6"/>
  </si>
  <si>
    <t>761-8002</t>
    <phoneticPr fontId="6"/>
  </si>
  <si>
    <r>
      <rPr>
        <sz val="10"/>
        <rFont val="ＭＳ Ｐゴシック"/>
        <family val="3"/>
        <charset val="128"/>
      </rPr>
      <t>下笠居小学校</t>
    </r>
    <rPh sb="3" eb="6">
      <t>シ</t>
    </rPh>
    <phoneticPr fontId="6"/>
  </si>
  <si>
    <t>087-881-2413</t>
    <phoneticPr fontId="9"/>
  </si>
  <si>
    <r>
      <rPr>
        <sz val="10"/>
        <rFont val="ＭＳ Ｐゴシック"/>
        <family val="3"/>
        <charset val="128"/>
      </rPr>
      <t>鬼無町佐藤</t>
    </r>
    <r>
      <rPr>
        <sz val="10"/>
        <rFont val="Arial"/>
        <family val="2"/>
      </rPr>
      <t>607-1</t>
    </r>
    <rPh sb="0" eb="5">
      <t>７６１ー８０２３</t>
    </rPh>
    <phoneticPr fontId="6"/>
  </si>
  <si>
    <t>761-8023</t>
    <phoneticPr fontId="6"/>
  </si>
  <si>
    <r>
      <rPr>
        <sz val="10"/>
        <rFont val="ＭＳ Ｐゴシック"/>
        <family val="3"/>
        <charset val="128"/>
      </rPr>
      <t>鬼無小学校</t>
    </r>
    <rPh sb="2" eb="5">
      <t>シ</t>
    </rPh>
    <phoneticPr fontId="6"/>
  </si>
  <si>
    <t>087-881-3523</t>
    <phoneticPr fontId="9"/>
  </si>
  <si>
    <r>
      <rPr>
        <sz val="10"/>
        <rFont val="ＭＳ Ｐゴシック"/>
        <family val="3"/>
        <charset val="128"/>
      </rPr>
      <t>鶴市町</t>
    </r>
    <r>
      <rPr>
        <sz val="10"/>
        <rFont val="Arial"/>
        <family val="2"/>
      </rPr>
      <t>374-1</t>
    </r>
    <rPh sb="0" eb="3">
      <t>７６１ー８０３２</t>
    </rPh>
    <phoneticPr fontId="6"/>
  </si>
  <si>
    <t>761-8032</t>
    <phoneticPr fontId="6"/>
  </si>
  <si>
    <r>
      <rPr>
        <sz val="10"/>
        <rFont val="ＭＳ Ｐゴシック"/>
        <family val="3"/>
        <charset val="128"/>
      </rPr>
      <t>弦打小学校</t>
    </r>
    <rPh sb="2" eb="5">
      <t>シ</t>
    </rPh>
    <phoneticPr fontId="6"/>
  </si>
  <si>
    <t>087-885-1715</t>
    <phoneticPr fontId="9"/>
  </si>
  <si>
    <r>
      <rPr>
        <sz val="10"/>
        <rFont val="ＭＳ Ｐゴシック"/>
        <family val="3"/>
        <charset val="128"/>
      </rPr>
      <t>御厩町</t>
    </r>
    <r>
      <rPr>
        <sz val="10"/>
        <rFont val="Arial"/>
        <family val="2"/>
      </rPr>
      <t>816</t>
    </r>
    <rPh sb="0" eb="3">
      <t>７６１ー８０４２</t>
    </rPh>
    <phoneticPr fontId="6"/>
  </si>
  <si>
    <t>761-8042</t>
    <phoneticPr fontId="6"/>
  </si>
  <si>
    <r>
      <rPr>
        <sz val="10"/>
        <rFont val="ＭＳ Ｐゴシック"/>
        <family val="3"/>
        <charset val="128"/>
      </rPr>
      <t>檀紙小学校</t>
    </r>
    <rPh sb="2" eb="5">
      <t>シ</t>
    </rPh>
    <phoneticPr fontId="6"/>
  </si>
  <si>
    <t>087-885-2542</t>
    <phoneticPr fontId="9"/>
  </si>
  <si>
    <r>
      <rPr>
        <sz val="10"/>
        <rFont val="ＭＳ Ｐゴシック"/>
        <family val="3"/>
        <charset val="128"/>
      </rPr>
      <t>円座町</t>
    </r>
    <r>
      <rPr>
        <sz val="10"/>
        <rFont val="Arial"/>
        <family val="2"/>
      </rPr>
      <t>1630-2</t>
    </r>
    <rPh sb="0" eb="3">
      <t>７６１ー８０４４</t>
    </rPh>
    <phoneticPr fontId="6"/>
  </si>
  <si>
    <t>761-8044</t>
    <phoneticPr fontId="6"/>
  </si>
  <si>
    <r>
      <rPr>
        <sz val="10"/>
        <rFont val="ＭＳ Ｐゴシック"/>
        <family val="3"/>
        <charset val="128"/>
      </rPr>
      <t>円座小学校</t>
    </r>
    <rPh sb="2" eb="5">
      <t>シ</t>
    </rPh>
    <phoneticPr fontId="6"/>
  </si>
  <si>
    <t>087-885-1253</t>
    <phoneticPr fontId="9"/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</si>
  <si>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1552</t>
    </r>
    <rPh sb="0" eb="3">
      <t>７６１ー８０４６</t>
    </rPh>
    <phoneticPr fontId="6"/>
  </si>
  <si>
    <t>761-8046</t>
    <phoneticPr fontId="6"/>
  </si>
  <si>
    <r>
      <rPr>
        <sz val="10"/>
        <rFont val="ＭＳ Ｐゴシック"/>
        <family val="3"/>
        <charset val="128"/>
      </rPr>
      <t>川岡小学校</t>
    </r>
    <rPh sb="2" eb="5">
      <t>シ</t>
    </rPh>
    <phoneticPr fontId="6"/>
  </si>
  <si>
    <t>087-889-0537</t>
    <phoneticPr fontId="9"/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</si>
  <si>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902-2</t>
    </r>
    <rPh sb="0" eb="4">
      <t>７６１ー８０７６</t>
    </rPh>
    <phoneticPr fontId="6"/>
  </si>
  <si>
    <t>761-8076</t>
    <phoneticPr fontId="6"/>
  </si>
  <si>
    <r>
      <rPr>
        <sz val="10"/>
        <rFont val="ＭＳ Ｐゴシック"/>
        <family val="3"/>
        <charset val="128"/>
      </rPr>
      <t>多肥小学校</t>
    </r>
    <rPh sb="2" eb="5">
      <t>シ</t>
    </rPh>
    <phoneticPr fontId="6"/>
  </si>
  <si>
    <t>087-885-1764</t>
    <phoneticPr fontId="9"/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</si>
  <si>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672-1</t>
    </r>
    <rPh sb="0" eb="3">
      <t>７６１ー８０８４</t>
    </rPh>
    <phoneticPr fontId="6"/>
  </si>
  <si>
    <t>761-8084</t>
    <phoneticPr fontId="6"/>
  </si>
  <si>
    <r>
      <rPr>
        <sz val="10"/>
        <rFont val="ＭＳ Ｐゴシック"/>
        <family val="3"/>
        <charset val="128"/>
      </rPr>
      <t>一宮小学校</t>
    </r>
    <rPh sb="2" eb="5">
      <t>シ</t>
    </rPh>
    <phoneticPr fontId="6"/>
  </si>
  <si>
    <t>087-881-3214</t>
    <phoneticPr fontId="9"/>
  </si>
  <si>
    <r>
      <rPr>
        <sz val="10"/>
        <rFont val="ＭＳ Ｐゴシック"/>
        <family val="3"/>
        <charset val="128"/>
      </rPr>
      <t>香西南町</t>
    </r>
    <r>
      <rPr>
        <sz val="10"/>
        <rFont val="Arial"/>
        <family val="2"/>
      </rPr>
      <t>703-1</t>
    </r>
    <rPh sb="0" eb="4">
      <t>７６１ー８０１４</t>
    </rPh>
    <phoneticPr fontId="6"/>
  </si>
  <si>
    <t>761-8014</t>
    <phoneticPr fontId="6"/>
  </si>
  <si>
    <r>
      <rPr>
        <sz val="10"/>
        <rFont val="ＭＳ Ｐゴシック"/>
        <family val="3"/>
        <charset val="128"/>
      </rPr>
      <t>香西小学校</t>
    </r>
    <rPh sb="2" eb="5">
      <t>シ</t>
    </rPh>
    <phoneticPr fontId="6"/>
  </si>
  <si>
    <t>087-889-0549</t>
    <phoneticPr fontId="9"/>
  </si>
  <si>
    <r>
      <rPr>
        <sz val="10"/>
        <rFont val="ＭＳ Ｐゴシック"/>
        <family val="3"/>
        <charset val="128"/>
      </rPr>
      <t>仏生山町甲</t>
    </r>
    <r>
      <rPr>
        <sz val="10"/>
        <rFont val="Arial"/>
        <family val="2"/>
      </rPr>
      <t>2461</t>
    </r>
    <rPh sb="0" eb="5">
      <t>７６１ー８０７８</t>
    </rPh>
    <phoneticPr fontId="6"/>
  </si>
  <si>
    <t>761-8078</t>
    <phoneticPr fontId="6"/>
  </si>
  <si>
    <r>
      <rPr>
        <sz val="10"/>
        <rFont val="ＭＳ Ｐゴシック"/>
        <family val="3"/>
        <charset val="128"/>
      </rPr>
      <t>仏生山小学校</t>
    </r>
    <rPh sb="3" eb="6">
      <t>シ</t>
    </rPh>
    <phoneticPr fontId="6"/>
  </si>
  <si>
    <t>087-889-0767</t>
    <phoneticPr fontId="9"/>
  </si>
  <si>
    <r>
      <rPr>
        <sz val="10"/>
        <rFont val="ＭＳ Ｐゴシック"/>
        <family val="3"/>
        <charset val="128"/>
      </rPr>
      <t>三谷町</t>
    </r>
    <r>
      <rPr>
        <sz val="10"/>
        <rFont val="Arial"/>
        <family val="2"/>
      </rPr>
      <t>2173-1</t>
    </r>
    <rPh sb="0" eb="3">
      <t>７６１ー０４５０</t>
    </rPh>
    <phoneticPr fontId="6"/>
  </si>
  <si>
    <t>761-0450</t>
    <phoneticPr fontId="6"/>
  </si>
  <si>
    <r>
      <rPr>
        <sz val="10"/>
        <rFont val="ＭＳ Ｐゴシック"/>
        <family val="3"/>
        <charset val="128"/>
      </rPr>
      <t>三渓小学校</t>
    </r>
    <rPh sb="2" eb="5">
      <t>シ</t>
    </rPh>
    <phoneticPr fontId="6"/>
  </si>
  <si>
    <t>087-865-6250</t>
    <phoneticPr fontId="9"/>
  </si>
  <si>
    <r>
      <rPr>
        <sz val="10"/>
        <rFont val="ＭＳ Ｐゴシック"/>
        <family val="3"/>
        <charset val="128"/>
      </rPr>
      <t>林町</t>
    </r>
    <r>
      <rPr>
        <sz val="10"/>
        <rFont val="Arial"/>
        <family val="2"/>
      </rPr>
      <t>1108-1</t>
    </r>
    <rPh sb="0" eb="2">
      <t>７６１ー０３０１</t>
    </rPh>
    <phoneticPr fontId="6"/>
  </si>
  <si>
    <t>761-0301</t>
    <phoneticPr fontId="6"/>
  </si>
  <si>
    <r>
      <rPr>
        <sz val="10"/>
        <rFont val="ＭＳ Ｐゴシック"/>
        <family val="3"/>
        <charset val="128"/>
      </rPr>
      <t>林小学校</t>
    </r>
    <rPh sb="1" eb="4">
      <t>シ</t>
    </rPh>
    <phoneticPr fontId="6"/>
  </si>
  <si>
    <t>087-847-6055</t>
    <phoneticPr fontId="9"/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</si>
  <si>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207-1</t>
    </r>
    <rPh sb="0" eb="4">
      <t>７６１ー０３１２</t>
    </rPh>
    <phoneticPr fontId="6"/>
  </si>
  <si>
    <t>761-0312</t>
    <phoneticPr fontId="6"/>
  </si>
  <si>
    <r>
      <rPr>
        <sz val="10"/>
        <rFont val="ＭＳ Ｐゴシック"/>
        <family val="3"/>
        <charset val="128"/>
      </rPr>
      <t>川添小学校</t>
    </r>
    <rPh sb="2" eb="5">
      <t>シ</t>
    </rPh>
    <phoneticPr fontId="6"/>
  </si>
  <si>
    <t>087-847-6562</t>
    <phoneticPr fontId="9"/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</si>
  <si>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819-3</t>
    </r>
    <rPh sb="0" eb="4">
      <t>７６１ー０３２２</t>
    </rPh>
    <phoneticPr fontId="6"/>
  </si>
  <si>
    <t>761-0322</t>
    <phoneticPr fontId="6"/>
  </si>
  <si>
    <r>
      <rPr>
        <sz val="10"/>
        <rFont val="ＭＳ Ｐゴシック"/>
        <family val="3"/>
        <charset val="128"/>
      </rPr>
      <t>前田小学校</t>
    </r>
    <rPh sb="2" eb="5">
      <t>シ</t>
    </rPh>
    <phoneticPr fontId="6"/>
  </si>
  <si>
    <t>087-841-1538</t>
    <phoneticPr fontId="9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</si>
  <si>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1205-1</t>
    </r>
    <rPh sb="0" eb="4">
      <t>７６１ー０１１３</t>
    </rPh>
    <phoneticPr fontId="6"/>
  </si>
  <si>
    <r>
      <rPr>
        <sz val="10"/>
        <rFont val="ＭＳ Ｐゴシック"/>
        <family val="3"/>
        <charset val="128"/>
      </rPr>
      <t>屋島小学校</t>
    </r>
    <rPh sb="2" eb="5">
      <t>シ</t>
    </rPh>
    <phoneticPr fontId="6"/>
  </si>
  <si>
    <t>087-841-9204</t>
    <phoneticPr fontId="9"/>
  </si>
  <si>
    <r>
      <rPr>
        <sz val="10"/>
        <rFont val="ＭＳ Ｐゴシック"/>
        <family val="3"/>
        <charset val="128"/>
      </rPr>
      <t>高松町</t>
    </r>
    <r>
      <rPr>
        <sz val="10"/>
        <rFont val="Arial"/>
        <family val="2"/>
      </rPr>
      <t>398</t>
    </r>
    <rPh sb="0" eb="3">
      <t>７６１ー０１０４</t>
    </rPh>
    <phoneticPr fontId="6"/>
  </si>
  <si>
    <t>761-0104</t>
    <phoneticPr fontId="6"/>
  </si>
  <si>
    <r>
      <rPr>
        <sz val="10"/>
        <rFont val="ＭＳ Ｐゴシック"/>
        <family val="3"/>
        <charset val="128"/>
      </rPr>
      <t>古高松小学校</t>
    </r>
    <rPh sb="3" eb="6">
      <t>シ</t>
    </rPh>
    <phoneticPr fontId="6"/>
  </si>
  <si>
    <t>087-861-6337</t>
    <phoneticPr fontId="9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</si>
  <si>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3480-1</t>
    </r>
    <rPh sb="0" eb="3">
      <t>７６０ー００８０</t>
    </rPh>
    <phoneticPr fontId="6"/>
  </si>
  <si>
    <r>
      <rPr>
        <sz val="10"/>
        <rFont val="ＭＳ Ｐゴシック"/>
        <family val="3"/>
        <charset val="128"/>
      </rPr>
      <t>木太小学校</t>
    </r>
    <rPh sb="2" eb="5">
      <t>シ</t>
    </rPh>
    <phoneticPr fontId="6"/>
  </si>
  <si>
    <t>087-865-4433</t>
    <phoneticPr fontId="9"/>
  </si>
  <si>
    <r>
      <rPr>
        <sz val="10"/>
        <rFont val="ＭＳ Ｐゴシック"/>
        <family val="3"/>
        <charset val="128"/>
      </rPr>
      <t>伏石町</t>
    </r>
    <r>
      <rPr>
        <sz val="10"/>
        <rFont val="Arial"/>
        <family val="2"/>
      </rPr>
      <t>845-1</t>
    </r>
    <rPh sb="0" eb="3">
      <t>７６１ー８０７１</t>
    </rPh>
    <phoneticPr fontId="6"/>
  </si>
  <si>
    <t>761-8071</t>
    <phoneticPr fontId="6"/>
  </si>
  <si>
    <r>
      <rPr>
        <sz val="10"/>
        <rFont val="ＭＳ Ｐゴシック"/>
        <family val="3"/>
        <charset val="128"/>
      </rPr>
      <t>太田小学校</t>
    </r>
    <rPh sb="2" eb="5">
      <t>シ</t>
    </rPh>
    <phoneticPr fontId="6"/>
  </si>
  <si>
    <t>087-867-2564</t>
    <phoneticPr fontId="9"/>
  </si>
  <si>
    <r>
      <rPr>
        <sz val="10"/>
        <rFont val="ＭＳ Ｐゴシック"/>
        <family val="3"/>
        <charset val="128"/>
      </rPr>
      <t>松並町</t>
    </r>
    <r>
      <rPr>
        <sz val="10"/>
        <rFont val="Arial"/>
        <family val="2"/>
      </rPr>
      <t>636-1</t>
    </r>
    <rPh sb="0" eb="3">
      <t>７６１ー８０５２</t>
    </rPh>
    <phoneticPr fontId="6"/>
  </si>
  <si>
    <t>761-8052</t>
    <phoneticPr fontId="6"/>
  </si>
  <si>
    <r>
      <rPr>
        <sz val="10"/>
        <rFont val="ＭＳ Ｐゴシック"/>
        <family val="3"/>
        <charset val="128"/>
      </rPr>
      <t>鶴尾小学校</t>
    </r>
    <rPh sb="2" eb="5">
      <t>シ</t>
    </rPh>
    <phoneticPr fontId="6"/>
  </si>
  <si>
    <t>087-832-0611</t>
    <phoneticPr fontId="9"/>
  </si>
  <si>
    <r>
      <rPr>
        <sz val="10"/>
        <rFont val="ＭＳ Ｐゴシック"/>
        <family val="3"/>
        <charset val="128"/>
      </rPr>
      <t>松島町</t>
    </r>
    <r>
      <rPr>
        <sz val="10"/>
        <rFont val="Arial"/>
        <family val="2"/>
      </rPr>
      <t>2-14-5</t>
    </r>
    <rPh sb="0" eb="3">
      <t>７６０ー００６８</t>
    </rPh>
    <phoneticPr fontId="6"/>
  </si>
  <si>
    <t>760-0068</t>
    <phoneticPr fontId="6"/>
  </si>
  <si>
    <r>
      <rPr>
        <sz val="10"/>
        <rFont val="ＭＳ Ｐゴシック"/>
        <family val="3"/>
        <charset val="128"/>
      </rPr>
      <t>高松第一小学校</t>
    </r>
    <rPh sb="0" eb="2">
      <t>タカマツ</t>
    </rPh>
    <rPh sb="2" eb="4">
      <t>ダイイチ</t>
    </rPh>
    <rPh sb="4" eb="7">
      <t>シ</t>
    </rPh>
    <phoneticPr fontId="6"/>
  </si>
  <si>
    <t>087-831-9129</t>
    <phoneticPr fontId="9"/>
  </si>
  <si>
    <r>
      <rPr>
        <sz val="10"/>
        <rFont val="ＭＳ Ｐゴシック"/>
        <family val="3"/>
        <charset val="128"/>
      </rPr>
      <t>花園町</t>
    </r>
    <r>
      <rPr>
        <sz val="10"/>
        <rFont val="Arial"/>
        <family val="2"/>
      </rPr>
      <t>2-7-7</t>
    </r>
    <rPh sb="0" eb="3">
      <t>７６０ー００７２</t>
    </rPh>
    <phoneticPr fontId="6"/>
  </si>
  <si>
    <t>760-0072</t>
    <phoneticPr fontId="6"/>
  </si>
  <si>
    <r>
      <rPr>
        <sz val="10"/>
        <rFont val="ＭＳ Ｐゴシック"/>
        <family val="3"/>
        <charset val="128"/>
      </rPr>
      <t>花園小学校</t>
    </r>
    <rPh sb="2" eb="5">
      <t>シ</t>
    </rPh>
    <phoneticPr fontId="6"/>
  </si>
  <si>
    <t>087-861-3438</t>
    <phoneticPr fontId="9"/>
  </si>
  <si>
    <r>
      <rPr>
        <sz val="10"/>
        <rFont val="ＭＳ Ｐゴシック"/>
        <family val="3"/>
        <charset val="128"/>
      </rPr>
      <t>栗林町</t>
    </r>
    <r>
      <rPr>
        <sz val="10"/>
        <rFont val="Arial"/>
        <family val="2"/>
      </rPr>
      <t>2-10-7</t>
    </r>
    <rPh sb="0" eb="3">
      <t>７６０ー００７３</t>
    </rPh>
    <phoneticPr fontId="6"/>
  </si>
  <si>
    <t>760-0073</t>
    <phoneticPr fontId="6"/>
  </si>
  <si>
    <r>
      <rPr>
        <sz val="10"/>
        <rFont val="ＭＳ Ｐゴシック"/>
        <family val="3"/>
        <charset val="128"/>
      </rPr>
      <t>栗林小学校</t>
    </r>
    <rPh sb="2" eb="5">
      <t>シ</t>
    </rPh>
    <phoneticPr fontId="6"/>
  </si>
  <si>
    <t>087-861-4837</t>
    <phoneticPr fontId="9"/>
  </si>
  <si>
    <r>
      <rPr>
        <sz val="10"/>
        <rFont val="ＭＳ Ｐゴシック"/>
        <family val="3"/>
        <charset val="128"/>
      </rPr>
      <t>西宝町</t>
    </r>
    <r>
      <rPr>
        <sz val="10"/>
        <rFont val="Arial"/>
        <family val="2"/>
      </rPr>
      <t>2-6-9</t>
    </r>
    <rPh sb="0" eb="3">
      <t>サイホウチョウ</t>
    </rPh>
    <phoneticPr fontId="9"/>
  </si>
  <si>
    <t>760-0004</t>
    <phoneticPr fontId="9"/>
  </si>
  <si>
    <r>
      <rPr>
        <sz val="6"/>
        <rFont val="ＭＳ Ｐゴシック"/>
        <family val="3"/>
        <charset val="128"/>
      </rPr>
      <t>亀阜小学校みねやま分校</t>
    </r>
    <rPh sb="2" eb="5">
      <t>シ</t>
    </rPh>
    <rPh sb="9" eb="11">
      <t>ブンコウ</t>
    </rPh>
    <phoneticPr fontId="6"/>
  </si>
  <si>
    <t>087-861-2013</t>
    <phoneticPr fontId="9"/>
  </si>
  <si>
    <r>
      <rPr>
        <sz val="10"/>
        <rFont val="ＭＳ Ｐゴシック"/>
        <family val="3"/>
        <charset val="128"/>
      </rPr>
      <t>亀岡町</t>
    </r>
    <r>
      <rPr>
        <sz val="10"/>
        <rFont val="Arial"/>
        <family val="2"/>
      </rPr>
      <t>10-1</t>
    </r>
    <rPh sb="0" eb="3">
      <t>７６０ー０００６</t>
    </rPh>
    <phoneticPr fontId="6"/>
  </si>
  <si>
    <t>760-0006</t>
    <phoneticPr fontId="6"/>
  </si>
  <si>
    <r>
      <rPr>
        <sz val="10"/>
        <rFont val="ＭＳ Ｐゴシック"/>
        <family val="3"/>
        <charset val="128"/>
      </rPr>
      <t>亀阜小学校</t>
    </r>
    <rPh sb="2" eb="5">
      <t>シ</t>
    </rPh>
    <phoneticPr fontId="6"/>
  </si>
  <si>
    <t>087-851-1316</t>
    <phoneticPr fontId="9"/>
  </si>
  <si>
    <r>
      <rPr>
        <sz val="10"/>
        <rFont val="ＭＳ Ｐゴシック"/>
        <family val="3"/>
        <charset val="128"/>
      </rPr>
      <t>錦町</t>
    </r>
    <r>
      <rPr>
        <sz val="10"/>
        <rFont val="Arial"/>
        <family val="2"/>
      </rPr>
      <t>2-14-1</t>
    </r>
    <rPh sb="0" eb="2">
      <t>７６０ー００２０</t>
    </rPh>
    <phoneticPr fontId="6"/>
  </si>
  <si>
    <t>760-0020</t>
    <phoneticPr fontId="6"/>
  </si>
  <si>
    <r>
      <rPr>
        <sz val="10"/>
        <rFont val="ＭＳ Ｐゴシック"/>
        <family val="3"/>
        <charset val="128"/>
      </rPr>
      <t>新番丁小学校</t>
    </r>
    <rPh sb="0" eb="1">
      <t>シン</t>
    </rPh>
    <rPh sb="3" eb="6">
      <t>シ</t>
    </rPh>
    <phoneticPr fontId="6"/>
  </si>
  <si>
    <r>
      <rPr>
        <sz val="10"/>
        <rFont val="ＭＳ Ｐゴシック"/>
        <family val="3"/>
        <charset val="128"/>
      </rPr>
      <t>高松市</t>
    </r>
    <rPh sb="0" eb="3">
      <t>タカマツシ</t>
    </rPh>
    <phoneticPr fontId="6"/>
  </si>
  <si>
    <t>0877-46-2692</t>
  </si>
  <si>
    <t>坂出市文京町2-4-2</t>
  </si>
  <si>
    <t>762-0031</t>
  </si>
  <si>
    <t>香川大学教育学部
附属坂出小学校</t>
    <phoneticPr fontId="9"/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</si>
  <si>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</si>
  <si>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087-861-7108</t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</si>
  <si>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5-1-55</t>
    </r>
    <rPh sb="0" eb="5">
      <t>７６０ー００１７</t>
    </rPh>
    <phoneticPr fontId="6"/>
  </si>
  <si>
    <t>760-0017</t>
    <phoneticPr fontId="6"/>
  </si>
  <si>
    <t>香川大学教育学部
附属高松小学校</t>
    <rPh sb="0" eb="4">
      <t>カガワダイガク</t>
    </rPh>
    <rPh sb="4" eb="8">
      <t>キョウイクガクブ</t>
    </rPh>
    <rPh sb="13" eb="16">
      <t>ショウガッコウ</t>
    </rPh>
    <phoneticPr fontId="6"/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</si>
  <si>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</si>
  <si>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</si>
  <si>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</si>
  <si>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</si>
  <si>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6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</si>
  <si>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6"/>
  </si>
  <si>
    <r>
      <t>6</t>
    </r>
    <r>
      <rPr>
        <sz val="10"/>
        <rFont val="ＭＳ Ｐゴシック"/>
        <family val="3"/>
        <charset val="128"/>
      </rPr>
      <t>　年</t>
    </r>
    <rPh sb="2" eb="3">
      <t>トシ</t>
    </rPh>
    <phoneticPr fontId="6"/>
  </si>
  <si>
    <r>
      <t>5</t>
    </r>
    <r>
      <rPr>
        <sz val="10"/>
        <rFont val="ＭＳ Ｐゴシック"/>
        <family val="3"/>
        <charset val="128"/>
      </rPr>
      <t>　年</t>
    </r>
    <rPh sb="2" eb="3">
      <t>トシ</t>
    </rPh>
    <phoneticPr fontId="6"/>
  </si>
  <si>
    <r>
      <t>4</t>
    </r>
    <r>
      <rPr>
        <sz val="10"/>
        <rFont val="ＭＳ Ｐゴシック"/>
        <family val="3"/>
        <charset val="128"/>
      </rPr>
      <t>　年</t>
    </r>
    <rPh sb="2" eb="3">
      <t>トシ</t>
    </rPh>
    <phoneticPr fontId="6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</si>
  <si>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6"/>
  </si>
  <si>
    <r>
      <t>2</t>
    </r>
    <r>
      <rPr>
        <sz val="10"/>
        <rFont val="ＭＳ Ｐゴシック"/>
        <family val="3"/>
        <charset val="128"/>
      </rPr>
      <t>　年</t>
    </r>
    <rPh sb="2" eb="3">
      <t>トシ</t>
    </rPh>
    <phoneticPr fontId="6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</si>
  <si>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6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</si>
  <si>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6"/>
  </si>
  <si>
    <r>
      <rPr>
        <sz val="10"/>
        <rFont val="ＭＳ Ｐゴシック"/>
        <family val="3"/>
        <charset val="128"/>
      </rPr>
      <t>複式</t>
    </r>
    <phoneticPr fontId="6"/>
  </si>
  <si>
    <r>
      <rPr>
        <sz val="10"/>
        <rFont val="ＭＳ Ｐゴシック"/>
        <family val="3"/>
        <charset val="128"/>
      </rPr>
      <t>単式</t>
    </r>
    <phoneticPr fontId="6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</si>
  <si>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6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</si>
  <si>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6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</si>
  <si>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6"/>
  </si>
  <si>
    <r>
      <rPr>
        <sz val="10"/>
        <rFont val="ＭＳ Ｐゴシック"/>
        <family val="3"/>
        <charset val="128"/>
      </rPr>
      <t>学校名</t>
    </r>
    <phoneticPr fontId="6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</si>
  <si>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</si>
  <si>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職員数</t>
    </r>
    <phoneticPr fontId="6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</si>
  <si>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教員数</t>
    </r>
    <phoneticPr fontId="6"/>
  </si>
  <si>
    <r>
      <rPr>
        <sz val="10"/>
        <rFont val="ＭＳ Ｐゴシック"/>
        <family val="3"/>
        <charset val="128"/>
      </rPr>
      <t>童　　　　　　　　　　　　　　　　　　数</t>
    </r>
    <rPh sb="0" eb="1">
      <t>ジドウ</t>
    </rPh>
    <rPh sb="19" eb="20">
      <t>スウ</t>
    </rPh>
    <phoneticPr fontId="6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</si>
  <si>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児</t>
    </r>
    <r>
      <rPr>
        <sz val="10"/>
        <rFont val="Arial"/>
        <family val="2"/>
      </rPr>
      <t xml:space="preserve">   </t>
    </r>
    <rPh sb="2" eb="3">
      <t>ジドウスウ</t>
    </rPh>
    <phoneticPr fontId="6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</si>
  <si>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6"/>
  </si>
  <si>
    <t>令和５年度学校一覧　小学校</t>
    <rPh sb="5" eb="7">
      <t>ガッコウ</t>
    </rPh>
    <rPh sb="7" eb="9">
      <t>イチラン</t>
    </rPh>
    <rPh sb="10" eb="13">
      <t>ショウガッコウ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</si>
</sst>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校&quot;"/>
    <numFmt numFmtId="177" formatCode="[$-411]#,##0;[Red]\-#,##0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Arial"/>
      <family val="2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Arial"/>
      <family val="2"/>
    </font>
    <font>
      <sz val="10"/>
      <name val="Arial"/>
      <family val="2"/>
      <charset val="1"/>
    </font>
    <font>
      <i/>
      <sz val="11"/>
      <color rgb="FF7F7F7F"/>
      <name val="游ゴシック"/>
      <family val="3"/>
      <charset val="128"/>
      <scheme val="minor"/>
    </font>
    <font>
      <sz val="8"/>
      <name val="Arial"/>
      <family val="2"/>
    </font>
    <font>
      <sz val="8"/>
      <name val="ＭＳ Ｐゴシック"/>
      <family val="3"/>
      <charset val="128"/>
    </font>
    <font>
      <sz val="6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7" fontId="4" fillId="0" borderId="0" applyBorder="0" applyProtection="0"/>
    <xf numFmtId="38" fontId="1" fillId="0" borderId="0" applyFont="0" applyFill="0" applyBorder="0" applyAlignment="0" applyProtection="0"/>
    <xf numFmtId="177" fontId="4" fillId="0" borderId="0" applyBorder="0" applyProtection="0"/>
  </cellStyleXfs>
  <cellXfs count="343">
    <xf numFmtId="0" fontId="0" fillId="0" borderId="0" xfId="0"/>
    <xf numFmtId="38" fontId="2" fillId="0" borderId="0" xfId="1" applyFont="1" applyFill="1"/>
    <xf numFmtId="14" fontId="2" fillId="0" borderId="0" xfId="1" applyNumberFormat="1" applyFont="1" applyFill="1"/>
    <xf numFmtId="38" fontId="2" fillId="0" borderId="0" xfId="1" applyFont="1" applyFill="1" applyAlignment="1">
      <alignment horizontal="left"/>
    </xf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center" vertical="center" shrinkToFit="1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Alignment="1">
      <alignment horizontal="center" shrinkToFit="1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Alignment="1">
      <alignment horizontal="distributed" shrinkToFit="1"/>
    </xf>
    <xf numFmtId="14" fontId="2" fillId="0" borderId="0" xfId="1" applyNumberFormat="1" applyFont="1" applyFill="1" applyAlignment="1">
      <alignment vertical="center" shrinkToFit="1"/>
    </xf>
    <xf numFmtId="38" fontId="2" fillId="0" borderId="0" xfId="1" applyFont="1" applyFill="1" applyAlignment="1">
      <alignment horizontal="left" vertical="center" shrinkToFit="1"/>
    </xf>
    <xf numFmtId="38" fontId="2" fillId="0" borderId="0" xfId="1" applyFont="1" applyFill="1" applyBorder="1" applyAlignment="1">
      <alignment horizontal="left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Alignment="1">
      <alignment shrinkToFit="1"/>
    </xf>
    <xf numFmtId="38" fontId="2" fillId="0" borderId="0" xfId="1" applyFont="1" applyFill="1" applyAlignment="1"/>
    <xf numFmtId="38" fontId="2" fillId="0" borderId="0" xfId="1" applyFon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 applyProtection="1">
      <alignment vertical="center"/>
      <protection locked="0"/>
    </xf>
    <xf numFmtId="38" fontId="2" fillId="0" borderId="1" xfId="1" applyFont="1" applyFill="1" applyBorder="1" applyAlignment="1" applyProtection="1">
      <alignment vertical="center" shrinkToFit="1"/>
    </xf>
    <xf numFmtId="38" fontId="2" fillId="0" borderId="2" xfId="1" applyFont="1" applyFill="1" applyBorder="1" applyAlignment="1" applyProtection="1">
      <alignment vertical="center" shrinkToFit="1"/>
    </xf>
    <xf numFmtId="38" fontId="2" fillId="0" borderId="3" xfId="1" applyFont="1" applyFill="1" applyBorder="1" applyAlignment="1" applyProtection="1">
      <alignment vertical="center" shrinkToFit="1"/>
    </xf>
    <xf numFmtId="0" fontId="2" fillId="0" borderId="4" xfId="0" applyFont="1" applyFill="1" applyBorder="1" applyAlignment="1">
      <alignment horizontal="center" vertical="center" justifyLastLine="1" shrinkToFit="1"/>
    </xf>
    <xf numFmtId="0" fontId="2" fillId="0" borderId="5" xfId="0" applyFont="1" applyFill="1" applyBorder="1" applyAlignment="1">
      <alignment horizontal="distributed" vertical="center" justifyLastLine="1" shrinkToFit="1"/>
    </xf>
    <xf numFmtId="0" fontId="2" fillId="0" borderId="5" xfId="0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shrinkToFit="1"/>
    </xf>
    <xf numFmtId="38" fontId="2" fillId="0" borderId="6" xfId="3" applyFont="1" applyFill="1" applyBorder="1" applyAlignment="1">
      <alignment horizontal="distributed" vertical="center" shrinkToFit="1"/>
    </xf>
    <xf numFmtId="38" fontId="2" fillId="0" borderId="7" xfId="1" applyFont="1" applyFill="1" applyBorder="1" applyAlignment="1" applyProtection="1">
      <alignment vertical="center" shrinkToFit="1"/>
    </xf>
    <xf numFmtId="38" fontId="2" fillId="0" borderId="8" xfId="1" applyFont="1" applyFill="1" applyBorder="1" applyAlignment="1" applyProtection="1">
      <alignment vertical="center" shrinkToFit="1"/>
    </xf>
    <xf numFmtId="38" fontId="2" fillId="0" borderId="9" xfId="1" applyFont="1" applyFill="1" applyBorder="1" applyAlignment="1" applyProtection="1">
      <alignment vertical="center" shrinkToFit="1"/>
    </xf>
    <xf numFmtId="38" fontId="2" fillId="0" borderId="10" xfId="3" applyFont="1" applyFill="1" applyBorder="1" applyAlignment="1" applyProtection="1">
      <alignment horizontal="center" vertical="center" shrinkToFit="1"/>
    </xf>
    <xf numFmtId="38" fontId="2" fillId="0" borderId="11" xfId="3" applyFont="1" applyFill="1" applyBorder="1" applyAlignment="1" applyProtection="1">
      <alignment horizontal="center" vertical="center" shrinkToFit="1"/>
    </xf>
    <xf numFmtId="38" fontId="2" fillId="0" borderId="11" xfId="3" applyFont="1" applyFill="1" applyBorder="1" applyAlignment="1" applyProtection="1">
      <alignment horizontal="left" vertical="center"/>
    </xf>
    <xf numFmtId="176" fontId="2" fillId="0" borderId="9" xfId="3" applyNumberFormat="1" applyFont="1" applyFill="1" applyBorder="1" applyAlignment="1" applyProtection="1">
      <alignment horizontal="right" vertical="center"/>
    </xf>
    <xf numFmtId="38" fontId="2" fillId="0" borderId="12" xfId="3" applyFont="1" applyFill="1" applyBorder="1" applyAlignment="1">
      <alignment horizontal="distributed" vertical="center" shrinkToFit="1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11" xfId="3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horizontal="left" vertical="center"/>
      <protection locked="0"/>
    </xf>
    <xf numFmtId="38" fontId="2" fillId="0" borderId="0" xfId="1" applyFont="1" applyFill="1" applyBorder="1" applyAlignment="1" applyProtection="1">
      <alignment horizontal="left" vertical="center"/>
      <protection locked="0"/>
    </xf>
    <xf numFmtId="38" fontId="7" fillId="0" borderId="1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 shrinkToFit="1"/>
    </xf>
    <xf numFmtId="38" fontId="2" fillId="0" borderId="13" xfId="3" applyFont="1" applyFill="1" applyBorder="1" applyAlignment="1" applyProtection="1">
      <alignment horizontal="center" vertical="center" shrinkToFit="1"/>
      <protection locked="0"/>
    </xf>
    <xf numFmtId="38" fontId="2" fillId="0" borderId="14" xfId="3" applyFont="1" applyFill="1" applyBorder="1" applyAlignment="1" applyProtection="1">
      <alignment horizontal="center" vertical="center"/>
      <protection locked="0"/>
    </xf>
    <xf numFmtId="38" fontId="2" fillId="0" borderId="15" xfId="3" applyFont="1" applyFill="1" applyBorder="1" applyAlignment="1" applyProtection="1">
      <alignment horizontal="center" vertical="center"/>
      <protection locked="0"/>
    </xf>
    <xf numFmtId="38" fontId="2" fillId="0" borderId="6" xfId="3" applyFont="1" applyFill="1" applyBorder="1" applyAlignment="1" applyProtection="1">
      <alignment horizontal="distributed" vertical="center" shrinkToFit="1"/>
      <protection locked="0"/>
    </xf>
    <xf numFmtId="38" fontId="8" fillId="0" borderId="0" xfId="3" applyFont="1" applyFill="1" applyBorder="1" applyAlignment="1" applyProtection="1">
      <alignment vertical="center"/>
      <protection locked="0"/>
    </xf>
    <xf numFmtId="38" fontId="8" fillId="0" borderId="0" xfId="3" applyFont="1" applyFill="1" applyBorder="1" applyAlignment="1" applyProtection="1">
      <alignment horizontal="left" vertical="center"/>
      <protection locked="0"/>
    </xf>
    <xf numFmtId="38" fontId="8" fillId="0" borderId="0" xfId="3" applyFont="1" applyFill="1" applyBorder="1" applyAlignment="1" applyProtection="1">
      <alignment horizontal="center" vertical="center"/>
    </xf>
    <xf numFmtId="38" fontId="2" fillId="0" borderId="16" xfId="3" applyFont="1" applyFill="1" applyBorder="1" applyAlignment="1" applyProtection="1">
      <alignment horizontal="right" vertical="center" shrinkToFit="1"/>
      <protection locked="0"/>
    </xf>
    <xf numFmtId="38" fontId="2" fillId="0" borderId="17" xfId="3" applyFont="1" applyFill="1" applyBorder="1" applyAlignment="1" applyProtection="1">
      <alignment horizontal="right" vertical="center" shrinkToFit="1"/>
      <protection locked="0"/>
    </xf>
    <xf numFmtId="38" fontId="2" fillId="0" borderId="18" xfId="3" applyFont="1" applyFill="1" applyBorder="1" applyAlignment="1" applyProtection="1">
      <alignment horizontal="right" vertical="center" shrinkToFit="1"/>
    </xf>
    <xf numFmtId="38" fontId="2" fillId="0" borderId="17" xfId="3" applyFont="1" applyFill="1" applyBorder="1" applyAlignment="1" applyProtection="1">
      <alignment horizontal="right" vertical="center" shrinkToFit="1"/>
    </xf>
    <xf numFmtId="38" fontId="2" fillId="0" borderId="17" xfId="3" applyFont="1" applyFill="1" applyBorder="1" applyAlignment="1" applyProtection="1">
      <alignment horizontal="distributed" vertical="center" shrinkToFit="1"/>
      <protection locked="0"/>
    </xf>
    <xf numFmtId="38" fontId="2" fillId="0" borderId="18" xfId="3" applyFont="1" applyFill="1" applyBorder="1" applyAlignment="1" applyProtection="1">
      <alignment vertical="center" shrinkToFit="1"/>
      <protection locked="0"/>
    </xf>
    <xf numFmtId="38" fontId="2" fillId="0" borderId="17" xfId="3" applyFont="1" applyFill="1" applyBorder="1" applyAlignment="1" applyProtection="1">
      <alignment horizontal="center" vertical="center" shrinkToFit="1"/>
      <protection locked="0"/>
    </xf>
    <xf numFmtId="38" fontId="2" fillId="0" borderId="17" xfId="3" applyFont="1" applyFill="1" applyBorder="1" applyAlignment="1" applyProtection="1">
      <alignment horizontal="distributed" vertical="center"/>
      <protection locked="0"/>
    </xf>
    <xf numFmtId="38" fontId="2" fillId="0" borderId="19" xfId="3" applyFont="1" applyFill="1" applyBorder="1" applyAlignment="1" applyProtection="1">
      <alignment horizontal="center" vertical="center" shrinkToFit="1"/>
      <protection locked="0"/>
    </xf>
    <xf numFmtId="38" fontId="2" fillId="0" borderId="20" xfId="3" applyFont="1" applyFill="1" applyBorder="1" applyAlignment="1" applyProtection="1">
      <alignment horizontal="right" vertical="center" shrinkToFit="1"/>
      <protection locked="0"/>
    </xf>
    <xf numFmtId="38" fontId="2" fillId="0" borderId="21" xfId="3" applyFont="1" applyFill="1" applyBorder="1" applyAlignment="1" applyProtection="1">
      <alignment horizontal="right" vertical="center" shrinkToFit="1"/>
      <protection locked="0"/>
    </xf>
    <xf numFmtId="38" fontId="2" fillId="0" borderId="22" xfId="3" applyFont="1" applyFill="1" applyBorder="1" applyAlignment="1" applyProtection="1">
      <alignment horizontal="right" vertical="center" shrinkToFit="1"/>
    </xf>
    <xf numFmtId="38" fontId="2" fillId="0" borderId="21" xfId="3" applyFont="1" applyFill="1" applyBorder="1" applyAlignment="1" applyProtection="1">
      <alignment horizontal="right" vertical="center" shrinkToFit="1"/>
    </xf>
    <xf numFmtId="38" fontId="2" fillId="0" borderId="21" xfId="3" applyFont="1" applyFill="1" applyBorder="1" applyAlignment="1" applyProtection="1">
      <alignment horizontal="distributed" vertical="center" shrinkToFit="1"/>
      <protection locked="0"/>
    </xf>
    <xf numFmtId="38" fontId="2" fillId="0" borderId="22" xfId="3" applyFont="1" applyFill="1" applyBorder="1" applyAlignment="1" applyProtection="1">
      <alignment vertical="center" shrinkToFit="1"/>
      <protection locked="0"/>
    </xf>
    <xf numFmtId="38" fontId="2" fillId="0" borderId="21" xfId="3" applyFont="1" applyFill="1" applyBorder="1" applyAlignment="1" applyProtection="1">
      <alignment horizontal="center" vertical="center" shrinkToFit="1"/>
      <protection locked="0"/>
    </xf>
    <xf numFmtId="38" fontId="2" fillId="0" borderId="21" xfId="3" applyFont="1" applyFill="1" applyBorder="1" applyAlignment="1" applyProtection="1">
      <alignment horizontal="distributed" vertical="center"/>
      <protection locked="0"/>
    </xf>
    <xf numFmtId="38" fontId="2" fillId="0" borderId="19" xfId="3" applyFont="1" applyFill="1" applyBorder="1" applyAlignment="1" applyProtection="1">
      <alignment horizontal="distributed" vertical="center" shrinkToFit="1"/>
      <protection locked="0"/>
    </xf>
    <xf numFmtId="38" fontId="10" fillId="0" borderId="19" xfId="3" applyFont="1" applyFill="1" applyBorder="1" applyAlignment="1" applyProtection="1">
      <alignment horizontal="distributed" vertical="center" shrinkToFit="1"/>
      <protection locked="0"/>
    </xf>
    <xf numFmtId="38" fontId="7" fillId="0" borderId="23" xfId="1" applyFont="1" applyFill="1" applyBorder="1" applyAlignment="1" applyProtection="1">
      <alignment vertical="center" shrinkToFit="1"/>
    </xf>
    <xf numFmtId="38" fontId="7" fillId="0" borderId="24" xfId="1" applyFont="1" applyFill="1" applyBorder="1" applyAlignment="1" applyProtection="1">
      <alignment vertical="center" shrinkToFit="1"/>
    </xf>
    <xf numFmtId="38" fontId="2" fillId="0" borderId="6" xfId="3" applyFont="1" applyFill="1" applyBorder="1" applyAlignment="1" applyProtection="1">
      <alignment horizontal="center" vertical="center" shrinkToFit="1"/>
      <protection locked="0"/>
    </xf>
    <xf numFmtId="38" fontId="2" fillId="0" borderId="20" xfId="3" applyFont="1" applyFill="1" applyBorder="1" applyAlignment="1" applyProtection="1">
      <alignment vertical="center" shrinkToFit="1"/>
      <protection locked="0"/>
    </xf>
    <xf numFmtId="38" fontId="2" fillId="0" borderId="21" xfId="3" applyFont="1" applyFill="1" applyBorder="1" applyAlignment="1" applyProtection="1">
      <alignment vertical="center" shrinkToFit="1"/>
      <protection locked="0"/>
    </xf>
    <xf numFmtId="38" fontId="2" fillId="0" borderId="22" xfId="3" applyFont="1" applyFill="1" applyBorder="1" applyAlignment="1" applyProtection="1">
      <alignment vertical="center" shrinkToFit="1"/>
    </xf>
    <xf numFmtId="38" fontId="2" fillId="0" borderId="21" xfId="3" applyFont="1" applyFill="1" applyBorder="1" applyAlignment="1" applyProtection="1">
      <alignment vertical="center" shrinkToFit="1"/>
    </xf>
    <xf numFmtId="38" fontId="2" fillId="0" borderId="25" xfId="3" applyFont="1" applyFill="1" applyBorder="1" applyAlignment="1" applyProtection="1">
      <alignment vertical="center" shrinkToFit="1"/>
      <protection locked="0"/>
    </xf>
    <xf numFmtId="38" fontId="2" fillId="0" borderId="26" xfId="3" applyFont="1" applyFill="1" applyBorder="1" applyAlignment="1" applyProtection="1">
      <alignment vertical="center" shrinkToFit="1"/>
      <protection locked="0"/>
    </xf>
    <xf numFmtId="38" fontId="2" fillId="0" borderId="27" xfId="3" applyFont="1" applyFill="1" applyBorder="1" applyAlignment="1" applyProtection="1">
      <alignment vertical="center" shrinkToFit="1"/>
    </xf>
    <xf numFmtId="38" fontId="2" fillId="0" borderId="26" xfId="3" applyFont="1" applyFill="1" applyBorder="1" applyAlignment="1" applyProtection="1">
      <alignment vertical="center" shrinkToFit="1"/>
    </xf>
    <xf numFmtId="38" fontId="2" fillId="0" borderId="26" xfId="3" applyFont="1" applyFill="1" applyBorder="1" applyAlignment="1" applyProtection="1">
      <alignment horizontal="right" vertical="center" shrinkToFit="1"/>
      <protection locked="0"/>
    </xf>
    <xf numFmtId="38" fontId="2" fillId="0" borderId="26" xfId="3" applyFont="1" applyFill="1" applyBorder="1" applyAlignment="1" applyProtection="1">
      <alignment horizontal="distributed" vertical="center" shrinkToFit="1"/>
      <protection locked="0"/>
    </xf>
    <xf numFmtId="38" fontId="2" fillId="0" borderId="27" xfId="3" applyFont="1" applyFill="1" applyBorder="1" applyAlignment="1" applyProtection="1">
      <alignment vertical="center" shrinkToFit="1"/>
      <protection locked="0"/>
    </xf>
    <xf numFmtId="38" fontId="2" fillId="0" borderId="26" xfId="3" applyFont="1" applyFill="1" applyBorder="1" applyAlignment="1" applyProtection="1">
      <alignment horizontal="center" vertical="center" shrinkToFit="1"/>
      <protection locked="0"/>
    </xf>
    <xf numFmtId="38" fontId="2" fillId="0" borderId="26" xfId="3" applyFont="1" applyFill="1" applyBorder="1" applyAlignment="1" applyProtection="1">
      <alignment horizontal="distributed" vertical="center"/>
      <protection locked="0"/>
    </xf>
    <xf numFmtId="38" fontId="10" fillId="0" borderId="28" xfId="3" applyFont="1" applyFill="1" applyBorder="1" applyAlignment="1" applyProtection="1">
      <alignment horizontal="distributed" vertical="center" shrinkToFit="1"/>
      <protection locked="0"/>
    </xf>
    <xf numFmtId="177" fontId="2" fillId="0" borderId="0" xfId="1" applyNumberFormat="1" applyFont="1" applyFill="1" applyAlignment="1" applyProtection="1">
      <alignment vertical="center"/>
      <protection locked="0"/>
    </xf>
    <xf numFmtId="177" fontId="2" fillId="0" borderId="0" xfId="1" applyNumberFormat="1" applyFont="1" applyFill="1" applyAlignment="1" applyProtection="1">
      <alignment horizontal="left" vertical="center"/>
      <protection locked="0"/>
    </xf>
    <xf numFmtId="177" fontId="2" fillId="0" borderId="0" xfId="1" applyNumberFormat="1" applyFont="1" applyFill="1" applyBorder="1" applyAlignment="1" applyProtection="1">
      <alignment horizontal="left" vertical="center"/>
      <protection locked="0"/>
    </xf>
    <xf numFmtId="177" fontId="2" fillId="0" borderId="0" xfId="1" applyNumberFormat="1" applyFont="1" applyFill="1" applyBorder="1" applyAlignment="1" applyProtection="1">
      <alignment horizontal="center" vertical="center"/>
    </xf>
    <xf numFmtId="177" fontId="7" fillId="0" borderId="29" xfId="1" applyNumberFormat="1" applyFont="1" applyFill="1" applyBorder="1" applyAlignment="1" applyProtection="1">
      <alignment vertical="center" shrinkToFit="1"/>
    </xf>
    <xf numFmtId="177" fontId="7" fillId="0" borderId="30" xfId="1" applyNumberFormat="1" applyFont="1" applyFill="1" applyBorder="1" applyAlignment="1" applyProtection="1">
      <alignment vertical="center" shrinkToFit="1"/>
    </xf>
    <xf numFmtId="177" fontId="2" fillId="0" borderId="31" xfId="3" applyNumberFormat="1" applyFont="1" applyFill="1" applyBorder="1" applyAlignment="1" applyProtection="1">
      <alignment horizontal="center" vertical="center" shrinkToFit="1"/>
      <protection locked="0"/>
    </xf>
    <xf numFmtId="177" fontId="2" fillId="0" borderId="32" xfId="3" applyNumberFormat="1" applyFont="1" applyFill="1" applyBorder="1" applyAlignment="1" applyProtection="1">
      <alignment horizontal="center" vertical="center"/>
      <protection locked="0"/>
    </xf>
    <xf numFmtId="177" fontId="2" fillId="0" borderId="33" xfId="3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0" xfId="4" applyFont="1" applyFill="1" applyBorder="1" applyAlignment="1" applyProtection="1">
      <alignment vertical="center"/>
      <protection locked="0"/>
    </xf>
    <xf numFmtId="177" fontId="2" fillId="0" borderId="0" xfId="4" applyNumberFormat="1" applyFont="1" applyFill="1" applyBorder="1" applyAlignment="1" applyProtection="1">
      <alignment vertical="center"/>
      <protection locked="0"/>
    </xf>
    <xf numFmtId="177" fontId="2" fillId="0" borderId="0" xfId="4" applyNumberFormat="1" applyFont="1" applyFill="1" applyBorder="1" applyAlignment="1" applyProtection="1">
      <alignment horizontal="left" vertical="center"/>
      <protection locked="0"/>
    </xf>
    <xf numFmtId="177" fontId="2" fillId="0" borderId="0" xfId="4" applyNumberFormat="1" applyFont="1" applyFill="1" applyBorder="1" applyAlignment="1" applyProtection="1">
      <alignment horizontal="center" vertical="center"/>
    </xf>
    <xf numFmtId="38" fontId="11" fillId="0" borderId="16" xfId="3" applyFont="1" applyBorder="1" applyAlignment="1" applyProtection="1">
      <alignment vertical="center" shrinkToFit="1"/>
      <protection locked="0"/>
    </xf>
    <xf numFmtId="38" fontId="11" fillId="0" borderId="17" xfId="3" applyFont="1" applyBorder="1" applyAlignment="1" applyProtection="1">
      <alignment vertical="center" shrinkToFit="1"/>
      <protection locked="0"/>
    </xf>
    <xf numFmtId="38" fontId="11" fillId="0" borderId="18" xfId="3" applyFont="1" applyBorder="1" applyAlignment="1" applyProtection="1">
      <alignment vertical="center" shrinkToFit="1"/>
    </xf>
    <xf numFmtId="38" fontId="11" fillId="0" borderId="17" xfId="3" applyFont="1" applyBorder="1" applyAlignment="1" applyProtection="1">
      <alignment vertical="center" shrinkToFit="1"/>
    </xf>
    <xf numFmtId="38" fontId="11" fillId="0" borderId="17" xfId="3" applyFont="1" applyBorder="1" applyAlignment="1" applyProtection="1">
      <alignment horizontal="right" vertical="center" shrinkToFit="1"/>
      <protection locked="0"/>
    </xf>
    <xf numFmtId="177" fontId="2" fillId="0" borderId="17" xfId="3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22" xfId="3" applyNumberFormat="1" applyFont="1" applyFill="1" applyBorder="1" applyAlignment="1" applyProtection="1">
      <alignment vertical="center" shrinkToFit="1"/>
      <protection locked="0"/>
    </xf>
    <xf numFmtId="177" fontId="2" fillId="0" borderId="17" xfId="3" applyNumberFormat="1" applyFont="1" applyFill="1" applyBorder="1" applyAlignment="1" applyProtection="1">
      <alignment horizontal="center" vertical="center" shrinkToFit="1"/>
      <protection locked="0"/>
    </xf>
    <xf numFmtId="177" fontId="2" fillId="0" borderId="21" xfId="3" applyNumberFormat="1" applyFont="1" applyFill="1" applyBorder="1" applyAlignment="1" applyProtection="1">
      <alignment horizontal="distributed" vertical="center"/>
      <protection locked="0"/>
    </xf>
    <xf numFmtId="177" fontId="2" fillId="0" borderId="19" xfId="3" applyNumberFormat="1" applyFont="1" applyFill="1" applyBorder="1" applyAlignment="1" applyProtection="1">
      <alignment horizontal="center" vertical="center" shrinkToFit="1"/>
      <protection locked="0"/>
    </xf>
    <xf numFmtId="38" fontId="11" fillId="0" borderId="20" xfId="3" applyFont="1" applyBorder="1" applyAlignment="1" applyProtection="1">
      <alignment vertical="center" shrinkToFit="1"/>
      <protection locked="0"/>
    </xf>
    <xf numFmtId="38" fontId="11" fillId="0" borderId="21" xfId="3" applyFont="1" applyBorder="1" applyAlignment="1" applyProtection="1">
      <alignment vertical="center" shrinkToFit="1"/>
      <protection locked="0"/>
    </xf>
    <xf numFmtId="38" fontId="11" fillId="0" borderId="22" xfId="3" applyFont="1" applyBorder="1" applyAlignment="1" applyProtection="1">
      <alignment vertical="center" shrinkToFit="1"/>
    </xf>
    <xf numFmtId="38" fontId="11" fillId="0" borderId="21" xfId="3" applyFont="1" applyBorder="1" applyAlignment="1" applyProtection="1">
      <alignment vertical="center" shrinkToFit="1"/>
    </xf>
    <xf numFmtId="38" fontId="11" fillId="0" borderId="21" xfId="3" applyFont="1" applyBorder="1" applyAlignment="1" applyProtection="1">
      <alignment horizontal="right" vertical="center" shrinkToFit="1"/>
      <protection locked="0"/>
    </xf>
    <xf numFmtId="177" fontId="2" fillId="0" borderId="21" xfId="3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21" xfId="3" applyNumberFormat="1" applyFont="1" applyFill="1" applyBorder="1" applyAlignment="1" applyProtection="1">
      <alignment horizontal="center" vertical="center" shrinkToFit="1"/>
      <protection locked="0"/>
    </xf>
    <xf numFmtId="177" fontId="2" fillId="0" borderId="19" xfId="3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27" xfId="3" applyNumberFormat="1" applyFont="1" applyFill="1" applyBorder="1" applyAlignment="1" applyProtection="1">
      <alignment vertical="center" shrinkToFit="1"/>
      <protection locked="0"/>
    </xf>
    <xf numFmtId="177" fontId="2" fillId="0" borderId="26" xfId="3" applyNumberFormat="1" applyFont="1" applyFill="1" applyBorder="1" applyAlignment="1" applyProtection="1">
      <alignment horizontal="distributed" vertical="center"/>
      <protection locked="0"/>
    </xf>
    <xf numFmtId="38" fontId="2" fillId="0" borderId="16" xfId="3" applyFont="1" applyFill="1" applyBorder="1" applyAlignment="1" applyProtection="1">
      <alignment vertical="center" shrinkToFit="1"/>
      <protection locked="0"/>
    </xf>
    <xf numFmtId="38" fontId="2" fillId="0" borderId="17" xfId="3" applyFont="1" applyFill="1" applyBorder="1" applyAlignment="1" applyProtection="1">
      <alignment vertical="center" shrinkToFit="1"/>
      <protection locked="0"/>
    </xf>
    <xf numFmtId="38" fontId="2" fillId="0" borderId="18" xfId="3" applyFont="1" applyFill="1" applyBorder="1" applyAlignment="1" applyProtection="1">
      <alignment vertical="center" shrinkToFit="1"/>
    </xf>
    <xf numFmtId="38" fontId="2" fillId="0" borderId="17" xfId="3" applyFont="1" applyFill="1" applyBorder="1" applyAlignment="1" applyProtection="1">
      <alignment vertical="center" shrinkToFit="1"/>
    </xf>
    <xf numFmtId="38" fontId="2" fillId="0" borderId="28" xfId="3" applyFont="1" applyFill="1" applyBorder="1" applyAlignment="1" applyProtection="1">
      <alignment horizontal="distributed" vertical="center" shrinkToFit="1"/>
      <protection locked="0"/>
    </xf>
    <xf numFmtId="38" fontId="7" fillId="0" borderId="34" xfId="3" applyFont="1" applyFill="1" applyBorder="1" applyAlignment="1" applyProtection="1">
      <alignment horizontal="right" vertical="center" shrinkToFit="1"/>
    </xf>
    <xf numFmtId="38" fontId="7" fillId="0" borderId="35" xfId="3" applyFont="1" applyFill="1" applyBorder="1" applyAlignment="1" applyProtection="1">
      <alignment horizontal="right" vertical="center" shrinkToFit="1"/>
    </xf>
    <xf numFmtId="38" fontId="2" fillId="0" borderId="36" xfId="3" applyFont="1" applyFill="1" applyBorder="1" applyAlignment="1" applyProtection="1">
      <alignment horizontal="center" vertical="center" shrinkToFit="1"/>
      <protection locked="0"/>
    </xf>
    <xf numFmtId="38" fontId="2" fillId="0" borderId="37" xfId="3" applyFont="1" applyFill="1" applyBorder="1" applyAlignment="1" applyProtection="1">
      <alignment horizontal="center" vertical="center"/>
      <protection locked="0"/>
    </xf>
    <xf numFmtId="38" fontId="2" fillId="0" borderId="38" xfId="3" applyFont="1" applyFill="1" applyBorder="1" applyAlignment="1" applyProtection="1">
      <alignment horizontal="distributed" vertical="center" shrinkToFit="1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horizontal="left" vertical="center"/>
      <protection locked="0"/>
    </xf>
    <xf numFmtId="38" fontId="8" fillId="0" borderId="0" xfId="1" applyFont="1" applyFill="1" applyBorder="1" applyAlignment="1" applyProtection="1">
      <alignment horizontal="center" vertical="center"/>
    </xf>
    <xf numFmtId="38" fontId="2" fillId="0" borderId="39" xfId="3" applyFont="1" applyFill="1" applyBorder="1" applyAlignment="1" applyProtection="1">
      <alignment horizontal="right" vertical="center" shrinkToFit="1"/>
      <protection locked="0"/>
    </xf>
    <xf numFmtId="38" fontId="2" fillId="0" borderId="40" xfId="3" applyFont="1" applyFill="1" applyBorder="1" applyAlignment="1" applyProtection="1">
      <alignment horizontal="right" vertical="center" shrinkToFit="1"/>
      <protection locked="0"/>
    </xf>
    <xf numFmtId="38" fontId="2" fillId="0" borderId="41" xfId="3" applyFont="1" applyFill="1" applyBorder="1" applyAlignment="1" applyProtection="1">
      <alignment horizontal="right" vertical="center" shrinkToFit="1"/>
    </xf>
    <xf numFmtId="38" fontId="2" fillId="0" borderId="40" xfId="3" applyFont="1" applyFill="1" applyBorder="1" applyAlignment="1" applyProtection="1">
      <alignment horizontal="right" vertical="center" shrinkToFit="1"/>
    </xf>
    <xf numFmtId="38" fontId="2" fillId="0" borderId="42" xfId="3" applyFont="1" applyFill="1" applyBorder="1" applyAlignment="1" applyProtection="1">
      <alignment horizontal="distributed" vertical="center" shrinkToFit="1"/>
      <protection locked="0"/>
    </xf>
    <xf numFmtId="38" fontId="2" fillId="0" borderId="43" xfId="3" applyFont="1" applyFill="1" applyBorder="1" applyAlignment="1" applyProtection="1">
      <alignment vertical="center" shrinkToFit="1"/>
      <protection locked="0"/>
    </xf>
    <xf numFmtId="38" fontId="2" fillId="0" borderId="42" xfId="3" applyFont="1" applyFill="1" applyBorder="1" applyAlignment="1" applyProtection="1">
      <alignment horizontal="center" vertical="center" shrinkToFit="1"/>
      <protection locked="0"/>
    </xf>
    <xf numFmtId="38" fontId="2" fillId="0" borderId="44" xfId="3" applyFont="1" applyFill="1" applyBorder="1" applyAlignment="1" applyProtection="1">
      <alignment horizontal="center" vertical="center" shrinkToFit="1"/>
      <protection locked="0"/>
    </xf>
    <xf numFmtId="38" fontId="2" fillId="0" borderId="45" xfId="3" applyFont="1" applyFill="1" applyBorder="1" applyAlignment="1" applyProtection="1">
      <alignment horizontal="right" vertical="center" shrinkToFit="1"/>
      <protection locked="0"/>
    </xf>
    <xf numFmtId="38" fontId="2" fillId="0" borderId="46" xfId="3" applyFont="1" applyFill="1" applyBorder="1" applyAlignment="1" applyProtection="1">
      <alignment horizontal="right" vertical="center" shrinkToFit="1"/>
      <protection locked="0"/>
    </xf>
    <xf numFmtId="38" fontId="2" fillId="0" borderId="47" xfId="3" applyFont="1" applyFill="1" applyBorder="1" applyAlignment="1" applyProtection="1">
      <alignment horizontal="right" vertical="center" shrinkToFit="1"/>
    </xf>
    <xf numFmtId="38" fontId="2" fillId="0" borderId="46" xfId="3" applyFont="1" applyFill="1" applyBorder="1" applyAlignment="1" applyProtection="1">
      <alignment horizontal="right" vertical="center" shrinkToFit="1"/>
    </xf>
    <xf numFmtId="38" fontId="2" fillId="0" borderId="48" xfId="3" applyFont="1" applyFill="1" applyBorder="1" applyAlignment="1" applyProtection="1">
      <alignment horizontal="distributed" vertical="center" shrinkToFit="1"/>
      <protection locked="0"/>
    </xf>
    <xf numFmtId="38" fontId="2" fillId="0" borderId="49" xfId="3" applyFont="1" applyFill="1" applyBorder="1" applyAlignment="1" applyProtection="1">
      <alignment horizontal="left" vertical="center" shrinkToFit="1"/>
      <protection locked="0"/>
    </xf>
    <xf numFmtId="38" fontId="2" fillId="0" borderId="48" xfId="3" applyFont="1" applyFill="1" applyBorder="1" applyAlignment="1" applyProtection="1">
      <alignment horizontal="center" vertical="center" shrinkToFit="1"/>
      <protection locked="0"/>
    </xf>
    <xf numFmtId="38" fontId="2" fillId="0" borderId="48" xfId="3" applyFont="1" applyFill="1" applyBorder="1" applyAlignment="1" applyProtection="1">
      <alignment horizontal="distributed" vertical="center"/>
      <protection locked="0"/>
    </xf>
    <xf numFmtId="38" fontId="10" fillId="0" borderId="50" xfId="3" applyFont="1" applyFill="1" applyBorder="1" applyAlignment="1" applyProtection="1">
      <alignment horizontal="distributed" vertical="center" shrinkToFit="1"/>
      <protection locked="0"/>
    </xf>
    <xf numFmtId="38" fontId="7" fillId="0" borderId="7" xfId="3" applyFont="1" applyFill="1" applyBorder="1" applyAlignment="1" applyProtection="1">
      <alignment vertical="center" shrinkToFit="1"/>
      <protection locked="0"/>
    </xf>
    <xf numFmtId="38" fontId="7" fillId="0" borderId="8" xfId="3" applyFont="1" applyFill="1" applyBorder="1" applyAlignment="1" applyProtection="1">
      <alignment vertical="center" shrinkToFit="1"/>
      <protection locked="0"/>
    </xf>
    <xf numFmtId="38" fontId="7" fillId="0" borderId="9" xfId="3" applyFont="1" applyFill="1" applyBorder="1" applyAlignment="1" applyProtection="1">
      <alignment vertical="center" shrinkToFit="1"/>
    </xf>
    <xf numFmtId="38" fontId="7" fillId="0" borderId="8" xfId="3" applyFont="1" applyFill="1" applyBorder="1" applyAlignment="1" applyProtection="1">
      <alignment vertical="center" shrinkToFit="1"/>
    </xf>
    <xf numFmtId="38" fontId="7" fillId="0" borderId="8" xfId="3" applyFont="1" applyFill="1" applyBorder="1" applyAlignment="1" applyProtection="1">
      <alignment horizontal="right" vertical="center" shrinkToFit="1"/>
      <protection locked="0"/>
    </xf>
    <xf numFmtId="38" fontId="2" fillId="0" borderId="8" xfId="3" applyFont="1" applyFill="1" applyBorder="1" applyAlignment="1" applyProtection="1">
      <alignment horizontal="distributed" vertical="center" shrinkToFit="1"/>
      <protection locked="0"/>
    </xf>
    <xf numFmtId="49" fontId="2" fillId="0" borderId="9" xfId="3" quotePrefix="1" applyNumberFormat="1" applyFont="1" applyFill="1" applyBorder="1" applyAlignment="1" applyProtection="1">
      <alignment vertical="center" shrinkToFit="1"/>
      <protection locked="0"/>
    </xf>
    <xf numFmtId="38" fontId="2" fillId="0" borderId="8" xfId="3" applyFont="1" applyFill="1" applyBorder="1" applyAlignment="1" applyProtection="1">
      <alignment horizontal="center" vertical="center" shrinkToFit="1"/>
      <protection locked="0"/>
    </xf>
    <xf numFmtId="38" fontId="2" fillId="0" borderId="8" xfId="3" applyFont="1" applyFill="1" applyBorder="1" applyAlignment="1" applyProtection="1">
      <alignment horizontal="distributed" vertical="center"/>
      <protection locked="0"/>
    </xf>
    <xf numFmtId="38" fontId="2" fillId="0" borderId="12" xfId="3" applyFont="1" applyFill="1" applyBorder="1" applyAlignment="1" applyProtection="1">
      <alignment horizontal="distributed" vertical="center" shrinkToFit="1"/>
      <protection locked="0"/>
    </xf>
    <xf numFmtId="38" fontId="7" fillId="0" borderId="51" xfId="3" applyFont="1" applyFill="1" applyBorder="1" applyAlignment="1" applyProtection="1">
      <alignment vertical="center" shrinkToFit="1"/>
    </xf>
    <xf numFmtId="38" fontId="7" fillId="0" borderId="52" xfId="3" applyFont="1" applyFill="1" applyBorder="1" applyAlignment="1" applyProtection="1">
      <alignment vertical="center" shrinkToFit="1"/>
    </xf>
    <xf numFmtId="38" fontId="7" fillId="0" borderId="53" xfId="3" applyFont="1" applyFill="1" applyBorder="1" applyAlignment="1" applyProtection="1">
      <alignment vertical="center" shrinkToFit="1"/>
    </xf>
    <xf numFmtId="38" fontId="2" fillId="0" borderId="54" xfId="3" applyFont="1" applyFill="1" applyBorder="1" applyAlignment="1" applyProtection="1">
      <alignment horizontal="center" vertical="center" shrinkToFit="1"/>
      <protection locked="0"/>
    </xf>
    <xf numFmtId="38" fontId="2" fillId="0" borderId="55" xfId="3" applyFont="1" applyFill="1" applyBorder="1" applyAlignment="1" applyProtection="1">
      <alignment horizontal="center" vertical="center"/>
      <protection locked="0"/>
    </xf>
    <xf numFmtId="38" fontId="2" fillId="0" borderId="56" xfId="3" applyFont="1" applyFill="1" applyBorder="1" applyAlignment="1" applyProtection="1">
      <alignment horizontal="center" vertical="center"/>
      <protection locked="0"/>
    </xf>
    <xf numFmtId="38" fontId="7" fillId="0" borderId="57" xfId="1" applyFont="1" applyFill="1" applyBorder="1" applyAlignment="1" applyProtection="1">
      <alignment vertical="center" shrinkToFit="1"/>
    </xf>
    <xf numFmtId="38" fontId="7" fillId="0" borderId="53" xfId="1" applyFont="1" applyFill="1" applyBorder="1" applyAlignment="1" applyProtection="1">
      <alignment vertical="center" shrinkToFit="1"/>
    </xf>
    <xf numFmtId="38" fontId="2" fillId="0" borderId="26" xfId="3" applyFont="1" applyFill="1" applyBorder="1" applyAlignment="1" applyProtection="1">
      <alignment horizontal="right" vertical="center" shrinkToFit="1"/>
    </xf>
    <xf numFmtId="38" fontId="2" fillId="0" borderId="0" xfId="1" applyFont="1" applyFill="1" applyBorder="1" applyAlignment="1">
      <alignment vertical="center"/>
    </xf>
    <xf numFmtId="38" fontId="7" fillId="0" borderId="51" xfId="1" applyFont="1" applyFill="1" applyBorder="1" applyAlignment="1" applyProtection="1">
      <alignment vertical="center" shrinkToFit="1"/>
    </xf>
    <xf numFmtId="38" fontId="7" fillId="0" borderId="52" xfId="1" applyFont="1" applyFill="1" applyBorder="1" applyAlignment="1" applyProtection="1">
      <alignment vertical="center" shrinkToFit="1"/>
    </xf>
    <xf numFmtId="38" fontId="7" fillId="0" borderId="54" xfId="3" applyFont="1" applyFill="1" applyBorder="1" applyAlignment="1" applyProtection="1">
      <alignment horizontal="center" vertical="center" shrinkToFit="1"/>
      <protection locked="0"/>
    </xf>
    <xf numFmtId="38" fontId="2" fillId="0" borderId="58" xfId="3" applyFont="1" applyFill="1" applyBorder="1" applyAlignment="1" applyProtection="1">
      <alignment vertical="center"/>
      <protection locked="0"/>
    </xf>
    <xf numFmtId="38" fontId="2" fillId="0" borderId="59" xfId="3" applyFont="1" applyFill="1" applyBorder="1" applyAlignment="1" applyProtection="1">
      <alignment vertical="center" shrinkToFit="1"/>
    </xf>
    <xf numFmtId="38" fontId="2" fillId="0" borderId="60" xfId="3" applyFont="1" applyFill="1" applyBorder="1" applyAlignment="1" applyProtection="1">
      <alignment horizontal="right" vertical="center" shrinkToFit="1"/>
      <protection locked="0"/>
    </xf>
    <xf numFmtId="38" fontId="2" fillId="0" borderId="59" xfId="3" applyFont="1" applyFill="1" applyBorder="1" applyAlignment="1" applyProtection="1">
      <alignment horizontal="right" vertical="center" shrinkToFit="1"/>
      <protection locked="0"/>
    </xf>
    <xf numFmtId="38" fontId="2" fillId="0" borderId="61" xfId="3" applyFont="1" applyFill="1" applyBorder="1" applyAlignment="1" applyProtection="1">
      <alignment vertical="center" shrinkToFit="1"/>
    </xf>
    <xf numFmtId="38" fontId="2" fillId="0" borderId="59" xfId="3" applyFont="1" applyFill="1" applyBorder="1" applyAlignment="1" applyProtection="1">
      <alignment vertical="center" shrinkToFit="1"/>
      <protection locked="0"/>
    </xf>
    <xf numFmtId="38" fontId="2" fillId="0" borderId="59" xfId="3" applyFont="1" applyFill="1" applyBorder="1" applyAlignment="1" applyProtection="1">
      <alignment horizontal="distributed" vertical="center" shrinkToFit="1"/>
      <protection locked="0"/>
    </xf>
    <xf numFmtId="38" fontId="2" fillId="0" borderId="61" xfId="3" applyFont="1" applyFill="1" applyBorder="1" applyAlignment="1" applyProtection="1">
      <alignment vertical="center" shrinkToFit="1"/>
      <protection locked="0"/>
    </xf>
    <xf numFmtId="38" fontId="2" fillId="0" borderId="59" xfId="3" applyFont="1" applyFill="1" applyBorder="1" applyAlignment="1" applyProtection="1">
      <alignment horizontal="center" vertical="center" shrinkToFit="1"/>
      <protection locked="0"/>
    </xf>
    <xf numFmtId="38" fontId="2" fillId="0" borderId="59" xfId="3" applyFont="1" applyFill="1" applyBorder="1" applyAlignment="1" applyProtection="1">
      <alignment horizontal="distributed" vertical="center"/>
      <protection locked="0"/>
    </xf>
    <xf numFmtId="38" fontId="2" fillId="0" borderId="25" xfId="3" applyFont="1" applyFill="1" applyBorder="1" applyAlignment="1" applyProtection="1">
      <alignment horizontal="right" vertical="center" shrinkToFit="1"/>
      <protection locked="0"/>
    </xf>
    <xf numFmtId="38" fontId="2" fillId="0" borderId="55" xfId="5" applyFont="1" applyFill="1" applyBorder="1" applyAlignment="1" applyProtection="1">
      <alignment horizontal="center" vertical="center"/>
      <protection locked="0"/>
    </xf>
    <xf numFmtId="38" fontId="2" fillId="0" borderId="56" xfId="5" applyFont="1" applyFill="1" applyBorder="1" applyAlignment="1" applyProtection="1">
      <alignment horizontal="center" vertical="center"/>
      <protection locked="0"/>
    </xf>
    <xf numFmtId="38" fontId="2" fillId="0" borderId="16" xfId="5" applyFont="1" applyFill="1" applyBorder="1" applyAlignment="1" applyProtection="1">
      <alignment vertical="center" shrinkToFit="1"/>
      <protection locked="0"/>
    </xf>
    <xf numFmtId="38" fontId="2" fillId="0" borderId="17" xfId="5" applyFont="1" applyFill="1" applyBorder="1" applyAlignment="1" applyProtection="1">
      <alignment vertical="center" shrinkToFit="1"/>
      <protection locked="0"/>
    </xf>
    <xf numFmtId="38" fontId="2" fillId="0" borderId="18" xfId="5" applyFont="1" applyFill="1" applyBorder="1" applyAlignment="1" applyProtection="1">
      <alignment vertical="center" shrinkToFit="1"/>
    </xf>
    <xf numFmtId="38" fontId="2" fillId="0" borderId="17" xfId="5" applyFont="1" applyFill="1" applyBorder="1" applyAlignment="1" applyProtection="1">
      <alignment vertical="center" shrinkToFit="1"/>
    </xf>
    <xf numFmtId="38" fontId="2" fillId="0" borderId="17" xfId="5" applyFont="1" applyFill="1" applyBorder="1" applyAlignment="1" applyProtection="1">
      <alignment horizontal="right" vertical="center" shrinkToFit="1"/>
      <protection locked="0"/>
    </xf>
    <xf numFmtId="38" fontId="2" fillId="0" borderId="21" xfId="3" applyFont="1" applyFill="1" applyBorder="1" applyAlignment="1" applyProtection="1">
      <alignment horizontal="left" vertical="center" shrinkToFit="1"/>
      <protection locked="0"/>
    </xf>
    <xf numFmtId="38" fontId="2" fillId="0" borderId="21" xfId="5" applyFont="1" applyFill="1" applyBorder="1" applyAlignment="1" applyProtection="1">
      <alignment horizontal="center" vertical="center"/>
      <protection locked="0"/>
    </xf>
    <xf numFmtId="38" fontId="2" fillId="0" borderId="17" xfId="5" applyFont="1" applyFill="1" applyBorder="1" applyAlignment="1" applyProtection="1">
      <alignment horizontal="distributed" vertical="center"/>
      <protection locked="0"/>
    </xf>
    <xf numFmtId="38" fontId="2" fillId="0" borderId="20" xfId="5" applyFont="1" applyFill="1" applyBorder="1" applyAlignment="1" applyProtection="1">
      <alignment vertical="center" shrinkToFit="1"/>
      <protection locked="0"/>
    </xf>
    <xf numFmtId="38" fontId="2" fillId="0" borderId="21" xfId="5" applyFont="1" applyFill="1" applyBorder="1" applyAlignment="1" applyProtection="1">
      <alignment vertical="center" shrinkToFit="1"/>
      <protection locked="0"/>
    </xf>
    <xf numFmtId="38" fontId="2" fillId="0" borderId="22" xfId="5" applyFont="1" applyFill="1" applyBorder="1" applyAlignment="1" applyProtection="1">
      <alignment vertical="center" shrinkToFit="1"/>
    </xf>
    <xf numFmtId="38" fontId="2" fillId="0" borderId="21" xfId="5" applyFont="1" applyFill="1" applyBorder="1" applyAlignment="1" applyProtection="1">
      <alignment vertical="center" shrinkToFit="1"/>
    </xf>
    <xf numFmtId="38" fontId="2" fillId="0" borderId="21" xfId="5" applyFont="1" applyFill="1" applyBorder="1" applyAlignment="1" applyProtection="1">
      <alignment horizontal="right" vertical="center" shrinkToFit="1"/>
      <protection locked="0"/>
    </xf>
    <xf numFmtId="38" fontId="2" fillId="0" borderId="21" xfId="5" applyFont="1" applyFill="1" applyBorder="1" applyAlignment="1" applyProtection="1">
      <alignment horizontal="center" vertical="center" shrinkToFit="1"/>
      <protection locked="0"/>
    </xf>
    <xf numFmtId="38" fontId="2" fillId="0" borderId="21" xfId="5" applyFont="1" applyFill="1" applyBorder="1" applyAlignment="1" applyProtection="1">
      <alignment horizontal="distributed" vertical="center"/>
      <protection locked="0"/>
    </xf>
    <xf numFmtId="38" fontId="2" fillId="0" borderId="62" xfId="3" applyFont="1" applyFill="1" applyBorder="1" applyAlignment="1" applyProtection="1">
      <alignment vertical="center"/>
      <protection locked="0"/>
    </xf>
    <xf numFmtId="38" fontId="2" fillId="0" borderId="60" xfId="3" applyFont="1" applyFill="1" applyBorder="1" applyAlignment="1" applyProtection="1">
      <alignment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/>
      <protection locked="0"/>
    </xf>
    <xf numFmtId="38" fontId="2" fillId="0" borderId="22" xfId="3" applyFont="1" applyFill="1" applyBorder="1" applyAlignment="1" applyProtection="1">
      <alignment horizontal="left" vertical="center" shrinkToFit="1"/>
      <protection locked="0"/>
    </xf>
    <xf numFmtId="38" fontId="2" fillId="0" borderId="63" xfId="3" applyFont="1" applyFill="1" applyBorder="1" applyAlignment="1" applyProtection="1">
      <alignment vertical="center" shrinkToFit="1"/>
      <protection locked="0"/>
    </xf>
    <xf numFmtId="38" fontId="2" fillId="0" borderId="64" xfId="3" applyFont="1" applyFill="1" applyBorder="1" applyAlignment="1" applyProtection="1">
      <alignment horizontal="distributed" vertical="center"/>
      <protection locked="0"/>
    </xf>
    <xf numFmtId="38" fontId="2" fillId="0" borderId="64" xfId="3" applyFont="1" applyFill="1" applyBorder="1" applyAlignment="1" applyProtection="1">
      <alignment vertical="center" shrinkToFit="1"/>
    </xf>
    <xf numFmtId="38" fontId="2" fillId="0" borderId="64" xfId="3" applyFont="1" applyFill="1" applyBorder="1" applyAlignment="1" applyProtection="1">
      <alignment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</xf>
    <xf numFmtId="0" fontId="7" fillId="0" borderId="1" xfId="2" applyFont="1" applyFill="1" applyBorder="1" applyAlignment="1" applyProtection="1">
      <alignment vertical="center" shrinkToFit="1"/>
    </xf>
    <xf numFmtId="0" fontId="7" fillId="0" borderId="2" xfId="2" applyFont="1" applyFill="1" applyBorder="1" applyAlignment="1" applyProtection="1">
      <alignment vertical="center" shrinkToFit="1"/>
    </xf>
    <xf numFmtId="38" fontId="7" fillId="0" borderId="2" xfId="2" applyNumberFormat="1" applyFont="1" applyFill="1" applyBorder="1" applyAlignment="1" applyProtection="1">
      <alignment vertical="center" shrinkToFit="1"/>
    </xf>
    <xf numFmtId="0" fontId="7" fillId="0" borderId="53" xfId="2" applyFont="1" applyFill="1" applyBorder="1" applyAlignment="1" applyProtection="1">
      <alignment vertical="center" shrinkToFit="1"/>
    </xf>
    <xf numFmtId="38" fontId="7" fillId="0" borderId="53" xfId="2" applyNumberFormat="1" applyFont="1" applyFill="1" applyBorder="1" applyAlignment="1" applyProtection="1">
      <alignment vertical="center" shrinkToFit="1"/>
    </xf>
    <xf numFmtId="0" fontId="2" fillId="0" borderId="54" xfId="2" applyFont="1" applyFill="1" applyBorder="1" applyAlignment="1" applyProtection="1">
      <alignment horizontal="center" vertical="center" shrinkToFit="1"/>
      <protection locked="0"/>
    </xf>
    <xf numFmtId="0" fontId="2" fillId="0" borderId="56" xfId="2" applyFont="1" applyFill="1" applyBorder="1" applyAlignment="1" applyProtection="1">
      <alignment horizontal="center" vertical="center" shrinkToFit="1"/>
      <protection locked="0"/>
    </xf>
    <xf numFmtId="0" fontId="2" fillId="0" borderId="6" xfId="2" applyFont="1" applyFill="1" applyBorder="1" applyAlignment="1" applyProtection="1">
      <alignment horizontal="distributed" vertical="center" shrinkToFit="1"/>
      <protection locked="0"/>
    </xf>
    <xf numFmtId="0" fontId="2" fillId="0" borderId="19" xfId="2" applyFont="1" applyFill="1" applyBorder="1" applyAlignment="1" applyProtection="1">
      <alignment horizontal="center" vertical="center" shrinkToFit="1"/>
      <protection locked="0"/>
    </xf>
    <xf numFmtId="0" fontId="2" fillId="0" borderId="19" xfId="2" applyFont="1" applyFill="1" applyBorder="1" applyAlignment="1" applyProtection="1">
      <alignment horizontal="distributed" vertical="center" shrinkToFit="1"/>
      <protection locked="0"/>
    </xf>
    <xf numFmtId="0" fontId="10" fillId="0" borderId="19" xfId="2" applyFont="1" applyFill="1" applyBorder="1" applyAlignment="1" applyProtection="1">
      <alignment horizontal="distributed" vertical="center" shrinkToFit="1"/>
      <protection locked="0"/>
    </xf>
    <xf numFmtId="38" fontId="7" fillId="0" borderId="1" xfId="3" applyFont="1" applyFill="1" applyBorder="1" applyAlignment="1" applyProtection="1">
      <alignment vertical="center" shrinkToFit="1"/>
    </xf>
    <xf numFmtId="38" fontId="7" fillId="0" borderId="2" xfId="3" applyFont="1" applyFill="1" applyBorder="1" applyAlignment="1" applyProtection="1">
      <alignment vertical="center" shrinkToFit="1"/>
    </xf>
    <xf numFmtId="38" fontId="2" fillId="0" borderId="55" xfId="3" applyFont="1" applyFill="1" applyBorder="1" applyAlignment="1" applyProtection="1">
      <alignment horizontal="center" vertical="center" shrinkToFit="1"/>
      <protection locked="0"/>
    </xf>
    <xf numFmtId="38" fontId="2" fillId="0" borderId="56" xfId="3" applyFont="1" applyFill="1" applyBorder="1" applyAlignment="1" applyProtection="1">
      <alignment horizontal="center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2" fillId="0" borderId="58" xfId="3" applyFont="1" applyFill="1" applyBorder="1" applyAlignment="1" applyProtection="1">
      <alignment horizontal="center" vertical="center"/>
      <protection locked="0"/>
    </xf>
    <xf numFmtId="38" fontId="7" fillId="0" borderId="56" xfId="3" applyFont="1" applyFill="1" applyBorder="1" applyAlignment="1" applyProtection="1">
      <alignment vertical="center" shrinkToFit="1"/>
    </xf>
    <xf numFmtId="38" fontId="2" fillId="0" borderId="6" xfId="3" applyFont="1" applyFill="1" applyBorder="1" applyAlignment="1" applyProtection="1">
      <alignment horizontal="center" vertical="center"/>
      <protection locked="0"/>
    </xf>
    <xf numFmtId="38" fontId="2" fillId="2" borderId="17" xfId="3" applyFont="1" applyFill="1" applyBorder="1" applyAlignment="1" applyProtection="1">
      <alignment horizontal="distributed" vertical="center"/>
      <protection locked="0"/>
    </xf>
    <xf numFmtId="38" fontId="2" fillId="2" borderId="21" xfId="3" applyFont="1" applyFill="1" applyBorder="1" applyAlignment="1" applyProtection="1">
      <alignment horizontal="distributed" vertical="center"/>
      <protection locked="0"/>
    </xf>
    <xf numFmtId="38" fontId="2" fillId="2" borderId="59" xfId="3" applyFont="1" applyFill="1" applyBorder="1" applyAlignment="1" applyProtection="1">
      <alignment horizontal="distributed" vertical="center"/>
      <protection locked="0"/>
    </xf>
    <xf numFmtId="38" fontId="5" fillId="2" borderId="59" xfId="3" applyFont="1" applyFill="1" applyBorder="1" applyAlignment="1" applyProtection="1">
      <alignment horizontal="distributed" vertical="center"/>
      <protection locked="0"/>
    </xf>
    <xf numFmtId="38" fontId="5" fillId="2" borderId="21" xfId="3" applyFont="1" applyFill="1" applyBorder="1" applyAlignment="1" applyProtection="1">
      <alignment horizontal="distributed" vertical="center"/>
      <protection locked="0"/>
    </xf>
    <xf numFmtId="38" fontId="2" fillId="2" borderId="26" xfId="3" applyFont="1" applyFill="1" applyBorder="1" applyAlignment="1" applyProtection="1">
      <alignment horizontal="distributed" vertical="center"/>
      <protection locked="0"/>
    </xf>
    <xf numFmtId="38" fontId="2" fillId="0" borderId="65" xfId="3" applyFont="1" applyFill="1" applyBorder="1" applyAlignment="1" applyProtection="1">
      <alignment horizontal="center" vertical="center" shrinkToFit="1"/>
      <protection locked="0"/>
    </xf>
    <xf numFmtId="38" fontId="13" fillId="0" borderId="17" xfId="3" applyFont="1" applyFill="1" applyBorder="1" applyAlignment="1" applyProtection="1">
      <alignment horizontal="distributed" vertical="center" shrinkToFit="1"/>
      <protection locked="0"/>
    </xf>
    <xf numFmtId="38" fontId="13" fillId="0" borderId="59" xfId="3" applyFont="1" applyFill="1" applyBorder="1" applyAlignment="1" applyProtection="1">
      <alignment horizontal="distributed" vertical="center" shrinkToFit="1"/>
      <protection locked="0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66" xfId="3" applyFont="1" applyFill="1" applyBorder="1" applyAlignment="1" applyProtection="1">
      <alignment horizontal="right" vertical="center" shrinkToFit="1"/>
      <protection locked="0"/>
    </xf>
    <xf numFmtId="38" fontId="2" fillId="0" borderId="64" xfId="3" quotePrefix="1" applyFont="1" applyFill="1" applyBorder="1" applyAlignment="1" applyProtection="1">
      <alignment vertical="center" shrinkToFit="1"/>
      <protection locked="0"/>
    </xf>
    <xf numFmtId="38" fontId="2" fillId="0" borderId="19" xfId="3" applyFont="1" applyFill="1" applyBorder="1" applyAlignment="1" applyProtection="1">
      <alignment horizontal="right" vertical="center" shrinkToFit="1"/>
      <protection locked="0"/>
    </xf>
    <xf numFmtId="38" fontId="2" fillId="0" borderId="64" xfId="3" applyFont="1" applyFill="1" applyBorder="1" applyAlignment="1" applyProtection="1">
      <alignment horizontal="distributed" vertical="center" shrinkToFit="1"/>
      <protection locked="0"/>
    </xf>
    <xf numFmtId="38" fontId="2" fillId="0" borderId="22" xfId="3" applyFont="1" applyFill="1" applyBorder="1" applyAlignment="1" applyProtection="1">
      <alignment horizontal="distributed" vertical="center" shrinkToFit="1"/>
      <protection locked="0"/>
    </xf>
    <xf numFmtId="38" fontId="2" fillId="0" borderId="0" xfId="3" applyFont="1" applyFill="1" applyBorder="1" applyAlignment="1" applyProtection="1">
      <alignment vertical="center" shrinkToFit="1"/>
      <protection locked="0"/>
    </xf>
    <xf numFmtId="38" fontId="2" fillId="0" borderId="22" xfId="3" applyFont="1" applyFill="1" applyBorder="1" applyAlignment="1" applyProtection="1">
      <alignment horizontal="distributed" vertical="center"/>
      <protection locked="0"/>
    </xf>
    <xf numFmtId="38" fontId="2" fillId="0" borderId="22" xfId="3" applyFont="1" applyFill="1" applyBorder="1" applyAlignment="1" applyProtection="1">
      <alignment horizontal="distributed" vertical="distributed" shrinkToFit="1"/>
      <protection locked="0"/>
    </xf>
    <xf numFmtId="38" fontId="2" fillId="0" borderId="61" xfId="3" applyFont="1" applyFill="1" applyBorder="1" applyAlignment="1" applyProtection="1">
      <alignment horizontal="distributed" vertical="center" shrinkToFit="1"/>
      <protection locked="0"/>
    </xf>
    <xf numFmtId="38" fontId="2" fillId="0" borderId="67" xfId="3" applyFont="1" applyFill="1" applyBorder="1" applyAlignment="1" applyProtection="1">
      <alignment vertical="center" shrinkToFit="1"/>
      <protection locked="0"/>
    </xf>
    <xf numFmtId="38" fontId="2" fillId="0" borderId="61" xfId="3" applyFont="1" applyFill="1" applyBorder="1" applyAlignment="1" applyProtection="1">
      <alignment horizontal="distributed" vertical="center"/>
      <protection locked="0"/>
    </xf>
    <xf numFmtId="38" fontId="15" fillId="0" borderId="22" xfId="3" applyFont="1" applyFill="1" applyBorder="1" applyAlignment="1" applyProtection="1">
      <alignment horizontal="distributed" vertical="center" shrinkToFit="1"/>
      <protection locked="0"/>
    </xf>
    <xf numFmtId="38" fontId="8" fillId="0" borderId="0" xfId="3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left" vertical="center"/>
      <protection locked="0"/>
    </xf>
    <xf numFmtId="38" fontId="2" fillId="0" borderId="0" xfId="3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Border="1" applyAlignment="1" applyProtection="1">
      <alignment horizontal="center" vertical="center"/>
    </xf>
    <xf numFmtId="38" fontId="16" fillId="0" borderId="61" xfId="3" applyFont="1" applyFill="1" applyBorder="1" applyAlignment="1" applyProtection="1">
      <alignment horizontal="distributed" vertical="center"/>
      <protection locked="0"/>
    </xf>
    <xf numFmtId="38" fontId="2" fillId="0" borderId="68" xfId="3" applyFont="1" applyFill="1" applyBorder="1" applyAlignment="1" applyProtection="1">
      <alignment vertical="center" shrinkToFit="1"/>
      <protection locked="0"/>
    </xf>
    <xf numFmtId="38" fontId="15" fillId="0" borderId="22" xfId="3" applyFont="1" applyFill="1" applyBorder="1" applyAlignment="1" applyProtection="1">
      <alignment horizontal="distributed" vertical="center"/>
      <protection locked="0"/>
    </xf>
    <xf numFmtId="38" fontId="2" fillId="0" borderId="27" xfId="3" applyFont="1" applyFill="1" applyBorder="1" applyAlignment="1" applyProtection="1">
      <alignment horizontal="distributed" vertical="center" shrinkToFit="1"/>
      <protection locked="0"/>
    </xf>
    <xf numFmtId="38" fontId="2" fillId="0" borderId="69" xfId="3" applyFont="1" applyFill="1" applyBorder="1" applyAlignment="1" applyProtection="1">
      <alignment vertical="center" shrinkToFit="1"/>
      <protection locked="0"/>
    </xf>
    <xf numFmtId="38" fontId="2" fillId="0" borderId="27" xfId="3" applyFont="1" applyFill="1" applyBorder="1" applyAlignment="1" applyProtection="1">
      <alignment horizontal="distributed" vertical="center"/>
      <protection locked="0"/>
    </xf>
    <xf numFmtId="38" fontId="7" fillId="0" borderId="20" xfId="3" applyFont="1" applyFill="1" applyBorder="1" applyAlignment="1" applyProtection="1">
      <alignment vertical="center" shrinkToFit="1"/>
    </xf>
    <xf numFmtId="38" fontId="7" fillId="0" borderId="21" xfId="3" applyFont="1" applyFill="1" applyBorder="1" applyAlignment="1" applyProtection="1">
      <alignment vertical="center" shrinkToFit="1"/>
    </xf>
    <xf numFmtId="38" fontId="7" fillId="0" borderId="22" xfId="3" applyFont="1" applyFill="1" applyBorder="1" applyAlignment="1" applyProtection="1">
      <alignment vertical="center" shrinkToFit="1"/>
    </xf>
    <xf numFmtId="38" fontId="2" fillId="0" borderId="70" xfId="3" applyFont="1" applyFill="1" applyBorder="1" applyAlignment="1">
      <alignment horizontal="center" vertical="center" shrinkToFit="1"/>
    </xf>
    <xf numFmtId="38" fontId="2" fillId="0" borderId="67" xfId="3" applyFont="1" applyFill="1" applyBorder="1" applyAlignment="1">
      <alignment horizontal="center" vertical="center"/>
    </xf>
    <xf numFmtId="38" fontId="2" fillId="0" borderId="61" xfId="3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distributed" vertical="center"/>
    </xf>
    <xf numFmtId="177" fontId="2" fillId="0" borderId="0" xfId="1" applyNumberFormat="1" applyFont="1" applyFill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38" fontId="11" fillId="0" borderId="64" xfId="3" applyFont="1" applyBorder="1" applyAlignment="1" applyProtection="1">
      <alignment vertical="center" shrinkToFit="1"/>
    </xf>
    <xf numFmtId="177" fontId="2" fillId="0" borderId="22" xfId="3" applyNumberFormat="1" applyFont="1" applyFill="1" applyBorder="1" applyAlignment="1" applyProtection="1">
      <alignment horizontal="center" vertical="center" shrinkToFit="1"/>
    </xf>
    <xf numFmtId="177" fontId="2" fillId="0" borderId="0" xfId="3" applyNumberFormat="1" applyFont="1" applyFill="1" applyBorder="1" applyAlignment="1" applyProtection="1">
      <alignment horizontal="left" vertical="center" wrapText="1" shrinkToFit="1"/>
    </xf>
    <xf numFmtId="177" fontId="2" fillId="0" borderId="21" xfId="3" applyNumberFormat="1" applyFont="1" applyFill="1" applyBorder="1" applyAlignment="1" applyProtection="1">
      <alignment horizontal="center" vertical="center" shrinkToFit="1"/>
    </xf>
    <xf numFmtId="177" fontId="14" fillId="0" borderId="0" xfId="3" applyNumberFormat="1" applyFont="1" applyFill="1" applyBorder="1" applyAlignment="1" applyProtection="1">
      <alignment horizontal="distributed" vertical="center" wrapText="1"/>
    </xf>
    <xf numFmtId="38" fontId="2" fillId="0" borderId="19" xfId="3" applyFont="1" applyFill="1" applyBorder="1" applyAlignment="1">
      <alignment horizontal="center" vertical="center"/>
    </xf>
    <xf numFmtId="177" fontId="11" fillId="0" borderId="25" xfId="6" applyFont="1" applyBorder="1" applyAlignment="1" applyProtection="1">
      <alignment vertical="center" shrinkToFit="1"/>
      <protection locked="0"/>
    </xf>
    <xf numFmtId="177" fontId="11" fillId="0" borderId="26" xfId="6" applyFont="1" applyBorder="1" applyAlignment="1" applyProtection="1">
      <alignment vertical="center" shrinkToFit="1"/>
      <protection locked="0"/>
    </xf>
    <xf numFmtId="177" fontId="11" fillId="0" borderId="27" xfId="6" applyFont="1" applyBorder="1" applyAlignment="1" applyProtection="1">
      <alignment vertical="center" shrinkToFit="1"/>
    </xf>
    <xf numFmtId="177" fontId="11" fillId="0" borderId="26" xfId="6" applyFont="1" applyBorder="1" applyAlignment="1" applyProtection="1">
      <alignment vertical="center" shrinkToFit="1"/>
    </xf>
    <xf numFmtId="38" fontId="2" fillId="0" borderId="27" xfId="3" applyFont="1" applyFill="1" applyBorder="1" applyAlignment="1" applyProtection="1">
      <alignment horizontal="center" vertical="center" shrinkToFit="1"/>
    </xf>
    <xf numFmtId="38" fontId="2" fillId="0" borderId="69" xfId="3" applyFont="1" applyFill="1" applyBorder="1" applyAlignment="1" applyProtection="1">
      <alignment vertical="center" wrapText="1" shrinkToFit="1"/>
    </xf>
    <xf numFmtId="38" fontId="2" fillId="0" borderId="26" xfId="3" applyFont="1" applyFill="1" applyBorder="1" applyAlignment="1" applyProtection="1">
      <alignment horizontal="center" vertical="center" shrinkToFit="1"/>
    </xf>
    <xf numFmtId="38" fontId="14" fillId="0" borderId="69" xfId="3" applyFont="1" applyFill="1" applyBorder="1" applyAlignment="1" applyProtection="1">
      <alignment horizontal="distributed" vertical="center" wrapText="1"/>
    </xf>
    <xf numFmtId="38" fontId="2" fillId="0" borderId="28" xfId="3" applyFont="1" applyFill="1" applyBorder="1" applyAlignment="1">
      <alignment horizontal="distributed" vertical="center"/>
    </xf>
    <xf numFmtId="38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38" fontId="2" fillId="0" borderId="57" xfId="1" applyFont="1" applyFill="1" applyBorder="1" applyAlignment="1" applyProtection="1">
      <alignment horizontal="center" vertical="center"/>
    </xf>
    <xf numFmtId="38" fontId="2" fillId="0" borderId="53" xfId="1" applyFont="1" applyFill="1" applyBorder="1" applyAlignment="1" applyProtection="1">
      <alignment horizontal="center" vertical="center"/>
    </xf>
    <xf numFmtId="38" fontId="2" fillId="0" borderId="56" xfId="1" applyFont="1" applyFill="1" applyBorder="1" applyAlignment="1" applyProtection="1">
      <alignment horizontal="center" vertical="center"/>
    </xf>
    <xf numFmtId="38" fontId="2" fillId="0" borderId="54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 textRotation="255" shrinkToFit="1"/>
    </xf>
    <xf numFmtId="38" fontId="2" fillId="0" borderId="2" xfId="1" applyFont="1" applyFill="1" applyBorder="1" applyAlignment="1" applyProtection="1">
      <alignment horizontal="center" vertical="center" textRotation="255"/>
    </xf>
    <xf numFmtId="38" fontId="2" fillId="0" borderId="65" xfId="1" applyFont="1" applyFill="1" applyBorder="1" applyAlignment="1" applyProtection="1">
      <alignment horizontal="center" vertical="center" shrinkToFit="1"/>
    </xf>
    <xf numFmtId="38" fontId="2" fillId="0" borderId="65" xfId="1" applyFont="1" applyFill="1" applyBorder="1" applyAlignment="1" applyProtection="1">
      <alignment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66" xfId="1" applyFont="1" applyFill="1" applyBorder="1" applyAlignment="1" applyProtection="1">
      <alignment horizontal="center" vertical="center" wrapText="1"/>
    </xf>
    <xf numFmtId="38" fontId="2" fillId="0" borderId="63" xfId="1" applyFont="1" applyFill="1" applyBorder="1" applyAlignment="1" applyProtection="1">
      <alignment horizontal="center" vertical="center" wrapText="1"/>
    </xf>
    <xf numFmtId="38" fontId="2" fillId="0" borderId="64" xfId="1" applyFont="1" applyFill="1" applyBorder="1" applyAlignment="1" applyProtection="1">
      <alignment horizontal="center" vertical="center" wrapText="1"/>
    </xf>
    <xf numFmtId="38" fontId="2" fillId="0" borderId="71" xfId="1" applyFont="1" applyFill="1" applyBorder="1" applyAlignment="1" applyProtection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38" fontId="2" fillId="0" borderId="72" xfId="1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59" xfId="1" applyFont="1" applyFill="1" applyBorder="1" applyAlignment="1" applyProtection="1">
      <alignment horizontal="center" vertical="center" textRotation="255" shrinkToFit="1"/>
    </xf>
    <xf numFmtId="38" fontId="2" fillId="0" borderId="59" xfId="1" applyFont="1" applyFill="1" applyBorder="1" applyAlignment="1" applyProtection="1">
      <alignment horizontal="center" vertical="center" textRotation="255"/>
    </xf>
    <xf numFmtId="38" fontId="2" fillId="0" borderId="22" xfId="1" applyFont="1" applyFill="1" applyBorder="1" applyAlignment="1" applyProtection="1">
      <alignment horizontal="center" vertical="center" justifyLastLine="1" shrinkToFit="1"/>
    </xf>
    <xf numFmtId="38" fontId="2" fillId="0" borderId="22" xfId="1" applyFont="1" applyFill="1" applyBorder="1" applyAlignment="1" applyProtection="1">
      <alignment horizontal="distributed" vertical="center" justifyLastLine="1" shrinkToFit="1"/>
    </xf>
    <xf numFmtId="38" fontId="2" fillId="0" borderId="21" xfId="1" applyFont="1" applyFill="1" applyBorder="1" applyAlignment="1" applyProtection="1">
      <alignment horizontal="distributed" vertical="center" justifyLastLine="1" shrinkToFit="1"/>
    </xf>
    <xf numFmtId="38" fontId="2" fillId="0" borderId="21" xfId="1" applyFont="1" applyFill="1" applyBorder="1" applyAlignment="1" applyProtection="1">
      <alignment horizontal="distributed" vertical="center" justifyLastLine="1"/>
    </xf>
    <xf numFmtId="38" fontId="2" fillId="0" borderId="19" xfId="1" applyFont="1" applyFill="1" applyBorder="1" applyAlignment="1">
      <alignment horizontal="distributed" vertical="center" shrinkToFit="1"/>
    </xf>
    <xf numFmtId="38" fontId="2" fillId="0" borderId="75" xfId="1" applyFont="1" applyFill="1" applyBorder="1" applyAlignment="1" applyProtection="1">
      <alignment horizontal="center" vertical="center" wrapText="1"/>
    </xf>
    <xf numFmtId="38" fontId="2" fillId="0" borderId="69" xfId="1" applyFont="1" applyFill="1" applyBorder="1" applyAlignment="1" applyProtection="1">
      <alignment horizontal="center" vertical="center" wrapText="1"/>
    </xf>
    <xf numFmtId="38" fontId="2" fillId="0" borderId="27" xfId="1" applyFont="1" applyFill="1" applyBorder="1" applyAlignment="1" applyProtection="1">
      <alignment horizontal="center" vertical="center" wrapText="1"/>
    </xf>
    <xf numFmtId="38" fontId="2" fillId="0" borderId="76" xfId="1" applyFont="1" applyFill="1" applyBorder="1" applyAlignment="1" applyProtection="1">
      <alignment horizontal="center" vertical="center" wrapText="1"/>
    </xf>
    <xf numFmtId="38" fontId="2" fillId="0" borderId="77" xfId="1" applyFont="1" applyFill="1" applyBorder="1" applyAlignment="1">
      <alignment horizontal="center" vertical="center"/>
    </xf>
    <xf numFmtId="38" fontId="2" fillId="0" borderId="78" xfId="1" applyFont="1" applyFill="1" applyBorder="1" applyAlignment="1">
      <alignment horizontal="center" vertical="center"/>
    </xf>
    <xf numFmtId="38" fontId="2" fillId="0" borderId="78" xfId="1" applyFont="1" applyFill="1" applyBorder="1" applyAlignment="1" applyProtection="1">
      <alignment horizontal="center" vertical="center"/>
    </xf>
    <xf numFmtId="38" fontId="2" fillId="0" borderId="77" xfId="1" applyFont="1" applyFill="1" applyBorder="1" applyAlignment="1">
      <alignment horizontal="distributed" vertical="center" indent="1"/>
    </xf>
    <xf numFmtId="38" fontId="2" fillId="0" borderId="78" xfId="1" applyFont="1" applyFill="1" applyBorder="1" applyAlignment="1">
      <alignment horizontal="distributed" vertical="center" indent="1"/>
    </xf>
    <xf numFmtId="38" fontId="2" fillId="0" borderId="79" xfId="1" applyFont="1" applyFill="1" applyBorder="1" applyAlignment="1">
      <alignment horizontal="distributed" vertical="center" indent="1"/>
    </xf>
    <xf numFmtId="38" fontId="2" fillId="0" borderId="27" xfId="1" applyFont="1" applyFill="1" applyBorder="1" applyAlignment="1">
      <alignment horizontal="center" vertical="center" shrinkToFit="1"/>
    </xf>
    <xf numFmtId="38" fontId="2" fillId="0" borderId="27" xfId="1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center" vertical="center" shrinkToFit="1"/>
    </xf>
    <xf numFmtId="38" fontId="2" fillId="0" borderId="26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 shrinkToFit="1"/>
    </xf>
    <xf numFmtId="38" fontId="17" fillId="0" borderId="0" xfId="1" applyFont="1" applyFill="1"/>
    <xf numFmtId="14" fontId="17" fillId="0" borderId="0" xfId="1" applyNumberFormat="1" applyFont="1" applyFill="1"/>
    <xf numFmtId="38" fontId="17" fillId="0" borderId="0" xfId="1" applyFont="1" applyFill="1" applyAlignment="1">
      <alignment horizontal="left"/>
    </xf>
    <xf numFmtId="38" fontId="17" fillId="0" borderId="0" xfId="1" applyFont="1" applyFill="1" applyAlignment="1">
      <alignment horizontal="center"/>
    </xf>
    <xf numFmtId="38" fontId="17" fillId="0" borderId="0" xfId="1" applyFont="1" applyFill="1" applyAlignment="1">
      <alignment horizontal="right" vertical="center"/>
    </xf>
    <xf numFmtId="38" fontId="17" fillId="0" borderId="0" xfId="1" applyFont="1" applyFill="1" applyBorder="1"/>
    <xf numFmtId="38" fontId="17" fillId="0" borderId="0" xfId="1" applyFont="1" applyFill="1" applyBorder="1" applyAlignment="1" applyProtection="1">
      <alignment horizontal="center" vertical="center" shrinkToFit="1"/>
    </xf>
    <xf numFmtId="38" fontId="17" fillId="0" borderId="0" xfId="1" applyFont="1" applyFill="1" applyBorder="1" applyAlignment="1" applyProtection="1">
      <alignment vertical="center" shrinkToFit="1"/>
    </xf>
    <xf numFmtId="38" fontId="17" fillId="0" borderId="0" xfId="1" applyFont="1" applyFill="1" applyBorder="1" applyAlignment="1" applyProtection="1">
      <alignment horizontal="center" shrinkToFit="1"/>
    </xf>
    <xf numFmtId="38" fontId="17" fillId="0" borderId="0" xfId="1" applyFont="1" applyFill="1" applyBorder="1" applyAlignment="1" applyProtection="1">
      <alignment horizontal="distributed"/>
    </xf>
    <xf numFmtId="38" fontId="1" fillId="0" borderId="0" xfId="1" applyFont="1" applyFill="1" applyAlignment="1">
      <alignment horizontal="left" vertical="center"/>
    </xf>
  </cellXfs>
  <cellStyles count="7">
    <cellStyle name="Excel Built-in Comma [0]" xfId="4"/>
    <cellStyle name="Excel Built-in Explanatory Text" xfId="6"/>
    <cellStyle name="桁区切り" xfId="1" builtinId="6"/>
    <cellStyle name="桁区切り 2" xfId="5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0"/>
  <sheetViews>
    <sheetView showGridLines="0" showZeros="0" tabSelected="1"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7109375" defaultRowHeight="15" customHeight="1" x14ac:dyDescent="0.25"/>
  <cols>
    <col min="1" max="1" width="11.85546875" style="9" customWidth="1"/>
    <col min="2" max="2" width="12.78515625" style="8" customWidth="1"/>
    <col min="3" max="3" width="6.92578125" style="7" customWidth="1"/>
    <col min="4" max="4" width="13.7109375" style="6" customWidth="1"/>
    <col min="5" max="5" width="10" style="5" customWidth="1"/>
    <col min="6" max="9" width="3.5703125" style="1" customWidth="1"/>
    <col min="10" max="27" width="4.5" style="1" customWidth="1"/>
    <col min="28" max="30" width="5" style="1" customWidth="1"/>
    <col min="31" max="36" width="4" style="1" customWidth="1"/>
    <col min="37" max="37" width="5.28515625" style="4" customWidth="1"/>
    <col min="38" max="39" width="2.7109375" style="3" customWidth="1"/>
    <col min="40" max="40" width="10.7109375" style="2"/>
    <col min="41" max="16384" width="10.7109375" style="1"/>
  </cols>
  <sheetData>
    <row r="1" spans="1:40" s="332" customFormat="1" ht="19.5" customHeight="1" x14ac:dyDescent="0.3">
      <c r="A1" s="342" t="s">
        <v>700</v>
      </c>
      <c r="B1" s="341"/>
      <c r="C1" s="340"/>
      <c r="D1" s="339"/>
      <c r="E1" s="338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F1" s="337"/>
      <c r="AG1" s="337"/>
      <c r="AH1" s="337"/>
      <c r="AI1" s="337"/>
      <c r="AJ1" s="336" t="str">
        <f>A1</f>
        <v>令和５年度学校一覧　小学校</v>
      </c>
      <c r="AK1" s="335"/>
      <c r="AL1" s="334"/>
      <c r="AM1" s="334"/>
      <c r="AN1" s="333"/>
    </row>
    <row r="2" spans="1:40" s="285" customFormat="1" ht="14.25" customHeight="1" x14ac:dyDescent="0.25">
      <c r="A2" s="331"/>
      <c r="B2" s="330"/>
      <c r="C2" s="329"/>
      <c r="D2" s="328"/>
      <c r="E2" s="327"/>
      <c r="F2" s="326" t="s">
        <v>699</v>
      </c>
      <c r="G2" s="325"/>
      <c r="H2" s="325"/>
      <c r="I2" s="324"/>
      <c r="J2" s="322"/>
      <c r="K2" s="322"/>
      <c r="L2" s="322"/>
      <c r="M2" s="322"/>
      <c r="N2" s="322" t="s">
        <v>698</v>
      </c>
      <c r="O2" s="322"/>
      <c r="P2" s="322"/>
      <c r="Q2" s="323"/>
      <c r="R2" s="322"/>
      <c r="S2" s="322"/>
      <c r="T2" s="322"/>
      <c r="U2" s="322" t="s">
        <v>697</v>
      </c>
      <c r="V2" s="322"/>
      <c r="W2" s="322"/>
      <c r="X2" s="322"/>
      <c r="Y2" s="322"/>
      <c r="Z2" s="322"/>
      <c r="AA2" s="322"/>
      <c r="AB2" s="322"/>
      <c r="AC2" s="322"/>
      <c r="AD2" s="321"/>
      <c r="AE2" s="319" t="s">
        <v>696</v>
      </c>
      <c r="AF2" s="318"/>
      <c r="AG2" s="320"/>
      <c r="AH2" s="319" t="s">
        <v>695</v>
      </c>
      <c r="AI2" s="318"/>
      <c r="AJ2" s="317"/>
      <c r="AK2" s="298"/>
      <c r="AL2" s="19"/>
      <c r="AM2" s="18"/>
      <c r="AN2" s="286"/>
    </row>
    <row r="3" spans="1:40" s="285" customFormat="1" ht="14.25" customHeight="1" x14ac:dyDescent="0.25">
      <c r="A3" s="316" t="s">
        <v>694</v>
      </c>
      <c r="B3" s="315" t="s">
        <v>693</v>
      </c>
      <c r="C3" s="314" t="s">
        <v>692</v>
      </c>
      <c r="D3" s="313" t="s">
        <v>691</v>
      </c>
      <c r="E3" s="312" t="s">
        <v>690</v>
      </c>
      <c r="F3" s="311" t="s">
        <v>678</v>
      </c>
      <c r="G3" s="311" t="s">
        <v>689</v>
      </c>
      <c r="H3" s="311" t="s">
        <v>688</v>
      </c>
      <c r="I3" s="310" t="s">
        <v>687</v>
      </c>
      <c r="J3" s="305"/>
      <c r="K3" s="304" t="s">
        <v>686</v>
      </c>
      <c r="L3" s="306"/>
      <c r="M3" s="305"/>
      <c r="N3" s="304" t="s">
        <v>685</v>
      </c>
      <c r="O3" s="306"/>
      <c r="P3" s="309" t="s">
        <v>684</v>
      </c>
      <c r="Q3" s="308"/>
      <c r="R3" s="307"/>
      <c r="S3" s="305"/>
      <c r="T3" s="304" t="s">
        <v>683</v>
      </c>
      <c r="U3" s="306"/>
      <c r="V3" s="305"/>
      <c r="W3" s="304" t="s">
        <v>682</v>
      </c>
      <c r="X3" s="306"/>
      <c r="Y3" s="305"/>
      <c r="Z3" s="304" t="s">
        <v>681</v>
      </c>
      <c r="AA3" s="306"/>
      <c r="AB3" s="305"/>
      <c r="AC3" s="304" t="s">
        <v>680</v>
      </c>
      <c r="AD3" s="303"/>
      <c r="AE3" s="301"/>
      <c r="AF3" s="300"/>
      <c r="AG3" s="302"/>
      <c r="AH3" s="301"/>
      <c r="AI3" s="300"/>
      <c r="AJ3" s="299"/>
      <c r="AK3" s="298"/>
      <c r="AL3" s="19"/>
      <c r="AM3" s="18"/>
      <c r="AN3" s="286"/>
    </row>
    <row r="4" spans="1:40" s="285" customFormat="1" ht="14.25" customHeight="1" x14ac:dyDescent="0.25">
      <c r="A4" s="297"/>
      <c r="B4" s="296"/>
      <c r="C4" s="295"/>
      <c r="D4" s="294"/>
      <c r="E4" s="293"/>
      <c r="F4" s="292"/>
      <c r="G4" s="292"/>
      <c r="H4" s="292"/>
      <c r="I4" s="291"/>
      <c r="J4" s="290" t="s">
        <v>678</v>
      </c>
      <c r="K4" s="288" t="s">
        <v>679</v>
      </c>
      <c r="L4" s="288" t="s">
        <v>676</v>
      </c>
      <c r="M4" s="288" t="s">
        <v>678</v>
      </c>
      <c r="N4" s="288" t="s">
        <v>677</v>
      </c>
      <c r="O4" s="288" t="s">
        <v>676</v>
      </c>
      <c r="P4" s="288" t="s">
        <v>678</v>
      </c>
      <c r="Q4" s="288" t="s">
        <v>677</v>
      </c>
      <c r="R4" s="288" t="s">
        <v>676</v>
      </c>
      <c r="S4" s="288" t="s">
        <v>678</v>
      </c>
      <c r="T4" s="288" t="s">
        <v>677</v>
      </c>
      <c r="U4" s="288" t="s">
        <v>676</v>
      </c>
      <c r="V4" s="288" t="s">
        <v>678</v>
      </c>
      <c r="W4" s="288" t="s">
        <v>677</v>
      </c>
      <c r="X4" s="288" t="s">
        <v>676</v>
      </c>
      <c r="Y4" s="288" t="s">
        <v>678</v>
      </c>
      <c r="Z4" s="288" t="s">
        <v>677</v>
      </c>
      <c r="AA4" s="288" t="s">
        <v>676</v>
      </c>
      <c r="AB4" s="288" t="s">
        <v>678</v>
      </c>
      <c r="AC4" s="288" t="s">
        <v>677</v>
      </c>
      <c r="AD4" s="288" t="s">
        <v>676</v>
      </c>
      <c r="AE4" s="288" t="s">
        <v>678</v>
      </c>
      <c r="AF4" s="288" t="s">
        <v>677</v>
      </c>
      <c r="AG4" s="288" t="s">
        <v>676</v>
      </c>
      <c r="AH4" s="289" t="s">
        <v>678</v>
      </c>
      <c r="AI4" s="288" t="s">
        <v>677</v>
      </c>
      <c r="AJ4" s="287" t="s">
        <v>676</v>
      </c>
      <c r="AK4" s="13"/>
      <c r="AL4" s="19"/>
      <c r="AM4" s="18"/>
      <c r="AN4" s="286"/>
    </row>
    <row r="5" spans="1:40" s="16" customFormat="1" ht="26.25" customHeight="1" x14ac:dyDescent="0.25">
      <c r="A5" s="284" t="s">
        <v>675</v>
      </c>
      <c r="B5" s="283" t="s">
        <v>674</v>
      </c>
      <c r="C5" s="282" t="s">
        <v>673</v>
      </c>
      <c r="D5" s="281" t="s">
        <v>672</v>
      </c>
      <c r="E5" s="280" t="s">
        <v>671</v>
      </c>
      <c r="F5" s="279">
        <f>SUM(G5:I5)</f>
        <v>19</v>
      </c>
      <c r="G5" s="277">
        <v>19</v>
      </c>
      <c r="H5" s="277">
        <v>0</v>
      </c>
      <c r="I5" s="277">
        <v>0</v>
      </c>
      <c r="J5" s="279">
        <f>K5+L5</f>
        <v>105</v>
      </c>
      <c r="K5" s="277">
        <v>53</v>
      </c>
      <c r="L5" s="277">
        <v>52</v>
      </c>
      <c r="M5" s="279">
        <f>N5+O5</f>
        <v>105</v>
      </c>
      <c r="N5" s="277">
        <v>53</v>
      </c>
      <c r="O5" s="277">
        <v>52</v>
      </c>
      <c r="P5" s="279">
        <f>Q5+R5</f>
        <v>104</v>
      </c>
      <c r="Q5" s="277">
        <v>51</v>
      </c>
      <c r="R5" s="277">
        <v>53</v>
      </c>
      <c r="S5" s="279">
        <f>T5+U5</f>
        <v>106</v>
      </c>
      <c r="T5" s="277">
        <v>51</v>
      </c>
      <c r="U5" s="277">
        <v>55</v>
      </c>
      <c r="V5" s="279">
        <f>W5+X5</f>
        <v>104</v>
      </c>
      <c r="W5" s="277">
        <v>52</v>
      </c>
      <c r="X5" s="277">
        <v>52</v>
      </c>
      <c r="Y5" s="279">
        <f>Z5+AA5</f>
        <v>93</v>
      </c>
      <c r="Z5" s="277">
        <v>45</v>
      </c>
      <c r="AA5" s="277">
        <v>48</v>
      </c>
      <c r="AB5" s="279">
        <f>SUM(AC5+AD5)</f>
        <v>617</v>
      </c>
      <c r="AC5" s="279">
        <f>SUM(K5,N5,Q5,T5,W5,Z5)</f>
        <v>305</v>
      </c>
      <c r="AD5" s="279">
        <f>SUM(L5,O5,R5,U5,X5,AA5)</f>
        <v>312</v>
      </c>
      <c r="AE5" s="279">
        <f>AF5+AG5</f>
        <v>25</v>
      </c>
      <c r="AF5" s="277">
        <v>20</v>
      </c>
      <c r="AG5" s="277">
        <v>5</v>
      </c>
      <c r="AH5" s="278">
        <f>AI5+AJ5</f>
        <v>3</v>
      </c>
      <c r="AI5" s="277">
        <v>2</v>
      </c>
      <c r="AJ5" s="276">
        <v>1</v>
      </c>
      <c r="AK5" s="13"/>
      <c r="AL5" s="19"/>
      <c r="AM5" s="18"/>
      <c r="AN5" s="17"/>
    </row>
    <row r="6" spans="1:40" s="16" customFormat="1" ht="26.25" customHeight="1" x14ac:dyDescent="0.25">
      <c r="A6" s="275" t="s">
        <v>670</v>
      </c>
      <c r="B6" s="274" t="s">
        <v>669</v>
      </c>
      <c r="C6" s="273" t="s">
        <v>668</v>
      </c>
      <c r="D6" s="272" t="s">
        <v>667</v>
      </c>
      <c r="E6" s="271" t="s">
        <v>666</v>
      </c>
      <c r="F6" s="102">
        <f>SUM(G6:I6)</f>
        <v>12</v>
      </c>
      <c r="G6" s="100">
        <v>12</v>
      </c>
      <c r="H6" s="100">
        <v>0</v>
      </c>
      <c r="I6" s="100">
        <v>0</v>
      </c>
      <c r="J6" s="102">
        <f>K6+L6</f>
        <v>70</v>
      </c>
      <c r="K6" s="100">
        <v>42</v>
      </c>
      <c r="L6" s="100">
        <v>28</v>
      </c>
      <c r="M6" s="102">
        <f>SUM(N6:O6)</f>
        <v>69</v>
      </c>
      <c r="N6" s="100">
        <v>37</v>
      </c>
      <c r="O6" s="100">
        <v>32</v>
      </c>
      <c r="P6" s="102">
        <f>SUM(Q6:R6)</f>
        <v>70</v>
      </c>
      <c r="Q6" s="100">
        <v>37</v>
      </c>
      <c r="R6" s="100">
        <v>33</v>
      </c>
      <c r="S6" s="102">
        <f>SUM(T6:U6)</f>
        <v>70</v>
      </c>
      <c r="T6" s="100">
        <v>32</v>
      </c>
      <c r="U6" s="100">
        <v>38</v>
      </c>
      <c r="V6" s="102">
        <f>W6+X6</f>
        <v>68</v>
      </c>
      <c r="W6" s="100">
        <v>39</v>
      </c>
      <c r="X6" s="100">
        <v>29</v>
      </c>
      <c r="Y6" s="102">
        <f>SUM(Z6:AA6)</f>
        <v>69</v>
      </c>
      <c r="Z6" s="100">
        <v>37</v>
      </c>
      <c r="AA6" s="100">
        <v>32</v>
      </c>
      <c r="AB6" s="102">
        <f>SUM(AC6+AD6)</f>
        <v>416</v>
      </c>
      <c r="AC6" s="102">
        <f>SUM(K6,N6,Q6,T6,W6,Z6)</f>
        <v>224</v>
      </c>
      <c r="AD6" s="102">
        <f>SUM(L6,O6,R6,U6,X6,AA6)</f>
        <v>192</v>
      </c>
      <c r="AE6" s="102">
        <f>AF6+AG6</f>
        <v>18</v>
      </c>
      <c r="AF6" s="100">
        <v>11</v>
      </c>
      <c r="AG6" s="100">
        <v>7</v>
      </c>
      <c r="AH6" s="270">
        <f>AI6+AJ6</f>
        <v>2</v>
      </c>
      <c r="AI6" s="100">
        <v>0</v>
      </c>
      <c r="AJ6" s="99">
        <v>2</v>
      </c>
      <c r="AK6" s="89"/>
      <c r="AL6" s="269"/>
      <c r="AM6" s="268"/>
      <c r="AN6" s="17"/>
    </row>
    <row r="7" spans="1:40" s="16" customFormat="1" ht="16.5" customHeight="1" x14ac:dyDescent="0.25">
      <c r="A7" s="267"/>
      <c r="B7" s="266" t="s">
        <v>100</v>
      </c>
      <c r="C7" s="265"/>
      <c r="D7" s="265"/>
      <c r="E7" s="264"/>
      <c r="F7" s="262">
        <f>SUM(G7:I7)</f>
        <v>31</v>
      </c>
      <c r="G7" s="262">
        <f>G5+G6</f>
        <v>31</v>
      </c>
      <c r="H7" s="262">
        <f>H5+H6</f>
        <v>0</v>
      </c>
      <c r="I7" s="262">
        <f>I5+I6</f>
        <v>0</v>
      </c>
      <c r="J7" s="262">
        <f>K7+L7</f>
        <v>175</v>
      </c>
      <c r="K7" s="262">
        <f>K5+K6</f>
        <v>95</v>
      </c>
      <c r="L7" s="262">
        <f>L5+L6</f>
        <v>80</v>
      </c>
      <c r="M7" s="262">
        <f>N7+O7</f>
        <v>174</v>
      </c>
      <c r="N7" s="262">
        <f>N5+N6</f>
        <v>90</v>
      </c>
      <c r="O7" s="262">
        <f>O5+O6</f>
        <v>84</v>
      </c>
      <c r="P7" s="262">
        <f>Q7+R7</f>
        <v>174</v>
      </c>
      <c r="Q7" s="262">
        <f>Q5+Q6</f>
        <v>88</v>
      </c>
      <c r="R7" s="262">
        <f>R5+R6</f>
        <v>86</v>
      </c>
      <c r="S7" s="262">
        <f>T7+U7</f>
        <v>176</v>
      </c>
      <c r="T7" s="262">
        <f>T5+T6</f>
        <v>83</v>
      </c>
      <c r="U7" s="262">
        <f>U5+U6</f>
        <v>93</v>
      </c>
      <c r="V7" s="262">
        <f>W7+X7</f>
        <v>172</v>
      </c>
      <c r="W7" s="262">
        <f>W5+W6</f>
        <v>91</v>
      </c>
      <c r="X7" s="262">
        <f>X5+X6</f>
        <v>81</v>
      </c>
      <c r="Y7" s="262">
        <f>Z7+AA7</f>
        <v>162</v>
      </c>
      <c r="Z7" s="262">
        <f>Z5+Z6</f>
        <v>82</v>
      </c>
      <c r="AA7" s="262">
        <f>AA5+AA6</f>
        <v>80</v>
      </c>
      <c r="AB7" s="262">
        <f>AC7+AD7</f>
        <v>1033</v>
      </c>
      <c r="AC7" s="262">
        <f>AC5+AC6</f>
        <v>529</v>
      </c>
      <c r="AD7" s="262">
        <f>AD5+AD6</f>
        <v>504</v>
      </c>
      <c r="AE7" s="262">
        <f>AF7+AG7</f>
        <v>43</v>
      </c>
      <c r="AF7" s="262">
        <f>AF5+AF6</f>
        <v>31</v>
      </c>
      <c r="AG7" s="262">
        <f>AG5+AG6</f>
        <v>12</v>
      </c>
      <c r="AH7" s="263">
        <f>AI7+AJ7</f>
        <v>5</v>
      </c>
      <c r="AI7" s="262">
        <f>AI5+AI6</f>
        <v>2</v>
      </c>
      <c r="AJ7" s="261">
        <f>AJ5+AJ6</f>
        <v>3</v>
      </c>
      <c r="AK7" s="13"/>
      <c r="AL7" s="19"/>
      <c r="AM7" s="18"/>
      <c r="AN7" s="17"/>
    </row>
    <row r="8" spans="1:40" s="16" customFormat="1" ht="17.149999999999999" customHeight="1" x14ac:dyDescent="0.25">
      <c r="A8" s="67" t="s">
        <v>665</v>
      </c>
      <c r="B8" s="260" t="s">
        <v>664</v>
      </c>
      <c r="C8" s="83" t="s">
        <v>663</v>
      </c>
      <c r="D8" s="259" t="s">
        <v>662</v>
      </c>
      <c r="E8" s="258" t="s">
        <v>661</v>
      </c>
      <c r="F8" s="79">
        <f>SUM(G8:I8)</f>
        <v>32</v>
      </c>
      <c r="G8" s="77">
        <v>25</v>
      </c>
      <c r="H8" s="77">
        <v>0</v>
      </c>
      <c r="I8" s="77">
        <v>7</v>
      </c>
      <c r="J8" s="79">
        <f>SUM(K8:L8)</f>
        <v>108</v>
      </c>
      <c r="K8" s="77">
        <v>49</v>
      </c>
      <c r="L8" s="77">
        <v>59</v>
      </c>
      <c r="M8" s="79">
        <f>SUM(N8:O8)</f>
        <v>122</v>
      </c>
      <c r="N8" s="77">
        <v>57</v>
      </c>
      <c r="O8" s="77">
        <v>65</v>
      </c>
      <c r="P8" s="79">
        <f>SUM(Q8:R8)</f>
        <v>120</v>
      </c>
      <c r="Q8" s="77">
        <v>64</v>
      </c>
      <c r="R8" s="77">
        <v>56</v>
      </c>
      <c r="S8" s="79">
        <f>SUM(T8:U8)</f>
        <v>125</v>
      </c>
      <c r="T8" s="77">
        <v>55</v>
      </c>
      <c r="U8" s="77">
        <v>70</v>
      </c>
      <c r="V8" s="79">
        <f>SUM(W8:X8)</f>
        <v>147</v>
      </c>
      <c r="W8" s="77">
        <v>75</v>
      </c>
      <c r="X8" s="77">
        <v>72</v>
      </c>
      <c r="Y8" s="79">
        <f>SUM(Z8:AA8)</f>
        <v>148</v>
      </c>
      <c r="Z8" s="77">
        <v>73</v>
      </c>
      <c r="AA8" s="77">
        <v>75</v>
      </c>
      <c r="AB8" s="79">
        <f>SUM(AC8+AD8)</f>
        <v>770</v>
      </c>
      <c r="AC8" s="79">
        <f>SUM(K8,N8,Q8,T8,W8,Z8)</f>
        <v>373</v>
      </c>
      <c r="AD8" s="79">
        <f>SUM(L8,O8,R8,U8,X8,AA8)</f>
        <v>397</v>
      </c>
      <c r="AE8" s="79">
        <f>SUM(AF8:AG8)</f>
        <v>45</v>
      </c>
      <c r="AF8" s="77">
        <v>12</v>
      </c>
      <c r="AG8" s="77">
        <v>33</v>
      </c>
      <c r="AH8" s="78">
        <f>SUM(AI8:AJ8)</f>
        <v>3</v>
      </c>
      <c r="AI8" s="77">
        <v>0</v>
      </c>
      <c r="AJ8" s="76">
        <v>3</v>
      </c>
      <c r="AK8" s="13"/>
      <c r="AL8" s="40"/>
      <c r="AM8" s="39"/>
    </row>
    <row r="9" spans="1:40" s="16" customFormat="1" ht="17.149999999999999" customHeight="1" x14ac:dyDescent="0.25">
      <c r="A9" s="67"/>
      <c r="B9" s="245" t="s">
        <v>660</v>
      </c>
      <c r="C9" s="65" t="s">
        <v>659</v>
      </c>
      <c r="D9" s="244" t="s">
        <v>658</v>
      </c>
      <c r="E9" s="243" t="s">
        <v>657</v>
      </c>
      <c r="F9" s="75">
        <f>SUM(G9:I9)</f>
        <v>24</v>
      </c>
      <c r="G9" s="73">
        <v>16</v>
      </c>
      <c r="H9" s="73">
        <v>0</v>
      </c>
      <c r="I9" s="73">
        <v>8</v>
      </c>
      <c r="J9" s="75">
        <f>SUM(K9:L9)</f>
        <v>73</v>
      </c>
      <c r="K9" s="73">
        <v>44</v>
      </c>
      <c r="L9" s="73">
        <v>29</v>
      </c>
      <c r="M9" s="75">
        <f>SUM(N9:O9)</f>
        <v>65</v>
      </c>
      <c r="N9" s="73">
        <v>37</v>
      </c>
      <c r="O9" s="73">
        <v>28</v>
      </c>
      <c r="P9" s="75">
        <f>SUM(Q9:R9)</f>
        <v>80</v>
      </c>
      <c r="Q9" s="73">
        <v>43</v>
      </c>
      <c r="R9" s="73">
        <v>37</v>
      </c>
      <c r="S9" s="75">
        <f>SUM(T9:U9)</f>
        <v>92</v>
      </c>
      <c r="T9" s="73">
        <v>52</v>
      </c>
      <c r="U9" s="73">
        <v>40</v>
      </c>
      <c r="V9" s="75">
        <f>SUM(W9:X9)</f>
        <v>100</v>
      </c>
      <c r="W9" s="73">
        <v>50</v>
      </c>
      <c r="X9" s="73">
        <v>50</v>
      </c>
      <c r="Y9" s="75">
        <f>SUM(Z9:AA9)</f>
        <v>90</v>
      </c>
      <c r="Z9" s="73">
        <v>51</v>
      </c>
      <c r="AA9" s="73">
        <v>39</v>
      </c>
      <c r="AB9" s="75">
        <f>SUM(AC9+AD9)</f>
        <v>500</v>
      </c>
      <c r="AC9" s="75">
        <f>SUM(K9,N9,Q9,T9,W9,Z9)</f>
        <v>277</v>
      </c>
      <c r="AD9" s="75">
        <f>SUM(L9,O9,R9,U9,X9,AA9)</f>
        <v>223</v>
      </c>
      <c r="AE9" s="75">
        <f>SUM(AF9:AG9)</f>
        <v>48</v>
      </c>
      <c r="AF9" s="73">
        <v>18</v>
      </c>
      <c r="AG9" s="73">
        <v>30</v>
      </c>
      <c r="AH9" s="74">
        <f>SUM(AI9:AJ9)</f>
        <v>8</v>
      </c>
      <c r="AI9" s="73">
        <v>2</v>
      </c>
      <c r="AJ9" s="72">
        <v>6</v>
      </c>
      <c r="AK9" s="13"/>
      <c r="AL9" s="40"/>
      <c r="AM9" s="39"/>
    </row>
    <row r="10" spans="1:40" s="16" customFormat="1" ht="17.149999999999999" customHeight="1" x14ac:dyDescent="0.25">
      <c r="A10" s="67"/>
      <c r="B10" s="257" t="s">
        <v>656</v>
      </c>
      <c r="C10" s="65" t="s">
        <v>655</v>
      </c>
      <c r="D10" s="244" t="s">
        <v>654</v>
      </c>
      <c r="E10" s="243" t="s">
        <v>653</v>
      </c>
      <c r="F10" s="75">
        <f>SUM(G10:I10)</f>
        <v>1</v>
      </c>
      <c r="G10" s="73">
        <v>1</v>
      </c>
      <c r="H10" s="73">
        <v>0</v>
      </c>
      <c r="I10" s="73">
        <v>0</v>
      </c>
      <c r="J10" s="75">
        <f>SUM(K10:L10)</f>
        <v>0</v>
      </c>
      <c r="K10" s="73">
        <v>0</v>
      </c>
      <c r="L10" s="73">
        <v>0</v>
      </c>
      <c r="M10" s="75">
        <f>SUM(N10:O10)</f>
        <v>0</v>
      </c>
      <c r="N10" s="73">
        <v>0</v>
      </c>
      <c r="O10" s="73">
        <v>0</v>
      </c>
      <c r="P10" s="75">
        <f>SUM(Q10:R10)</f>
        <v>0</v>
      </c>
      <c r="Q10" s="73">
        <v>0</v>
      </c>
      <c r="R10" s="73">
        <v>0</v>
      </c>
      <c r="S10" s="75">
        <f>SUM(T10:U10)</f>
        <v>1</v>
      </c>
      <c r="T10" s="73">
        <v>0</v>
      </c>
      <c r="U10" s="73">
        <v>1</v>
      </c>
      <c r="V10" s="75">
        <f>SUM(W10:X10)</f>
        <v>0</v>
      </c>
      <c r="W10" s="73"/>
      <c r="X10" s="73">
        <v>0</v>
      </c>
      <c r="Y10" s="75">
        <f>SUM(Z10:AA10)</f>
        <v>0</v>
      </c>
      <c r="Z10" s="73">
        <v>0</v>
      </c>
      <c r="AA10" s="73"/>
      <c r="AB10" s="75">
        <f>SUM(AC10+AD10)</f>
        <v>1</v>
      </c>
      <c r="AC10" s="75">
        <f>SUM(K10,N10,Q10,T10,W10,Z10)</f>
        <v>0</v>
      </c>
      <c r="AD10" s="75">
        <f>SUM(L10,O10,R10,U10,X10,AA10)</f>
        <v>1</v>
      </c>
      <c r="AE10" s="75">
        <f>SUM(AF10:AG10)</f>
        <v>1</v>
      </c>
      <c r="AF10" s="73">
        <v>1</v>
      </c>
      <c r="AG10" s="73"/>
      <c r="AH10" s="74">
        <f>SUM(AI10:AJ10)</f>
        <v>0</v>
      </c>
      <c r="AI10" s="73">
        <v>0</v>
      </c>
      <c r="AJ10" s="72"/>
      <c r="AK10" s="13"/>
      <c r="AL10" s="40"/>
      <c r="AM10" s="39"/>
    </row>
    <row r="11" spans="1:40" s="16" customFormat="1" ht="17.149999999999999" customHeight="1" x14ac:dyDescent="0.25">
      <c r="A11" s="67"/>
      <c r="B11" s="245" t="s">
        <v>652</v>
      </c>
      <c r="C11" s="65" t="s">
        <v>651</v>
      </c>
      <c r="D11" s="256" t="s">
        <v>650</v>
      </c>
      <c r="E11" s="63" t="s">
        <v>649</v>
      </c>
      <c r="F11" s="75">
        <f>SUM(G11:I11)</f>
        <v>41</v>
      </c>
      <c r="G11" s="73">
        <v>34</v>
      </c>
      <c r="H11" s="73">
        <v>0</v>
      </c>
      <c r="I11" s="73">
        <v>7</v>
      </c>
      <c r="J11" s="75">
        <f>SUM(K11:L11)</f>
        <v>165</v>
      </c>
      <c r="K11" s="73">
        <v>77</v>
      </c>
      <c r="L11" s="73">
        <v>88</v>
      </c>
      <c r="M11" s="75">
        <f>SUM(N11:O11)</f>
        <v>199</v>
      </c>
      <c r="N11" s="73">
        <v>103</v>
      </c>
      <c r="O11" s="73">
        <v>96</v>
      </c>
      <c r="P11" s="75">
        <f>SUM(Q11:R11)</f>
        <v>179</v>
      </c>
      <c r="Q11" s="73">
        <v>99</v>
      </c>
      <c r="R11" s="73">
        <v>80</v>
      </c>
      <c r="S11" s="75">
        <f>SUM(T11:U11)</f>
        <v>207</v>
      </c>
      <c r="T11" s="73">
        <v>92</v>
      </c>
      <c r="U11" s="73">
        <v>115</v>
      </c>
      <c r="V11" s="75">
        <f>SUM(W11:X11)</f>
        <v>210</v>
      </c>
      <c r="W11" s="73">
        <v>109</v>
      </c>
      <c r="X11" s="73">
        <v>101</v>
      </c>
      <c r="Y11" s="75">
        <f>SUM(Z11:AA11)</f>
        <v>187</v>
      </c>
      <c r="Z11" s="73">
        <v>93</v>
      </c>
      <c r="AA11" s="73">
        <v>94</v>
      </c>
      <c r="AB11" s="75">
        <f>SUM(AC11+AD11)</f>
        <v>1147</v>
      </c>
      <c r="AC11" s="75">
        <f>SUM(K11,N11,Q11,T11,W11,Z11)</f>
        <v>573</v>
      </c>
      <c r="AD11" s="75">
        <f>SUM(L11,O11,R11,U11,X11,AA11)</f>
        <v>574</v>
      </c>
      <c r="AE11" s="75">
        <f>SUM(AF11:AG11)</f>
        <v>61</v>
      </c>
      <c r="AF11" s="73">
        <v>12</v>
      </c>
      <c r="AG11" s="73">
        <v>49</v>
      </c>
      <c r="AH11" s="74">
        <f>SUM(AI11:AJ11)</f>
        <v>3</v>
      </c>
      <c r="AI11" s="73">
        <v>1</v>
      </c>
      <c r="AJ11" s="72">
        <v>2</v>
      </c>
      <c r="AK11" s="13"/>
      <c r="AL11" s="40"/>
      <c r="AM11" s="39"/>
    </row>
    <row r="12" spans="1:40" s="16" customFormat="1" ht="17.149999999999999" customHeight="1" x14ac:dyDescent="0.25">
      <c r="A12" s="67"/>
      <c r="B12" s="205" t="s">
        <v>648</v>
      </c>
      <c r="C12" s="56" t="s">
        <v>647</v>
      </c>
      <c r="D12" s="204" t="s">
        <v>646</v>
      </c>
      <c r="E12" s="242" t="s">
        <v>645</v>
      </c>
      <c r="F12" s="122">
        <f>SUM(G12:I12)</f>
        <v>12</v>
      </c>
      <c r="G12" s="120">
        <v>10</v>
      </c>
      <c r="H12" s="120">
        <v>0</v>
      </c>
      <c r="I12" s="120">
        <v>2</v>
      </c>
      <c r="J12" s="122">
        <f>SUM(K12:L12)</f>
        <v>34</v>
      </c>
      <c r="K12" s="120">
        <v>18</v>
      </c>
      <c r="L12" s="120">
        <v>16</v>
      </c>
      <c r="M12" s="122">
        <f>SUM(N12:O12)</f>
        <v>43</v>
      </c>
      <c r="N12" s="120">
        <v>19</v>
      </c>
      <c r="O12" s="120">
        <v>24</v>
      </c>
      <c r="P12" s="122">
        <f>SUM(Q12:R12)</f>
        <v>31</v>
      </c>
      <c r="Q12" s="120">
        <v>19</v>
      </c>
      <c r="R12" s="120">
        <v>12</v>
      </c>
      <c r="S12" s="122">
        <f>SUM(T12:U12)</f>
        <v>39</v>
      </c>
      <c r="T12" s="120">
        <v>13</v>
      </c>
      <c r="U12" s="120">
        <v>26</v>
      </c>
      <c r="V12" s="122">
        <f>SUM(W12:X12)</f>
        <v>44</v>
      </c>
      <c r="W12" s="120">
        <v>18</v>
      </c>
      <c r="X12" s="120">
        <v>26</v>
      </c>
      <c r="Y12" s="122">
        <f>SUM(Z12:AA12)</f>
        <v>39</v>
      </c>
      <c r="Z12" s="120">
        <v>18</v>
      </c>
      <c r="AA12" s="120">
        <v>21</v>
      </c>
      <c r="AB12" s="122">
        <f>SUM(AC12+AD12)</f>
        <v>230</v>
      </c>
      <c r="AC12" s="122">
        <f>SUM(K12,N12,Q12,T12,W12,Z12)</f>
        <v>105</v>
      </c>
      <c r="AD12" s="122">
        <f>SUM(L12,O12,R12,U12,X12,AA12)</f>
        <v>125</v>
      </c>
      <c r="AE12" s="122">
        <f>SUM(AF12:AG12)</f>
        <v>18</v>
      </c>
      <c r="AF12" s="120">
        <v>6</v>
      </c>
      <c r="AG12" s="120">
        <v>12</v>
      </c>
      <c r="AH12" s="206">
        <f>SUM(AI12:AJ12)</f>
        <v>4</v>
      </c>
      <c r="AI12" s="51">
        <v>0</v>
      </c>
      <c r="AJ12" s="119">
        <v>4</v>
      </c>
      <c r="AK12" s="13"/>
      <c r="AL12" s="40"/>
      <c r="AM12" s="39"/>
    </row>
    <row r="13" spans="1:40" s="16" customFormat="1" ht="17.149999999999999" customHeight="1" x14ac:dyDescent="0.25">
      <c r="A13" s="67"/>
      <c r="B13" s="181" t="s">
        <v>644</v>
      </c>
      <c r="C13" s="180" t="s">
        <v>643</v>
      </c>
      <c r="D13" s="248" t="s">
        <v>642</v>
      </c>
      <c r="E13" s="247" t="s">
        <v>641</v>
      </c>
      <c r="F13" s="173">
        <f>SUM(G13:I13)</f>
        <v>25</v>
      </c>
      <c r="G13" s="177">
        <v>18</v>
      </c>
      <c r="H13" s="177">
        <v>0</v>
      </c>
      <c r="I13" s="177">
        <v>7</v>
      </c>
      <c r="J13" s="173">
        <f>SUM(K13:L13)</f>
        <v>82</v>
      </c>
      <c r="K13" s="177">
        <v>47</v>
      </c>
      <c r="L13" s="177">
        <v>35</v>
      </c>
      <c r="M13" s="173">
        <f>SUM(N13:O13)</f>
        <v>101</v>
      </c>
      <c r="N13" s="177">
        <v>68</v>
      </c>
      <c r="O13" s="177">
        <v>33</v>
      </c>
      <c r="P13" s="173">
        <f>SUM(Q13:R13)</f>
        <v>110</v>
      </c>
      <c r="Q13" s="177">
        <v>61</v>
      </c>
      <c r="R13" s="177">
        <v>49</v>
      </c>
      <c r="S13" s="173">
        <f>SUM(T13:U13)</f>
        <v>108</v>
      </c>
      <c r="T13" s="177">
        <v>48</v>
      </c>
      <c r="U13" s="177">
        <v>60</v>
      </c>
      <c r="V13" s="173">
        <f>SUM(W13:X13)</f>
        <v>104</v>
      </c>
      <c r="W13" s="177">
        <v>61</v>
      </c>
      <c r="X13" s="177">
        <v>43</v>
      </c>
      <c r="Y13" s="173">
        <f>SUM(Z13:AA13)</f>
        <v>109</v>
      </c>
      <c r="Z13" s="177">
        <v>54</v>
      </c>
      <c r="AA13" s="177">
        <v>55</v>
      </c>
      <c r="AB13" s="173">
        <f>SUM(AC13+AD13)</f>
        <v>614</v>
      </c>
      <c r="AC13" s="173">
        <f>SUM(K13,N13,Q13,T13,W13,Z13)</f>
        <v>339</v>
      </c>
      <c r="AD13" s="173">
        <f>SUM(L13,O13,R13,U13,X13,AA13)</f>
        <v>275</v>
      </c>
      <c r="AE13" s="173">
        <f>SUM(AF13:AG13)</f>
        <v>36</v>
      </c>
      <c r="AF13" s="177">
        <v>8</v>
      </c>
      <c r="AG13" s="177">
        <v>28</v>
      </c>
      <c r="AH13" s="176">
        <f>SUM(AI13:AJ13)</f>
        <v>1</v>
      </c>
      <c r="AI13" s="175"/>
      <c r="AJ13" s="201">
        <v>1</v>
      </c>
      <c r="AK13" s="13"/>
      <c r="AL13" s="40"/>
      <c r="AM13" s="39"/>
    </row>
    <row r="14" spans="1:40" s="16" customFormat="1" ht="17.149999999999999" customHeight="1" x14ac:dyDescent="0.25">
      <c r="A14" s="67"/>
      <c r="B14" s="245" t="s">
        <v>640</v>
      </c>
      <c r="C14" s="65" t="s">
        <v>639</v>
      </c>
      <c r="D14" s="244" t="s">
        <v>638</v>
      </c>
      <c r="E14" s="243" t="s">
        <v>637</v>
      </c>
      <c r="F14" s="75">
        <f>SUM(G14:I14)</f>
        <v>8</v>
      </c>
      <c r="G14" s="73">
        <v>6</v>
      </c>
      <c r="H14" s="73">
        <v>0</v>
      </c>
      <c r="I14" s="73">
        <v>2</v>
      </c>
      <c r="J14" s="75">
        <f>SUM(K14:L14)</f>
        <v>26</v>
      </c>
      <c r="K14" s="73">
        <v>11</v>
      </c>
      <c r="L14" s="73">
        <v>15</v>
      </c>
      <c r="M14" s="75">
        <f>SUM(N14:O14)</f>
        <v>20</v>
      </c>
      <c r="N14" s="73">
        <v>11</v>
      </c>
      <c r="O14" s="73">
        <v>9</v>
      </c>
      <c r="P14" s="75">
        <f>SUM(Q14:R14)</f>
        <v>23</v>
      </c>
      <c r="Q14" s="73">
        <v>13</v>
      </c>
      <c r="R14" s="73">
        <v>10</v>
      </c>
      <c r="S14" s="75">
        <f>SUM(T14:U14)</f>
        <v>23</v>
      </c>
      <c r="T14" s="73">
        <v>11</v>
      </c>
      <c r="U14" s="73">
        <v>12</v>
      </c>
      <c r="V14" s="75">
        <f>SUM(W14:X14)</f>
        <v>31</v>
      </c>
      <c r="W14" s="73">
        <v>15</v>
      </c>
      <c r="X14" s="73">
        <v>16</v>
      </c>
      <c r="Y14" s="75">
        <f>SUM(Z14:AA14)</f>
        <v>18</v>
      </c>
      <c r="Z14" s="73">
        <v>12</v>
      </c>
      <c r="AA14" s="73">
        <v>6</v>
      </c>
      <c r="AB14" s="75">
        <f>SUM(AC14+AD14)</f>
        <v>141</v>
      </c>
      <c r="AC14" s="75">
        <f>SUM(K14,N14,Q14,T14,W14,Z14)</f>
        <v>73</v>
      </c>
      <c r="AD14" s="75">
        <f>SUM(L14,O14,R14,U14,X14,AA14)</f>
        <v>68</v>
      </c>
      <c r="AE14" s="75">
        <f>SUM(AF14:AG14)</f>
        <v>18</v>
      </c>
      <c r="AF14" s="73">
        <v>7</v>
      </c>
      <c r="AG14" s="73">
        <v>11</v>
      </c>
      <c r="AH14" s="74">
        <f>SUM(AI14:AJ14)</f>
        <v>6</v>
      </c>
      <c r="AI14" s="73">
        <v>0</v>
      </c>
      <c r="AJ14" s="72">
        <v>6</v>
      </c>
      <c r="AK14" s="13"/>
      <c r="AL14" s="40"/>
      <c r="AM14" s="39"/>
    </row>
    <row r="15" spans="1:40" s="16" customFormat="1" ht="17.149999999999999" customHeight="1" x14ac:dyDescent="0.25">
      <c r="A15" s="67"/>
      <c r="B15" s="66" t="s">
        <v>636</v>
      </c>
      <c r="C15" s="65" t="s">
        <v>635</v>
      </c>
      <c r="D15" s="244" t="s">
        <v>634</v>
      </c>
      <c r="E15" s="243" t="s">
        <v>633</v>
      </c>
      <c r="F15" s="75">
        <f>SUM(G15:I15)</f>
        <v>30</v>
      </c>
      <c r="G15" s="73">
        <v>24</v>
      </c>
      <c r="H15" s="73">
        <v>0</v>
      </c>
      <c r="I15" s="73">
        <v>6</v>
      </c>
      <c r="J15" s="75">
        <f>SUM(K15:L15)</f>
        <v>118</v>
      </c>
      <c r="K15" s="73">
        <v>61</v>
      </c>
      <c r="L15" s="73">
        <v>57</v>
      </c>
      <c r="M15" s="75">
        <f>SUM(N15:O15)</f>
        <v>120</v>
      </c>
      <c r="N15" s="73">
        <v>62</v>
      </c>
      <c r="O15" s="73">
        <v>58</v>
      </c>
      <c r="P15" s="75">
        <f>SUM(Q15:R15)</f>
        <v>136</v>
      </c>
      <c r="Q15" s="73">
        <v>64</v>
      </c>
      <c r="R15" s="73">
        <v>72</v>
      </c>
      <c r="S15" s="75">
        <f>SUM(T15:U15)</f>
        <v>124</v>
      </c>
      <c r="T15" s="73">
        <v>68</v>
      </c>
      <c r="U15" s="73">
        <v>56</v>
      </c>
      <c r="V15" s="75">
        <f>SUM(W15:X15)</f>
        <v>132</v>
      </c>
      <c r="W15" s="73">
        <v>63</v>
      </c>
      <c r="X15" s="73">
        <v>69</v>
      </c>
      <c r="Y15" s="75">
        <f>SUM(Z15:AA15)</f>
        <v>118</v>
      </c>
      <c r="Z15" s="73">
        <v>63</v>
      </c>
      <c r="AA15" s="73">
        <v>55</v>
      </c>
      <c r="AB15" s="75">
        <f>SUM(AC15+AD15)</f>
        <v>748</v>
      </c>
      <c r="AC15" s="75">
        <f>SUM(K15,N15,Q15,T15,W15,Z15)</f>
        <v>381</v>
      </c>
      <c r="AD15" s="75">
        <f>SUM(L15,O15,R15,U15,X15,AA15)</f>
        <v>367</v>
      </c>
      <c r="AE15" s="75">
        <f>SUM(AF15:AG15)</f>
        <v>40</v>
      </c>
      <c r="AF15" s="73">
        <v>11</v>
      </c>
      <c r="AG15" s="73">
        <v>29</v>
      </c>
      <c r="AH15" s="74">
        <f>SUM(AI15:AJ15)</f>
        <v>6</v>
      </c>
      <c r="AI15" s="73">
        <v>1</v>
      </c>
      <c r="AJ15" s="72">
        <v>5</v>
      </c>
      <c r="AK15" s="13"/>
      <c r="AL15" s="40"/>
      <c r="AM15" s="39"/>
    </row>
    <row r="16" spans="1:40" s="16" customFormat="1" ht="17.149999999999999" customHeight="1" x14ac:dyDescent="0.25">
      <c r="A16" s="67"/>
      <c r="B16" s="245" t="s">
        <v>632</v>
      </c>
      <c r="C16" s="65" t="s">
        <v>511</v>
      </c>
      <c r="D16" s="244" t="s">
        <v>631</v>
      </c>
      <c r="E16" s="243" t="s">
        <v>630</v>
      </c>
      <c r="F16" s="75">
        <f>SUM(G16:I16)</f>
        <v>20</v>
      </c>
      <c r="G16" s="73">
        <v>14</v>
      </c>
      <c r="H16" s="73">
        <v>0</v>
      </c>
      <c r="I16" s="73">
        <v>6</v>
      </c>
      <c r="J16" s="75">
        <f>SUM(K16:L16)</f>
        <v>72</v>
      </c>
      <c r="K16" s="73">
        <v>35</v>
      </c>
      <c r="L16" s="73">
        <v>37</v>
      </c>
      <c r="M16" s="75">
        <f>SUM(N16:O16)</f>
        <v>70</v>
      </c>
      <c r="N16" s="73">
        <v>35</v>
      </c>
      <c r="O16" s="73">
        <v>35</v>
      </c>
      <c r="P16" s="75">
        <f>SUM(Q16:R16)</f>
        <v>69</v>
      </c>
      <c r="Q16" s="73">
        <v>37</v>
      </c>
      <c r="R16" s="73">
        <v>32</v>
      </c>
      <c r="S16" s="75">
        <f>SUM(T16:U16)</f>
        <v>75</v>
      </c>
      <c r="T16" s="73">
        <v>40</v>
      </c>
      <c r="U16" s="73">
        <v>35</v>
      </c>
      <c r="V16" s="75">
        <f>SUM(W16:X16)</f>
        <v>69</v>
      </c>
      <c r="W16" s="73">
        <v>33</v>
      </c>
      <c r="X16" s="73">
        <v>36</v>
      </c>
      <c r="Y16" s="75">
        <f>SUM(Z16:AA16)</f>
        <v>75</v>
      </c>
      <c r="Z16" s="73">
        <v>32</v>
      </c>
      <c r="AA16" s="73">
        <v>43</v>
      </c>
      <c r="AB16" s="75">
        <f>SUM(AC16+AD16)</f>
        <v>430</v>
      </c>
      <c r="AC16" s="75">
        <f>SUM(K16,N16,Q16,T16,W16,Z16)</f>
        <v>212</v>
      </c>
      <c r="AD16" s="75">
        <f>SUM(L16,O16,R16,U16,X16,AA16)</f>
        <v>218</v>
      </c>
      <c r="AE16" s="75">
        <f>SUM(AF16:AG16)</f>
        <v>28</v>
      </c>
      <c r="AF16" s="73">
        <v>11</v>
      </c>
      <c r="AG16" s="73">
        <v>17</v>
      </c>
      <c r="AH16" s="74">
        <f>SUM(AI16:AJ16)</f>
        <v>4</v>
      </c>
      <c r="AI16" s="73">
        <v>3</v>
      </c>
      <c r="AJ16" s="72">
        <v>1</v>
      </c>
      <c r="AK16" s="13"/>
      <c r="AL16" s="40"/>
      <c r="AM16" s="39"/>
    </row>
    <row r="17" spans="1:39" s="16" customFormat="1" ht="16.5" customHeight="1" x14ac:dyDescent="0.25">
      <c r="A17" s="67"/>
      <c r="B17" s="205" t="s">
        <v>629</v>
      </c>
      <c r="C17" s="56" t="s">
        <v>628</v>
      </c>
      <c r="D17" s="204" t="s">
        <v>627</v>
      </c>
      <c r="E17" s="242" t="s">
        <v>626</v>
      </c>
      <c r="F17" s="122">
        <f>SUM(G17:I17)</f>
        <v>21</v>
      </c>
      <c r="G17" s="120">
        <v>16</v>
      </c>
      <c r="H17" s="120">
        <v>0</v>
      </c>
      <c r="I17" s="120">
        <v>5</v>
      </c>
      <c r="J17" s="122">
        <f>SUM(K17:L17)</f>
        <v>88</v>
      </c>
      <c r="K17" s="120">
        <v>49</v>
      </c>
      <c r="L17" s="120">
        <v>39</v>
      </c>
      <c r="M17" s="122">
        <f>SUM(N17:O17)</f>
        <v>85</v>
      </c>
      <c r="N17" s="120">
        <v>43</v>
      </c>
      <c r="O17" s="120">
        <v>42</v>
      </c>
      <c r="P17" s="122">
        <f>SUM(Q17:R17)</f>
        <v>62</v>
      </c>
      <c r="Q17" s="120">
        <v>29</v>
      </c>
      <c r="R17" s="120">
        <v>33</v>
      </c>
      <c r="S17" s="122">
        <f>SUM(T17:U17)</f>
        <v>71</v>
      </c>
      <c r="T17" s="120">
        <v>37</v>
      </c>
      <c r="U17" s="120">
        <v>34</v>
      </c>
      <c r="V17" s="122">
        <f>SUM(W17:X17)</f>
        <v>75</v>
      </c>
      <c r="W17" s="120">
        <v>35</v>
      </c>
      <c r="X17" s="120">
        <v>40</v>
      </c>
      <c r="Y17" s="122">
        <f>SUM(Z17:AA17)</f>
        <v>87</v>
      </c>
      <c r="Z17" s="120">
        <v>36</v>
      </c>
      <c r="AA17" s="120">
        <v>51</v>
      </c>
      <c r="AB17" s="122">
        <f>SUM(AC17+AD17)</f>
        <v>468</v>
      </c>
      <c r="AC17" s="122">
        <f>SUM(K17,N17,Q17,T17,W17,Z17)</f>
        <v>229</v>
      </c>
      <c r="AD17" s="122">
        <f>SUM(L17,O17,R17,U17,X17,AA17)</f>
        <v>239</v>
      </c>
      <c r="AE17" s="122">
        <f>SUM(AF17:AG17)</f>
        <v>30</v>
      </c>
      <c r="AF17" s="120">
        <v>9</v>
      </c>
      <c r="AG17" s="120">
        <v>21</v>
      </c>
      <c r="AH17" s="206">
        <f>SUM(AI17:AJ17)</f>
        <v>5</v>
      </c>
      <c r="AI17" s="120">
        <v>1</v>
      </c>
      <c r="AJ17" s="119">
        <v>4</v>
      </c>
      <c r="AK17" s="13"/>
      <c r="AL17" s="40"/>
      <c r="AM17" s="39"/>
    </row>
    <row r="18" spans="1:39" s="16" customFormat="1" ht="17.149999999999999" customHeight="1" x14ac:dyDescent="0.25">
      <c r="A18" s="67"/>
      <c r="B18" s="181" t="s">
        <v>625</v>
      </c>
      <c r="C18" s="180" t="s">
        <v>515</v>
      </c>
      <c r="D18" s="248" t="s">
        <v>624</v>
      </c>
      <c r="E18" s="247" t="s">
        <v>623</v>
      </c>
      <c r="F18" s="173">
        <f>SUM(G18:I18)</f>
        <v>16</v>
      </c>
      <c r="G18" s="177">
        <v>12</v>
      </c>
      <c r="H18" s="177">
        <v>0</v>
      </c>
      <c r="I18" s="177">
        <v>4</v>
      </c>
      <c r="J18" s="173">
        <f>SUM(K18:L18)</f>
        <v>54</v>
      </c>
      <c r="K18" s="177">
        <v>20</v>
      </c>
      <c r="L18" s="177">
        <v>34</v>
      </c>
      <c r="M18" s="173">
        <f>SUM(N18:O18)</f>
        <v>57</v>
      </c>
      <c r="N18" s="177">
        <v>40</v>
      </c>
      <c r="O18" s="177">
        <v>17</v>
      </c>
      <c r="P18" s="173">
        <f>SUM(Q18:R18)</f>
        <v>48</v>
      </c>
      <c r="Q18" s="177">
        <v>26</v>
      </c>
      <c r="R18" s="177">
        <v>22</v>
      </c>
      <c r="S18" s="173">
        <f>SUM(T18:U18)</f>
        <v>48</v>
      </c>
      <c r="T18" s="177">
        <v>27</v>
      </c>
      <c r="U18" s="177">
        <v>21</v>
      </c>
      <c r="V18" s="173">
        <f>SUM(W18:X18)</f>
        <v>65</v>
      </c>
      <c r="W18" s="177">
        <v>30</v>
      </c>
      <c r="X18" s="177">
        <v>35</v>
      </c>
      <c r="Y18" s="173">
        <f>SUM(Z18:AA18)</f>
        <v>51</v>
      </c>
      <c r="Z18" s="177">
        <v>30</v>
      </c>
      <c r="AA18" s="177">
        <v>21</v>
      </c>
      <c r="AB18" s="173">
        <f>SUM(AC18+AD18)</f>
        <v>323</v>
      </c>
      <c r="AC18" s="173">
        <f>SUM(K18,N18,Q18,T18,W18,Z18)</f>
        <v>173</v>
      </c>
      <c r="AD18" s="173">
        <f>SUM(L18,O18,R18,U18,X18,AA18)</f>
        <v>150</v>
      </c>
      <c r="AE18" s="173">
        <f>SUM(AF18:AG18)</f>
        <v>22</v>
      </c>
      <c r="AF18" s="177">
        <v>6</v>
      </c>
      <c r="AG18" s="177">
        <v>16</v>
      </c>
      <c r="AH18" s="176">
        <f>SUM(AI18:AJ18)</f>
        <v>5</v>
      </c>
      <c r="AI18" s="177">
        <v>3</v>
      </c>
      <c r="AJ18" s="201">
        <v>2</v>
      </c>
      <c r="AK18" s="13"/>
      <c r="AL18" s="40"/>
      <c r="AM18" s="39"/>
    </row>
    <row r="19" spans="1:39" s="16" customFormat="1" ht="17.149999999999999" customHeight="1" x14ac:dyDescent="0.25">
      <c r="A19" s="67"/>
      <c r="B19" s="245" t="s">
        <v>622</v>
      </c>
      <c r="C19" s="65" t="s">
        <v>621</v>
      </c>
      <c r="D19" s="244" t="s">
        <v>620</v>
      </c>
      <c r="E19" s="243" t="s">
        <v>619</v>
      </c>
      <c r="F19" s="75">
        <f>SUM(G19:I19)</f>
        <v>11</v>
      </c>
      <c r="G19" s="73">
        <v>6</v>
      </c>
      <c r="H19" s="73">
        <v>0</v>
      </c>
      <c r="I19" s="73">
        <v>5</v>
      </c>
      <c r="J19" s="75">
        <f>SUM(K19:L19)</f>
        <v>37</v>
      </c>
      <c r="K19" s="73">
        <v>16</v>
      </c>
      <c r="L19" s="73">
        <v>21</v>
      </c>
      <c r="M19" s="75">
        <f>SUM(N19:O19)</f>
        <v>22</v>
      </c>
      <c r="N19" s="73">
        <v>12</v>
      </c>
      <c r="O19" s="73">
        <v>10</v>
      </c>
      <c r="P19" s="75">
        <f>SUM(Q19:R19)</f>
        <v>31</v>
      </c>
      <c r="Q19" s="73">
        <v>13</v>
      </c>
      <c r="R19" s="73">
        <v>18</v>
      </c>
      <c r="S19" s="75">
        <f>SUM(T19:U19)</f>
        <v>31</v>
      </c>
      <c r="T19" s="73">
        <v>13</v>
      </c>
      <c r="U19" s="73">
        <v>18</v>
      </c>
      <c r="V19" s="75">
        <f>SUM(W19:X19)</f>
        <v>25</v>
      </c>
      <c r="W19" s="73">
        <v>14</v>
      </c>
      <c r="X19" s="73">
        <v>11</v>
      </c>
      <c r="Y19" s="75">
        <f>SUM(Z19:AA19)</f>
        <v>35</v>
      </c>
      <c r="Z19" s="73">
        <v>19</v>
      </c>
      <c r="AA19" s="73">
        <v>16</v>
      </c>
      <c r="AB19" s="75">
        <f>SUM(AC19+AD19)</f>
        <v>181</v>
      </c>
      <c r="AC19" s="75">
        <f>SUM(K19,N19,Q19,T19,W19,Z19)</f>
        <v>87</v>
      </c>
      <c r="AD19" s="75">
        <f>SUM(L19,O19,R19,U19,X19,AA19)</f>
        <v>94</v>
      </c>
      <c r="AE19" s="75">
        <f>SUM(AF19:AG19)</f>
        <v>18</v>
      </c>
      <c r="AF19" s="73">
        <v>7</v>
      </c>
      <c r="AG19" s="73">
        <v>11</v>
      </c>
      <c r="AH19" s="74">
        <f>SUM(AI19:AJ19)</f>
        <v>3</v>
      </c>
      <c r="AI19" s="73">
        <v>0</v>
      </c>
      <c r="AJ19" s="72">
        <v>3</v>
      </c>
      <c r="AK19" s="13"/>
      <c r="AL19" s="40"/>
      <c r="AM19" s="39"/>
    </row>
    <row r="20" spans="1:39" s="16" customFormat="1" ht="17.149999999999999" customHeight="1" x14ac:dyDescent="0.25">
      <c r="A20" s="67"/>
      <c r="B20" s="66" t="s">
        <v>618</v>
      </c>
      <c r="C20" s="65" t="s">
        <v>617</v>
      </c>
      <c r="D20" s="244" t="s">
        <v>616</v>
      </c>
      <c r="E20" s="243" t="s">
        <v>615</v>
      </c>
      <c r="F20" s="75">
        <f>SUM(G20:I20)</f>
        <v>23</v>
      </c>
      <c r="G20" s="73">
        <v>17</v>
      </c>
      <c r="H20" s="73">
        <v>0</v>
      </c>
      <c r="I20" s="73">
        <v>6</v>
      </c>
      <c r="J20" s="75">
        <f>SUM(K20:L20)</f>
        <v>75</v>
      </c>
      <c r="K20" s="73">
        <v>39</v>
      </c>
      <c r="L20" s="73">
        <v>36</v>
      </c>
      <c r="M20" s="75">
        <f>SUM(N20:O20)</f>
        <v>93</v>
      </c>
      <c r="N20" s="73">
        <v>51</v>
      </c>
      <c r="O20" s="73">
        <v>42</v>
      </c>
      <c r="P20" s="75">
        <f>SUM(Q20:R20)</f>
        <v>91</v>
      </c>
      <c r="Q20" s="73">
        <v>42</v>
      </c>
      <c r="R20" s="73">
        <v>49</v>
      </c>
      <c r="S20" s="75">
        <f>SUM(T20:U20)</f>
        <v>70</v>
      </c>
      <c r="T20" s="73">
        <v>26</v>
      </c>
      <c r="U20" s="73">
        <v>44</v>
      </c>
      <c r="V20" s="75">
        <f>SUM(W20:X20)</f>
        <v>94</v>
      </c>
      <c r="W20" s="73">
        <v>45</v>
      </c>
      <c r="X20" s="73">
        <v>49</v>
      </c>
      <c r="Y20" s="75">
        <f>SUM(Z20:AA20)</f>
        <v>96</v>
      </c>
      <c r="Z20" s="73">
        <v>45</v>
      </c>
      <c r="AA20" s="73">
        <v>51</v>
      </c>
      <c r="AB20" s="75">
        <f>SUM(AC20+AD20)</f>
        <v>519</v>
      </c>
      <c r="AC20" s="75">
        <f>SUM(K20,N20,Q20,T20,W20,Z20)</f>
        <v>248</v>
      </c>
      <c r="AD20" s="75">
        <f>SUM(L20,O20,R20,U20,X20,AA20)</f>
        <v>271</v>
      </c>
      <c r="AE20" s="75">
        <f>SUM(AF20:AG20)</f>
        <v>33</v>
      </c>
      <c r="AF20" s="73">
        <v>9</v>
      </c>
      <c r="AG20" s="73">
        <v>24</v>
      </c>
      <c r="AH20" s="74">
        <f>SUM(AI20:AJ20)</f>
        <v>1</v>
      </c>
      <c r="AI20" s="73">
        <v>0</v>
      </c>
      <c r="AJ20" s="72">
        <v>1</v>
      </c>
      <c r="AK20" s="13"/>
      <c r="AL20" s="40"/>
      <c r="AM20" s="39"/>
    </row>
    <row r="21" spans="1:39" s="16" customFormat="1" ht="17.149999999999999" customHeight="1" x14ac:dyDescent="0.25">
      <c r="A21" s="67"/>
      <c r="B21" s="245" t="s">
        <v>614</v>
      </c>
      <c r="C21" s="65" t="s">
        <v>613</v>
      </c>
      <c r="D21" s="244" t="s">
        <v>612</v>
      </c>
      <c r="E21" s="243" t="s">
        <v>611</v>
      </c>
      <c r="F21" s="75">
        <f>SUM(G21:I21)</f>
        <v>38</v>
      </c>
      <c r="G21" s="73">
        <v>29</v>
      </c>
      <c r="H21" s="73">
        <v>0</v>
      </c>
      <c r="I21" s="73">
        <v>9</v>
      </c>
      <c r="J21" s="75">
        <f>SUM(K21:L21)</f>
        <v>156</v>
      </c>
      <c r="K21" s="73">
        <v>85</v>
      </c>
      <c r="L21" s="73">
        <v>71</v>
      </c>
      <c r="M21" s="75">
        <f>SUM(N21:O21)</f>
        <v>141</v>
      </c>
      <c r="N21" s="73">
        <v>79</v>
      </c>
      <c r="O21" s="73">
        <v>62</v>
      </c>
      <c r="P21" s="75">
        <f>SUM(Q21:R21)</f>
        <v>151</v>
      </c>
      <c r="Q21" s="73">
        <v>66</v>
      </c>
      <c r="R21" s="73">
        <v>85</v>
      </c>
      <c r="S21" s="75">
        <f>SUM(T21:U21)</f>
        <v>175</v>
      </c>
      <c r="T21" s="73">
        <v>93</v>
      </c>
      <c r="U21" s="73">
        <v>82</v>
      </c>
      <c r="V21" s="75">
        <f>SUM(W21:X21)</f>
        <v>157</v>
      </c>
      <c r="W21" s="73">
        <v>75</v>
      </c>
      <c r="X21" s="73">
        <v>82</v>
      </c>
      <c r="Y21" s="75">
        <f>SUM(Z21:AA21)</f>
        <v>168</v>
      </c>
      <c r="Z21" s="73">
        <v>91</v>
      </c>
      <c r="AA21" s="73">
        <v>77</v>
      </c>
      <c r="AB21" s="75">
        <f>SUM(AC21+AD21)</f>
        <v>948</v>
      </c>
      <c r="AC21" s="75">
        <f>SUM(K21,N21,Q21,T21,W21,Z21)</f>
        <v>489</v>
      </c>
      <c r="AD21" s="75">
        <f>SUM(L21,O21,R21,U21,X21,AA21)</f>
        <v>459</v>
      </c>
      <c r="AE21" s="75">
        <f>SUM(AF21:AG21)</f>
        <v>52</v>
      </c>
      <c r="AF21" s="73">
        <v>14</v>
      </c>
      <c r="AG21" s="73">
        <v>38</v>
      </c>
      <c r="AH21" s="74">
        <f>SUM(AI21:AJ21)</f>
        <v>3</v>
      </c>
      <c r="AI21" s="73">
        <v>0</v>
      </c>
      <c r="AJ21" s="72">
        <v>3</v>
      </c>
      <c r="AK21" s="13"/>
      <c r="AL21" s="40"/>
      <c r="AM21" s="39"/>
    </row>
    <row r="22" spans="1:39" s="16" customFormat="1" ht="17.149999999999999" customHeight="1" x14ac:dyDescent="0.25">
      <c r="A22" s="67"/>
      <c r="B22" s="205" t="s">
        <v>610</v>
      </c>
      <c r="C22" s="56" t="s">
        <v>609</v>
      </c>
      <c r="D22" s="204" t="s">
        <v>608</v>
      </c>
      <c r="E22" s="242" t="s">
        <v>607</v>
      </c>
      <c r="F22" s="122">
        <f>SUM(G22:I22)</f>
        <v>22</v>
      </c>
      <c r="G22" s="120">
        <v>18</v>
      </c>
      <c r="H22" s="120">
        <v>0</v>
      </c>
      <c r="I22" s="120">
        <v>4</v>
      </c>
      <c r="J22" s="122">
        <f>SUM(K22:L22)</f>
        <v>97</v>
      </c>
      <c r="K22" s="120">
        <v>53</v>
      </c>
      <c r="L22" s="120">
        <v>44</v>
      </c>
      <c r="M22" s="122">
        <f>SUM(N22:O22)</f>
        <v>81</v>
      </c>
      <c r="N22" s="120">
        <v>50</v>
      </c>
      <c r="O22" s="120">
        <v>31</v>
      </c>
      <c r="P22" s="122">
        <f>SUM(Q22:R22)</f>
        <v>84</v>
      </c>
      <c r="Q22" s="120">
        <v>43</v>
      </c>
      <c r="R22" s="120">
        <v>41</v>
      </c>
      <c r="S22" s="122">
        <f>SUM(T22:U22)</f>
        <v>78</v>
      </c>
      <c r="T22" s="120">
        <v>36</v>
      </c>
      <c r="U22" s="120">
        <v>42</v>
      </c>
      <c r="V22" s="122">
        <f>SUM(W22:X22)</f>
        <v>80</v>
      </c>
      <c r="W22" s="120">
        <v>38</v>
      </c>
      <c r="X22" s="120">
        <v>42</v>
      </c>
      <c r="Y22" s="122">
        <f>SUM(Z22:AA22)</f>
        <v>96</v>
      </c>
      <c r="Z22" s="120">
        <v>48</v>
      </c>
      <c r="AA22" s="120">
        <v>48</v>
      </c>
      <c r="AB22" s="122">
        <f>SUM(AC22+AD22)</f>
        <v>516</v>
      </c>
      <c r="AC22" s="122">
        <f>SUM(K22,N22,Q22,T22,W22,Z22)</f>
        <v>268</v>
      </c>
      <c r="AD22" s="122">
        <f>SUM(L22,O22,R22,U22,X22,AA22)</f>
        <v>248</v>
      </c>
      <c r="AE22" s="122">
        <f>SUM(AF22:AG22)</f>
        <v>30</v>
      </c>
      <c r="AF22" s="120">
        <v>8</v>
      </c>
      <c r="AG22" s="120">
        <v>22</v>
      </c>
      <c r="AH22" s="206">
        <f>SUM(AI22:AJ22)</f>
        <v>4</v>
      </c>
      <c r="AI22" s="120">
        <v>0</v>
      </c>
      <c r="AJ22" s="119">
        <v>4</v>
      </c>
      <c r="AK22" s="13"/>
      <c r="AL22" s="40"/>
      <c r="AM22" s="39"/>
    </row>
    <row r="23" spans="1:39" s="16" customFormat="1" ht="17.149999999999999" customHeight="1" x14ac:dyDescent="0.25">
      <c r="A23" s="67"/>
      <c r="B23" s="181" t="s">
        <v>606</v>
      </c>
      <c r="C23" s="180" t="s">
        <v>605</v>
      </c>
      <c r="D23" s="248" t="s">
        <v>604</v>
      </c>
      <c r="E23" s="247" t="s">
        <v>603</v>
      </c>
      <c r="F23" s="173">
        <f>SUM(G23:I23)</f>
        <v>23</v>
      </c>
      <c r="G23" s="177">
        <v>18</v>
      </c>
      <c r="H23" s="177">
        <v>0</v>
      </c>
      <c r="I23" s="177">
        <v>5</v>
      </c>
      <c r="J23" s="173">
        <f>SUM(K23:L23)</f>
        <v>78</v>
      </c>
      <c r="K23" s="177">
        <v>42</v>
      </c>
      <c r="L23" s="177">
        <v>36</v>
      </c>
      <c r="M23" s="173">
        <f>SUM(N23:O23)</f>
        <v>98</v>
      </c>
      <c r="N23" s="177">
        <v>60</v>
      </c>
      <c r="O23" s="177">
        <v>38</v>
      </c>
      <c r="P23" s="173">
        <f>SUM(Q23:R23)</f>
        <v>95</v>
      </c>
      <c r="Q23" s="177">
        <v>48</v>
      </c>
      <c r="R23" s="177">
        <v>47</v>
      </c>
      <c r="S23" s="173">
        <f>SUM(T23:U23)</f>
        <v>94</v>
      </c>
      <c r="T23" s="177">
        <v>47</v>
      </c>
      <c r="U23" s="177">
        <v>47</v>
      </c>
      <c r="V23" s="173">
        <f>SUM(W23:X23)</f>
        <v>87</v>
      </c>
      <c r="W23" s="177">
        <v>47</v>
      </c>
      <c r="X23" s="177">
        <v>40</v>
      </c>
      <c r="Y23" s="173">
        <f>SUM(Z23:AA23)</f>
        <v>96</v>
      </c>
      <c r="Z23" s="177">
        <v>49</v>
      </c>
      <c r="AA23" s="177">
        <v>47</v>
      </c>
      <c r="AB23" s="173">
        <f>SUM(AC23+AD23)</f>
        <v>548</v>
      </c>
      <c r="AC23" s="173">
        <f>SUM(K23,N23,Q23,T23,W23,Z23)</f>
        <v>293</v>
      </c>
      <c r="AD23" s="173">
        <f>SUM(L23,O23,R23,U23,X23,AA23)</f>
        <v>255</v>
      </c>
      <c r="AE23" s="173">
        <f>SUM(AF23:AG23)</f>
        <v>32</v>
      </c>
      <c r="AF23" s="177">
        <v>8</v>
      </c>
      <c r="AG23" s="177">
        <v>24</v>
      </c>
      <c r="AH23" s="176">
        <f>SUM(AI23:AJ23)</f>
        <v>5</v>
      </c>
      <c r="AI23" s="177">
        <v>2</v>
      </c>
      <c r="AJ23" s="201">
        <v>3</v>
      </c>
      <c r="AK23" s="13"/>
      <c r="AL23" s="40"/>
      <c r="AM23" s="39"/>
    </row>
    <row r="24" spans="1:39" s="16" customFormat="1" ht="17.149999999999999" customHeight="1" x14ac:dyDescent="0.25">
      <c r="A24" s="67"/>
      <c r="B24" s="245" t="s">
        <v>602</v>
      </c>
      <c r="C24" s="65" t="s">
        <v>601</v>
      </c>
      <c r="D24" s="244" t="s">
        <v>600</v>
      </c>
      <c r="E24" s="243" t="s">
        <v>599</v>
      </c>
      <c r="F24" s="75">
        <f>SUM(G24:I24)</f>
        <v>22</v>
      </c>
      <c r="G24" s="73">
        <v>16</v>
      </c>
      <c r="H24" s="73">
        <v>0</v>
      </c>
      <c r="I24" s="73">
        <v>6</v>
      </c>
      <c r="J24" s="75">
        <f>SUM(K24:L24)</f>
        <v>87</v>
      </c>
      <c r="K24" s="73">
        <v>44</v>
      </c>
      <c r="L24" s="73">
        <v>43</v>
      </c>
      <c r="M24" s="75">
        <f>SUM(N24:O24)</f>
        <v>53</v>
      </c>
      <c r="N24" s="73">
        <v>36</v>
      </c>
      <c r="O24" s="73">
        <v>17</v>
      </c>
      <c r="P24" s="75">
        <f>SUM(Q24:R24)</f>
        <v>66</v>
      </c>
      <c r="Q24" s="73">
        <v>35</v>
      </c>
      <c r="R24" s="73">
        <v>31</v>
      </c>
      <c r="S24" s="75">
        <f>SUM(T24:U24)</f>
        <v>88</v>
      </c>
      <c r="T24" s="73">
        <v>47</v>
      </c>
      <c r="U24" s="73">
        <v>41</v>
      </c>
      <c r="V24" s="75">
        <f>SUM(W24:X24)</f>
        <v>73</v>
      </c>
      <c r="W24" s="73">
        <v>37</v>
      </c>
      <c r="X24" s="73">
        <v>36</v>
      </c>
      <c r="Y24" s="75">
        <f>SUM(Z24:AA24)</f>
        <v>79</v>
      </c>
      <c r="Z24" s="73">
        <v>47</v>
      </c>
      <c r="AA24" s="73">
        <v>32</v>
      </c>
      <c r="AB24" s="75">
        <f>SUM(AC24+AD24)</f>
        <v>446</v>
      </c>
      <c r="AC24" s="75">
        <f>SUM(K24,N24,Q24,T24,W24,Z24)</f>
        <v>246</v>
      </c>
      <c r="AD24" s="75">
        <f>SUM(L24,O24,R24,U24,X24,AA24)</f>
        <v>200</v>
      </c>
      <c r="AE24" s="75">
        <f>SUM(AF24:AG24)</f>
        <v>36</v>
      </c>
      <c r="AF24" s="73">
        <v>11</v>
      </c>
      <c r="AG24" s="73">
        <v>25</v>
      </c>
      <c r="AH24" s="74">
        <f>SUM(AI24:AJ24)</f>
        <v>5</v>
      </c>
      <c r="AI24" s="73">
        <v>3</v>
      </c>
      <c r="AJ24" s="72">
        <v>2</v>
      </c>
      <c r="AK24" s="13"/>
      <c r="AL24" s="40"/>
      <c r="AM24" s="39"/>
    </row>
    <row r="25" spans="1:39" s="16" customFormat="1" ht="17.149999999999999" customHeight="1" x14ac:dyDescent="0.25">
      <c r="A25" s="67"/>
      <c r="B25" s="66" t="s">
        <v>598</v>
      </c>
      <c r="C25" s="65" t="s">
        <v>597</v>
      </c>
      <c r="D25" s="244" t="s">
        <v>596</v>
      </c>
      <c r="E25" s="243" t="s">
        <v>595</v>
      </c>
      <c r="F25" s="75">
        <f>SUM(G25:I25)</f>
        <v>28</v>
      </c>
      <c r="G25" s="73">
        <v>21</v>
      </c>
      <c r="H25" s="73">
        <v>0</v>
      </c>
      <c r="I25" s="73">
        <v>7</v>
      </c>
      <c r="J25" s="75">
        <f>SUM(K25:L25)</f>
        <v>103</v>
      </c>
      <c r="K25" s="73">
        <v>52</v>
      </c>
      <c r="L25" s="73">
        <v>51</v>
      </c>
      <c r="M25" s="75">
        <f>SUM(N25:O25)</f>
        <v>98</v>
      </c>
      <c r="N25" s="73">
        <v>48</v>
      </c>
      <c r="O25" s="73">
        <v>50</v>
      </c>
      <c r="P25" s="75">
        <f>SUM(Q25:R25)</f>
        <v>117</v>
      </c>
      <c r="Q25" s="73">
        <v>58</v>
      </c>
      <c r="R25" s="73">
        <v>59</v>
      </c>
      <c r="S25" s="75">
        <f>SUM(T25:U25)</f>
        <v>120</v>
      </c>
      <c r="T25" s="73">
        <v>71</v>
      </c>
      <c r="U25" s="73">
        <v>49</v>
      </c>
      <c r="V25" s="75">
        <f>SUM(W25:X25)</f>
        <v>95</v>
      </c>
      <c r="W25" s="73">
        <v>47</v>
      </c>
      <c r="X25" s="73">
        <v>48</v>
      </c>
      <c r="Y25" s="75">
        <f>SUM(Z25:AA25)</f>
        <v>111</v>
      </c>
      <c r="Z25" s="73">
        <v>47</v>
      </c>
      <c r="AA25" s="73">
        <v>64</v>
      </c>
      <c r="AB25" s="75">
        <f>SUM(AC25+AD25)</f>
        <v>644</v>
      </c>
      <c r="AC25" s="75">
        <f>SUM(K25,N25,Q25,T25,W25,Z25)</f>
        <v>323</v>
      </c>
      <c r="AD25" s="75">
        <f>SUM(L25,O25,R25,U25,X25,AA25)</f>
        <v>321</v>
      </c>
      <c r="AE25" s="75">
        <f>SUM(AF25:AG25)</f>
        <v>42</v>
      </c>
      <c r="AF25" s="73">
        <v>15</v>
      </c>
      <c r="AG25" s="73">
        <v>27</v>
      </c>
      <c r="AH25" s="74">
        <f>SUM(AI25:AJ25)</f>
        <v>6</v>
      </c>
      <c r="AI25" s="73">
        <v>2</v>
      </c>
      <c r="AJ25" s="72">
        <v>4</v>
      </c>
      <c r="AK25" s="13"/>
      <c r="AL25" s="40"/>
      <c r="AM25" s="39"/>
    </row>
    <row r="26" spans="1:39" s="16" customFormat="1" ht="17.149999999999999" customHeight="1" x14ac:dyDescent="0.25">
      <c r="A26" s="67"/>
      <c r="B26" s="245" t="s">
        <v>594</v>
      </c>
      <c r="C26" s="65" t="s">
        <v>593</v>
      </c>
      <c r="D26" s="244" t="s">
        <v>592</v>
      </c>
      <c r="E26" s="243" t="s">
        <v>591</v>
      </c>
      <c r="F26" s="75">
        <f>SUM(G26:I26)</f>
        <v>46</v>
      </c>
      <c r="G26" s="73">
        <v>37</v>
      </c>
      <c r="H26" s="73">
        <v>0</v>
      </c>
      <c r="I26" s="60">
        <v>9</v>
      </c>
      <c r="J26" s="75">
        <f>SUM(K26:L26)</f>
        <v>202</v>
      </c>
      <c r="K26" s="73">
        <v>95</v>
      </c>
      <c r="L26" s="73">
        <v>107</v>
      </c>
      <c r="M26" s="75">
        <f>SUM(N26:O26)</f>
        <v>217</v>
      </c>
      <c r="N26" s="73">
        <v>97</v>
      </c>
      <c r="O26" s="73">
        <v>120</v>
      </c>
      <c r="P26" s="75">
        <f>SUM(Q26:R26)</f>
        <v>220</v>
      </c>
      <c r="Q26" s="73">
        <v>104</v>
      </c>
      <c r="R26" s="73">
        <v>116</v>
      </c>
      <c r="S26" s="75">
        <f>SUM(T26:U26)</f>
        <v>208</v>
      </c>
      <c r="T26" s="73">
        <v>103</v>
      </c>
      <c r="U26" s="73">
        <v>105</v>
      </c>
      <c r="V26" s="75">
        <f>SUM(W26:X26)</f>
        <v>205</v>
      </c>
      <c r="W26" s="73">
        <v>98</v>
      </c>
      <c r="X26" s="73">
        <v>107</v>
      </c>
      <c r="Y26" s="75">
        <f>SUM(Z26:AA26)</f>
        <v>200</v>
      </c>
      <c r="Z26" s="73">
        <v>94</v>
      </c>
      <c r="AA26" s="73">
        <v>106</v>
      </c>
      <c r="AB26" s="75">
        <f>SUM(AC26+AD26)</f>
        <v>1252</v>
      </c>
      <c r="AC26" s="75">
        <f>SUM(K26,N26,Q26,T26,W26,Z26)</f>
        <v>591</v>
      </c>
      <c r="AD26" s="75">
        <f>SUM(L26,O26,R26,U26,X26,AA26)</f>
        <v>661</v>
      </c>
      <c r="AE26" s="75">
        <f>SUM(AF26:AG26)</f>
        <v>63</v>
      </c>
      <c r="AF26" s="73">
        <v>13</v>
      </c>
      <c r="AG26" s="73">
        <v>50</v>
      </c>
      <c r="AH26" s="74">
        <f>SUM(AI26:AJ26)</f>
        <v>3</v>
      </c>
      <c r="AI26" s="73">
        <v>1</v>
      </c>
      <c r="AJ26" s="72">
        <v>2</v>
      </c>
      <c r="AK26" s="13"/>
      <c r="AL26" s="40"/>
      <c r="AM26" s="39"/>
    </row>
    <row r="27" spans="1:39" s="16" customFormat="1" ht="16.5" customHeight="1" x14ac:dyDescent="0.25">
      <c r="A27" s="67"/>
      <c r="B27" s="205" t="s">
        <v>590</v>
      </c>
      <c r="C27" s="56" t="s">
        <v>589</v>
      </c>
      <c r="D27" s="204" t="s">
        <v>588</v>
      </c>
      <c r="E27" s="242" t="s">
        <v>587</v>
      </c>
      <c r="F27" s="122">
        <f>SUM(G27:I27)</f>
        <v>15</v>
      </c>
      <c r="G27" s="120">
        <v>11</v>
      </c>
      <c r="H27" s="120">
        <v>0</v>
      </c>
      <c r="I27" s="120">
        <v>4</v>
      </c>
      <c r="J27" s="122">
        <f>SUM(K27:L27)</f>
        <v>30</v>
      </c>
      <c r="K27" s="120">
        <v>18</v>
      </c>
      <c r="L27" s="120">
        <v>12</v>
      </c>
      <c r="M27" s="122">
        <f>SUM(N27:O27)</f>
        <v>41</v>
      </c>
      <c r="N27" s="120">
        <v>18</v>
      </c>
      <c r="O27" s="120">
        <v>23</v>
      </c>
      <c r="P27" s="122">
        <f>SUM(Q27:R27)</f>
        <v>55</v>
      </c>
      <c r="Q27" s="120">
        <v>32</v>
      </c>
      <c r="R27" s="120">
        <v>23</v>
      </c>
      <c r="S27" s="122">
        <f>SUM(T27:U27)</f>
        <v>39</v>
      </c>
      <c r="T27" s="120">
        <v>24</v>
      </c>
      <c r="U27" s="120">
        <v>15</v>
      </c>
      <c r="V27" s="122">
        <f>SUM(W27:X27)</f>
        <v>57</v>
      </c>
      <c r="W27" s="120">
        <v>33</v>
      </c>
      <c r="X27" s="120">
        <v>24</v>
      </c>
      <c r="Y27" s="122">
        <f>SUM(Z27:AA27)</f>
        <v>44</v>
      </c>
      <c r="Z27" s="120">
        <v>19</v>
      </c>
      <c r="AA27" s="120">
        <v>25</v>
      </c>
      <c r="AB27" s="122">
        <f>SUM(AC27+AD27)</f>
        <v>266</v>
      </c>
      <c r="AC27" s="122">
        <f>SUM(K27,N27,Q27,T27,W27,Z27)</f>
        <v>144</v>
      </c>
      <c r="AD27" s="122">
        <f>SUM(L27,O27,R27,U27,X27,AA27)</f>
        <v>122</v>
      </c>
      <c r="AE27" s="122">
        <f>SUM(AF27:AG27)</f>
        <v>20</v>
      </c>
      <c r="AF27" s="120">
        <v>5</v>
      </c>
      <c r="AG27" s="120">
        <v>15</v>
      </c>
      <c r="AH27" s="206">
        <f>SUM(AI27:AJ27)</f>
        <v>4</v>
      </c>
      <c r="AI27" s="51">
        <v>0</v>
      </c>
      <c r="AJ27" s="119">
        <v>4</v>
      </c>
      <c r="AK27" s="13"/>
      <c r="AL27" s="40"/>
      <c r="AM27" s="39"/>
    </row>
    <row r="28" spans="1:39" s="16" customFormat="1" ht="16.5" customHeight="1" x14ac:dyDescent="0.25">
      <c r="A28" s="67"/>
      <c r="B28" s="181" t="s">
        <v>586</v>
      </c>
      <c r="C28" s="180" t="s">
        <v>585</v>
      </c>
      <c r="D28" s="248" t="s">
        <v>584</v>
      </c>
      <c r="E28" s="247" t="s">
        <v>583</v>
      </c>
      <c r="F28" s="173">
        <f>SUM(G28:I28)</f>
        <v>31</v>
      </c>
      <c r="G28" s="177">
        <v>24</v>
      </c>
      <c r="H28" s="177">
        <v>0</v>
      </c>
      <c r="I28" s="177">
        <v>7</v>
      </c>
      <c r="J28" s="173">
        <f>SUM(K28:L28)</f>
        <v>123</v>
      </c>
      <c r="K28" s="177">
        <v>68</v>
      </c>
      <c r="L28" s="177">
        <v>55</v>
      </c>
      <c r="M28" s="173">
        <f>SUM(N28:O28)</f>
        <v>108</v>
      </c>
      <c r="N28" s="177">
        <v>54</v>
      </c>
      <c r="O28" s="177">
        <v>54</v>
      </c>
      <c r="P28" s="173">
        <f>SUM(Q28:R28)</f>
        <v>146</v>
      </c>
      <c r="Q28" s="177">
        <v>78</v>
      </c>
      <c r="R28" s="177">
        <v>68</v>
      </c>
      <c r="S28" s="173">
        <f>SUM(T28:U28)</f>
        <v>111</v>
      </c>
      <c r="T28" s="177">
        <v>53</v>
      </c>
      <c r="U28" s="177">
        <v>58</v>
      </c>
      <c r="V28" s="173">
        <f>SUM(W28:X28)</f>
        <v>135</v>
      </c>
      <c r="W28" s="177">
        <v>65</v>
      </c>
      <c r="X28" s="177">
        <v>70</v>
      </c>
      <c r="Y28" s="173">
        <f>SUM(Z28:AA28)</f>
        <v>124</v>
      </c>
      <c r="Z28" s="177">
        <v>58</v>
      </c>
      <c r="AA28" s="177">
        <v>66</v>
      </c>
      <c r="AB28" s="173">
        <f>SUM(AC28+AD28)</f>
        <v>747</v>
      </c>
      <c r="AC28" s="173">
        <f>SUM(K28,N28,Q28,T28,W28,Z28)</f>
        <v>376</v>
      </c>
      <c r="AD28" s="173">
        <f>SUM(L28,O28,R28,U28,X28,AA28)</f>
        <v>371</v>
      </c>
      <c r="AE28" s="173">
        <f>SUM(AF28:AG28)</f>
        <v>45</v>
      </c>
      <c r="AF28" s="177">
        <v>11</v>
      </c>
      <c r="AG28" s="177">
        <v>34</v>
      </c>
      <c r="AH28" s="176">
        <f>SUM(AI28:AJ28)</f>
        <v>7</v>
      </c>
      <c r="AI28" s="177">
        <v>2</v>
      </c>
      <c r="AJ28" s="201">
        <v>5</v>
      </c>
      <c r="AK28" s="13"/>
      <c r="AL28" s="40"/>
      <c r="AM28" s="39"/>
    </row>
    <row r="29" spans="1:39" s="16" customFormat="1" ht="16.5" customHeight="1" x14ac:dyDescent="0.25">
      <c r="A29" s="67"/>
      <c r="B29" s="245" t="s">
        <v>582</v>
      </c>
      <c r="C29" s="65" t="s">
        <v>581</v>
      </c>
      <c r="D29" s="73" t="s">
        <v>580</v>
      </c>
      <c r="E29" s="243" t="s">
        <v>579</v>
      </c>
      <c r="F29" s="75">
        <f>SUM(G29:I29)</f>
        <v>24</v>
      </c>
      <c r="G29" s="73">
        <v>18</v>
      </c>
      <c r="H29" s="73">
        <v>0</v>
      </c>
      <c r="I29" s="73">
        <v>6</v>
      </c>
      <c r="J29" s="75">
        <f>SUM(K29:L29)</f>
        <v>104</v>
      </c>
      <c r="K29" s="73">
        <v>54</v>
      </c>
      <c r="L29" s="73">
        <v>50</v>
      </c>
      <c r="M29" s="75">
        <f>SUM(N29:O29)</f>
        <v>94</v>
      </c>
      <c r="N29" s="73">
        <v>40</v>
      </c>
      <c r="O29" s="73">
        <v>54</v>
      </c>
      <c r="P29" s="75">
        <f>SUM(Q29:R29)</f>
        <v>95</v>
      </c>
      <c r="Q29" s="73">
        <v>48</v>
      </c>
      <c r="R29" s="73">
        <v>47</v>
      </c>
      <c r="S29" s="75">
        <f>SUM(T29:U29)</f>
        <v>107</v>
      </c>
      <c r="T29" s="73">
        <v>60</v>
      </c>
      <c r="U29" s="73">
        <v>47</v>
      </c>
      <c r="V29" s="75">
        <f>SUM(W29:X29)</f>
        <v>98</v>
      </c>
      <c r="W29" s="73">
        <v>47</v>
      </c>
      <c r="X29" s="73">
        <v>51</v>
      </c>
      <c r="Y29" s="75">
        <f>SUM(Z29:AA29)</f>
        <v>102</v>
      </c>
      <c r="Z29" s="73">
        <v>42</v>
      </c>
      <c r="AA29" s="73">
        <v>60</v>
      </c>
      <c r="AB29" s="75">
        <f>SUM(AC29+AD29)</f>
        <v>600</v>
      </c>
      <c r="AC29" s="75">
        <f>SUM(K29,N29,Q29,T29,W29,Z29)</f>
        <v>291</v>
      </c>
      <c r="AD29" s="75">
        <f>SUM(L29,O29,R29,U29,X29,AA29)</f>
        <v>309</v>
      </c>
      <c r="AE29" s="75">
        <f>SUM(AF29:AG29)</f>
        <v>33</v>
      </c>
      <c r="AF29" s="73">
        <v>8</v>
      </c>
      <c r="AG29" s="73">
        <v>25</v>
      </c>
      <c r="AH29" s="74">
        <f>SUM(AI29:AJ29)</f>
        <v>6</v>
      </c>
      <c r="AI29" s="60">
        <v>1</v>
      </c>
      <c r="AJ29" s="72">
        <v>5</v>
      </c>
      <c r="AK29" s="13"/>
      <c r="AL29" s="40"/>
      <c r="AM29" s="39"/>
    </row>
    <row r="30" spans="1:39" s="16" customFormat="1" ht="16.5" customHeight="1" x14ac:dyDescent="0.25">
      <c r="A30" s="67"/>
      <c r="B30" s="66" t="s">
        <v>578</v>
      </c>
      <c r="C30" s="65" t="s">
        <v>577</v>
      </c>
      <c r="D30" s="244" t="s">
        <v>576</v>
      </c>
      <c r="E30" s="243" t="s">
        <v>575</v>
      </c>
      <c r="F30" s="75">
        <f>SUM(G30:I30)</f>
        <v>23</v>
      </c>
      <c r="G30" s="73">
        <v>18</v>
      </c>
      <c r="H30" s="73">
        <v>0</v>
      </c>
      <c r="I30" s="73">
        <v>5</v>
      </c>
      <c r="J30" s="75">
        <f>SUM(K30:L30)</f>
        <v>80</v>
      </c>
      <c r="K30" s="73">
        <v>37</v>
      </c>
      <c r="L30" s="73">
        <v>43</v>
      </c>
      <c r="M30" s="75">
        <f>SUM(N30:O30)</f>
        <v>96</v>
      </c>
      <c r="N30" s="73">
        <v>45</v>
      </c>
      <c r="O30" s="73">
        <v>51</v>
      </c>
      <c r="P30" s="75">
        <f>SUM(Q30:R30)</f>
        <v>78</v>
      </c>
      <c r="Q30" s="73">
        <v>47</v>
      </c>
      <c r="R30" s="73">
        <v>31</v>
      </c>
      <c r="S30" s="75">
        <f>SUM(T30:U30)</f>
        <v>87</v>
      </c>
      <c r="T30" s="73">
        <v>53</v>
      </c>
      <c r="U30" s="73">
        <v>34</v>
      </c>
      <c r="V30" s="75">
        <f>SUM(W30:X30)</f>
        <v>77</v>
      </c>
      <c r="W30" s="73">
        <v>45</v>
      </c>
      <c r="X30" s="73">
        <v>32</v>
      </c>
      <c r="Y30" s="75">
        <f>SUM(Z30:AA30)</f>
        <v>90</v>
      </c>
      <c r="Z30" s="73">
        <v>43</v>
      </c>
      <c r="AA30" s="73">
        <v>47</v>
      </c>
      <c r="AB30" s="75">
        <f>SUM(AC30+AD30)</f>
        <v>508</v>
      </c>
      <c r="AC30" s="75">
        <f>SUM(K30,N30,Q30,T30,W30,Z30)</f>
        <v>270</v>
      </c>
      <c r="AD30" s="75">
        <f>SUM(L30,O30,R30,U30,X30,AA30)</f>
        <v>238</v>
      </c>
      <c r="AE30" s="75">
        <f>SUM(AF30:AG30)</f>
        <v>31</v>
      </c>
      <c r="AF30" s="73">
        <v>11</v>
      </c>
      <c r="AG30" s="73">
        <v>20</v>
      </c>
      <c r="AH30" s="74">
        <f>SUM(AI30:AJ30)</f>
        <v>5</v>
      </c>
      <c r="AI30" s="60">
        <v>1</v>
      </c>
      <c r="AJ30" s="72">
        <v>4</v>
      </c>
      <c r="AK30" s="13"/>
      <c r="AL30" s="40"/>
      <c r="AM30" s="39"/>
    </row>
    <row r="31" spans="1:39" s="16" customFormat="1" ht="16.5" customHeight="1" x14ac:dyDescent="0.25">
      <c r="A31" s="67"/>
      <c r="B31" s="245" t="s">
        <v>574</v>
      </c>
      <c r="C31" s="65" t="s">
        <v>573</v>
      </c>
      <c r="D31" s="244" t="s">
        <v>572</v>
      </c>
      <c r="E31" s="243" t="s">
        <v>571</v>
      </c>
      <c r="F31" s="75">
        <f>SUM(G31:I31)</f>
        <v>15</v>
      </c>
      <c r="G31" s="73">
        <v>12</v>
      </c>
      <c r="H31" s="73">
        <v>0</v>
      </c>
      <c r="I31" s="60">
        <v>3</v>
      </c>
      <c r="J31" s="75">
        <f>SUM(K31:L31)</f>
        <v>42</v>
      </c>
      <c r="K31" s="73">
        <v>23</v>
      </c>
      <c r="L31" s="73">
        <v>19</v>
      </c>
      <c r="M31" s="75">
        <f>SUM(N31:O31)</f>
        <v>40</v>
      </c>
      <c r="N31" s="73">
        <v>19</v>
      </c>
      <c r="O31" s="73">
        <v>21</v>
      </c>
      <c r="P31" s="75">
        <f>SUM(Q31:R31)</f>
        <v>57</v>
      </c>
      <c r="Q31" s="73">
        <v>28</v>
      </c>
      <c r="R31" s="73">
        <v>29</v>
      </c>
      <c r="S31" s="75">
        <f>SUM(T31:U31)</f>
        <v>51</v>
      </c>
      <c r="T31" s="73">
        <v>26</v>
      </c>
      <c r="U31" s="73">
        <v>25</v>
      </c>
      <c r="V31" s="75">
        <f>SUM(W31:X31)</f>
        <v>51</v>
      </c>
      <c r="W31" s="73">
        <v>24</v>
      </c>
      <c r="X31" s="73">
        <v>27</v>
      </c>
      <c r="Y31" s="75">
        <f>SUM(Z31:AA31)</f>
        <v>51</v>
      </c>
      <c r="Z31" s="73">
        <v>24</v>
      </c>
      <c r="AA31" s="73">
        <v>27</v>
      </c>
      <c r="AB31" s="75">
        <f>SUM(AC31+AD31)</f>
        <v>292</v>
      </c>
      <c r="AC31" s="75">
        <f>SUM(K31,N31,Q31,T31,W31,Z31)</f>
        <v>144</v>
      </c>
      <c r="AD31" s="75">
        <f>SUM(L31,O31,R31,U31,X31,AA31)</f>
        <v>148</v>
      </c>
      <c r="AE31" s="75">
        <f>SUM(AF31:AG31)</f>
        <v>23</v>
      </c>
      <c r="AF31" s="73">
        <v>6</v>
      </c>
      <c r="AG31" s="73">
        <v>17</v>
      </c>
      <c r="AH31" s="74">
        <f>SUM(AI31:AJ31)</f>
        <v>4</v>
      </c>
      <c r="AI31" s="60">
        <v>1</v>
      </c>
      <c r="AJ31" s="72">
        <v>3</v>
      </c>
      <c r="AK31" s="13"/>
      <c r="AL31" s="40"/>
      <c r="AM31" s="39"/>
    </row>
    <row r="32" spans="1:39" s="16" customFormat="1" ht="17.149999999999999" customHeight="1" x14ac:dyDescent="0.25">
      <c r="A32" s="67"/>
      <c r="B32" s="205" t="s">
        <v>570</v>
      </c>
      <c r="C32" s="56" t="s">
        <v>569</v>
      </c>
      <c r="D32" s="204" t="s">
        <v>568</v>
      </c>
      <c r="E32" s="242" t="s">
        <v>567</v>
      </c>
      <c r="F32" s="122">
        <f>SUM(G32:I32)</f>
        <v>12</v>
      </c>
      <c r="G32" s="120">
        <v>9</v>
      </c>
      <c r="H32" s="120">
        <v>0</v>
      </c>
      <c r="I32" s="120">
        <v>3</v>
      </c>
      <c r="J32" s="122">
        <f>SUM(K32:L32)</f>
        <v>31</v>
      </c>
      <c r="K32" s="120">
        <v>12</v>
      </c>
      <c r="L32" s="120">
        <v>19</v>
      </c>
      <c r="M32" s="122">
        <f>SUM(N32:O32)</f>
        <v>34</v>
      </c>
      <c r="N32" s="120">
        <v>19</v>
      </c>
      <c r="O32" s="120">
        <v>15</v>
      </c>
      <c r="P32" s="122">
        <f>SUM(Q32:R32)</f>
        <v>32</v>
      </c>
      <c r="Q32" s="120">
        <v>16</v>
      </c>
      <c r="R32" s="120">
        <v>16</v>
      </c>
      <c r="S32" s="122">
        <f>SUM(T32:U32)</f>
        <v>38</v>
      </c>
      <c r="T32" s="120">
        <v>17</v>
      </c>
      <c r="U32" s="120">
        <v>21</v>
      </c>
      <c r="V32" s="122">
        <f>SUM(W32:X32)</f>
        <v>43</v>
      </c>
      <c r="W32" s="120">
        <v>22</v>
      </c>
      <c r="X32" s="120">
        <v>21</v>
      </c>
      <c r="Y32" s="122">
        <f>SUM(Z32:AA32)</f>
        <v>43</v>
      </c>
      <c r="Z32" s="120">
        <v>19</v>
      </c>
      <c r="AA32" s="120">
        <v>24</v>
      </c>
      <c r="AB32" s="122">
        <f>SUM(AC32+AD32)</f>
        <v>221</v>
      </c>
      <c r="AC32" s="122">
        <f>SUM(K32,N32,Q32,T32,W32,Z32)</f>
        <v>105</v>
      </c>
      <c r="AD32" s="122">
        <f>SUM(L32,O32,R32,U32,X32,AA32)</f>
        <v>116</v>
      </c>
      <c r="AE32" s="122">
        <f>SUM(AF32:AG32)</f>
        <v>21</v>
      </c>
      <c r="AF32" s="120">
        <v>9</v>
      </c>
      <c r="AG32" s="120">
        <v>12</v>
      </c>
      <c r="AH32" s="206">
        <f>SUM(AI32:AJ32)</f>
        <v>4</v>
      </c>
      <c r="AI32" s="51">
        <v>3</v>
      </c>
      <c r="AJ32" s="119">
        <v>1</v>
      </c>
      <c r="AK32" s="13"/>
      <c r="AL32" s="40"/>
      <c r="AM32" s="39"/>
    </row>
    <row r="33" spans="1:39" s="251" customFormat="1" ht="17.149999999999999" customHeight="1" x14ac:dyDescent="0.25">
      <c r="A33" s="67"/>
      <c r="B33" s="255" t="s">
        <v>566</v>
      </c>
      <c r="C33" s="180" t="s">
        <v>565</v>
      </c>
      <c r="D33" s="248" t="s">
        <v>564</v>
      </c>
      <c r="E33" s="247" t="s">
        <v>563</v>
      </c>
      <c r="F33" s="173">
        <f>SUM(G33:I33)</f>
        <v>1</v>
      </c>
      <c r="G33" s="177"/>
      <c r="H33" s="177">
        <v>0</v>
      </c>
      <c r="I33" s="177">
        <v>1</v>
      </c>
      <c r="J33" s="173">
        <f>SUM(K33:L33)</f>
        <v>0</v>
      </c>
      <c r="K33" s="177"/>
      <c r="L33" s="177"/>
      <c r="M33" s="173">
        <f>SUM(N33:O33)</f>
        <v>1</v>
      </c>
      <c r="N33" s="177">
        <v>1</v>
      </c>
      <c r="O33" s="177">
        <v>0</v>
      </c>
      <c r="P33" s="173">
        <f>SUM(Q33:R33)</f>
        <v>2</v>
      </c>
      <c r="Q33" s="177">
        <v>2</v>
      </c>
      <c r="R33" s="177">
        <v>0</v>
      </c>
      <c r="S33" s="173">
        <f>SUM(T33:U33)</f>
        <v>0</v>
      </c>
      <c r="T33" s="177">
        <v>0</v>
      </c>
      <c r="U33" s="177">
        <v>0</v>
      </c>
      <c r="V33" s="173">
        <f>SUM(W33:X33)</f>
        <v>1</v>
      </c>
      <c r="W33" s="177">
        <v>1</v>
      </c>
      <c r="X33" s="177">
        <v>0</v>
      </c>
      <c r="Y33" s="173">
        <f>SUM(Z33:AA33)</f>
        <v>1</v>
      </c>
      <c r="Z33" s="177">
        <v>1</v>
      </c>
      <c r="AA33" s="177">
        <v>0</v>
      </c>
      <c r="AB33" s="173">
        <f>SUM(AC33+AD33)</f>
        <v>5</v>
      </c>
      <c r="AC33" s="173">
        <f>SUM(K33,N33,Q33,T33,W33,Z33)</f>
        <v>5</v>
      </c>
      <c r="AD33" s="173">
        <f>SUM(L33,O33,R33,U33,X33,AA33)</f>
        <v>0</v>
      </c>
      <c r="AE33" s="173">
        <f>SUM(AF33:AG33)</f>
        <v>2</v>
      </c>
      <c r="AF33" s="177">
        <v>1</v>
      </c>
      <c r="AG33" s="177">
        <v>1</v>
      </c>
      <c r="AH33" s="176">
        <f>SUM(AI33:AJ33)</f>
        <v>0</v>
      </c>
      <c r="AI33" s="175">
        <v>0</v>
      </c>
      <c r="AJ33" s="201">
        <v>0</v>
      </c>
      <c r="AK33" s="254"/>
      <c r="AL33" s="253"/>
      <c r="AM33" s="252"/>
    </row>
    <row r="34" spans="1:39" s="16" customFormat="1" ht="17.149999999999999" customHeight="1" x14ac:dyDescent="0.25">
      <c r="A34" s="67"/>
      <c r="B34" s="66" t="s">
        <v>562</v>
      </c>
      <c r="C34" s="65" t="s">
        <v>561</v>
      </c>
      <c r="D34" s="244" t="s">
        <v>560</v>
      </c>
      <c r="E34" s="63" t="s">
        <v>540</v>
      </c>
      <c r="F34" s="73">
        <f>SUM(G34:I34)</f>
        <v>0</v>
      </c>
      <c r="G34" s="73">
        <v>0</v>
      </c>
      <c r="H34" s="73">
        <v>0</v>
      </c>
      <c r="I34" s="73">
        <v>0</v>
      </c>
      <c r="J34" s="73">
        <f>SUM(K34:L34)</f>
        <v>0</v>
      </c>
      <c r="K34" s="73">
        <v>0</v>
      </c>
      <c r="L34" s="73">
        <v>0</v>
      </c>
      <c r="M34" s="73">
        <f>SUM(N34:O34)</f>
        <v>0</v>
      </c>
      <c r="N34" s="73">
        <v>0</v>
      </c>
      <c r="O34" s="73">
        <v>0</v>
      </c>
      <c r="P34" s="73">
        <f>SUM(Q34:R34)</f>
        <v>0</v>
      </c>
      <c r="Q34" s="73">
        <v>0</v>
      </c>
      <c r="R34" s="73">
        <v>0</v>
      </c>
      <c r="S34" s="73">
        <f>SUM(T34:U34)</f>
        <v>0</v>
      </c>
      <c r="T34" s="73">
        <v>0</v>
      </c>
      <c r="U34" s="73">
        <v>0</v>
      </c>
      <c r="V34" s="73">
        <f>SUM(W34:X34)</f>
        <v>0</v>
      </c>
      <c r="W34" s="73">
        <v>0</v>
      </c>
      <c r="X34" s="73">
        <v>0</v>
      </c>
      <c r="Y34" s="73">
        <f>SUM(Z34:AA34)</f>
        <v>0</v>
      </c>
      <c r="Z34" s="73">
        <v>0</v>
      </c>
      <c r="AA34" s="73">
        <v>0</v>
      </c>
      <c r="AB34" s="73">
        <f>SUM(AC34+AD34)</f>
        <v>0</v>
      </c>
      <c r="AC34" s="73">
        <f>SUM(K34,N34,Q34,T34,W34,Z34)</f>
        <v>0</v>
      </c>
      <c r="AD34" s="73">
        <f>SUM(L34,O34,R34,U34,X34,AA34)</f>
        <v>0</v>
      </c>
      <c r="AE34" s="73">
        <f>SUM(AF34:AG34)</f>
        <v>0</v>
      </c>
      <c r="AF34" s="73">
        <v>0</v>
      </c>
      <c r="AG34" s="73">
        <v>0</v>
      </c>
      <c r="AH34" s="64">
        <f>SUM(AI34:AJ34)</f>
        <v>0</v>
      </c>
      <c r="AI34" s="60">
        <v>0</v>
      </c>
      <c r="AJ34" s="59">
        <v>0</v>
      </c>
      <c r="AK34" s="13"/>
      <c r="AL34" s="40"/>
      <c r="AM34" s="39"/>
    </row>
    <row r="35" spans="1:39" s="16" customFormat="1" ht="17.149999999999999" customHeight="1" x14ac:dyDescent="0.25">
      <c r="A35" s="67"/>
      <c r="B35" s="66" t="s">
        <v>559</v>
      </c>
      <c r="C35" s="65" t="s">
        <v>558</v>
      </c>
      <c r="D35" s="244" t="s">
        <v>557</v>
      </c>
      <c r="E35" s="63" t="s">
        <v>556</v>
      </c>
      <c r="F35" s="73">
        <f>SUM(G35:I35)</f>
        <v>4</v>
      </c>
      <c r="G35" s="73">
        <v>1</v>
      </c>
      <c r="H35" s="73">
        <v>2</v>
      </c>
      <c r="I35" s="73">
        <v>1</v>
      </c>
      <c r="J35" s="73">
        <f>SUM(K35:L35)</f>
        <v>0</v>
      </c>
      <c r="K35" s="73">
        <v>0</v>
      </c>
      <c r="L35" s="73">
        <v>0</v>
      </c>
      <c r="M35" s="73">
        <f>SUM(N35:O35)</f>
        <v>1</v>
      </c>
      <c r="N35" s="73">
        <v>1</v>
      </c>
      <c r="O35" s="73">
        <v>0</v>
      </c>
      <c r="P35" s="73">
        <f>SUM(Q35:R35)</f>
        <v>3</v>
      </c>
      <c r="Q35" s="73">
        <v>2</v>
      </c>
      <c r="R35" s="73">
        <v>1</v>
      </c>
      <c r="S35" s="73">
        <f>SUM(T35:U35)</f>
        <v>1</v>
      </c>
      <c r="T35" s="73">
        <v>0</v>
      </c>
      <c r="U35" s="73">
        <v>1</v>
      </c>
      <c r="V35" s="73">
        <f>SUM(W35:X35)</f>
        <v>1</v>
      </c>
      <c r="W35" s="73">
        <v>0</v>
      </c>
      <c r="X35" s="73">
        <v>1</v>
      </c>
      <c r="Y35" s="73">
        <f>SUM(Z35:AA35)</f>
        <v>1</v>
      </c>
      <c r="Z35" s="73">
        <v>1</v>
      </c>
      <c r="AA35" s="73">
        <v>0</v>
      </c>
      <c r="AB35" s="73">
        <f>SUM(AC35+AD35)</f>
        <v>7</v>
      </c>
      <c r="AC35" s="73">
        <f>SUM(K35,N35,Q35,T35,W35,Z35)</f>
        <v>4</v>
      </c>
      <c r="AD35" s="73">
        <f>SUM(L35,O35,R35,U35,X35,AA35)</f>
        <v>3</v>
      </c>
      <c r="AE35" s="73">
        <f>SUM(AF35:AG35)</f>
        <v>6</v>
      </c>
      <c r="AF35" s="73">
        <v>3</v>
      </c>
      <c r="AG35" s="73">
        <v>3</v>
      </c>
      <c r="AH35" s="64">
        <f>SUM(AI35:AJ35)</f>
        <v>1</v>
      </c>
      <c r="AI35" s="60">
        <v>0</v>
      </c>
      <c r="AJ35" s="72">
        <v>1</v>
      </c>
      <c r="AK35" s="13"/>
      <c r="AL35" s="40"/>
      <c r="AM35" s="39"/>
    </row>
    <row r="36" spans="1:39" s="16" customFormat="1" ht="17.149999999999999" customHeight="1" x14ac:dyDescent="0.25">
      <c r="A36" s="67"/>
      <c r="B36" s="245" t="s">
        <v>555</v>
      </c>
      <c r="C36" s="65" t="s">
        <v>554</v>
      </c>
      <c r="D36" s="244" t="s">
        <v>553</v>
      </c>
      <c r="E36" s="243" t="s">
        <v>552</v>
      </c>
      <c r="F36" s="75">
        <f>SUM(G36:I36)</f>
        <v>22</v>
      </c>
      <c r="G36" s="73">
        <v>15</v>
      </c>
      <c r="H36" s="73">
        <v>0</v>
      </c>
      <c r="I36" s="73">
        <v>7</v>
      </c>
      <c r="J36" s="75">
        <f>SUM(K36:L36)</f>
        <v>87</v>
      </c>
      <c r="K36" s="73">
        <v>40</v>
      </c>
      <c r="L36" s="73">
        <v>47</v>
      </c>
      <c r="M36" s="75">
        <f>SUM(N36:O36)</f>
        <v>77</v>
      </c>
      <c r="N36" s="73">
        <v>49</v>
      </c>
      <c r="O36" s="73">
        <v>28</v>
      </c>
      <c r="P36" s="75">
        <f>SUM(Q36:R36)</f>
        <v>63</v>
      </c>
      <c r="Q36" s="73">
        <v>27</v>
      </c>
      <c r="R36" s="73">
        <v>36</v>
      </c>
      <c r="S36" s="75">
        <f>SUM(T36:U36)</f>
        <v>79</v>
      </c>
      <c r="T36" s="73">
        <v>43</v>
      </c>
      <c r="U36" s="73">
        <v>36</v>
      </c>
      <c r="V36" s="75">
        <f>SUM(W36:X36)</f>
        <v>64</v>
      </c>
      <c r="W36" s="73">
        <v>34</v>
      </c>
      <c r="X36" s="73">
        <v>30</v>
      </c>
      <c r="Y36" s="75">
        <f>SUM(Z36:AA36)</f>
        <v>74</v>
      </c>
      <c r="Z36" s="73">
        <v>49</v>
      </c>
      <c r="AA36" s="73">
        <v>25</v>
      </c>
      <c r="AB36" s="75">
        <f>SUM(AC36+AD36)</f>
        <v>444</v>
      </c>
      <c r="AC36" s="75">
        <f>SUM(K36,N36,Q36,T36,W36,Z36)</f>
        <v>242</v>
      </c>
      <c r="AD36" s="75">
        <f>SUM(L36,O36,R36,U36,X36,AA36)</f>
        <v>202</v>
      </c>
      <c r="AE36" s="75">
        <f>SUM(AF36:AG36)</f>
        <v>29</v>
      </c>
      <c r="AF36" s="73">
        <v>9</v>
      </c>
      <c r="AG36" s="73">
        <v>20</v>
      </c>
      <c r="AH36" s="74">
        <f>SUM(AI36:AJ36)</f>
        <v>1</v>
      </c>
      <c r="AI36" s="60">
        <v>0</v>
      </c>
      <c r="AJ36" s="72">
        <v>1</v>
      </c>
      <c r="AK36" s="13"/>
      <c r="AL36" s="40"/>
      <c r="AM36" s="39"/>
    </row>
    <row r="37" spans="1:39" s="16" customFormat="1" ht="17.149999999999999" customHeight="1" x14ac:dyDescent="0.25">
      <c r="A37" s="67"/>
      <c r="B37" s="205" t="s">
        <v>551</v>
      </c>
      <c r="C37" s="56" t="s">
        <v>550</v>
      </c>
      <c r="D37" s="204" t="s">
        <v>549</v>
      </c>
      <c r="E37" s="242" t="s">
        <v>548</v>
      </c>
      <c r="F37" s="122">
        <f>SUM(G37:I37)</f>
        <v>20</v>
      </c>
      <c r="G37" s="120">
        <v>14</v>
      </c>
      <c r="H37" s="120">
        <v>0</v>
      </c>
      <c r="I37" s="120">
        <v>6</v>
      </c>
      <c r="J37" s="122">
        <f>SUM(K37:L37)</f>
        <v>64</v>
      </c>
      <c r="K37" s="120">
        <v>33</v>
      </c>
      <c r="L37" s="120">
        <v>31</v>
      </c>
      <c r="M37" s="122">
        <f>SUM(N37:O37)</f>
        <v>70</v>
      </c>
      <c r="N37" s="120">
        <v>37</v>
      </c>
      <c r="O37" s="120">
        <v>33</v>
      </c>
      <c r="P37" s="122">
        <f>SUM(Q37:R37)</f>
        <v>72</v>
      </c>
      <c r="Q37" s="120">
        <v>36</v>
      </c>
      <c r="R37" s="120">
        <v>36</v>
      </c>
      <c r="S37" s="122">
        <f>SUM(T37:U37)</f>
        <v>84</v>
      </c>
      <c r="T37" s="120">
        <v>44</v>
      </c>
      <c r="U37" s="120">
        <v>40</v>
      </c>
      <c r="V37" s="122">
        <f>SUM(W37:X37)</f>
        <v>75</v>
      </c>
      <c r="W37" s="120">
        <v>41</v>
      </c>
      <c r="X37" s="120">
        <v>34</v>
      </c>
      <c r="Y37" s="122">
        <f>SUM(Z37:AA37)</f>
        <v>85</v>
      </c>
      <c r="Z37" s="120">
        <v>45</v>
      </c>
      <c r="AA37" s="120">
        <v>40</v>
      </c>
      <c r="AB37" s="122">
        <f>SUM(AC37+AD37)</f>
        <v>450</v>
      </c>
      <c r="AC37" s="122">
        <f>SUM(K37,N37,Q37,T37,W37,Z37)</f>
        <v>236</v>
      </c>
      <c r="AD37" s="122">
        <f>SUM(L37,O37,R37,U37,X37,AA37)</f>
        <v>214</v>
      </c>
      <c r="AE37" s="122">
        <f>SUM(AF37:AG37)</f>
        <v>31</v>
      </c>
      <c r="AF37" s="120">
        <v>11</v>
      </c>
      <c r="AG37" s="120">
        <v>20</v>
      </c>
      <c r="AH37" s="206">
        <f>SUM(AI37:AJ37)</f>
        <v>1</v>
      </c>
      <c r="AI37" s="51">
        <v>0</v>
      </c>
      <c r="AJ37" s="119">
        <v>1</v>
      </c>
      <c r="AK37" s="13"/>
      <c r="AL37" s="40"/>
      <c r="AM37" s="39"/>
    </row>
    <row r="38" spans="1:39" s="16" customFormat="1" ht="17.149999999999999" customHeight="1" x14ac:dyDescent="0.25">
      <c r="A38" s="67"/>
      <c r="B38" s="249" t="s">
        <v>547</v>
      </c>
      <c r="C38" s="180" t="s">
        <v>546</v>
      </c>
      <c r="D38" s="248" t="s">
        <v>545</v>
      </c>
      <c r="E38" s="247" t="s">
        <v>544</v>
      </c>
      <c r="F38" s="173">
        <f>SUM(G38:I38)</f>
        <v>7</v>
      </c>
      <c r="G38" s="177">
        <v>4</v>
      </c>
      <c r="H38" s="177">
        <v>1</v>
      </c>
      <c r="I38" s="175">
        <v>2</v>
      </c>
      <c r="J38" s="173">
        <f>SUM(K38:L38)</f>
        <v>4</v>
      </c>
      <c r="K38" s="177">
        <v>3</v>
      </c>
      <c r="L38" s="177">
        <v>1</v>
      </c>
      <c r="M38" s="173">
        <f>SUM(N38:O38)</f>
        <v>2</v>
      </c>
      <c r="N38" s="177">
        <v>1</v>
      </c>
      <c r="O38" s="177">
        <v>1</v>
      </c>
      <c r="P38" s="173">
        <f>SUM(Q38:R38)</f>
        <v>3</v>
      </c>
      <c r="Q38" s="177">
        <v>2</v>
      </c>
      <c r="R38" s="177">
        <v>1</v>
      </c>
      <c r="S38" s="173">
        <f>SUM(T38:U38)</f>
        <v>6</v>
      </c>
      <c r="T38" s="177">
        <v>4</v>
      </c>
      <c r="U38" s="177">
        <v>2</v>
      </c>
      <c r="V38" s="173">
        <f>SUM(W38:X38)</f>
        <v>5</v>
      </c>
      <c r="W38" s="177">
        <v>1</v>
      </c>
      <c r="X38" s="177">
        <v>4</v>
      </c>
      <c r="Y38" s="173">
        <f>SUM(Z38:AA38)</f>
        <v>5</v>
      </c>
      <c r="Z38" s="177">
        <v>3</v>
      </c>
      <c r="AA38" s="177">
        <v>2</v>
      </c>
      <c r="AB38" s="173">
        <f>SUM(AC38+AD38)</f>
        <v>25</v>
      </c>
      <c r="AC38" s="173">
        <f>SUM(K38,N38,Q38,T38,W38,Z38)</f>
        <v>14</v>
      </c>
      <c r="AD38" s="173">
        <f>SUM(L38,O38,R38,U38,X38,AA38)</f>
        <v>11</v>
      </c>
      <c r="AE38" s="173">
        <f>SUM(AF38:AG38)</f>
        <v>8</v>
      </c>
      <c r="AF38" s="177">
        <v>4</v>
      </c>
      <c r="AG38" s="177">
        <v>4</v>
      </c>
      <c r="AH38" s="176">
        <f>SUM(AI38:AJ38)</f>
        <v>2</v>
      </c>
      <c r="AI38" s="177">
        <v>0</v>
      </c>
      <c r="AJ38" s="201">
        <v>2</v>
      </c>
      <c r="AK38" s="13"/>
      <c r="AL38" s="40"/>
      <c r="AM38" s="39"/>
    </row>
    <row r="39" spans="1:39" s="16" customFormat="1" ht="17.149999999999999" customHeight="1" x14ac:dyDescent="0.25">
      <c r="A39" s="67"/>
      <c r="B39" s="250" t="s">
        <v>543</v>
      </c>
      <c r="C39" s="65" t="s">
        <v>542</v>
      </c>
      <c r="D39" s="244" t="s">
        <v>541</v>
      </c>
      <c r="E39" s="63" t="s">
        <v>540</v>
      </c>
      <c r="F39" s="75">
        <f>SUM(G39:I39)</f>
        <v>0</v>
      </c>
      <c r="G39" s="73">
        <v>0</v>
      </c>
      <c r="H39" s="60">
        <v>0</v>
      </c>
      <c r="I39" s="73">
        <v>0</v>
      </c>
      <c r="J39" s="73">
        <f>SUM(K39:L39)</f>
        <v>0</v>
      </c>
      <c r="K39" s="73">
        <v>0</v>
      </c>
      <c r="L39" s="73">
        <v>0</v>
      </c>
      <c r="M39" s="73">
        <f>SUM(N39:O39)</f>
        <v>0</v>
      </c>
      <c r="N39" s="73">
        <v>0</v>
      </c>
      <c r="O39" s="73">
        <v>0</v>
      </c>
      <c r="P39" s="73">
        <f>SUM(Q39:R39)</f>
        <v>0</v>
      </c>
      <c r="Q39" s="73">
        <v>0</v>
      </c>
      <c r="R39" s="73">
        <v>0</v>
      </c>
      <c r="S39" s="73">
        <f>SUM(T39:U39)</f>
        <v>0</v>
      </c>
      <c r="T39" s="73">
        <v>0</v>
      </c>
      <c r="U39" s="73">
        <v>0</v>
      </c>
      <c r="V39" s="73">
        <f>SUM(W39:X39)</f>
        <v>0</v>
      </c>
      <c r="W39" s="73">
        <v>0</v>
      </c>
      <c r="X39" s="73">
        <v>0</v>
      </c>
      <c r="Y39" s="73">
        <f>SUM(Z39:AA39)</f>
        <v>0</v>
      </c>
      <c r="Z39" s="73">
        <v>0</v>
      </c>
      <c r="AA39" s="73">
        <v>0</v>
      </c>
      <c r="AB39" s="73">
        <f>SUM(AC39+AD39)</f>
        <v>0</v>
      </c>
      <c r="AC39" s="73">
        <f>SUM(K39,N39,Q39,T39,W39,Z39)</f>
        <v>0</v>
      </c>
      <c r="AD39" s="73">
        <f>SUM(L39,O39,R39,U39,X39,AA39)</f>
        <v>0</v>
      </c>
      <c r="AE39" s="73">
        <f>SUM(AF39:AG39)</f>
        <v>0</v>
      </c>
      <c r="AF39" s="73">
        <v>0</v>
      </c>
      <c r="AG39" s="73">
        <v>0</v>
      </c>
      <c r="AH39" s="64">
        <f>SUM(AI39:AJ39)</f>
        <v>0</v>
      </c>
      <c r="AI39" s="60">
        <v>0</v>
      </c>
      <c r="AJ39" s="59">
        <v>0</v>
      </c>
      <c r="AK39" s="13"/>
      <c r="AL39" s="40"/>
      <c r="AM39" s="40"/>
    </row>
    <row r="40" spans="1:39" s="16" customFormat="1" ht="17.149999999999999" customHeight="1" x14ac:dyDescent="0.25">
      <c r="A40" s="67"/>
      <c r="B40" s="66" t="s">
        <v>539</v>
      </c>
      <c r="C40" s="65" t="s">
        <v>538</v>
      </c>
      <c r="D40" s="244" t="s">
        <v>537</v>
      </c>
      <c r="E40" s="63" t="s">
        <v>536</v>
      </c>
      <c r="F40" s="75">
        <f>SUM(G40:I40)</f>
        <v>9</v>
      </c>
      <c r="G40" s="73">
        <v>6</v>
      </c>
      <c r="H40" s="60">
        <v>0</v>
      </c>
      <c r="I40" s="73">
        <v>3</v>
      </c>
      <c r="J40" s="75">
        <f>SUM(K40:L40)</f>
        <v>8</v>
      </c>
      <c r="K40" s="73">
        <v>6</v>
      </c>
      <c r="L40" s="73">
        <v>2</v>
      </c>
      <c r="M40" s="75">
        <f>SUM(N40:O40)</f>
        <v>12</v>
      </c>
      <c r="N40" s="73">
        <v>6</v>
      </c>
      <c r="O40" s="73">
        <v>6</v>
      </c>
      <c r="P40" s="75">
        <f>SUM(Q40:R40)</f>
        <v>12</v>
      </c>
      <c r="Q40" s="73">
        <v>5</v>
      </c>
      <c r="R40" s="73">
        <v>7</v>
      </c>
      <c r="S40" s="75">
        <f>SUM(T40:U40)</f>
        <v>16</v>
      </c>
      <c r="T40" s="73">
        <v>9</v>
      </c>
      <c r="U40" s="73">
        <v>7</v>
      </c>
      <c r="V40" s="75">
        <f>SUM(W40:X40)</f>
        <v>12</v>
      </c>
      <c r="W40" s="73">
        <v>8</v>
      </c>
      <c r="X40" s="73">
        <v>4</v>
      </c>
      <c r="Y40" s="75">
        <f>SUM(Z40:AA40)</f>
        <v>21</v>
      </c>
      <c r="Z40" s="73">
        <v>14</v>
      </c>
      <c r="AA40" s="73">
        <v>7</v>
      </c>
      <c r="AB40" s="75">
        <f>SUM(AC40+AD40)</f>
        <v>81</v>
      </c>
      <c r="AC40" s="75">
        <f>SUM(K40,N40,Q40,T40,W40,Z40)</f>
        <v>48</v>
      </c>
      <c r="AD40" s="75">
        <f>SUM(L40,O40,R40,U40,X40,AA40)</f>
        <v>33</v>
      </c>
      <c r="AE40" s="75">
        <f>SUM(AF40:AG40)</f>
        <v>14</v>
      </c>
      <c r="AF40" s="73">
        <v>5</v>
      </c>
      <c r="AG40" s="73">
        <v>9</v>
      </c>
      <c r="AH40" s="74">
        <f>SUM(AI40:AJ40)</f>
        <v>1</v>
      </c>
      <c r="AI40" s="60">
        <v>0</v>
      </c>
      <c r="AJ40" s="72">
        <v>1</v>
      </c>
      <c r="AK40" s="13"/>
      <c r="AL40" s="40"/>
      <c r="AM40" s="39"/>
    </row>
    <row r="41" spans="1:39" s="16" customFormat="1" ht="17.149999999999999" customHeight="1" x14ac:dyDescent="0.25">
      <c r="A41" s="67"/>
      <c r="B41" s="245" t="s">
        <v>535</v>
      </c>
      <c r="C41" s="65" t="s">
        <v>534</v>
      </c>
      <c r="D41" s="244" t="s">
        <v>533</v>
      </c>
      <c r="E41" s="243" t="s">
        <v>532</v>
      </c>
      <c r="F41" s="75">
        <f>SUM(G41:I41)</f>
        <v>34</v>
      </c>
      <c r="G41" s="73">
        <v>28</v>
      </c>
      <c r="H41" s="60">
        <v>0</v>
      </c>
      <c r="I41" s="73">
        <v>6</v>
      </c>
      <c r="J41" s="75">
        <f>SUM(K41:L41)</f>
        <v>147</v>
      </c>
      <c r="K41" s="73">
        <v>80</v>
      </c>
      <c r="L41" s="73">
        <v>67</v>
      </c>
      <c r="M41" s="75">
        <f>SUM(N41:O41)</f>
        <v>128</v>
      </c>
      <c r="N41" s="73">
        <v>67</v>
      </c>
      <c r="O41" s="73">
        <v>61</v>
      </c>
      <c r="P41" s="75">
        <f>SUM(Q41:R41)</f>
        <v>144</v>
      </c>
      <c r="Q41" s="73">
        <v>72</v>
      </c>
      <c r="R41" s="73">
        <v>72</v>
      </c>
      <c r="S41" s="75">
        <f>SUM(T41:U41)</f>
        <v>167</v>
      </c>
      <c r="T41" s="73">
        <v>94</v>
      </c>
      <c r="U41" s="73">
        <v>73</v>
      </c>
      <c r="V41" s="75">
        <f>SUM(W41:X41)</f>
        <v>141</v>
      </c>
      <c r="W41" s="73">
        <v>71</v>
      </c>
      <c r="X41" s="73">
        <v>70</v>
      </c>
      <c r="Y41" s="75">
        <f>SUM(Z41:AA41)</f>
        <v>152</v>
      </c>
      <c r="Z41" s="73">
        <v>85</v>
      </c>
      <c r="AA41" s="73">
        <v>67</v>
      </c>
      <c r="AB41" s="75">
        <f>SUM(AC41+AD41)</f>
        <v>879</v>
      </c>
      <c r="AC41" s="75">
        <f>SUM(K41,N41,Q41,T41,W41,Z41)</f>
        <v>469</v>
      </c>
      <c r="AD41" s="75">
        <f>SUM(L41,O41,R41,U41,X41,AA41)</f>
        <v>410</v>
      </c>
      <c r="AE41" s="75">
        <f>SUM(AF41:AG41)</f>
        <v>48</v>
      </c>
      <c r="AF41" s="73">
        <v>15</v>
      </c>
      <c r="AG41" s="73">
        <v>33</v>
      </c>
      <c r="AH41" s="74">
        <f>SUM(AI41:AJ41)</f>
        <v>6</v>
      </c>
      <c r="AI41" s="73">
        <v>1</v>
      </c>
      <c r="AJ41" s="72">
        <v>5</v>
      </c>
      <c r="AK41" s="13"/>
      <c r="AL41" s="40"/>
      <c r="AM41" s="39"/>
    </row>
    <row r="42" spans="1:39" s="16" customFormat="1" ht="17.149999999999999" customHeight="1" x14ac:dyDescent="0.25">
      <c r="A42" s="67"/>
      <c r="B42" s="57" t="s">
        <v>531</v>
      </c>
      <c r="C42" s="56" t="s">
        <v>530</v>
      </c>
      <c r="D42" s="204" t="s">
        <v>529</v>
      </c>
      <c r="E42" s="242" t="s">
        <v>528</v>
      </c>
      <c r="F42" s="122">
        <f>SUM(G42:I42)</f>
        <v>35</v>
      </c>
      <c r="G42" s="120">
        <v>28</v>
      </c>
      <c r="H42" s="51">
        <v>0</v>
      </c>
      <c r="I42" s="120">
        <v>7</v>
      </c>
      <c r="J42" s="122">
        <f>SUM(K42:L42)</f>
        <v>157</v>
      </c>
      <c r="K42" s="120">
        <v>72</v>
      </c>
      <c r="L42" s="120">
        <v>85</v>
      </c>
      <c r="M42" s="122">
        <f>SUM(N42:O42)</f>
        <v>159</v>
      </c>
      <c r="N42" s="120">
        <v>78</v>
      </c>
      <c r="O42" s="120">
        <v>81</v>
      </c>
      <c r="P42" s="122">
        <f>SUM(Q42:R42)</f>
        <v>154</v>
      </c>
      <c r="Q42" s="120">
        <v>81</v>
      </c>
      <c r="R42" s="120">
        <v>73</v>
      </c>
      <c r="S42" s="122">
        <f>SUM(T42:U42)</f>
        <v>138</v>
      </c>
      <c r="T42" s="120">
        <v>69</v>
      </c>
      <c r="U42" s="120">
        <v>69</v>
      </c>
      <c r="V42" s="122">
        <f>SUM(W42:X42)</f>
        <v>133</v>
      </c>
      <c r="W42" s="120">
        <v>67</v>
      </c>
      <c r="X42" s="120">
        <v>66</v>
      </c>
      <c r="Y42" s="122">
        <f>SUM(Z42:AA42)</f>
        <v>175</v>
      </c>
      <c r="Z42" s="120">
        <v>88</v>
      </c>
      <c r="AA42" s="120">
        <v>87</v>
      </c>
      <c r="AB42" s="122">
        <f>SUM(AC42+AD42)</f>
        <v>916</v>
      </c>
      <c r="AC42" s="122">
        <f>SUM(K42,N42,Q42,T42,W42,Z42)</f>
        <v>455</v>
      </c>
      <c r="AD42" s="122">
        <f>SUM(L42,O42,R42,U42,X42,AA42)</f>
        <v>461</v>
      </c>
      <c r="AE42" s="122">
        <f>SUM(AF42:AG42)</f>
        <v>51</v>
      </c>
      <c r="AF42" s="120">
        <v>17</v>
      </c>
      <c r="AG42" s="120">
        <v>34</v>
      </c>
      <c r="AH42" s="206">
        <f>SUM(AI42:AJ42)</f>
        <v>9</v>
      </c>
      <c r="AI42" s="120">
        <v>3</v>
      </c>
      <c r="AJ42" s="119">
        <v>6</v>
      </c>
      <c r="AK42" s="13"/>
      <c r="AL42" s="40"/>
      <c r="AM42" s="39"/>
    </row>
    <row r="43" spans="1:39" s="16" customFormat="1" ht="17.149999999999999" customHeight="1" x14ac:dyDescent="0.25">
      <c r="A43" s="67"/>
      <c r="B43" s="249" t="s">
        <v>527</v>
      </c>
      <c r="C43" s="180" t="s">
        <v>511</v>
      </c>
      <c r="D43" s="248" t="s">
        <v>526</v>
      </c>
      <c r="E43" s="247" t="s">
        <v>525</v>
      </c>
      <c r="F43" s="173">
        <f>SUM(G43:I43)</f>
        <v>24</v>
      </c>
      <c r="G43" s="177">
        <v>18</v>
      </c>
      <c r="H43" s="175">
        <v>0</v>
      </c>
      <c r="I43" s="177">
        <v>6</v>
      </c>
      <c r="J43" s="173">
        <f>SUM(K43:L43)</f>
        <v>106</v>
      </c>
      <c r="K43" s="177">
        <v>52</v>
      </c>
      <c r="L43" s="177">
        <v>54</v>
      </c>
      <c r="M43" s="173">
        <f>SUM(N43:O43)</f>
        <v>103</v>
      </c>
      <c r="N43" s="177">
        <v>59</v>
      </c>
      <c r="O43" s="177">
        <v>44</v>
      </c>
      <c r="P43" s="173">
        <f>SUM(Q43:R43)</f>
        <v>87</v>
      </c>
      <c r="Q43" s="177">
        <v>45</v>
      </c>
      <c r="R43" s="177">
        <v>42</v>
      </c>
      <c r="S43" s="173">
        <f>SUM(T43:U43)</f>
        <v>97</v>
      </c>
      <c r="T43" s="177">
        <v>41</v>
      </c>
      <c r="U43" s="177">
        <v>56</v>
      </c>
      <c r="V43" s="173">
        <f>SUM(W43:X43)</f>
        <v>107</v>
      </c>
      <c r="W43" s="177">
        <v>58</v>
      </c>
      <c r="X43" s="177">
        <v>49</v>
      </c>
      <c r="Y43" s="173">
        <f>SUM(Z43:AA43)</f>
        <v>105</v>
      </c>
      <c r="Z43" s="177">
        <v>52</v>
      </c>
      <c r="AA43" s="177">
        <v>53</v>
      </c>
      <c r="AB43" s="173">
        <f>SUM(AC43+AD43)</f>
        <v>605</v>
      </c>
      <c r="AC43" s="173">
        <f>SUM(K43,N43,Q43,T43,W43,Z43)</f>
        <v>307</v>
      </c>
      <c r="AD43" s="173">
        <f>SUM(L43,O43,R43,U43,X43,AA43)</f>
        <v>298</v>
      </c>
      <c r="AE43" s="173">
        <f>SUM(AF43:AG43)</f>
        <v>36</v>
      </c>
      <c r="AF43" s="177">
        <v>11</v>
      </c>
      <c r="AG43" s="177">
        <v>25</v>
      </c>
      <c r="AH43" s="176">
        <f>SUM(AI43:AJ43)</f>
        <v>4</v>
      </c>
      <c r="AI43" s="177">
        <v>2</v>
      </c>
      <c r="AJ43" s="201">
        <v>2</v>
      </c>
      <c r="AK43" s="13"/>
      <c r="AL43" s="40"/>
      <c r="AM43" s="39"/>
    </row>
    <row r="44" spans="1:39" s="16" customFormat="1" ht="17.149999999999999" customHeight="1" x14ac:dyDescent="0.25">
      <c r="A44" s="67"/>
      <c r="B44" s="246" t="s">
        <v>524</v>
      </c>
      <c r="C44" s="65" t="s">
        <v>523</v>
      </c>
      <c r="D44" s="244" t="s">
        <v>522</v>
      </c>
      <c r="E44" s="243" t="s">
        <v>521</v>
      </c>
      <c r="F44" s="75">
        <f>SUM(G44:I44)</f>
        <v>31</v>
      </c>
      <c r="G44" s="73">
        <v>24</v>
      </c>
      <c r="H44" s="60">
        <v>0</v>
      </c>
      <c r="I44" s="60">
        <v>7</v>
      </c>
      <c r="J44" s="75">
        <f>SUM(K44:L44)</f>
        <v>130</v>
      </c>
      <c r="K44" s="73">
        <v>68</v>
      </c>
      <c r="L44" s="73">
        <v>62</v>
      </c>
      <c r="M44" s="75">
        <f>SUM(N44:O44)</f>
        <v>118</v>
      </c>
      <c r="N44" s="73">
        <v>69</v>
      </c>
      <c r="O44" s="73">
        <v>49</v>
      </c>
      <c r="P44" s="75">
        <f>SUM(Q44:R44)</f>
        <v>122</v>
      </c>
      <c r="Q44" s="73">
        <v>71</v>
      </c>
      <c r="R44" s="73">
        <v>51</v>
      </c>
      <c r="S44" s="75">
        <f>SUM(T44:U44)</f>
        <v>127</v>
      </c>
      <c r="T44" s="73">
        <v>70</v>
      </c>
      <c r="U44" s="73">
        <v>57</v>
      </c>
      <c r="V44" s="75">
        <f>SUM(W44:X44)</f>
        <v>118</v>
      </c>
      <c r="W44" s="73">
        <v>58</v>
      </c>
      <c r="X44" s="73">
        <v>60</v>
      </c>
      <c r="Y44" s="75">
        <f>SUM(Z44:AA44)</f>
        <v>115</v>
      </c>
      <c r="Z44" s="73">
        <v>62</v>
      </c>
      <c r="AA44" s="73">
        <v>53</v>
      </c>
      <c r="AB44" s="75">
        <f>SUM(AC44+AD44)</f>
        <v>730</v>
      </c>
      <c r="AC44" s="75">
        <f>SUM(K44,N44,Q44,T44,W44,Z44)</f>
        <v>398</v>
      </c>
      <c r="AD44" s="75">
        <f>SUM(L44,O44,R44,U44,X44,AA44)</f>
        <v>332</v>
      </c>
      <c r="AE44" s="75">
        <f>SUM(AF44:AG44)</f>
        <v>41</v>
      </c>
      <c r="AF44" s="73">
        <v>12</v>
      </c>
      <c r="AG44" s="73">
        <v>29</v>
      </c>
      <c r="AH44" s="74">
        <f>SUM(AI44:AJ44)</f>
        <v>6</v>
      </c>
      <c r="AI44" s="73">
        <v>2</v>
      </c>
      <c r="AJ44" s="72">
        <v>4</v>
      </c>
      <c r="AK44" s="13"/>
      <c r="AL44" s="40"/>
      <c r="AM44" s="39"/>
    </row>
    <row r="45" spans="1:39" s="16" customFormat="1" ht="17.149999999999999" customHeight="1" x14ac:dyDescent="0.25">
      <c r="A45" s="67"/>
      <c r="B45" s="66" t="s">
        <v>520</v>
      </c>
      <c r="C45" s="65" t="s">
        <v>519</v>
      </c>
      <c r="D45" s="244" t="s">
        <v>518</v>
      </c>
      <c r="E45" s="243" t="s">
        <v>517</v>
      </c>
      <c r="F45" s="75">
        <f>SUM(G45:I45)</f>
        <v>9</v>
      </c>
      <c r="G45" s="73">
        <v>6</v>
      </c>
      <c r="H45" s="60">
        <v>0</v>
      </c>
      <c r="I45" s="60">
        <v>3</v>
      </c>
      <c r="J45" s="75">
        <f>SUM(K45:L45)</f>
        <v>6</v>
      </c>
      <c r="K45" s="73">
        <v>3</v>
      </c>
      <c r="L45" s="73">
        <v>3</v>
      </c>
      <c r="M45" s="75">
        <f>SUM(N45:O45)</f>
        <v>10</v>
      </c>
      <c r="N45" s="73">
        <v>3</v>
      </c>
      <c r="O45" s="73">
        <v>7</v>
      </c>
      <c r="P45" s="75">
        <f>SUM(Q45:R45)</f>
        <v>11</v>
      </c>
      <c r="Q45" s="73">
        <v>3</v>
      </c>
      <c r="R45" s="73">
        <v>8</v>
      </c>
      <c r="S45" s="75">
        <f>SUM(T45:U45)</f>
        <v>22</v>
      </c>
      <c r="T45" s="73">
        <v>11</v>
      </c>
      <c r="U45" s="73">
        <v>11</v>
      </c>
      <c r="V45" s="75">
        <f>SUM(W45:X45)</f>
        <v>16</v>
      </c>
      <c r="W45" s="73">
        <v>7</v>
      </c>
      <c r="X45" s="73">
        <v>9</v>
      </c>
      <c r="Y45" s="75">
        <f>SUM(Z45:AA45)</f>
        <v>21</v>
      </c>
      <c r="Z45" s="73">
        <v>12</v>
      </c>
      <c r="AA45" s="73">
        <v>9</v>
      </c>
      <c r="AB45" s="75">
        <f>SUM(AC45+AD45)</f>
        <v>86</v>
      </c>
      <c r="AC45" s="75">
        <f>SUM(K45,N45,Q45,T45,W45,Z45)</f>
        <v>39</v>
      </c>
      <c r="AD45" s="75">
        <f>SUM(L45,O45,R45,U45,X45,AA45)</f>
        <v>47</v>
      </c>
      <c r="AE45" s="75">
        <f>SUM(AF45:AG45)</f>
        <v>15</v>
      </c>
      <c r="AF45" s="73">
        <v>3</v>
      </c>
      <c r="AG45" s="73">
        <v>12</v>
      </c>
      <c r="AH45" s="74">
        <f>SUM(AI45:AJ45)</f>
        <v>3</v>
      </c>
      <c r="AI45" s="73">
        <v>2</v>
      </c>
      <c r="AJ45" s="72">
        <v>1</v>
      </c>
      <c r="AK45" s="13"/>
      <c r="AL45" s="40"/>
      <c r="AM45" s="39"/>
    </row>
    <row r="46" spans="1:39" s="16" customFormat="1" ht="17.149999999999999" customHeight="1" x14ac:dyDescent="0.25">
      <c r="A46" s="67"/>
      <c r="B46" s="245" t="s">
        <v>516</v>
      </c>
      <c r="C46" s="65" t="s">
        <v>515</v>
      </c>
      <c r="D46" s="244" t="s">
        <v>514</v>
      </c>
      <c r="E46" s="243" t="s">
        <v>513</v>
      </c>
      <c r="F46" s="75">
        <f>SUM(G46:I46)</f>
        <v>17</v>
      </c>
      <c r="G46" s="73">
        <v>12</v>
      </c>
      <c r="H46" s="60">
        <v>0</v>
      </c>
      <c r="I46" s="73">
        <v>5</v>
      </c>
      <c r="J46" s="75">
        <f>SUM(K46:L46)</f>
        <v>54</v>
      </c>
      <c r="K46" s="73">
        <v>23</v>
      </c>
      <c r="L46" s="73">
        <v>31</v>
      </c>
      <c r="M46" s="75">
        <f>SUM(N46:O46)</f>
        <v>39</v>
      </c>
      <c r="N46" s="73">
        <v>15</v>
      </c>
      <c r="O46" s="73">
        <v>24</v>
      </c>
      <c r="P46" s="75">
        <f>SUM(Q46:R46)</f>
        <v>56</v>
      </c>
      <c r="Q46" s="73">
        <v>28</v>
      </c>
      <c r="R46" s="73">
        <v>28</v>
      </c>
      <c r="S46" s="75">
        <f>SUM(T46:U46)</f>
        <v>58</v>
      </c>
      <c r="T46" s="73">
        <v>36</v>
      </c>
      <c r="U46" s="73">
        <v>22</v>
      </c>
      <c r="V46" s="75">
        <f>SUM(W46:X46)</f>
        <v>49</v>
      </c>
      <c r="W46" s="73">
        <v>26</v>
      </c>
      <c r="X46" s="73">
        <v>23</v>
      </c>
      <c r="Y46" s="75">
        <f>SUM(Z46:AA46)</f>
        <v>58</v>
      </c>
      <c r="Z46" s="73">
        <v>32</v>
      </c>
      <c r="AA46" s="73">
        <v>26</v>
      </c>
      <c r="AB46" s="75">
        <f>SUM(AC46+AD46)</f>
        <v>314</v>
      </c>
      <c r="AC46" s="75">
        <f>SUM(K46,N46,Q46,T46,W46,Z46)</f>
        <v>160</v>
      </c>
      <c r="AD46" s="75">
        <f>SUM(L46,O46,R46,U46,X46,AA46)</f>
        <v>154</v>
      </c>
      <c r="AE46" s="75">
        <f>SUM(AF46:AG46)</f>
        <v>28</v>
      </c>
      <c r="AF46" s="73">
        <v>12</v>
      </c>
      <c r="AG46" s="73">
        <v>16</v>
      </c>
      <c r="AH46" s="74">
        <f>SUM(AI46:AJ46)</f>
        <v>4</v>
      </c>
      <c r="AI46" s="60">
        <v>0</v>
      </c>
      <c r="AJ46" s="72">
        <v>4</v>
      </c>
      <c r="AK46" s="13"/>
      <c r="AL46" s="40"/>
      <c r="AM46" s="39"/>
    </row>
    <row r="47" spans="1:39" s="16" customFormat="1" ht="17.149999999999999" customHeight="1" x14ac:dyDescent="0.25">
      <c r="A47" s="67"/>
      <c r="B47" s="54" t="s">
        <v>512</v>
      </c>
      <c r="C47" s="56" t="s">
        <v>511</v>
      </c>
      <c r="D47" s="204" t="s">
        <v>510</v>
      </c>
      <c r="E47" s="242" t="s">
        <v>509</v>
      </c>
      <c r="F47" s="122">
        <f>SUM(G47:I47)</f>
        <v>17</v>
      </c>
      <c r="G47" s="120">
        <v>12</v>
      </c>
      <c r="H47" s="51">
        <v>0</v>
      </c>
      <c r="I47" s="120">
        <v>5</v>
      </c>
      <c r="J47" s="122">
        <f>SUM(K47:L47)</f>
        <v>66</v>
      </c>
      <c r="K47" s="120">
        <v>32</v>
      </c>
      <c r="L47" s="120">
        <v>34</v>
      </c>
      <c r="M47" s="122">
        <f>SUM(N47:O47)</f>
        <v>59</v>
      </c>
      <c r="N47" s="120">
        <v>32</v>
      </c>
      <c r="O47" s="120">
        <v>27</v>
      </c>
      <c r="P47" s="122">
        <f>SUM(Q47:R47)</f>
        <v>68</v>
      </c>
      <c r="Q47" s="120">
        <v>37</v>
      </c>
      <c r="R47" s="120">
        <v>31</v>
      </c>
      <c r="S47" s="122">
        <f>SUM(T47:U47)</f>
        <v>59</v>
      </c>
      <c r="T47" s="120">
        <v>25</v>
      </c>
      <c r="U47" s="120">
        <v>34</v>
      </c>
      <c r="V47" s="122">
        <f>SUM(W47:X47)</f>
        <v>66</v>
      </c>
      <c r="W47" s="120">
        <v>38</v>
      </c>
      <c r="X47" s="120">
        <v>28</v>
      </c>
      <c r="Y47" s="122">
        <f>SUM(Z47:AA47)</f>
        <v>65</v>
      </c>
      <c r="Z47" s="120">
        <v>38</v>
      </c>
      <c r="AA47" s="120">
        <v>27</v>
      </c>
      <c r="AB47" s="122">
        <f>SUM(AC47+AD47)</f>
        <v>383</v>
      </c>
      <c r="AC47" s="122">
        <f>SUM(K47,N47,Q47,T47,W47,Z47)</f>
        <v>202</v>
      </c>
      <c r="AD47" s="122">
        <f>SUM(L47,O47,R47,U47,X47,AA47)</f>
        <v>181</v>
      </c>
      <c r="AE47" s="122">
        <f>SUM(AF47:AG47)</f>
        <v>23</v>
      </c>
      <c r="AF47" s="120">
        <v>8</v>
      </c>
      <c r="AG47" s="120">
        <v>15</v>
      </c>
      <c r="AH47" s="206">
        <f>SUM(AI47:AJ47)</f>
        <v>6</v>
      </c>
      <c r="AI47" s="120">
        <v>3</v>
      </c>
      <c r="AJ47" s="119">
        <v>3</v>
      </c>
      <c r="AK47" s="13"/>
      <c r="AL47" s="40"/>
      <c r="AM47" s="39"/>
    </row>
    <row r="48" spans="1:39" s="16" customFormat="1" ht="17.149999999999999" customHeight="1" x14ac:dyDescent="0.25">
      <c r="A48" s="67"/>
      <c r="B48" s="181" t="s">
        <v>508</v>
      </c>
      <c r="C48" s="180" t="s">
        <v>500</v>
      </c>
      <c r="D48" s="179" t="s">
        <v>507</v>
      </c>
      <c r="E48" s="178" t="s">
        <v>506</v>
      </c>
      <c r="F48" s="173">
        <f>SUM(G48:I48)</f>
        <v>16</v>
      </c>
      <c r="G48" s="177">
        <v>12</v>
      </c>
      <c r="H48" s="175">
        <v>0</v>
      </c>
      <c r="I48" s="177">
        <v>4</v>
      </c>
      <c r="J48" s="173">
        <f>SUM(K48:L48)</f>
        <v>45</v>
      </c>
      <c r="K48" s="177">
        <v>26</v>
      </c>
      <c r="L48" s="177">
        <v>19</v>
      </c>
      <c r="M48" s="173">
        <f>SUM(N48:O48)</f>
        <v>42</v>
      </c>
      <c r="N48" s="177">
        <v>22</v>
      </c>
      <c r="O48" s="177">
        <v>20</v>
      </c>
      <c r="P48" s="173">
        <f>SUM(Q48:R48)</f>
        <v>49</v>
      </c>
      <c r="Q48" s="177">
        <v>31</v>
      </c>
      <c r="R48" s="177">
        <v>18</v>
      </c>
      <c r="S48" s="173">
        <f>SUM(T48:U48)</f>
        <v>39</v>
      </c>
      <c r="T48" s="177">
        <v>21</v>
      </c>
      <c r="U48" s="177">
        <v>18</v>
      </c>
      <c r="V48" s="173">
        <f>SUM(W48:X48)</f>
        <v>51</v>
      </c>
      <c r="W48" s="177">
        <v>28</v>
      </c>
      <c r="X48" s="177">
        <v>23</v>
      </c>
      <c r="Y48" s="173">
        <f>SUM(Z48:AA48)</f>
        <v>44</v>
      </c>
      <c r="Z48" s="177">
        <v>16</v>
      </c>
      <c r="AA48" s="177">
        <v>28</v>
      </c>
      <c r="AB48" s="173">
        <f>SUM(AC48+AD48)</f>
        <v>270</v>
      </c>
      <c r="AC48" s="173">
        <f>SUM(K48,N48,Q48,T48,W48,Z48)</f>
        <v>144</v>
      </c>
      <c r="AD48" s="173">
        <f>SUM(L48,O48,R48,U48,X48,AA48)</f>
        <v>126</v>
      </c>
      <c r="AE48" s="173">
        <f>SUM(AF48:AG48)</f>
        <v>24</v>
      </c>
      <c r="AF48" s="177">
        <v>5</v>
      </c>
      <c r="AG48" s="177">
        <v>19</v>
      </c>
      <c r="AH48" s="176">
        <f>SUM(AI48:AJ48)</f>
        <v>6</v>
      </c>
      <c r="AI48" s="177">
        <v>2</v>
      </c>
      <c r="AJ48" s="201">
        <v>4</v>
      </c>
      <c r="AK48" s="13"/>
      <c r="AL48" s="40"/>
      <c r="AM48" s="39"/>
    </row>
    <row r="49" spans="1:39" s="16" customFormat="1" ht="17.149999999999999" customHeight="1" x14ac:dyDescent="0.25">
      <c r="A49" s="67"/>
      <c r="B49" s="66" t="s">
        <v>505</v>
      </c>
      <c r="C49" s="65" t="s">
        <v>504</v>
      </c>
      <c r="D49" s="64" t="s">
        <v>503</v>
      </c>
      <c r="E49" s="63" t="s">
        <v>502</v>
      </c>
      <c r="F49" s="75">
        <f>SUM(G49:I49)</f>
        <v>20</v>
      </c>
      <c r="G49" s="73">
        <v>14</v>
      </c>
      <c r="H49" s="60">
        <v>0</v>
      </c>
      <c r="I49" s="73">
        <v>6</v>
      </c>
      <c r="J49" s="75">
        <f>SUM(K49:L49)</f>
        <v>66</v>
      </c>
      <c r="K49" s="73">
        <v>38</v>
      </c>
      <c r="L49" s="73">
        <v>28</v>
      </c>
      <c r="M49" s="75">
        <f>SUM(N49:O49)</f>
        <v>74</v>
      </c>
      <c r="N49" s="73">
        <v>35</v>
      </c>
      <c r="O49" s="73">
        <v>39</v>
      </c>
      <c r="P49" s="75">
        <f>SUM(Q49:R49)</f>
        <v>73</v>
      </c>
      <c r="Q49" s="73">
        <v>38</v>
      </c>
      <c r="R49" s="73">
        <v>35</v>
      </c>
      <c r="S49" s="75">
        <f>SUM(T49:U49)</f>
        <v>71</v>
      </c>
      <c r="T49" s="73">
        <v>30</v>
      </c>
      <c r="U49" s="73">
        <v>41</v>
      </c>
      <c r="V49" s="75">
        <f>SUM(W49:X49)</f>
        <v>67</v>
      </c>
      <c r="W49" s="73">
        <v>29</v>
      </c>
      <c r="X49" s="73">
        <v>38</v>
      </c>
      <c r="Y49" s="75">
        <f>SUM(Z49:AA49)</f>
        <v>75</v>
      </c>
      <c r="Z49" s="73">
        <v>31</v>
      </c>
      <c r="AA49" s="73">
        <v>44</v>
      </c>
      <c r="AB49" s="75">
        <f>SUM(AC49+AD49)</f>
        <v>426</v>
      </c>
      <c r="AC49" s="75">
        <f>SUM(K49,N49,Q49,T49,W49,Z49)</f>
        <v>201</v>
      </c>
      <c r="AD49" s="75">
        <f>SUM(L49,O49,R49,U49,X49,AA49)</f>
        <v>225</v>
      </c>
      <c r="AE49" s="75">
        <f>SUM(AF49:AG49)</f>
        <v>28</v>
      </c>
      <c r="AF49" s="73">
        <v>9</v>
      </c>
      <c r="AG49" s="73">
        <v>19</v>
      </c>
      <c r="AH49" s="74">
        <f>SUM(AI49:AJ49)</f>
        <v>1</v>
      </c>
      <c r="AI49" s="73">
        <v>0</v>
      </c>
      <c r="AJ49" s="59">
        <v>1</v>
      </c>
      <c r="AK49" s="13"/>
      <c r="AL49" s="40"/>
      <c r="AM49" s="39"/>
    </row>
    <row r="50" spans="1:39" s="16" customFormat="1" ht="17.149999999999999" customHeight="1" x14ac:dyDescent="0.25">
      <c r="A50" s="58"/>
      <c r="B50" s="66" t="s">
        <v>501</v>
      </c>
      <c r="C50" s="65" t="s">
        <v>500</v>
      </c>
      <c r="D50" s="64" t="s">
        <v>499</v>
      </c>
      <c r="E50" s="63" t="s">
        <v>498</v>
      </c>
      <c r="F50" s="75">
        <f>SUM(G50:I50)</f>
        <v>9</v>
      </c>
      <c r="G50" s="73">
        <v>7</v>
      </c>
      <c r="H50" s="60">
        <v>0</v>
      </c>
      <c r="I50" s="73">
        <v>2</v>
      </c>
      <c r="J50" s="75">
        <f>SUM(K50:L50)</f>
        <v>18</v>
      </c>
      <c r="K50" s="73">
        <v>11</v>
      </c>
      <c r="L50" s="73">
        <v>7</v>
      </c>
      <c r="M50" s="75">
        <f>SUM(N50:O50)</f>
        <v>32</v>
      </c>
      <c r="N50" s="73">
        <v>14</v>
      </c>
      <c r="O50" s="73">
        <v>18</v>
      </c>
      <c r="P50" s="75">
        <f>SUM(Q50:R50)</f>
        <v>30</v>
      </c>
      <c r="Q50" s="73">
        <v>16</v>
      </c>
      <c r="R50" s="73">
        <v>14</v>
      </c>
      <c r="S50" s="75">
        <f>SUM(T50:U50)</f>
        <v>27</v>
      </c>
      <c r="T50" s="73">
        <v>13</v>
      </c>
      <c r="U50" s="73">
        <v>14</v>
      </c>
      <c r="V50" s="75">
        <f>SUM(W50:X50)</f>
        <v>40</v>
      </c>
      <c r="W50" s="73">
        <v>26</v>
      </c>
      <c r="X50" s="73">
        <v>14</v>
      </c>
      <c r="Y50" s="75">
        <f>SUM(Z50:AA50)</f>
        <v>24</v>
      </c>
      <c r="Z50" s="73">
        <v>10</v>
      </c>
      <c r="AA50" s="73">
        <v>14</v>
      </c>
      <c r="AB50" s="75">
        <f>SUM(AC50+AD50)</f>
        <v>171</v>
      </c>
      <c r="AC50" s="75">
        <f>SUM(K50,N50,Q50,T50,W50,Z50)</f>
        <v>90</v>
      </c>
      <c r="AD50" s="75">
        <f>SUM(L50,O50,R50,U50,X50,AA50)</f>
        <v>81</v>
      </c>
      <c r="AE50" s="75">
        <f>SUM(AF50:AG50)</f>
        <v>14</v>
      </c>
      <c r="AF50" s="73">
        <v>5</v>
      </c>
      <c r="AG50" s="73">
        <v>9</v>
      </c>
      <c r="AH50" s="74">
        <f>SUM(AI50:AJ50)</f>
        <v>1</v>
      </c>
      <c r="AI50" s="60">
        <v>0</v>
      </c>
      <c r="AJ50" s="72">
        <v>1</v>
      </c>
      <c r="AK50" s="13"/>
      <c r="AL50" s="40"/>
      <c r="AM50" s="39"/>
    </row>
    <row r="51" spans="1:39" s="16" customFormat="1" ht="17.149999999999999" customHeight="1" x14ac:dyDescent="0.25">
      <c r="A51" s="58"/>
      <c r="B51" s="66" t="s">
        <v>497</v>
      </c>
      <c r="C51" s="65" t="s">
        <v>493</v>
      </c>
      <c r="D51" s="64" t="s">
        <v>496</v>
      </c>
      <c r="E51" s="63" t="s">
        <v>495</v>
      </c>
      <c r="F51" s="75">
        <f>SUM(G51:I51)</f>
        <v>10</v>
      </c>
      <c r="G51" s="73">
        <v>6</v>
      </c>
      <c r="H51" s="60">
        <v>0</v>
      </c>
      <c r="I51" s="73">
        <v>4</v>
      </c>
      <c r="J51" s="75">
        <f>SUM(K51:L51)</f>
        <v>14</v>
      </c>
      <c r="K51" s="73">
        <v>3</v>
      </c>
      <c r="L51" s="73">
        <v>11</v>
      </c>
      <c r="M51" s="75">
        <f>SUM(N51:O51)</f>
        <v>18</v>
      </c>
      <c r="N51" s="73">
        <v>9</v>
      </c>
      <c r="O51" s="73">
        <v>9</v>
      </c>
      <c r="P51" s="75">
        <f>SUM(Q51:R51)</f>
        <v>29</v>
      </c>
      <c r="Q51" s="73">
        <v>16</v>
      </c>
      <c r="R51" s="73">
        <v>13</v>
      </c>
      <c r="S51" s="75">
        <f>SUM(T51:U51)</f>
        <v>22</v>
      </c>
      <c r="T51" s="73">
        <v>15</v>
      </c>
      <c r="U51" s="73">
        <v>7</v>
      </c>
      <c r="V51" s="75">
        <f>SUM(W51:X51)</f>
        <v>30</v>
      </c>
      <c r="W51" s="73">
        <v>19</v>
      </c>
      <c r="X51" s="73">
        <v>11</v>
      </c>
      <c r="Y51" s="75">
        <f>SUM(Z51:AA51)</f>
        <v>26</v>
      </c>
      <c r="Z51" s="73">
        <v>6</v>
      </c>
      <c r="AA51" s="73">
        <v>20</v>
      </c>
      <c r="AB51" s="75">
        <f>SUM(AC51+AD51)</f>
        <v>139</v>
      </c>
      <c r="AC51" s="75">
        <f>SUM(K51,N51,Q51,T51,W51,Z51)</f>
        <v>68</v>
      </c>
      <c r="AD51" s="75">
        <f>SUM(L51,O51,R51,U51,X51,AA51)</f>
        <v>71</v>
      </c>
      <c r="AE51" s="75">
        <f>SUM(AF51:AG51)</f>
        <v>15</v>
      </c>
      <c r="AF51" s="73">
        <v>6</v>
      </c>
      <c r="AG51" s="73">
        <v>9</v>
      </c>
      <c r="AH51" s="74">
        <f>SUM(AI51:AJ51)</f>
        <v>3</v>
      </c>
      <c r="AI51" s="73">
        <v>0</v>
      </c>
      <c r="AJ51" s="72">
        <v>3</v>
      </c>
      <c r="AK51" s="13"/>
      <c r="AL51" s="40"/>
      <c r="AM51" s="39"/>
    </row>
    <row r="52" spans="1:39" s="237" customFormat="1" ht="17.149999999999999" customHeight="1" x14ac:dyDescent="0.25">
      <c r="A52" s="241"/>
      <c r="B52" s="54" t="s">
        <v>494</v>
      </c>
      <c r="C52" s="56" t="s">
        <v>493</v>
      </c>
      <c r="D52" s="240" t="s">
        <v>492</v>
      </c>
      <c r="E52" s="54" t="s">
        <v>491</v>
      </c>
      <c r="F52" s="122">
        <f>SUM(G52:I52)</f>
        <v>0</v>
      </c>
      <c r="G52" s="120">
        <v>0</v>
      </c>
      <c r="H52" s="51">
        <v>0</v>
      </c>
      <c r="I52" s="120">
        <v>0</v>
      </c>
      <c r="J52" s="53">
        <f>SUM(K52:L52)</f>
        <v>0</v>
      </c>
      <c r="K52" s="120">
        <v>0</v>
      </c>
      <c r="L52" s="120">
        <v>0</v>
      </c>
      <c r="M52" s="51">
        <f>SUM(N52:O52)</f>
        <v>0</v>
      </c>
      <c r="N52" s="120">
        <v>0</v>
      </c>
      <c r="O52" s="120">
        <v>0</v>
      </c>
      <c r="P52" s="51">
        <f>SUM(Q52:R52)</f>
        <v>0</v>
      </c>
      <c r="Q52" s="120">
        <v>0</v>
      </c>
      <c r="R52" s="120">
        <v>0</v>
      </c>
      <c r="S52" s="51">
        <f>SUM(T52:U52)</f>
        <v>0</v>
      </c>
      <c r="T52" s="120">
        <v>0</v>
      </c>
      <c r="U52" s="120">
        <v>0</v>
      </c>
      <c r="V52" s="51">
        <f>SUM(W52:X52)</f>
        <v>0</v>
      </c>
      <c r="W52" s="120">
        <v>0</v>
      </c>
      <c r="X52" s="120">
        <v>0</v>
      </c>
      <c r="Y52" s="51">
        <f>SUM(Z52:AA52)</f>
        <v>0</v>
      </c>
      <c r="Z52" s="120">
        <v>0</v>
      </c>
      <c r="AA52" s="120">
        <v>0</v>
      </c>
      <c r="AB52" s="53">
        <f>SUM(AC52+AD52)</f>
        <v>0</v>
      </c>
      <c r="AC52" s="122">
        <f>SUM(K52,N52,Q52,T52,W52,Z52)</f>
        <v>0</v>
      </c>
      <c r="AD52" s="122">
        <f>SUM(L52,O52,R52,U52,X52,AA52)</f>
        <v>0</v>
      </c>
      <c r="AE52" s="122">
        <f>SUM(AF52:AG52)</f>
        <v>0</v>
      </c>
      <c r="AF52" s="120">
        <v>0</v>
      </c>
      <c r="AG52" s="120">
        <v>0</v>
      </c>
      <c r="AH52" s="206">
        <f>SUM(AI52:AJ52)</f>
        <v>0</v>
      </c>
      <c r="AI52" s="51">
        <v>0</v>
      </c>
      <c r="AJ52" s="239">
        <v>0</v>
      </c>
      <c r="AK52" s="13"/>
      <c r="AL52" s="238"/>
      <c r="AM52" s="39"/>
    </row>
    <row r="53" spans="1:39" s="16" customFormat="1" ht="17.149999999999999" customHeight="1" x14ac:dyDescent="0.25">
      <c r="A53" s="67"/>
      <c r="B53" s="181" t="s">
        <v>490</v>
      </c>
      <c r="C53" s="180" t="s">
        <v>489</v>
      </c>
      <c r="D53" s="179" t="s">
        <v>488</v>
      </c>
      <c r="E53" s="178" t="s">
        <v>487</v>
      </c>
      <c r="F53" s="173">
        <f>SUM(G53:I53)</f>
        <v>8</v>
      </c>
      <c r="G53" s="177">
        <v>4</v>
      </c>
      <c r="H53" s="175">
        <v>1</v>
      </c>
      <c r="I53" s="177">
        <v>3</v>
      </c>
      <c r="J53" s="173">
        <f>SUM(K53:L53)</f>
        <v>7</v>
      </c>
      <c r="K53" s="177">
        <v>2</v>
      </c>
      <c r="L53" s="177">
        <v>5</v>
      </c>
      <c r="M53" s="173">
        <f>SUM(N53:O53)</f>
        <v>11</v>
      </c>
      <c r="N53" s="177">
        <v>8</v>
      </c>
      <c r="O53" s="177">
        <v>3</v>
      </c>
      <c r="P53" s="173">
        <f>SUM(Q53:R53)</f>
        <v>3</v>
      </c>
      <c r="Q53" s="177">
        <v>3</v>
      </c>
      <c r="R53" s="177">
        <v>0</v>
      </c>
      <c r="S53" s="173">
        <f>SUM(T53:U53)</f>
        <v>7</v>
      </c>
      <c r="T53" s="177">
        <v>4</v>
      </c>
      <c r="U53" s="177">
        <v>3</v>
      </c>
      <c r="V53" s="173">
        <f>SUM(W53:X53)</f>
        <v>10</v>
      </c>
      <c r="W53" s="177">
        <v>5</v>
      </c>
      <c r="X53" s="177">
        <v>5</v>
      </c>
      <c r="Y53" s="173">
        <f>SUM(Z53:AA53)</f>
        <v>9</v>
      </c>
      <c r="Z53" s="177">
        <v>2</v>
      </c>
      <c r="AA53" s="177">
        <v>7</v>
      </c>
      <c r="AB53" s="173">
        <f>SUM(AC53+AD53)</f>
        <v>47</v>
      </c>
      <c r="AC53" s="173">
        <f>SUM(K53,N53,Q53,T53,W53,Z53)</f>
        <v>24</v>
      </c>
      <c r="AD53" s="173">
        <f>SUM(L53,O53,R53,U53,X53,AA53)</f>
        <v>23</v>
      </c>
      <c r="AE53" s="173">
        <f>SUM(AF53:AG53)</f>
        <v>12</v>
      </c>
      <c r="AF53" s="177">
        <v>4</v>
      </c>
      <c r="AG53" s="177">
        <v>8</v>
      </c>
      <c r="AH53" s="176">
        <f>SUM(AI53:AJ53)</f>
        <v>2</v>
      </c>
      <c r="AI53" s="177">
        <v>0</v>
      </c>
      <c r="AJ53" s="201">
        <v>2</v>
      </c>
      <c r="AK53" s="13"/>
      <c r="AL53" s="40"/>
      <c r="AM53" s="40"/>
    </row>
    <row r="54" spans="1:39" s="16" customFormat="1" ht="17.149999999999999" customHeight="1" x14ac:dyDescent="0.25">
      <c r="A54" s="58"/>
      <c r="B54" s="66" t="s">
        <v>486</v>
      </c>
      <c r="C54" s="65" t="s">
        <v>485</v>
      </c>
      <c r="D54" s="64" t="s">
        <v>484</v>
      </c>
      <c r="E54" s="63" t="s">
        <v>483</v>
      </c>
      <c r="F54" s="75">
        <f>SUM(G54:I54)</f>
        <v>19</v>
      </c>
      <c r="G54" s="73">
        <v>15</v>
      </c>
      <c r="H54" s="60">
        <v>0</v>
      </c>
      <c r="I54" s="73">
        <v>4</v>
      </c>
      <c r="J54" s="62">
        <f>SUM(K54:L54)</f>
        <v>79</v>
      </c>
      <c r="K54" s="73">
        <v>36</v>
      </c>
      <c r="L54" s="73">
        <v>43</v>
      </c>
      <c r="M54" s="75">
        <f>SUM(N54:O54)</f>
        <v>65</v>
      </c>
      <c r="N54" s="73">
        <v>26</v>
      </c>
      <c r="O54" s="73">
        <v>39</v>
      </c>
      <c r="P54" s="75">
        <f>SUM(Q54:R54)</f>
        <v>69</v>
      </c>
      <c r="Q54" s="73">
        <v>38</v>
      </c>
      <c r="R54" s="73">
        <v>31</v>
      </c>
      <c r="S54" s="75">
        <f>SUM(T54:U54)</f>
        <v>72</v>
      </c>
      <c r="T54" s="73">
        <v>39</v>
      </c>
      <c r="U54" s="73">
        <v>33</v>
      </c>
      <c r="V54" s="75">
        <f>SUM(W54:X54)</f>
        <v>86</v>
      </c>
      <c r="W54" s="73">
        <v>46</v>
      </c>
      <c r="X54" s="73">
        <v>40</v>
      </c>
      <c r="Y54" s="75">
        <f>SUM(Z54:AA54)</f>
        <v>68</v>
      </c>
      <c r="Z54" s="73">
        <v>38</v>
      </c>
      <c r="AA54" s="73">
        <v>30</v>
      </c>
      <c r="AB54" s="75">
        <f>SUM(AC54+AD54)</f>
        <v>439</v>
      </c>
      <c r="AC54" s="75">
        <f>SUM(K54,N54,Q54,T54,W54,Z54)</f>
        <v>223</v>
      </c>
      <c r="AD54" s="75">
        <f>SUM(L54,O54,R54,U54,X54,AA54)</f>
        <v>216</v>
      </c>
      <c r="AE54" s="75">
        <f>SUM(AF54:AG54)</f>
        <v>25</v>
      </c>
      <c r="AF54" s="73">
        <v>9</v>
      </c>
      <c r="AG54" s="73">
        <v>16</v>
      </c>
      <c r="AH54" s="74">
        <f>SUM(AI54:AJ54)</f>
        <v>1</v>
      </c>
      <c r="AI54" s="73">
        <v>0</v>
      </c>
      <c r="AJ54" s="72">
        <v>1</v>
      </c>
      <c r="AK54" s="13"/>
      <c r="AL54" s="40"/>
      <c r="AM54" s="39"/>
    </row>
    <row r="55" spans="1:39" s="16" customFormat="1" ht="17.149999999999999" customHeight="1" x14ac:dyDescent="0.25">
      <c r="A55" s="58"/>
      <c r="B55" s="66" t="s">
        <v>482</v>
      </c>
      <c r="C55" s="65" t="s">
        <v>481</v>
      </c>
      <c r="D55" s="64" t="s">
        <v>480</v>
      </c>
      <c r="E55" s="63" t="s">
        <v>479</v>
      </c>
      <c r="F55" s="75">
        <f>SUM(G55:I55)</f>
        <v>16</v>
      </c>
      <c r="G55" s="73">
        <v>12</v>
      </c>
      <c r="H55" s="60">
        <v>0</v>
      </c>
      <c r="I55" s="73">
        <v>4</v>
      </c>
      <c r="J55" s="75">
        <f>SUM(K55:L55)</f>
        <v>42</v>
      </c>
      <c r="K55" s="73">
        <v>14</v>
      </c>
      <c r="L55" s="73">
        <v>28</v>
      </c>
      <c r="M55" s="75">
        <f>SUM(N55:O55)</f>
        <v>48</v>
      </c>
      <c r="N55" s="73">
        <v>29</v>
      </c>
      <c r="O55" s="73">
        <v>19</v>
      </c>
      <c r="P55" s="75">
        <f>SUM(Q55:R55)</f>
        <v>52</v>
      </c>
      <c r="Q55" s="73">
        <v>25</v>
      </c>
      <c r="R55" s="73">
        <v>27</v>
      </c>
      <c r="S55" s="75">
        <f>SUM(T55:U55)</f>
        <v>59</v>
      </c>
      <c r="T55" s="73">
        <v>24</v>
      </c>
      <c r="U55" s="73">
        <v>35</v>
      </c>
      <c r="V55" s="75">
        <f>SUM(W55:X55)</f>
        <v>56</v>
      </c>
      <c r="W55" s="73">
        <v>20</v>
      </c>
      <c r="X55" s="73">
        <v>36</v>
      </c>
      <c r="Y55" s="75">
        <f>SUM(Z55:AA55)</f>
        <v>71</v>
      </c>
      <c r="Z55" s="73">
        <v>40</v>
      </c>
      <c r="AA55" s="73">
        <v>31</v>
      </c>
      <c r="AB55" s="75">
        <f>SUM(AC55+AD55)</f>
        <v>328</v>
      </c>
      <c r="AC55" s="75">
        <f>SUM(K55,N55,Q55,T55,W55,Z55)</f>
        <v>152</v>
      </c>
      <c r="AD55" s="75">
        <f>SUM(L55,O55,R55,U55,X55,AA55)</f>
        <v>176</v>
      </c>
      <c r="AE55" s="75">
        <f>SUM(AF55:AG55)</f>
        <v>22</v>
      </c>
      <c r="AF55" s="73">
        <v>9</v>
      </c>
      <c r="AG55" s="73">
        <v>13</v>
      </c>
      <c r="AH55" s="74">
        <f>SUM(AI55:AJ55)</f>
        <v>1</v>
      </c>
      <c r="AI55" s="60">
        <v>0</v>
      </c>
      <c r="AJ55" s="72">
        <v>1</v>
      </c>
      <c r="AK55" s="13"/>
      <c r="AL55" s="40"/>
      <c r="AM55" s="39"/>
    </row>
    <row r="56" spans="1:39" s="16" customFormat="1" ht="17.149999999999999" customHeight="1" x14ac:dyDescent="0.25">
      <c r="A56" s="58" t="s">
        <v>478</v>
      </c>
      <c r="B56" s="66" t="s">
        <v>477</v>
      </c>
      <c r="C56" s="65" t="s">
        <v>476</v>
      </c>
      <c r="D56" s="64" t="s">
        <v>475</v>
      </c>
      <c r="E56" s="63" t="s">
        <v>474</v>
      </c>
      <c r="F56" s="75">
        <f>SUM(G56:I56)</f>
        <v>13</v>
      </c>
      <c r="G56" s="73">
        <v>11</v>
      </c>
      <c r="H56" s="60">
        <v>0</v>
      </c>
      <c r="I56" s="73">
        <v>2</v>
      </c>
      <c r="J56" s="75">
        <f>SUM(K56:L56)</f>
        <v>42</v>
      </c>
      <c r="K56" s="73">
        <v>21</v>
      </c>
      <c r="L56" s="73">
        <v>21</v>
      </c>
      <c r="M56" s="75">
        <f>SUM(N56:O56)</f>
        <v>30</v>
      </c>
      <c r="N56" s="73">
        <v>12</v>
      </c>
      <c r="O56" s="73">
        <v>18</v>
      </c>
      <c r="P56" s="75">
        <f>SUM(Q56:R56)</f>
        <v>57</v>
      </c>
      <c r="Q56" s="73">
        <v>28</v>
      </c>
      <c r="R56" s="73">
        <v>29</v>
      </c>
      <c r="S56" s="75">
        <f>SUM(T56:U56)</f>
        <v>49</v>
      </c>
      <c r="T56" s="73">
        <v>26</v>
      </c>
      <c r="U56" s="73">
        <v>23</v>
      </c>
      <c r="V56" s="75">
        <f>SUM(W56:X56)</f>
        <v>55</v>
      </c>
      <c r="W56" s="73">
        <v>32</v>
      </c>
      <c r="X56" s="73">
        <v>23</v>
      </c>
      <c r="Y56" s="75">
        <f>SUM(Z56:AA56)</f>
        <v>43</v>
      </c>
      <c r="Z56" s="73">
        <v>23</v>
      </c>
      <c r="AA56" s="73">
        <v>20</v>
      </c>
      <c r="AB56" s="75">
        <f>SUM(AC56+AD56)</f>
        <v>276</v>
      </c>
      <c r="AC56" s="75">
        <f>SUM(K56,N56,Q56,T56,W56,Z56)</f>
        <v>142</v>
      </c>
      <c r="AD56" s="75">
        <f>SUM(L56,O56,R56,U56,X56,AA56)</f>
        <v>134</v>
      </c>
      <c r="AE56" s="75">
        <f>SUM(AF56:AG56)</f>
        <v>17</v>
      </c>
      <c r="AF56" s="73">
        <v>7</v>
      </c>
      <c r="AG56" s="73">
        <v>10</v>
      </c>
      <c r="AH56" s="74">
        <f>SUM(AI56:AJ56)</f>
        <v>1</v>
      </c>
      <c r="AI56" s="73">
        <v>0</v>
      </c>
      <c r="AJ56" s="72">
        <v>1</v>
      </c>
      <c r="AK56" s="13"/>
      <c r="AL56" s="40"/>
      <c r="AM56" s="39"/>
    </row>
    <row r="57" spans="1:39" s="168" customFormat="1" ht="17.149999999999999" customHeight="1" x14ac:dyDescent="0.25">
      <c r="A57" s="58" t="s">
        <v>473</v>
      </c>
      <c r="B57" s="57" t="s">
        <v>472</v>
      </c>
      <c r="C57" s="56" t="s">
        <v>471</v>
      </c>
      <c r="D57" s="207" t="s">
        <v>470</v>
      </c>
      <c r="E57" s="54" t="s">
        <v>469</v>
      </c>
      <c r="F57" s="122">
        <f>SUM(G57:I57)</f>
        <v>16</v>
      </c>
      <c r="G57" s="120">
        <v>12</v>
      </c>
      <c r="H57" s="51">
        <v>0</v>
      </c>
      <c r="I57" s="120">
        <v>4</v>
      </c>
      <c r="J57" s="122">
        <f>SUM(K57:L57)</f>
        <v>41</v>
      </c>
      <c r="K57" s="120">
        <v>22</v>
      </c>
      <c r="L57" s="120">
        <v>19</v>
      </c>
      <c r="M57" s="122">
        <f>SUM(N57:O57)</f>
        <v>57</v>
      </c>
      <c r="N57" s="120">
        <v>24</v>
      </c>
      <c r="O57" s="120">
        <v>33</v>
      </c>
      <c r="P57" s="122">
        <f>SUM(Q57:R57)</f>
        <v>48</v>
      </c>
      <c r="Q57" s="120">
        <v>22</v>
      </c>
      <c r="R57" s="120">
        <v>26</v>
      </c>
      <c r="S57" s="122">
        <f>SUM(T57:U57)</f>
        <v>43</v>
      </c>
      <c r="T57" s="120">
        <v>23</v>
      </c>
      <c r="U57" s="120">
        <v>20</v>
      </c>
      <c r="V57" s="122">
        <f>SUM(W57:X57)</f>
        <v>59</v>
      </c>
      <c r="W57" s="120">
        <v>32</v>
      </c>
      <c r="X57" s="120">
        <v>27</v>
      </c>
      <c r="Y57" s="122">
        <f>SUM(Z57:AA57)</f>
        <v>52</v>
      </c>
      <c r="Z57" s="120">
        <v>25</v>
      </c>
      <c r="AA57" s="120">
        <v>27</v>
      </c>
      <c r="AB57" s="122">
        <f>SUM(AC57+AD57)</f>
        <v>300</v>
      </c>
      <c r="AC57" s="122">
        <f>SUM(K57,N57,Q57,T57,W57,Z57)</f>
        <v>148</v>
      </c>
      <c r="AD57" s="122">
        <f>SUM(L57,O57,R57,U57,X57,AA57)</f>
        <v>152</v>
      </c>
      <c r="AE57" s="122">
        <f>SUM(AF57:AG57)</f>
        <v>24</v>
      </c>
      <c r="AF57" s="120">
        <v>10</v>
      </c>
      <c r="AG57" s="120">
        <v>14</v>
      </c>
      <c r="AH57" s="206">
        <f>SUM(AI57:AJ57)</f>
        <v>1</v>
      </c>
      <c r="AI57" s="51">
        <v>0</v>
      </c>
      <c r="AJ57" s="119">
        <v>1</v>
      </c>
      <c r="AK57" s="13"/>
      <c r="AL57" s="40"/>
      <c r="AM57" s="39"/>
    </row>
    <row r="58" spans="1:39" s="168" customFormat="1" ht="17.149999999999999" customHeight="1" x14ac:dyDescent="0.25">
      <c r="A58" s="58" t="s">
        <v>468</v>
      </c>
      <c r="B58" s="236" t="s">
        <v>467</v>
      </c>
      <c r="C58" s="180" t="s">
        <v>466</v>
      </c>
      <c r="D58" s="179" t="s">
        <v>465</v>
      </c>
      <c r="E58" s="178" t="s">
        <v>464</v>
      </c>
      <c r="F58" s="173">
        <f>SUM(G58:I58)</f>
        <v>24</v>
      </c>
      <c r="G58" s="177">
        <v>19</v>
      </c>
      <c r="H58" s="175">
        <v>0</v>
      </c>
      <c r="I58" s="177">
        <v>5</v>
      </c>
      <c r="J58" s="173">
        <f>SUM(K58:L58)</f>
        <v>99</v>
      </c>
      <c r="K58" s="177">
        <v>58</v>
      </c>
      <c r="L58" s="177">
        <v>41</v>
      </c>
      <c r="M58" s="173">
        <f>SUM(N58:O58)</f>
        <v>100</v>
      </c>
      <c r="N58" s="177">
        <v>58</v>
      </c>
      <c r="O58" s="177">
        <v>42</v>
      </c>
      <c r="P58" s="173">
        <f>SUM(Q58:R58)</f>
        <v>125</v>
      </c>
      <c r="Q58" s="177">
        <v>62</v>
      </c>
      <c r="R58" s="177">
        <v>63</v>
      </c>
      <c r="S58" s="173">
        <f>SUM(T58:U58)</f>
        <v>100</v>
      </c>
      <c r="T58" s="177">
        <v>47</v>
      </c>
      <c r="U58" s="177">
        <v>53</v>
      </c>
      <c r="V58" s="173">
        <f>SUM(W58:X58)</f>
        <v>105</v>
      </c>
      <c r="W58" s="177">
        <v>43</v>
      </c>
      <c r="X58" s="177">
        <v>62</v>
      </c>
      <c r="Y58" s="173">
        <f>SUM(Z58:AA58)</f>
        <v>103</v>
      </c>
      <c r="Z58" s="177">
        <v>49</v>
      </c>
      <c r="AA58" s="177">
        <v>54</v>
      </c>
      <c r="AB58" s="173">
        <f>SUM(AC58+AD58)</f>
        <v>632</v>
      </c>
      <c r="AC58" s="173">
        <f>SUM(K58,N58,Q58,T58,W58,Z58)</f>
        <v>317</v>
      </c>
      <c r="AD58" s="173">
        <f>SUM(L58,O58,R58,U58,X58,AA58)</f>
        <v>315</v>
      </c>
      <c r="AE58" s="173">
        <f>SUM(AF58:AG58)</f>
        <v>33</v>
      </c>
      <c r="AF58" s="177">
        <v>9</v>
      </c>
      <c r="AG58" s="177">
        <v>24</v>
      </c>
      <c r="AH58" s="176">
        <f>SUM(AI58:AJ58)</f>
        <v>5</v>
      </c>
      <c r="AI58" s="177">
        <v>1</v>
      </c>
      <c r="AJ58" s="201">
        <v>4</v>
      </c>
      <c r="AK58" s="13"/>
      <c r="AL58" s="40"/>
      <c r="AM58" s="39"/>
    </row>
    <row r="59" spans="1:39" s="168" customFormat="1" ht="16.5" customHeight="1" x14ac:dyDescent="0.25">
      <c r="A59" s="58" t="s">
        <v>463</v>
      </c>
      <c r="B59" s="235" t="s">
        <v>462</v>
      </c>
      <c r="C59" s="56" t="s">
        <v>461</v>
      </c>
      <c r="D59" s="207" t="s">
        <v>460</v>
      </c>
      <c r="E59" s="54" t="s">
        <v>459</v>
      </c>
      <c r="F59" s="122">
        <f>SUM(G59:I59)</f>
        <v>27</v>
      </c>
      <c r="G59" s="120">
        <v>19</v>
      </c>
      <c r="H59" s="51">
        <v>0</v>
      </c>
      <c r="I59" s="120">
        <v>8</v>
      </c>
      <c r="J59" s="122">
        <f>SUM(K59:L59)</f>
        <v>108</v>
      </c>
      <c r="K59" s="120">
        <v>50</v>
      </c>
      <c r="L59" s="120">
        <v>58</v>
      </c>
      <c r="M59" s="122">
        <f>SUM(N59:O59)</f>
        <v>110</v>
      </c>
      <c r="N59" s="120">
        <v>60</v>
      </c>
      <c r="O59" s="120">
        <v>50</v>
      </c>
      <c r="P59" s="122">
        <f>SUM(Q59:R59)</f>
        <v>107</v>
      </c>
      <c r="Q59" s="120">
        <v>54</v>
      </c>
      <c r="R59" s="120">
        <v>53</v>
      </c>
      <c r="S59" s="122">
        <f>SUM(T59:U59)</f>
        <v>115</v>
      </c>
      <c r="T59" s="120">
        <v>59</v>
      </c>
      <c r="U59" s="120">
        <v>56</v>
      </c>
      <c r="V59" s="122">
        <f>SUM(W59:X59)</f>
        <v>106</v>
      </c>
      <c r="W59" s="120">
        <v>51</v>
      </c>
      <c r="X59" s="120">
        <v>55</v>
      </c>
      <c r="Y59" s="122">
        <f>SUM(Z59:AA59)</f>
        <v>107</v>
      </c>
      <c r="Z59" s="120">
        <v>54</v>
      </c>
      <c r="AA59" s="120">
        <v>53</v>
      </c>
      <c r="AB59" s="122">
        <f>SUM(AC59+AD59)</f>
        <v>653</v>
      </c>
      <c r="AC59" s="122">
        <f>SUM(K59,N59,Q59,T59,W59,Z59)</f>
        <v>328</v>
      </c>
      <c r="AD59" s="122">
        <f>SUM(L59,O59,R59,U59,X59,AA59)</f>
        <v>325</v>
      </c>
      <c r="AE59" s="122">
        <f>SUM(AF59:AG59)</f>
        <v>39</v>
      </c>
      <c r="AF59" s="120">
        <v>14</v>
      </c>
      <c r="AG59" s="120">
        <v>25</v>
      </c>
      <c r="AH59" s="206">
        <f>SUM(AI59:AJ59)</f>
        <v>6</v>
      </c>
      <c r="AI59" s="120">
        <v>1</v>
      </c>
      <c r="AJ59" s="119">
        <v>5</v>
      </c>
      <c r="AK59" s="13"/>
      <c r="AL59" s="40"/>
      <c r="AM59" s="39"/>
    </row>
    <row r="60" spans="1:39" s="6" customFormat="1" ht="18.75" customHeight="1" x14ac:dyDescent="0.25">
      <c r="A60" s="71"/>
      <c r="B60" s="234" t="s">
        <v>100</v>
      </c>
      <c r="C60" s="222"/>
      <c r="D60" s="222"/>
      <c r="E60" s="162"/>
      <c r="F60" s="161">
        <f>SUM(F8:F59)</f>
        <v>971</v>
      </c>
      <c r="G60" s="221">
        <f>SUM(G8:G59)</f>
        <v>729</v>
      </c>
      <c r="H60" s="221">
        <f>SUM(H8:H59)</f>
        <v>4</v>
      </c>
      <c r="I60" s="221">
        <f>SUM(I8:I59)</f>
        <v>238</v>
      </c>
      <c r="J60" s="221">
        <f>SUM(J8:J59)</f>
        <v>3455</v>
      </c>
      <c r="K60" s="221">
        <f>SUM(K8:K59)</f>
        <v>1742</v>
      </c>
      <c r="L60" s="221">
        <f>SUM(L8:L59)</f>
        <v>1713</v>
      </c>
      <c r="M60" s="221">
        <f>SUM(M8:M59)</f>
        <v>3464</v>
      </c>
      <c r="N60" s="221">
        <f>SUM(N8:N59)</f>
        <v>1818</v>
      </c>
      <c r="O60" s="221">
        <f>SUM(O8:O59)</f>
        <v>1646</v>
      </c>
      <c r="P60" s="161">
        <f>SUM(P8:P59)</f>
        <v>3615</v>
      </c>
      <c r="Q60" s="221">
        <f>SUM(Q8:Q59)</f>
        <v>1857</v>
      </c>
      <c r="R60" s="221">
        <f>SUM(R8:R59)</f>
        <v>1758</v>
      </c>
      <c r="S60" s="161">
        <f>SUM(S8:S59)</f>
        <v>3668</v>
      </c>
      <c r="T60" s="221">
        <f>SUM(T8:T59)</f>
        <v>1859</v>
      </c>
      <c r="U60" s="221">
        <f>SUM(U8:U59)</f>
        <v>1809</v>
      </c>
      <c r="V60" s="161">
        <f>SUM(V8:V59)</f>
        <v>3707</v>
      </c>
      <c r="W60" s="221">
        <f>SUM(W8:W59)</f>
        <v>1867</v>
      </c>
      <c r="X60" s="221">
        <f>SUM(X8:X59)</f>
        <v>1840</v>
      </c>
      <c r="Y60" s="161">
        <f>SUM(Y8:Y59)</f>
        <v>3757</v>
      </c>
      <c r="Z60" s="221">
        <f>SUM(Z8:Z59)</f>
        <v>1883</v>
      </c>
      <c r="AA60" s="221">
        <f>SUM(AA8:AA59)</f>
        <v>1874</v>
      </c>
      <c r="AB60" s="161">
        <f>SUM(AB8:AB59)</f>
        <v>21666</v>
      </c>
      <c r="AC60" s="221">
        <f>SUM(AC8:AC59)</f>
        <v>11026</v>
      </c>
      <c r="AD60" s="221">
        <f>SUM(AD8:AD59)</f>
        <v>10640</v>
      </c>
      <c r="AE60" s="161">
        <f>SUM(AE8:AE59)</f>
        <v>1411</v>
      </c>
      <c r="AF60" s="221">
        <f>SUM(AF8:AF59)</f>
        <v>434</v>
      </c>
      <c r="AG60" s="221">
        <f>SUM(AG8:AG59)</f>
        <v>977</v>
      </c>
      <c r="AH60" s="226">
        <f>SUM(AH8:AH59)</f>
        <v>177</v>
      </c>
      <c r="AI60" s="221">
        <f>SUM(AI8:AI59)</f>
        <v>44</v>
      </c>
      <c r="AJ60" s="220">
        <f>SUM(AJ8:AJ59)</f>
        <v>133</v>
      </c>
      <c r="AK60" s="208"/>
      <c r="AL60" s="12"/>
      <c r="AM60" s="11"/>
    </row>
    <row r="61" spans="1:39" s="16" customFormat="1" ht="17.149999999999999" customHeight="1" x14ac:dyDescent="0.25">
      <c r="A61" s="123" t="s">
        <v>458</v>
      </c>
      <c r="B61" s="233" t="s">
        <v>457</v>
      </c>
      <c r="C61" s="83" t="s">
        <v>456</v>
      </c>
      <c r="D61" s="82" t="s">
        <v>455</v>
      </c>
      <c r="E61" s="81" t="s">
        <v>454</v>
      </c>
      <c r="F61" s="79">
        <f>SUM(G61:I61)</f>
        <v>25</v>
      </c>
      <c r="G61" s="80">
        <v>18</v>
      </c>
      <c r="H61" s="80">
        <v>0</v>
      </c>
      <c r="I61" s="80">
        <v>7</v>
      </c>
      <c r="J61" s="79">
        <f>K61+L61</f>
        <v>89</v>
      </c>
      <c r="K61" s="77">
        <v>50</v>
      </c>
      <c r="L61" s="77">
        <v>39</v>
      </c>
      <c r="M61" s="79">
        <f>N61+O61</f>
        <v>91</v>
      </c>
      <c r="N61" s="77">
        <v>39</v>
      </c>
      <c r="O61" s="77">
        <v>52</v>
      </c>
      <c r="P61" s="79">
        <f>Q61+R61</f>
        <v>105</v>
      </c>
      <c r="Q61" s="77">
        <v>49</v>
      </c>
      <c r="R61" s="77">
        <v>56</v>
      </c>
      <c r="S61" s="79">
        <f>T61+U61</f>
        <v>106</v>
      </c>
      <c r="T61" s="77">
        <v>58</v>
      </c>
      <c r="U61" s="77">
        <v>48</v>
      </c>
      <c r="V61" s="79">
        <f>W61+X61</f>
        <v>87</v>
      </c>
      <c r="W61" s="77">
        <v>42</v>
      </c>
      <c r="X61" s="77">
        <v>45</v>
      </c>
      <c r="Y61" s="79">
        <f>Z61+AA61</f>
        <v>104</v>
      </c>
      <c r="Z61" s="77">
        <v>50</v>
      </c>
      <c r="AA61" s="77">
        <v>54</v>
      </c>
      <c r="AB61" s="79">
        <f>SUM(AC61+AD61)</f>
        <v>582</v>
      </c>
      <c r="AC61" s="79">
        <f>SUM(K61,N61,Q61,T61,W61,Z61)</f>
        <v>288</v>
      </c>
      <c r="AD61" s="79">
        <f>SUM(L61,O61,R61,U61,X61,AA61)</f>
        <v>294</v>
      </c>
      <c r="AE61" s="79">
        <f>AF61+AG61</f>
        <v>32</v>
      </c>
      <c r="AF61" s="77">
        <v>13</v>
      </c>
      <c r="AG61" s="77">
        <v>19</v>
      </c>
      <c r="AH61" s="78">
        <f>AI61+AJ61</f>
        <v>2</v>
      </c>
      <c r="AI61" s="77">
        <v>1</v>
      </c>
      <c r="AJ61" s="76">
        <v>1</v>
      </c>
      <c r="AK61" s="13"/>
      <c r="AL61" s="40"/>
      <c r="AM61" s="39"/>
    </row>
    <row r="62" spans="1:39" s="16" customFormat="1" ht="17.149999999999999" customHeight="1" x14ac:dyDescent="0.25">
      <c r="A62" s="67"/>
      <c r="B62" s="229" t="s">
        <v>453</v>
      </c>
      <c r="C62" s="65" t="s">
        <v>452</v>
      </c>
      <c r="D62" s="64" t="s">
        <v>451</v>
      </c>
      <c r="E62" s="63" t="s">
        <v>450</v>
      </c>
      <c r="F62" s="75">
        <f>SUM(G62:I62)</f>
        <v>28</v>
      </c>
      <c r="G62" s="60">
        <v>20</v>
      </c>
      <c r="H62" s="60">
        <v>0</v>
      </c>
      <c r="I62" s="60">
        <v>8</v>
      </c>
      <c r="J62" s="75">
        <f>K62+L62</f>
        <v>110</v>
      </c>
      <c r="K62" s="73">
        <v>61</v>
      </c>
      <c r="L62" s="73">
        <v>49</v>
      </c>
      <c r="M62" s="75">
        <f>N62+O62</f>
        <v>97</v>
      </c>
      <c r="N62" s="73">
        <v>47</v>
      </c>
      <c r="O62" s="73">
        <v>50</v>
      </c>
      <c r="P62" s="75">
        <f>Q62+R62</f>
        <v>106</v>
      </c>
      <c r="Q62" s="73">
        <v>57</v>
      </c>
      <c r="R62" s="73">
        <v>49</v>
      </c>
      <c r="S62" s="75">
        <f>T62+U62</f>
        <v>105</v>
      </c>
      <c r="T62" s="73">
        <v>57</v>
      </c>
      <c r="U62" s="73">
        <v>48</v>
      </c>
      <c r="V62" s="75">
        <f>W62+X62</f>
        <v>110</v>
      </c>
      <c r="W62" s="73">
        <v>55</v>
      </c>
      <c r="X62" s="73">
        <v>55</v>
      </c>
      <c r="Y62" s="75">
        <f>Z62+AA62</f>
        <v>120</v>
      </c>
      <c r="Z62" s="73">
        <v>61</v>
      </c>
      <c r="AA62" s="73">
        <v>59</v>
      </c>
      <c r="AB62" s="75">
        <f>SUM(AC62+AD62)</f>
        <v>648</v>
      </c>
      <c r="AC62" s="75">
        <f>SUM(K62,N62,Q62,T62,W62,Z62)</f>
        <v>338</v>
      </c>
      <c r="AD62" s="75">
        <f>SUM(L62,O62,R62,U62,X62,AA62)</f>
        <v>310</v>
      </c>
      <c r="AE62" s="75">
        <f>AF62+AG62</f>
        <v>40</v>
      </c>
      <c r="AF62" s="73">
        <v>15</v>
      </c>
      <c r="AG62" s="73">
        <v>25</v>
      </c>
      <c r="AH62" s="74">
        <f>AI62+AJ62</f>
        <v>3</v>
      </c>
      <c r="AI62" s="73">
        <v>1</v>
      </c>
      <c r="AJ62" s="72">
        <v>2</v>
      </c>
      <c r="AK62" s="13"/>
      <c r="AL62" s="40"/>
      <c r="AM62" s="39"/>
    </row>
    <row r="63" spans="1:39" s="16" customFormat="1" ht="17.149999999999999" customHeight="1" x14ac:dyDescent="0.25">
      <c r="A63" s="67"/>
      <c r="B63" s="229" t="s">
        <v>449</v>
      </c>
      <c r="C63" s="65" t="s">
        <v>448</v>
      </c>
      <c r="D63" s="64" t="s">
        <v>447</v>
      </c>
      <c r="E63" s="63" t="s">
        <v>446</v>
      </c>
      <c r="F63" s="75">
        <f>SUM(G63:I63)</f>
        <v>20</v>
      </c>
      <c r="G63" s="60">
        <v>18</v>
      </c>
      <c r="H63" s="60">
        <v>0</v>
      </c>
      <c r="I63" s="60">
        <v>2</v>
      </c>
      <c r="J63" s="75">
        <f>K63+L63</f>
        <v>90</v>
      </c>
      <c r="K63" s="73">
        <v>43</v>
      </c>
      <c r="L63" s="73">
        <v>47</v>
      </c>
      <c r="M63" s="75">
        <f>N63+O63</f>
        <v>85</v>
      </c>
      <c r="N63" s="73">
        <v>37</v>
      </c>
      <c r="O63" s="73">
        <v>48</v>
      </c>
      <c r="P63" s="75">
        <f>Q63+R63</f>
        <v>99</v>
      </c>
      <c r="Q63" s="73">
        <v>55</v>
      </c>
      <c r="R63" s="73">
        <v>44</v>
      </c>
      <c r="S63" s="75">
        <f>T63+U63</f>
        <v>91</v>
      </c>
      <c r="T63" s="73">
        <v>42</v>
      </c>
      <c r="U63" s="73">
        <v>49</v>
      </c>
      <c r="V63" s="75">
        <f>W63+X63</f>
        <v>91</v>
      </c>
      <c r="W63" s="73">
        <v>34</v>
      </c>
      <c r="X63" s="73">
        <v>57</v>
      </c>
      <c r="Y63" s="75">
        <f>Z63+AA63</f>
        <v>84</v>
      </c>
      <c r="Z63" s="73">
        <v>37</v>
      </c>
      <c r="AA63" s="73">
        <v>47</v>
      </c>
      <c r="AB63" s="75">
        <f>SUM(AC63+AD63)</f>
        <v>540</v>
      </c>
      <c r="AC63" s="75">
        <f>SUM(K63,N63,Q63,T63,W63,Z63)</f>
        <v>248</v>
      </c>
      <c r="AD63" s="75">
        <f>SUM(L63,O63,R63,U63,X63,AA63)</f>
        <v>292</v>
      </c>
      <c r="AE63" s="75">
        <f>AF63+AG63</f>
        <v>28</v>
      </c>
      <c r="AF63" s="73">
        <v>7</v>
      </c>
      <c r="AG63" s="73">
        <v>21</v>
      </c>
      <c r="AH63" s="74">
        <f>AI63+AJ63</f>
        <v>2</v>
      </c>
      <c r="AI63" s="73">
        <v>1</v>
      </c>
      <c r="AJ63" s="72">
        <v>1</v>
      </c>
      <c r="AK63" s="13"/>
      <c r="AL63" s="40"/>
      <c r="AM63" s="39"/>
    </row>
    <row r="64" spans="1:39" s="16" customFormat="1" ht="17.149999999999999" customHeight="1" x14ac:dyDescent="0.25">
      <c r="A64" s="67"/>
      <c r="B64" s="229" t="s">
        <v>445</v>
      </c>
      <c r="C64" s="65" t="s">
        <v>444</v>
      </c>
      <c r="D64" s="64" t="s">
        <v>443</v>
      </c>
      <c r="E64" s="63" t="s">
        <v>442</v>
      </c>
      <c r="F64" s="75">
        <f>SUM(G64:I64)</f>
        <v>15</v>
      </c>
      <c r="G64" s="60">
        <v>9</v>
      </c>
      <c r="H64" s="60">
        <v>0</v>
      </c>
      <c r="I64" s="60">
        <v>6</v>
      </c>
      <c r="J64" s="75">
        <f>K64+L64</f>
        <v>43</v>
      </c>
      <c r="K64" s="73">
        <v>27</v>
      </c>
      <c r="L64" s="73">
        <v>16</v>
      </c>
      <c r="M64" s="75">
        <f>N64+O64</f>
        <v>35</v>
      </c>
      <c r="N64" s="73">
        <v>19</v>
      </c>
      <c r="O64" s="73">
        <v>16</v>
      </c>
      <c r="P64" s="75">
        <f>Q64+R64</f>
        <v>35</v>
      </c>
      <c r="Q64" s="73">
        <v>19</v>
      </c>
      <c r="R64" s="73">
        <v>16</v>
      </c>
      <c r="S64" s="75">
        <f>T64+U64</f>
        <v>39</v>
      </c>
      <c r="T64" s="73">
        <v>26</v>
      </c>
      <c r="U64" s="73">
        <v>13</v>
      </c>
      <c r="V64" s="75">
        <f>W64+X64</f>
        <v>35</v>
      </c>
      <c r="W64" s="73">
        <v>20</v>
      </c>
      <c r="X64" s="73">
        <v>15</v>
      </c>
      <c r="Y64" s="75">
        <f>Z64+AA64</f>
        <v>40</v>
      </c>
      <c r="Z64" s="73">
        <v>17</v>
      </c>
      <c r="AA64" s="73">
        <v>23</v>
      </c>
      <c r="AB64" s="75">
        <f>SUM(AC64+AD64)</f>
        <v>227</v>
      </c>
      <c r="AC64" s="75">
        <f>SUM(K64,N64,Q64,T64,W64,Z64)</f>
        <v>128</v>
      </c>
      <c r="AD64" s="75">
        <f>SUM(L64,O64,R64,U64,X64,AA64)</f>
        <v>99</v>
      </c>
      <c r="AE64" s="75">
        <f>AF64+AG64</f>
        <v>24</v>
      </c>
      <c r="AF64" s="73">
        <v>9</v>
      </c>
      <c r="AG64" s="73">
        <v>15</v>
      </c>
      <c r="AH64" s="74">
        <f>AI64+AJ64</f>
        <v>3</v>
      </c>
      <c r="AI64" s="73">
        <v>1</v>
      </c>
      <c r="AJ64" s="72">
        <v>2</v>
      </c>
      <c r="AK64" s="13"/>
      <c r="AL64" s="40"/>
      <c r="AM64" s="39"/>
    </row>
    <row r="65" spans="1:39" s="16" customFormat="1" ht="17.149999999999999" customHeight="1" x14ac:dyDescent="0.25">
      <c r="A65" s="67"/>
      <c r="B65" s="232" t="s">
        <v>441</v>
      </c>
      <c r="C65" s="65" t="s">
        <v>440</v>
      </c>
      <c r="D65" s="64" t="s">
        <v>439</v>
      </c>
      <c r="E65" s="63" t="s">
        <v>438</v>
      </c>
      <c r="F65" s="75">
        <f>SUM(G65:I65)</f>
        <v>8</v>
      </c>
      <c r="G65" s="60">
        <v>6</v>
      </c>
      <c r="H65" s="60">
        <v>0</v>
      </c>
      <c r="I65" s="60">
        <v>2</v>
      </c>
      <c r="J65" s="75">
        <f>K65+L65</f>
        <v>14</v>
      </c>
      <c r="K65" s="73">
        <v>6</v>
      </c>
      <c r="L65" s="73">
        <v>8</v>
      </c>
      <c r="M65" s="75">
        <f>N65+O65</f>
        <v>24</v>
      </c>
      <c r="N65" s="73">
        <v>12</v>
      </c>
      <c r="O65" s="73">
        <v>12</v>
      </c>
      <c r="P65" s="75">
        <f>Q65+R65</f>
        <v>17</v>
      </c>
      <c r="Q65" s="73">
        <v>7</v>
      </c>
      <c r="R65" s="73">
        <v>10</v>
      </c>
      <c r="S65" s="75">
        <f>T65+U65</f>
        <v>26</v>
      </c>
      <c r="T65" s="73">
        <v>14</v>
      </c>
      <c r="U65" s="73">
        <v>12</v>
      </c>
      <c r="V65" s="75">
        <f>W65+X65</f>
        <v>35</v>
      </c>
      <c r="W65" s="73">
        <v>15</v>
      </c>
      <c r="X65" s="73">
        <v>20</v>
      </c>
      <c r="Y65" s="75">
        <f>Z65+AA65</f>
        <v>29</v>
      </c>
      <c r="Z65" s="73">
        <v>12</v>
      </c>
      <c r="AA65" s="73">
        <v>17</v>
      </c>
      <c r="AB65" s="75">
        <f>SUM(AC65+AD65)</f>
        <v>145</v>
      </c>
      <c r="AC65" s="75">
        <f>SUM(K65,N65,Q65,T65,W65,Z65)</f>
        <v>66</v>
      </c>
      <c r="AD65" s="75">
        <f>SUM(L65,O65,R65,U65,X65,AA65)</f>
        <v>79</v>
      </c>
      <c r="AE65" s="75">
        <f>AF65+AG65</f>
        <v>17</v>
      </c>
      <c r="AF65" s="73">
        <v>4</v>
      </c>
      <c r="AG65" s="73">
        <v>13</v>
      </c>
      <c r="AH65" s="74">
        <f>AI65+AJ65</f>
        <v>1</v>
      </c>
      <c r="AI65" s="73">
        <v>0</v>
      </c>
      <c r="AJ65" s="72">
        <v>1</v>
      </c>
      <c r="AK65" s="13"/>
      <c r="AL65" s="40"/>
      <c r="AM65" s="39"/>
    </row>
    <row r="66" spans="1:39" s="16" customFormat="1" ht="17.149999999999999" customHeight="1" x14ac:dyDescent="0.25">
      <c r="A66" s="67"/>
      <c r="B66" s="231" t="s">
        <v>437</v>
      </c>
      <c r="C66" s="180" t="s">
        <v>436</v>
      </c>
      <c r="D66" s="179" t="s">
        <v>435</v>
      </c>
      <c r="E66" s="178" t="s">
        <v>434</v>
      </c>
      <c r="F66" s="173">
        <f>SUM(G66:I66)</f>
        <v>27</v>
      </c>
      <c r="G66" s="175">
        <v>22</v>
      </c>
      <c r="H66" s="175">
        <v>0</v>
      </c>
      <c r="I66" s="175">
        <v>5</v>
      </c>
      <c r="J66" s="173">
        <f>K66+L66</f>
        <v>123</v>
      </c>
      <c r="K66" s="177">
        <v>64</v>
      </c>
      <c r="L66" s="177">
        <v>59</v>
      </c>
      <c r="M66" s="173">
        <f>N66+O66</f>
        <v>123</v>
      </c>
      <c r="N66" s="177">
        <v>61</v>
      </c>
      <c r="O66" s="177">
        <v>62</v>
      </c>
      <c r="P66" s="173">
        <f>Q66+R66</f>
        <v>102</v>
      </c>
      <c r="Q66" s="177">
        <v>60</v>
      </c>
      <c r="R66" s="177">
        <v>42</v>
      </c>
      <c r="S66" s="173">
        <f>T66+U66</f>
        <v>99</v>
      </c>
      <c r="T66" s="177">
        <v>50</v>
      </c>
      <c r="U66" s="177">
        <v>49</v>
      </c>
      <c r="V66" s="173">
        <f>W66+X66</f>
        <v>122</v>
      </c>
      <c r="W66" s="177">
        <v>62</v>
      </c>
      <c r="X66" s="177">
        <v>60</v>
      </c>
      <c r="Y66" s="173">
        <f>Z66+AA66</f>
        <v>112</v>
      </c>
      <c r="Z66" s="177">
        <v>63</v>
      </c>
      <c r="AA66" s="177">
        <v>49</v>
      </c>
      <c r="AB66" s="173">
        <f>SUM(AC66+AD66)</f>
        <v>681</v>
      </c>
      <c r="AC66" s="173">
        <f>SUM(K66,N66,Q66,T66,W66,Z66)</f>
        <v>360</v>
      </c>
      <c r="AD66" s="173">
        <f>SUM(L66,O66,R66,U66,X66,AA66)</f>
        <v>321</v>
      </c>
      <c r="AE66" s="173">
        <f>AF66+AG66</f>
        <v>38</v>
      </c>
      <c r="AF66" s="177">
        <v>11</v>
      </c>
      <c r="AG66" s="177">
        <v>27</v>
      </c>
      <c r="AH66" s="176">
        <f>AI66+AJ66</f>
        <v>3</v>
      </c>
      <c r="AI66" s="177">
        <v>0</v>
      </c>
      <c r="AJ66" s="201">
        <v>3</v>
      </c>
      <c r="AK66" s="13"/>
      <c r="AL66" s="40"/>
      <c r="AM66" s="39"/>
    </row>
    <row r="67" spans="1:39" s="16" customFormat="1" ht="17.149999999999999" customHeight="1" x14ac:dyDescent="0.25">
      <c r="A67" s="67"/>
      <c r="B67" s="229" t="s">
        <v>433</v>
      </c>
      <c r="C67" s="65" t="s">
        <v>432</v>
      </c>
      <c r="D67" s="64" t="s">
        <v>431</v>
      </c>
      <c r="E67" s="63" t="s">
        <v>430</v>
      </c>
      <c r="F67" s="75">
        <f>SUM(G67:I67)</f>
        <v>15</v>
      </c>
      <c r="G67" s="60">
        <v>12</v>
      </c>
      <c r="H67" s="60">
        <v>0</v>
      </c>
      <c r="I67" s="60">
        <v>3</v>
      </c>
      <c r="J67" s="75">
        <f>K67+L67</f>
        <v>45</v>
      </c>
      <c r="K67" s="73">
        <v>27</v>
      </c>
      <c r="L67" s="73">
        <v>18</v>
      </c>
      <c r="M67" s="75">
        <f>N67+O67</f>
        <v>40</v>
      </c>
      <c r="N67" s="73">
        <v>24</v>
      </c>
      <c r="O67" s="73">
        <v>16</v>
      </c>
      <c r="P67" s="75">
        <f>Q67+R67</f>
        <v>45</v>
      </c>
      <c r="Q67" s="73">
        <v>20</v>
      </c>
      <c r="R67" s="73">
        <v>25</v>
      </c>
      <c r="S67" s="75">
        <f>T67+U67</f>
        <v>45</v>
      </c>
      <c r="T67" s="73">
        <v>20</v>
      </c>
      <c r="U67" s="73">
        <v>25</v>
      </c>
      <c r="V67" s="75">
        <f>W67+X67</f>
        <v>61</v>
      </c>
      <c r="W67" s="73">
        <v>30</v>
      </c>
      <c r="X67" s="73">
        <v>31</v>
      </c>
      <c r="Y67" s="75">
        <f>Z67+AA67</f>
        <v>62</v>
      </c>
      <c r="Z67" s="73">
        <v>34</v>
      </c>
      <c r="AA67" s="73">
        <v>28</v>
      </c>
      <c r="AB67" s="75">
        <f>SUM(AC67+AD67)</f>
        <v>298</v>
      </c>
      <c r="AC67" s="75">
        <f>SUM(K67,N67,Q67,T67,W67,Z67)</f>
        <v>155</v>
      </c>
      <c r="AD67" s="75">
        <f>SUM(L67,O67,R67,U67,X67,AA67)</f>
        <v>143</v>
      </c>
      <c r="AE67" s="75">
        <f>AF67+AG67</f>
        <v>23</v>
      </c>
      <c r="AF67" s="73">
        <v>11</v>
      </c>
      <c r="AG67" s="73">
        <v>12</v>
      </c>
      <c r="AH67" s="74">
        <f>AI67+AJ67</f>
        <v>3</v>
      </c>
      <c r="AI67" s="73">
        <v>0</v>
      </c>
      <c r="AJ67" s="72">
        <v>3</v>
      </c>
      <c r="AK67" s="13"/>
      <c r="AL67" s="40"/>
      <c r="AM67" s="39"/>
    </row>
    <row r="68" spans="1:39" s="16" customFormat="1" ht="17.149999999999999" customHeight="1" x14ac:dyDescent="0.25">
      <c r="A68" s="67"/>
      <c r="B68" s="229" t="s">
        <v>429</v>
      </c>
      <c r="C68" s="65" t="s">
        <v>428</v>
      </c>
      <c r="D68" s="64" t="s">
        <v>427</v>
      </c>
      <c r="E68" s="63" t="s">
        <v>426</v>
      </c>
      <c r="F68" s="75">
        <f>SUM(G68:I68)</f>
        <v>15</v>
      </c>
      <c r="G68" s="60">
        <v>12</v>
      </c>
      <c r="H68" s="60">
        <v>0</v>
      </c>
      <c r="I68" s="60">
        <v>3</v>
      </c>
      <c r="J68" s="75">
        <f>K68+L68</f>
        <v>53</v>
      </c>
      <c r="K68" s="73">
        <v>31</v>
      </c>
      <c r="L68" s="73">
        <v>22</v>
      </c>
      <c r="M68" s="75">
        <f>N68+O68</f>
        <v>48</v>
      </c>
      <c r="N68" s="73">
        <v>25</v>
      </c>
      <c r="O68" s="73">
        <v>23</v>
      </c>
      <c r="P68" s="75">
        <f>Q68+R68</f>
        <v>50</v>
      </c>
      <c r="Q68" s="73">
        <v>27</v>
      </c>
      <c r="R68" s="73">
        <v>23</v>
      </c>
      <c r="S68" s="75">
        <f>T68+U68</f>
        <v>52</v>
      </c>
      <c r="T68" s="73">
        <v>30</v>
      </c>
      <c r="U68" s="73">
        <v>22</v>
      </c>
      <c r="V68" s="75">
        <f>W68+X68</f>
        <v>56</v>
      </c>
      <c r="W68" s="73">
        <v>30</v>
      </c>
      <c r="X68" s="73">
        <v>26</v>
      </c>
      <c r="Y68" s="75">
        <f>Z68+AA68</f>
        <v>51</v>
      </c>
      <c r="Z68" s="73">
        <v>19</v>
      </c>
      <c r="AA68" s="73">
        <v>32</v>
      </c>
      <c r="AB68" s="75">
        <f>SUM(AC68+AD68)</f>
        <v>310</v>
      </c>
      <c r="AC68" s="75">
        <f>SUM(K68,N68,Q68,T68,W68,Z68)</f>
        <v>162</v>
      </c>
      <c r="AD68" s="75">
        <f>SUM(L68,O68,R68,U68,X68,AA68)</f>
        <v>148</v>
      </c>
      <c r="AE68" s="75">
        <f>AF68+AG68</f>
        <v>23</v>
      </c>
      <c r="AF68" s="73">
        <v>9</v>
      </c>
      <c r="AG68" s="73">
        <v>14</v>
      </c>
      <c r="AH68" s="74">
        <f>AI68+AJ68</f>
        <v>2</v>
      </c>
      <c r="AI68" s="73">
        <v>1</v>
      </c>
      <c r="AJ68" s="72">
        <v>1</v>
      </c>
      <c r="AK68" s="13"/>
      <c r="AL68" s="40"/>
      <c r="AM68" s="39"/>
    </row>
    <row r="69" spans="1:39" s="16" customFormat="1" ht="17.149999999999999" customHeight="1" x14ac:dyDescent="0.25">
      <c r="A69" s="67"/>
      <c r="B69" s="229" t="s">
        <v>425</v>
      </c>
      <c r="C69" s="65" t="s">
        <v>424</v>
      </c>
      <c r="D69" s="64" t="s">
        <v>423</v>
      </c>
      <c r="E69" s="63" t="s">
        <v>422</v>
      </c>
      <c r="F69" s="75">
        <f>SUM(G69:I69)</f>
        <v>29</v>
      </c>
      <c r="G69" s="60">
        <v>23</v>
      </c>
      <c r="H69" s="60">
        <v>0</v>
      </c>
      <c r="I69" s="60">
        <v>6</v>
      </c>
      <c r="J69" s="75">
        <f>K69+L69</f>
        <v>100</v>
      </c>
      <c r="K69" s="73">
        <v>62</v>
      </c>
      <c r="L69" s="73">
        <v>38</v>
      </c>
      <c r="M69" s="75">
        <f>N69+O69</f>
        <v>122</v>
      </c>
      <c r="N69" s="73">
        <v>60</v>
      </c>
      <c r="O69" s="73">
        <v>62</v>
      </c>
      <c r="P69" s="75">
        <f>Q69+R69</f>
        <v>139</v>
      </c>
      <c r="Q69" s="73">
        <v>71</v>
      </c>
      <c r="R69" s="73">
        <v>68</v>
      </c>
      <c r="S69" s="75">
        <f>T69+U69</f>
        <v>132</v>
      </c>
      <c r="T69" s="73">
        <v>67</v>
      </c>
      <c r="U69" s="73">
        <v>65</v>
      </c>
      <c r="V69" s="75">
        <f>W69+X69</f>
        <v>125</v>
      </c>
      <c r="W69" s="73">
        <v>66</v>
      </c>
      <c r="X69" s="73">
        <v>59</v>
      </c>
      <c r="Y69" s="75">
        <f>Z69+AA69</f>
        <v>126</v>
      </c>
      <c r="Z69" s="73">
        <v>66</v>
      </c>
      <c r="AA69" s="73">
        <v>60</v>
      </c>
      <c r="AB69" s="75">
        <f>SUM(AC69+AD69)</f>
        <v>744</v>
      </c>
      <c r="AC69" s="75">
        <f>SUM(K69,N69,Q69,T69,W69,Z69)</f>
        <v>392</v>
      </c>
      <c r="AD69" s="75">
        <f>SUM(L69,O69,R69,U69,X69,AA69)</f>
        <v>352</v>
      </c>
      <c r="AE69" s="75">
        <f>AF69+AG69</f>
        <v>43</v>
      </c>
      <c r="AF69" s="73">
        <v>14</v>
      </c>
      <c r="AG69" s="73">
        <v>29</v>
      </c>
      <c r="AH69" s="74">
        <f>AI69+AJ69</f>
        <v>3</v>
      </c>
      <c r="AI69" s="73">
        <v>1</v>
      </c>
      <c r="AJ69" s="72">
        <v>2</v>
      </c>
      <c r="AK69" s="13"/>
      <c r="AL69" s="40"/>
      <c r="AM69" s="39"/>
    </row>
    <row r="70" spans="1:39" s="16" customFormat="1" ht="17.149999999999999" customHeight="1" x14ac:dyDescent="0.25">
      <c r="A70" s="67"/>
      <c r="B70" s="228" t="s">
        <v>421</v>
      </c>
      <c r="C70" s="56" t="s">
        <v>420</v>
      </c>
      <c r="D70" s="207" t="s">
        <v>419</v>
      </c>
      <c r="E70" s="54" t="s">
        <v>418</v>
      </c>
      <c r="F70" s="122">
        <f>SUM(G70:I70)</f>
        <v>15</v>
      </c>
      <c r="G70" s="51">
        <v>12</v>
      </c>
      <c r="H70" s="51">
        <v>0</v>
      </c>
      <c r="I70" s="51">
        <v>3</v>
      </c>
      <c r="J70" s="122">
        <f>K70+L70</f>
        <v>53</v>
      </c>
      <c r="K70" s="120">
        <v>25</v>
      </c>
      <c r="L70" s="120">
        <v>28</v>
      </c>
      <c r="M70" s="122">
        <f>N70+O70</f>
        <v>52</v>
      </c>
      <c r="N70" s="120">
        <v>29</v>
      </c>
      <c r="O70" s="120">
        <v>23</v>
      </c>
      <c r="P70" s="122">
        <f>Q70+R70</f>
        <v>46</v>
      </c>
      <c r="Q70" s="120">
        <v>20</v>
      </c>
      <c r="R70" s="120">
        <v>26</v>
      </c>
      <c r="S70" s="122">
        <f>T70+U70</f>
        <v>50</v>
      </c>
      <c r="T70" s="120">
        <v>31</v>
      </c>
      <c r="U70" s="120">
        <v>19</v>
      </c>
      <c r="V70" s="122">
        <f>W70+X70</f>
        <v>70</v>
      </c>
      <c r="W70" s="120">
        <v>34</v>
      </c>
      <c r="X70" s="120">
        <v>36</v>
      </c>
      <c r="Y70" s="122">
        <f>Z70+AA70</f>
        <v>49</v>
      </c>
      <c r="Z70" s="120">
        <v>19</v>
      </c>
      <c r="AA70" s="120">
        <v>30</v>
      </c>
      <c r="AB70" s="122">
        <f>SUM(AC70+AD70)</f>
        <v>320</v>
      </c>
      <c r="AC70" s="122">
        <f>SUM(K70,N70,Q70,T70,W70,Z70)</f>
        <v>158</v>
      </c>
      <c r="AD70" s="122">
        <f>SUM(L70,O70,R70,U70,X70,AA70)</f>
        <v>162</v>
      </c>
      <c r="AE70" s="122">
        <f>AF70+AG70</f>
        <v>21</v>
      </c>
      <c r="AF70" s="120">
        <v>10</v>
      </c>
      <c r="AG70" s="120">
        <v>11</v>
      </c>
      <c r="AH70" s="206">
        <f>AI70+AJ70</f>
        <v>2</v>
      </c>
      <c r="AI70" s="120">
        <v>1</v>
      </c>
      <c r="AJ70" s="119">
        <v>1</v>
      </c>
      <c r="AK70" s="13"/>
      <c r="AL70" s="40"/>
      <c r="AM70" s="39"/>
    </row>
    <row r="71" spans="1:39" s="16" customFormat="1" ht="17.149999999999999" customHeight="1" x14ac:dyDescent="0.25">
      <c r="A71" s="67"/>
      <c r="B71" s="229" t="s">
        <v>417</v>
      </c>
      <c r="C71" s="65" t="s">
        <v>416</v>
      </c>
      <c r="D71" s="64" t="s">
        <v>415</v>
      </c>
      <c r="E71" s="63" t="s">
        <v>414</v>
      </c>
      <c r="F71" s="75">
        <f>SUM(G71:I71)</f>
        <v>3</v>
      </c>
      <c r="G71" s="60">
        <v>3</v>
      </c>
      <c r="H71" s="60">
        <v>0</v>
      </c>
      <c r="I71" s="60">
        <v>0</v>
      </c>
      <c r="J71" s="75">
        <f>K71+L71</f>
        <v>1</v>
      </c>
      <c r="K71" s="73">
        <v>0</v>
      </c>
      <c r="L71" s="73">
        <v>1</v>
      </c>
      <c r="M71" s="75">
        <f>N71+O71</f>
        <v>0</v>
      </c>
      <c r="N71" s="73">
        <v>0</v>
      </c>
      <c r="O71" s="73">
        <v>0</v>
      </c>
      <c r="P71" s="75">
        <f>Q71+R71</f>
        <v>0</v>
      </c>
      <c r="Q71" s="73"/>
      <c r="R71" s="73">
        <v>0</v>
      </c>
      <c r="S71" s="75">
        <f>T71+U71</f>
        <v>1</v>
      </c>
      <c r="T71" s="73">
        <v>1</v>
      </c>
      <c r="U71" s="73">
        <v>0</v>
      </c>
      <c r="V71" s="75">
        <f>W71+X71</f>
        <v>0</v>
      </c>
      <c r="W71" s="73">
        <v>0</v>
      </c>
      <c r="X71" s="73"/>
      <c r="Y71" s="75">
        <f>Z71+AA71</f>
        <v>1</v>
      </c>
      <c r="Z71" s="73">
        <v>0</v>
      </c>
      <c r="AA71" s="73">
        <v>1</v>
      </c>
      <c r="AB71" s="75">
        <f>SUM(AC71+AD71)</f>
        <v>3</v>
      </c>
      <c r="AC71" s="75">
        <f>SUM(K71,N71,Q71,T71,W71,Z71)</f>
        <v>1</v>
      </c>
      <c r="AD71" s="75">
        <f>SUM(L71,O71,R71,U71,X71,AA71)</f>
        <v>2</v>
      </c>
      <c r="AE71" s="75">
        <f>AF71+AG71</f>
        <v>4</v>
      </c>
      <c r="AF71" s="73">
        <v>3</v>
      </c>
      <c r="AG71" s="73">
        <v>1</v>
      </c>
      <c r="AH71" s="74">
        <f>AI71+AJ71</f>
        <v>1</v>
      </c>
      <c r="AI71" s="73">
        <v>0</v>
      </c>
      <c r="AJ71" s="72">
        <v>1</v>
      </c>
      <c r="AK71" s="13"/>
      <c r="AL71" s="40"/>
      <c r="AM71" s="39"/>
    </row>
    <row r="72" spans="1:39" s="16" customFormat="1" ht="17.149999999999999" customHeight="1" x14ac:dyDescent="0.25">
      <c r="A72" s="67"/>
      <c r="B72" s="229" t="s">
        <v>413</v>
      </c>
      <c r="C72" s="65" t="s">
        <v>412</v>
      </c>
      <c r="D72" s="64" t="s">
        <v>411</v>
      </c>
      <c r="E72" s="63" t="s">
        <v>407</v>
      </c>
      <c r="F72" s="75">
        <f>SUM(G72:I72)</f>
        <v>0</v>
      </c>
      <c r="G72" s="60">
        <v>0</v>
      </c>
      <c r="H72" s="60">
        <v>0</v>
      </c>
      <c r="I72" s="60">
        <v>0</v>
      </c>
      <c r="J72" s="75">
        <f>K72+L72</f>
        <v>0</v>
      </c>
      <c r="K72" s="73">
        <v>0</v>
      </c>
      <c r="L72" s="73">
        <v>0</v>
      </c>
      <c r="M72" s="75">
        <f>N72+O72</f>
        <v>0</v>
      </c>
      <c r="N72" s="73">
        <v>0</v>
      </c>
      <c r="O72" s="73">
        <v>0</v>
      </c>
      <c r="P72" s="75">
        <f>Q72+R72</f>
        <v>0</v>
      </c>
      <c r="Q72" s="73">
        <v>0</v>
      </c>
      <c r="R72" s="73">
        <v>0</v>
      </c>
      <c r="S72" s="75">
        <f>T72+U72</f>
        <v>0</v>
      </c>
      <c r="T72" s="73">
        <v>0</v>
      </c>
      <c r="U72" s="73">
        <v>0</v>
      </c>
      <c r="V72" s="75">
        <f>W72+X72</f>
        <v>0</v>
      </c>
      <c r="W72" s="73">
        <v>0</v>
      </c>
      <c r="X72" s="73">
        <v>0</v>
      </c>
      <c r="Y72" s="75">
        <f>Z72+AA72</f>
        <v>0</v>
      </c>
      <c r="Z72" s="73">
        <v>0</v>
      </c>
      <c r="AA72" s="73">
        <v>0</v>
      </c>
      <c r="AB72" s="75">
        <f>SUM(AC72+AD72)</f>
        <v>0</v>
      </c>
      <c r="AC72" s="75">
        <f>SUM(K72,N72,Q72,T72,W72,Z72)</f>
        <v>0</v>
      </c>
      <c r="AD72" s="75">
        <f>SUM(L72,O72,R72,U72,X72,AA72)</f>
        <v>0</v>
      </c>
      <c r="AE72" s="75">
        <f>AF72+AG72</f>
        <v>0</v>
      </c>
      <c r="AF72" s="73">
        <v>0</v>
      </c>
      <c r="AG72" s="73">
        <v>0</v>
      </c>
      <c r="AH72" s="74">
        <f>AI72+AJ72</f>
        <v>0</v>
      </c>
      <c r="AI72" s="73">
        <v>0</v>
      </c>
      <c r="AJ72" s="72">
        <v>0</v>
      </c>
      <c r="AK72" s="13"/>
      <c r="AL72" s="40"/>
      <c r="AM72" s="39"/>
    </row>
    <row r="73" spans="1:39" s="16" customFormat="1" ht="17.149999999999999" customHeight="1" x14ac:dyDescent="0.25">
      <c r="A73" s="67"/>
      <c r="B73" s="229" t="s">
        <v>410</v>
      </c>
      <c r="C73" s="65" t="s">
        <v>409</v>
      </c>
      <c r="D73" s="64" t="s">
        <v>408</v>
      </c>
      <c r="E73" s="63" t="s">
        <v>407</v>
      </c>
      <c r="F73" s="75">
        <f>SUM(G73:I73)</f>
        <v>0</v>
      </c>
      <c r="G73" s="60">
        <v>0</v>
      </c>
      <c r="H73" s="60">
        <v>0</v>
      </c>
      <c r="I73" s="60">
        <v>0</v>
      </c>
      <c r="J73" s="75">
        <f>K73+L73</f>
        <v>0</v>
      </c>
      <c r="K73" s="73">
        <v>0</v>
      </c>
      <c r="L73" s="73">
        <v>0</v>
      </c>
      <c r="M73" s="75">
        <f>N73+O73</f>
        <v>0</v>
      </c>
      <c r="N73" s="73">
        <v>0</v>
      </c>
      <c r="O73" s="73">
        <v>0</v>
      </c>
      <c r="P73" s="75">
        <f>Q73+R73</f>
        <v>0</v>
      </c>
      <c r="Q73" s="73">
        <v>0</v>
      </c>
      <c r="R73" s="73">
        <v>0</v>
      </c>
      <c r="S73" s="75">
        <f>T73+U73</f>
        <v>0</v>
      </c>
      <c r="T73" s="73">
        <v>0</v>
      </c>
      <c r="U73" s="73">
        <v>0</v>
      </c>
      <c r="V73" s="75">
        <f>W73+X73</f>
        <v>0</v>
      </c>
      <c r="W73" s="73">
        <v>0</v>
      </c>
      <c r="X73" s="73">
        <v>0</v>
      </c>
      <c r="Y73" s="75">
        <f>Z73+AA73</f>
        <v>0</v>
      </c>
      <c r="Z73" s="73">
        <v>0</v>
      </c>
      <c r="AA73" s="73">
        <v>0</v>
      </c>
      <c r="AB73" s="75">
        <f>SUM(AC73+AD73)</f>
        <v>0</v>
      </c>
      <c r="AC73" s="75">
        <f>SUM(K73,N73,Q73,T73,W73,Z73)</f>
        <v>0</v>
      </c>
      <c r="AD73" s="75">
        <f>SUM(L73,O73,R73,U73,X73,AA73)</f>
        <v>0</v>
      </c>
      <c r="AE73" s="75">
        <f>AF73+AG73</f>
        <v>0</v>
      </c>
      <c r="AF73" s="73">
        <v>0</v>
      </c>
      <c r="AG73" s="73">
        <v>0</v>
      </c>
      <c r="AH73" s="74">
        <f>AI73+AJ73</f>
        <v>0</v>
      </c>
      <c r="AI73" s="73">
        <v>0</v>
      </c>
      <c r="AJ73" s="72">
        <v>0</v>
      </c>
      <c r="AK73" s="13"/>
      <c r="AL73" s="40"/>
      <c r="AM73" s="39"/>
    </row>
    <row r="74" spans="1:39" s="168" customFormat="1" ht="17.149999999999999" customHeight="1" x14ac:dyDescent="0.25">
      <c r="A74" s="67"/>
      <c r="B74" s="229" t="s">
        <v>406</v>
      </c>
      <c r="C74" s="65" t="s">
        <v>405</v>
      </c>
      <c r="D74" s="64" t="s">
        <v>404</v>
      </c>
      <c r="E74" s="63" t="s">
        <v>403</v>
      </c>
      <c r="F74" s="75">
        <f>G74+H74+I74</f>
        <v>12</v>
      </c>
      <c r="G74" s="60">
        <v>8</v>
      </c>
      <c r="H74" s="60">
        <v>0</v>
      </c>
      <c r="I74" s="60">
        <v>4</v>
      </c>
      <c r="J74" s="75">
        <f>K74+L74</f>
        <v>25</v>
      </c>
      <c r="K74" s="73">
        <v>12</v>
      </c>
      <c r="L74" s="73">
        <v>13</v>
      </c>
      <c r="M74" s="75">
        <f>N74+O74</f>
        <v>37</v>
      </c>
      <c r="N74" s="73">
        <v>25</v>
      </c>
      <c r="O74" s="73">
        <v>12</v>
      </c>
      <c r="P74" s="75">
        <f>Q74+R74</f>
        <v>32</v>
      </c>
      <c r="Q74" s="73">
        <v>12</v>
      </c>
      <c r="R74" s="73">
        <v>20</v>
      </c>
      <c r="S74" s="75">
        <f>T74+U74</f>
        <v>45</v>
      </c>
      <c r="T74" s="73">
        <v>25</v>
      </c>
      <c r="U74" s="73">
        <v>20</v>
      </c>
      <c r="V74" s="75">
        <f>W74+X74</f>
        <v>34</v>
      </c>
      <c r="W74" s="73">
        <v>19</v>
      </c>
      <c r="X74" s="73">
        <v>15</v>
      </c>
      <c r="Y74" s="75">
        <f>Z74+AA74</f>
        <v>28</v>
      </c>
      <c r="Z74" s="73">
        <v>16</v>
      </c>
      <c r="AA74" s="73">
        <v>12</v>
      </c>
      <c r="AB74" s="75">
        <f>SUM(AC74+AD74)</f>
        <v>201</v>
      </c>
      <c r="AC74" s="75">
        <f>SUM(K74,N74,Q74,T74,W74,Z74)</f>
        <v>109</v>
      </c>
      <c r="AD74" s="75">
        <f>SUM(L74,O74,R74,U74,X74,AA74)</f>
        <v>92</v>
      </c>
      <c r="AE74" s="75">
        <f>AF74+AG74</f>
        <v>16</v>
      </c>
      <c r="AF74" s="73">
        <v>5</v>
      </c>
      <c r="AG74" s="73">
        <v>11</v>
      </c>
      <c r="AH74" s="74">
        <f>AI74+AJ74</f>
        <v>1</v>
      </c>
      <c r="AI74" s="73">
        <v>0</v>
      </c>
      <c r="AJ74" s="72">
        <v>1</v>
      </c>
      <c r="AK74" s="13"/>
      <c r="AL74" s="40"/>
      <c r="AM74" s="39"/>
    </row>
    <row r="75" spans="1:39" s="168" customFormat="1" ht="17.149999999999999" customHeight="1" x14ac:dyDescent="0.25">
      <c r="A75" s="67"/>
      <c r="B75" s="229" t="s">
        <v>402</v>
      </c>
      <c r="C75" s="65" t="s">
        <v>401</v>
      </c>
      <c r="D75" s="64" t="s">
        <v>400</v>
      </c>
      <c r="E75" s="63" t="s">
        <v>399</v>
      </c>
      <c r="F75" s="75">
        <f>G75+H75+I75</f>
        <v>9</v>
      </c>
      <c r="G75" s="60">
        <v>6</v>
      </c>
      <c r="H75" s="60">
        <v>0</v>
      </c>
      <c r="I75" s="60">
        <v>3</v>
      </c>
      <c r="J75" s="75">
        <f>K75+L75</f>
        <v>22</v>
      </c>
      <c r="K75" s="73">
        <v>8</v>
      </c>
      <c r="L75" s="73">
        <v>14</v>
      </c>
      <c r="M75" s="75">
        <f>N75+O75</f>
        <v>21</v>
      </c>
      <c r="N75" s="73">
        <v>11</v>
      </c>
      <c r="O75" s="73">
        <v>10</v>
      </c>
      <c r="P75" s="75">
        <f>Q75+R75</f>
        <v>14</v>
      </c>
      <c r="Q75" s="73">
        <v>8</v>
      </c>
      <c r="R75" s="73">
        <v>6</v>
      </c>
      <c r="S75" s="75">
        <f>T75+U75</f>
        <v>27</v>
      </c>
      <c r="T75" s="73">
        <v>17</v>
      </c>
      <c r="U75" s="73">
        <v>10</v>
      </c>
      <c r="V75" s="75">
        <f>W75+X75</f>
        <v>20</v>
      </c>
      <c r="W75" s="73">
        <v>14</v>
      </c>
      <c r="X75" s="73">
        <v>6</v>
      </c>
      <c r="Y75" s="75">
        <f>Z75+AA75</f>
        <v>23</v>
      </c>
      <c r="Z75" s="73">
        <v>13</v>
      </c>
      <c r="AA75" s="73">
        <v>10</v>
      </c>
      <c r="AB75" s="75">
        <f>SUM(AC75+AD75)</f>
        <v>127</v>
      </c>
      <c r="AC75" s="75">
        <f>SUM(K75,N75,Q75,T75,W75,Z75)</f>
        <v>71</v>
      </c>
      <c r="AD75" s="75">
        <f>SUM(L75,O75,R75,U75,X75,AA75)</f>
        <v>56</v>
      </c>
      <c r="AE75" s="75">
        <f>AF75+AG75</f>
        <v>15</v>
      </c>
      <c r="AF75" s="73">
        <v>4</v>
      </c>
      <c r="AG75" s="73">
        <v>11</v>
      </c>
      <c r="AH75" s="74">
        <f>AI75+AJ75</f>
        <v>2</v>
      </c>
      <c r="AI75" s="73">
        <v>0</v>
      </c>
      <c r="AJ75" s="72">
        <v>2</v>
      </c>
      <c r="AK75" s="13"/>
      <c r="AL75" s="40"/>
      <c r="AM75" s="39"/>
    </row>
    <row r="76" spans="1:39" s="168" customFormat="1" ht="17.149999999999999" customHeight="1" x14ac:dyDescent="0.25">
      <c r="A76" s="67"/>
      <c r="B76" s="230" t="s">
        <v>398</v>
      </c>
      <c r="C76" s="180" t="s">
        <v>397</v>
      </c>
      <c r="D76" s="179" t="s">
        <v>396</v>
      </c>
      <c r="E76" s="178" t="s">
        <v>395</v>
      </c>
      <c r="F76" s="173">
        <f>G76+H76+I76</f>
        <v>13</v>
      </c>
      <c r="G76" s="175">
        <v>11</v>
      </c>
      <c r="H76" s="175">
        <v>0</v>
      </c>
      <c r="I76" s="175">
        <v>2</v>
      </c>
      <c r="J76" s="173">
        <f>K76+L76</f>
        <v>41</v>
      </c>
      <c r="K76" s="177">
        <v>22</v>
      </c>
      <c r="L76" s="177">
        <v>19</v>
      </c>
      <c r="M76" s="173">
        <f>N76+O76</f>
        <v>45</v>
      </c>
      <c r="N76" s="177">
        <v>22</v>
      </c>
      <c r="O76" s="177">
        <v>23</v>
      </c>
      <c r="P76" s="173">
        <f>Q76+R76</f>
        <v>49</v>
      </c>
      <c r="Q76" s="177">
        <v>24</v>
      </c>
      <c r="R76" s="177">
        <v>25</v>
      </c>
      <c r="S76" s="173">
        <f>T76+U76</f>
        <v>35</v>
      </c>
      <c r="T76" s="177">
        <v>18</v>
      </c>
      <c r="U76" s="177">
        <v>17</v>
      </c>
      <c r="V76" s="173">
        <f>W76+X76</f>
        <v>41</v>
      </c>
      <c r="W76" s="177">
        <v>20</v>
      </c>
      <c r="X76" s="177">
        <v>21</v>
      </c>
      <c r="Y76" s="173">
        <f>Z76+AA76</f>
        <v>49</v>
      </c>
      <c r="Z76" s="177">
        <v>24</v>
      </c>
      <c r="AA76" s="177">
        <v>25</v>
      </c>
      <c r="AB76" s="173">
        <f>SUM(AC76+AD76)</f>
        <v>260</v>
      </c>
      <c r="AC76" s="173">
        <f>SUM(K76,N76,Q76,T76,W76,Z76)</f>
        <v>130</v>
      </c>
      <c r="AD76" s="173">
        <f>SUM(L76,O76,R76,U76,X76,AA76)</f>
        <v>130</v>
      </c>
      <c r="AE76" s="173">
        <f>AF76+AG76</f>
        <v>20</v>
      </c>
      <c r="AF76" s="177">
        <v>5</v>
      </c>
      <c r="AG76" s="177">
        <v>15</v>
      </c>
      <c r="AH76" s="176">
        <f>AI76+AJ76</f>
        <v>1</v>
      </c>
      <c r="AI76" s="177">
        <v>0</v>
      </c>
      <c r="AJ76" s="201">
        <v>1</v>
      </c>
      <c r="AK76" s="13"/>
      <c r="AL76" s="40"/>
      <c r="AM76" s="39"/>
    </row>
    <row r="77" spans="1:39" s="16" customFormat="1" ht="17.149999999999999" customHeight="1" x14ac:dyDescent="0.25">
      <c r="A77" s="58" t="s">
        <v>394</v>
      </c>
      <c r="B77" s="229" t="s">
        <v>393</v>
      </c>
      <c r="C77" s="65" t="s">
        <v>392</v>
      </c>
      <c r="D77" s="64" t="s">
        <v>391</v>
      </c>
      <c r="E77" s="63" t="s">
        <v>390</v>
      </c>
      <c r="F77" s="75">
        <f>G77+H77+I77</f>
        <v>25</v>
      </c>
      <c r="G77" s="60">
        <v>18</v>
      </c>
      <c r="H77" s="60">
        <v>0</v>
      </c>
      <c r="I77" s="60">
        <v>7</v>
      </c>
      <c r="J77" s="75">
        <f>K77+L77</f>
        <v>102</v>
      </c>
      <c r="K77" s="73">
        <v>53</v>
      </c>
      <c r="L77" s="73">
        <v>49</v>
      </c>
      <c r="M77" s="75">
        <f>N77+O77</f>
        <v>79</v>
      </c>
      <c r="N77" s="73">
        <v>41</v>
      </c>
      <c r="O77" s="73">
        <v>38</v>
      </c>
      <c r="P77" s="75">
        <f>Q77+R77</f>
        <v>68</v>
      </c>
      <c r="Q77" s="73">
        <v>37</v>
      </c>
      <c r="R77" s="73">
        <v>31</v>
      </c>
      <c r="S77" s="75">
        <f>T77+U77</f>
        <v>103</v>
      </c>
      <c r="T77" s="73">
        <v>49</v>
      </c>
      <c r="U77" s="73">
        <v>54</v>
      </c>
      <c r="V77" s="75">
        <f>W77+X77</f>
        <v>100</v>
      </c>
      <c r="W77" s="73">
        <v>49</v>
      </c>
      <c r="X77" s="73">
        <v>51</v>
      </c>
      <c r="Y77" s="75">
        <f>Z77+AA77</f>
        <v>99</v>
      </c>
      <c r="Z77" s="73">
        <v>58</v>
      </c>
      <c r="AA77" s="73">
        <v>41</v>
      </c>
      <c r="AB77" s="75">
        <f>SUM(AC77+AD77)</f>
        <v>551</v>
      </c>
      <c r="AC77" s="75">
        <f>SUM(K77,N77,Q77,T77,W77,Z77)</f>
        <v>287</v>
      </c>
      <c r="AD77" s="75">
        <f>SUM(L77,O77,R77,U77,X77,AA77)</f>
        <v>264</v>
      </c>
      <c r="AE77" s="75">
        <f>AF77+AG77</f>
        <v>33</v>
      </c>
      <c r="AF77" s="73">
        <v>14</v>
      </c>
      <c r="AG77" s="73">
        <v>19</v>
      </c>
      <c r="AH77" s="74">
        <f>AI77+AJ77</f>
        <v>1</v>
      </c>
      <c r="AI77" s="73">
        <v>0</v>
      </c>
      <c r="AJ77" s="72">
        <v>1</v>
      </c>
      <c r="AK77" s="13"/>
      <c r="AL77" s="40"/>
      <c r="AM77" s="39"/>
    </row>
    <row r="78" spans="1:39" s="16" customFormat="1" ht="16.5" customHeight="1" x14ac:dyDescent="0.25">
      <c r="A78" s="58" t="s">
        <v>389</v>
      </c>
      <c r="B78" s="228" t="s">
        <v>388</v>
      </c>
      <c r="C78" s="56" t="s">
        <v>387</v>
      </c>
      <c r="D78" s="207" t="s">
        <v>386</v>
      </c>
      <c r="E78" s="54" t="s">
        <v>385</v>
      </c>
      <c r="F78" s="122">
        <f>SUM(G78:I78)</f>
        <v>17</v>
      </c>
      <c r="G78" s="51">
        <v>11</v>
      </c>
      <c r="H78" s="51">
        <v>0</v>
      </c>
      <c r="I78" s="51">
        <v>6</v>
      </c>
      <c r="J78" s="122">
        <f>K78+L78</f>
        <v>41</v>
      </c>
      <c r="K78" s="120">
        <v>21</v>
      </c>
      <c r="L78" s="120">
        <v>20</v>
      </c>
      <c r="M78" s="122">
        <f>N78+O78</f>
        <v>36</v>
      </c>
      <c r="N78" s="120">
        <v>18</v>
      </c>
      <c r="O78" s="120">
        <v>18</v>
      </c>
      <c r="P78" s="122">
        <f>Q78+R78</f>
        <v>56</v>
      </c>
      <c r="Q78" s="120">
        <v>31</v>
      </c>
      <c r="R78" s="120">
        <v>25</v>
      </c>
      <c r="S78" s="122">
        <f>T78+U78</f>
        <v>43</v>
      </c>
      <c r="T78" s="120">
        <v>24</v>
      </c>
      <c r="U78" s="120">
        <v>19</v>
      </c>
      <c r="V78" s="122">
        <f>W78+X78</f>
        <v>58</v>
      </c>
      <c r="W78" s="120">
        <v>32</v>
      </c>
      <c r="X78" s="120">
        <v>26</v>
      </c>
      <c r="Y78" s="122">
        <f>Z78+AA78</f>
        <v>55</v>
      </c>
      <c r="Z78" s="120">
        <v>26</v>
      </c>
      <c r="AA78" s="120">
        <v>29</v>
      </c>
      <c r="AB78" s="122">
        <f>SUM(AC78+AD78)</f>
        <v>289</v>
      </c>
      <c r="AC78" s="122">
        <f>SUM(K78,N78,Q78,T78,W78,Z78)</f>
        <v>152</v>
      </c>
      <c r="AD78" s="122">
        <f>SUM(L78,O78,R78,U78,X78,AA78)</f>
        <v>137</v>
      </c>
      <c r="AE78" s="122">
        <f>AF78+AG78</f>
        <v>25</v>
      </c>
      <c r="AF78" s="120">
        <v>4</v>
      </c>
      <c r="AG78" s="120">
        <v>21</v>
      </c>
      <c r="AH78" s="206">
        <f>AI78+AJ78</f>
        <v>1</v>
      </c>
      <c r="AI78" s="120">
        <v>0</v>
      </c>
      <c r="AJ78" s="119">
        <v>1</v>
      </c>
      <c r="AK78" s="13"/>
      <c r="AL78" s="40"/>
      <c r="AM78" s="39"/>
    </row>
    <row r="79" spans="1:39" s="6" customFormat="1" ht="18.75" customHeight="1" x14ac:dyDescent="0.25">
      <c r="A79" s="227"/>
      <c r="B79" s="223" t="s">
        <v>100</v>
      </c>
      <c r="C79" s="222"/>
      <c r="D79" s="222"/>
      <c r="E79" s="162"/>
      <c r="F79" s="161">
        <f>SUM(F61:F78)</f>
        <v>276</v>
      </c>
      <c r="G79" s="221">
        <f>SUM(G61:G78)</f>
        <v>209</v>
      </c>
      <c r="H79" s="221">
        <f>SUM(H61:H78)</f>
        <v>0</v>
      </c>
      <c r="I79" s="221">
        <f>SUM(I61:I78)</f>
        <v>67</v>
      </c>
      <c r="J79" s="161">
        <f>SUM(J61:J78)</f>
        <v>952</v>
      </c>
      <c r="K79" s="221">
        <f>SUM(K61:K78)</f>
        <v>512</v>
      </c>
      <c r="L79" s="221">
        <f>SUM(L61:L78)</f>
        <v>440</v>
      </c>
      <c r="M79" s="161">
        <f>SUM(M61:M78)</f>
        <v>935</v>
      </c>
      <c r="N79" s="221">
        <f>SUM(N61:N78)</f>
        <v>470</v>
      </c>
      <c r="O79" s="221">
        <f>SUM(O61:O78)</f>
        <v>465</v>
      </c>
      <c r="P79" s="161">
        <f>SUM(P61:P78)</f>
        <v>963</v>
      </c>
      <c r="Q79" s="221">
        <f>SUM(Q61:Q78)</f>
        <v>497</v>
      </c>
      <c r="R79" s="221">
        <f>SUM(R61:R78)</f>
        <v>466</v>
      </c>
      <c r="S79" s="161">
        <f>SUM(S61:S78)</f>
        <v>999</v>
      </c>
      <c r="T79" s="221">
        <f>SUM(T61:T78)</f>
        <v>529</v>
      </c>
      <c r="U79" s="221">
        <f>SUM(U61:U78)</f>
        <v>470</v>
      </c>
      <c r="V79" s="161">
        <f>SUM(V61:V78)</f>
        <v>1045</v>
      </c>
      <c r="W79" s="221">
        <f>SUM(W61:W78)</f>
        <v>522</v>
      </c>
      <c r="X79" s="221">
        <f>SUM(X61:X78)</f>
        <v>523</v>
      </c>
      <c r="Y79" s="161">
        <f>SUM(Y61:Y78)</f>
        <v>1032</v>
      </c>
      <c r="Z79" s="221">
        <f>SUM(Z61:Z78)</f>
        <v>515</v>
      </c>
      <c r="AA79" s="221">
        <f>SUM(AA61:AA78)</f>
        <v>517</v>
      </c>
      <c r="AB79" s="161">
        <f>SUM(AB61:AB78)</f>
        <v>5926</v>
      </c>
      <c r="AC79" s="221">
        <f>SUM(AC61:AC78)</f>
        <v>3045</v>
      </c>
      <c r="AD79" s="221">
        <f>SUM(AD61:AD78)</f>
        <v>2881</v>
      </c>
      <c r="AE79" s="161">
        <f>AF79+AG79</f>
        <v>402</v>
      </c>
      <c r="AF79" s="221">
        <f>SUM(AF61:AF78)</f>
        <v>138</v>
      </c>
      <c r="AG79" s="221">
        <f>SUM(AG61:AG78)</f>
        <v>264</v>
      </c>
      <c r="AH79" s="226">
        <f>AI79+AJ79</f>
        <v>31</v>
      </c>
      <c r="AI79" s="221">
        <f>SUM(AI61:AI78)</f>
        <v>7</v>
      </c>
      <c r="AJ79" s="220">
        <f>SUM(AJ61:AJ78)</f>
        <v>24</v>
      </c>
      <c r="AK79" s="208"/>
      <c r="AL79" s="12"/>
      <c r="AM79" s="11"/>
    </row>
    <row r="80" spans="1:39" s="16" customFormat="1" ht="16.5" customHeight="1" x14ac:dyDescent="0.25">
      <c r="A80" s="123" t="s">
        <v>384</v>
      </c>
      <c r="B80" s="84" t="s">
        <v>383</v>
      </c>
      <c r="C80" s="83" t="s">
        <v>382</v>
      </c>
      <c r="D80" s="82" t="s">
        <v>381</v>
      </c>
      <c r="E80" s="81" t="s">
        <v>380</v>
      </c>
      <c r="F80" s="79">
        <v>25</v>
      </c>
      <c r="G80" s="77">
        <v>19</v>
      </c>
      <c r="H80" s="77">
        <v>0</v>
      </c>
      <c r="I80" s="77">
        <v>6</v>
      </c>
      <c r="J80" s="79">
        <f>K80+L80</f>
        <v>97</v>
      </c>
      <c r="K80" s="77">
        <v>47</v>
      </c>
      <c r="L80" s="77">
        <v>50</v>
      </c>
      <c r="M80" s="79">
        <f>N80+O80</f>
        <v>78</v>
      </c>
      <c r="N80" s="77">
        <v>40</v>
      </c>
      <c r="O80" s="77">
        <v>38</v>
      </c>
      <c r="P80" s="79">
        <f>Q80+R80</f>
        <v>110</v>
      </c>
      <c r="Q80" s="77">
        <v>54</v>
      </c>
      <c r="R80" s="77">
        <v>56</v>
      </c>
      <c r="S80" s="79">
        <f>T80+U80</f>
        <v>85</v>
      </c>
      <c r="T80" s="77">
        <v>40</v>
      </c>
      <c r="U80" s="77">
        <v>45</v>
      </c>
      <c r="V80" s="79">
        <f>W80+X80</f>
        <v>93</v>
      </c>
      <c r="W80" s="77">
        <v>52</v>
      </c>
      <c r="X80" s="77">
        <v>41</v>
      </c>
      <c r="Y80" s="79">
        <f>Z80+AA80</f>
        <v>105</v>
      </c>
      <c r="Z80" s="77">
        <v>51</v>
      </c>
      <c r="AA80" s="77">
        <v>54</v>
      </c>
      <c r="AB80" s="79">
        <f>SUM(AC80+AD80)</f>
        <v>568</v>
      </c>
      <c r="AC80" s="79">
        <f>SUM(K80,N80,Q80,T80,W80,Z80)</f>
        <v>284</v>
      </c>
      <c r="AD80" s="79">
        <f>SUM(L80,O80,R80,U80,X80,AA80)</f>
        <v>284</v>
      </c>
      <c r="AE80" s="79">
        <f>AF80+AG80</f>
        <v>37</v>
      </c>
      <c r="AF80" s="77">
        <v>9</v>
      </c>
      <c r="AG80" s="77">
        <v>28</v>
      </c>
      <c r="AH80" s="78">
        <f>AI80+AJ80</f>
        <v>1</v>
      </c>
      <c r="AI80" s="77">
        <v>0</v>
      </c>
      <c r="AJ80" s="76">
        <v>1</v>
      </c>
      <c r="AK80" s="13"/>
      <c r="AL80" s="40"/>
      <c r="AM80" s="39"/>
    </row>
    <row r="81" spans="1:39" s="16" customFormat="1" ht="16.5" customHeight="1" x14ac:dyDescent="0.25">
      <c r="A81" s="67"/>
      <c r="B81" s="66" t="s">
        <v>379</v>
      </c>
      <c r="C81" s="65" t="s">
        <v>378</v>
      </c>
      <c r="D81" s="64" t="s">
        <v>377</v>
      </c>
      <c r="E81" s="63" t="s">
        <v>376</v>
      </c>
      <c r="F81" s="75">
        <f>SUM(G81:I81)</f>
        <v>16</v>
      </c>
      <c r="G81" s="73">
        <v>12</v>
      </c>
      <c r="H81" s="73">
        <v>0</v>
      </c>
      <c r="I81" s="73">
        <v>4</v>
      </c>
      <c r="J81" s="75">
        <f>K81+L81</f>
        <v>45</v>
      </c>
      <c r="K81" s="73">
        <v>22</v>
      </c>
      <c r="L81" s="73">
        <v>23</v>
      </c>
      <c r="M81" s="75">
        <f>N81+O81</f>
        <v>58</v>
      </c>
      <c r="N81" s="73">
        <v>27</v>
      </c>
      <c r="O81" s="73">
        <v>31</v>
      </c>
      <c r="P81" s="75">
        <f>Q81+R81</f>
        <v>60</v>
      </c>
      <c r="Q81" s="73">
        <v>35</v>
      </c>
      <c r="R81" s="73">
        <v>25</v>
      </c>
      <c r="S81" s="75">
        <f>T81+U81</f>
        <v>49</v>
      </c>
      <c r="T81" s="73">
        <v>25</v>
      </c>
      <c r="U81" s="73">
        <v>24</v>
      </c>
      <c r="V81" s="75">
        <f>W81+X81</f>
        <v>51</v>
      </c>
      <c r="W81" s="73">
        <v>27</v>
      </c>
      <c r="X81" s="73">
        <v>24</v>
      </c>
      <c r="Y81" s="75">
        <f>Z81+AA81</f>
        <v>59</v>
      </c>
      <c r="Z81" s="73">
        <v>33</v>
      </c>
      <c r="AA81" s="73">
        <v>26</v>
      </c>
      <c r="AB81" s="75">
        <f>SUM(AC81+AD81)</f>
        <v>322</v>
      </c>
      <c r="AC81" s="75">
        <f>SUM(K81,N81,Q81,T81,W81,Z81)</f>
        <v>169</v>
      </c>
      <c r="AD81" s="75">
        <f>SUM(L81,O81,R81,U81,X81,AA81)</f>
        <v>153</v>
      </c>
      <c r="AE81" s="75">
        <f>AF81+AG81</f>
        <v>25</v>
      </c>
      <c r="AF81" s="73">
        <v>7</v>
      </c>
      <c r="AG81" s="73">
        <v>18</v>
      </c>
      <c r="AH81" s="74">
        <f>AI81+AJ81</f>
        <v>1</v>
      </c>
      <c r="AI81" s="73">
        <v>0</v>
      </c>
      <c r="AJ81" s="72">
        <v>1</v>
      </c>
      <c r="AK81" s="13"/>
      <c r="AL81" s="40"/>
      <c r="AM81" s="39"/>
    </row>
    <row r="82" spans="1:39" s="16" customFormat="1" ht="16.5" customHeight="1" x14ac:dyDescent="0.25">
      <c r="A82" s="67"/>
      <c r="B82" s="66" t="s">
        <v>375</v>
      </c>
      <c r="C82" s="65" t="s">
        <v>374</v>
      </c>
      <c r="D82" s="64" t="s">
        <v>373</v>
      </c>
      <c r="E82" s="63" t="s">
        <v>372</v>
      </c>
      <c r="F82" s="75">
        <f>SUM(G82:I82)</f>
        <v>9</v>
      </c>
      <c r="G82" s="73">
        <v>6</v>
      </c>
      <c r="H82" s="73">
        <v>0</v>
      </c>
      <c r="I82" s="60">
        <v>3</v>
      </c>
      <c r="J82" s="75">
        <f>K82+L82</f>
        <v>11</v>
      </c>
      <c r="K82" s="73">
        <v>8</v>
      </c>
      <c r="L82" s="73">
        <v>3</v>
      </c>
      <c r="M82" s="75">
        <f>N82+O82</f>
        <v>19</v>
      </c>
      <c r="N82" s="73">
        <v>5</v>
      </c>
      <c r="O82" s="73">
        <v>14</v>
      </c>
      <c r="P82" s="75">
        <f>Q82+R82</f>
        <v>24</v>
      </c>
      <c r="Q82" s="73">
        <v>12</v>
      </c>
      <c r="R82" s="73">
        <v>12</v>
      </c>
      <c r="S82" s="75">
        <f>T82+U82</f>
        <v>24</v>
      </c>
      <c r="T82" s="73">
        <v>12</v>
      </c>
      <c r="U82" s="73">
        <v>12</v>
      </c>
      <c r="V82" s="75">
        <f>W82+X82</f>
        <v>24</v>
      </c>
      <c r="W82" s="73">
        <v>11</v>
      </c>
      <c r="X82" s="73">
        <v>13</v>
      </c>
      <c r="Y82" s="75">
        <f>Z82+AA82</f>
        <v>21</v>
      </c>
      <c r="Z82" s="73">
        <v>11</v>
      </c>
      <c r="AA82" s="73">
        <v>10</v>
      </c>
      <c r="AB82" s="75">
        <f>SUM(AC82+AD82)</f>
        <v>123</v>
      </c>
      <c r="AC82" s="75">
        <f>SUM(K82,N82,Q82,T82,W82,Z82)</f>
        <v>59</v>
      </c>
      <c r="AD82" s="75">
        <f>SUM(L82,O82,R82,U82,X82,AA82)</f>
        <v>64</v>
      </c>
      <c r="AE82" s="75">
        <f>AF82+AG82</f>
        <v>13</v>
      </c>
      <c r="AF82" s="73">
        <v>5</v>
      </c>
      <c r="AG82" s="73">
        <v>8</v>
      </c>
      <c r="AH82" s="74">
        <f>AI82+AJ82</f>
        <v>1</v>
      </c>
      <c r="AI82" s="73"/>
      <c r="AJ82" s="72">
        <v>1</v>
      </c>
      <c r="AK82" s="13"/>
      <c r="AL82" s="40"/>
      <c r="AM82" s="39"/>
    </row>
    <row r="83" spans="1:39" s="16" customFormat="1" ht="16.5" customHeight="1" x14ac:dyDescent="0.25">
      <c r="A83" s="67"/>
      <c r="B83" s="66" t="s">
        <v>371</v>
      </c>
      <c r="C83" s="65" t="s">
        <v>370</v>
      </c>
      <c r="D83" s="64" t="s">
        <v>369</v>
      </c>
      <c r="E83" s="63" t="s">
        <v>368</v>
      </c>
      <c r="F83" s="75">
        <f>SUM(G83:I83)</f>
        <v>15</v>
      </c>
      <c r="G83" s="73">
        <v>12</v>
      </c>
      <c r="H83" s="73">
        <v>0</v>
      </c>
      <c r="I83" s="60">
        <v>3</v>
      </c>
      <c r="J83" s="75">
        <f>K83+L83</f>
        <v>51</v>
      </c>
      <c r="K83" s="73">
        <v>30</v>
      </c>
      <c r="L83" s="73">
        <v>21</v>
      </c>
      <c r="M83" s="75">
        <f>N83+O83</f>
        <v>57</v>
      </c>
      <c r="N83" s="73">
        <v>33</v>
      </c>
      <c r="O83" s="73">
        <v>24</v>
      </c>
      <c r="P83" s="75">
        <f>Q83+R83</f>
        <v>47</v>
      </c>
      <c r="Q83" s="73">
        <v>20</v>
      </c>
      <c r="R83" s="73">
        <v>27</v>
      </c>
      <c r="S83" s="75">
        <f>T83+U83</f>
        <v>63</v>
      </c>
      <c r="T83" s="73">
        <v>30</v>
      </c>
      <c r="U83" s="73">
        <v>33</v>
      </c>
      <c r="V83" s="75">
        <f>W83+X83</f>
        <v>43</v>
      </c>
      <c r="W83" s="73">
        <v>23</v>
      </c>
      <c r="X83" s="73">
        <v>20</v>
      </c>
      <c r="Y83" s="75">
        <f>Z83+AA83</f>
        <v>59</v>
      </c>
      <c r="Z83" s="73">
        <v>26</v>
      </c>
      <c r="AA83" s="73">
        <v>33</v>
      </c>
      <c r="AB83" s="75">
        <f>SUM(AC83+AD83)</f>
        <v>320</v>
      </c>
      <c r="AC83" s="75">
        <f>SUM(K83,N83,Q83,T83,W83,Z83)</f>
        <v>162</v>
      </c>
      <c r="AD83" s="75">
        <f>SUM(L83,O83,R83,U83,X83,AA83)</f>
        <v>158</v>
      </c>
      <c r="AE83" s="75">
        <f>AF83+AG83</f>
        <v>22</v>
      </c>
      <c r="AF83" s="73">
        <v>7</v>
      </c>
      <c r="AG83" s="73">
        <v>15</v>
      </c>
      <c r="AH83" s="74">
        <f>AI83+AJ83</f>
        <v>1</v>
      </c>
      <c r="AI83" s="73">
        <v>0</v>
      </c>
      <c r="AJ83" s="72">
        <v>1</v>
      </c>
      <c r="AK83" s="13"/>
      <c r="AL83" s="40"/>
      <c r="AM83" s="39"/>
    </row>
    <row r="84" spans="1:39" s="16" customFormat="1" ht="16.5" customHeight="1" x14ac:dyDescent="0.25">
      <c r="A84" s="67"/>
      <c r="B84" s="57" t="s">
        <v>367</v>
      </c>
      <c r="C84" s="56" t="s">
        <v>366</v>
      </c>
      <c r="D84" s="207" t="s">
        <v>365</v>
      </c>
      <c r="E84" s="54" t="s">
        <v>364</v>
      </c>
      <c r="F84" s="122">
        <f>SUM(G84:I84)</f>
        <v>9</v>
      </c>
      <c r="G84" s="120">
        <v>7</v>
      </c>
      <c r="H84" s="120">
        <v>0</v>
      </c>
      <c r="I84" s="120">
        <v>2</v>
      </c>
      <c r="J84" s="122">
        <f>K84+L84</f>
        <v>30</v>
      </c>
      <c r="K84" s="120">
        <v>17</v>
      </c>
      <c r="L84" s="120">
        <v>13</v>
      </c>
      <c r="M84" s="122">
        <f>N84+O84</f>
        <v>31</v>
      </c>
      <c r="N84" s="120">
        <v>14</v>
      </c>
      <c r="O84" s="120">
        <v>17</v>
      </c>
      <c r="P84" s="122">
        <f>Q84+R84</f>
        <v>36</v>
      </c>
      <c r="Q84" s="120">
        <v>21</v>
      </c>
      <c r="R84" s="120">
        <v>15</v>
      </c>
      <c r="S84" s="122">
        <f>T84+U84</f>
        <v>30</v>
      </c>
      <c r="T84" s="120">
        <v>15</v>
      </c>
      <c r="U84" s="120">
        <v>15</v>
      </c>
      <c r="V84" s="122">
        <f>W84+X84</f>
        <v>31</v>
      </c>
      <c r="W84" s="120">
        <v>14</v>
      </c>
      <c r="X84" s="120">
        <v>17</v>
      </c>
      <c r="Y84" s="122">
        <f>Z84+AA84</f>
        <v>41</v>
      </c>
      <c r="Z84" s="120">
        <v>25</v>
      </c>
      <c r="AA84" s="120">
        <v>16</v>
      </c>
      <c r="AB84" s="122">
        <f>SUM(AC84+AD84)</f>
        <v>199</v>
      </c>
      <c r="AC84" s="122">
        <f>SUM(K84,N84,Q84,T84,W84,Z84)</f>
        <v>106</v>
      </c>
      <c r="AD84" s="122">
        <f>SUM(L84,O84,R84,U84,X84,AA84)</f>
        <v>93</v>
      </c>
      <c r="AE84" s="122">
        <f>AF84+AG84</f>
        <v>17</v>
      </c>
      <c r="AF84" s="120">
        <v>5</v>
      </c>
      <c r="AG84" s="120">
        <v>12</v>
      </c>
      <c r="AH84" s="206">
        <f>AI84+AJ84</f>
        <v>1</v>
      </c>
      <c r="AI84" s="120"/>
      <c r="AJ84" s="119">
        <v>1</v>
      </c>
      <c r="AK84" s="13"/>
      <c r="AL84" s="40"/>
      <c r="AM84" s="39"/>
    </row>
    <row r="85" spans="1:39" s="16" customFormat="1" ht="16.5" customHeight="1" x14ac:dyDescent="0.25">
      <c r="A85" s="67"/>
      <c r="B85" s="66" t="s">
        <v>363</v>
      </c>
      <c r="C85" s="65" t="s">
        <v>362</v>
      </c>
      <c r="D85" s="64" t="s">
        <v>361</v>
      </c>
      <c r="E85" s="63" t="s">
        <v>360</v>
      </c>
      <c r="F85" s="75">
        <f>SUM(G85:I85)</f>
        <v>0</v>
      </c>
      <c r="G85" s="73">
        <v>0</v>
      </c>
      <c r="H85" s="73">
        <v>0</v>
      </c>
      <c r="I85" s="60">
        <v>0</v>
      </c>
      <c r="J85" s="75">
        <f>K85+L85</f>
        <v>0</v>
      </c>
      <c r="K85" s="73">
        <v>0</v>
      </c>
      <c r="L85" s="73">
        <v>0</v>
      </c>
      <c r="M85" s="75">
        <f>N85+O85</f>
        <v>0</v>
      </c>
      <c r="N85" s="73">
        <v>0</v>
      </c>
      <c r="O85" s="73">
        <v>0</v>
      </c>
      <c r="P85" s="75">
        <f>Q85+R85</f>
        <v>0</v>
      </c>
      <c r="Q85" s="73">
        <v>0</v>
      </c>
      <c r="R85" s="73">
        <v>0</v>
      </c>
      <c r="S85" s="75">
        <f>T85+U85</f>
        <v>0</v>
      </c>
      <c r="T85" s="73">
        <v>0</v>
      </c>
      <c r="U85" s="73">
        <v>0</v>
      </c>
      <c r="V85" s="75">
        <f>W85+X85</f>
        <v>0</v>
      </c>
      <c r="W85" s="73">
        <v>0</v>
      </c>
      <c r="X85" s="73">
        <v>0</v>
      </c>
      <c r="Y85" s="75">
        <f>Z85+AA85</f>
        <v>0</v>
      </c>
      <c r="Z85" s="73">
        <v>0</v>
      </c>
      <c r="AA85" s="73">
        <v>0</v>
      </c>
      <c r="AB85" s="75">
        <f>SUM(AC85+AD85)</f>
        <v>0</v>
      </c>
      <c r="AC85" s="75">
        <f>SUM(K85,N85,Q85,T85,W85,Z85)</f>
        <v>0</v>
      </c>
      <c r="AD85" s="75">
        <f>SUM(L85,O85,R85,U85,X85,AA85)</f>
        <v>0</v>
      </c>
      <c r="AE85" s="75">
        <f>AF85+AG85</f>
        <v>0</v>
      </c>
      <c r="AF85" s="73">
        <v>0</v>
      </c>
      <c r="AG85" s="73">
        <v>0</v>
      </c>
      <c r="AH85" s="74">
        <f>AI85+AJ85</f>
        <v>0</v>
      </c>
      <c r="AI85" s="73">
        <v>0</v>
      </c>
      <c r="AJ85" s="72">
        <v>0</v>
      </c>
      <c r="AK85" s="13"/>
      <c r="AL85" s="40"/>
      <c r="AM85" s="39"/>
    </row>
    <row r="86" spans="1:39" s="16" customFormat="1" ht="16.5" customHeight="1" x14ac:dyDescent="0.25">
      <c r="A86" s="67"/>
      <c r="B86" s="66" t="s">
        <v>359</v>
      </c>
      <c r="C86" s="65" t="s">
        <v>358</v>
      </c>
      <c r="D86" s="64" t="s">
        <v>357</v>
      </c>
      <c r="E86" s="63" t="s">
        <v>356</v>
      </c>
      <c r="F86" s="75">
        <f>SUM(G86:I86)</f>
        <v>8</v>
      </c>
      <c r="G86" s="73">
        <v>6</v>
      </c>
      <c r="H86" s="73">
        <v>0</v>
      </c>
      <c r="I86" s="60">
        <v>2</v>
      </c>
      <c r="J86" s="75">
        <f>K86+L86</f>
        <v>20</v>
      </c>
      <c r="K86" s="73">
        <v>10</v>
      </c>
      <c r="L86" s="73">
        <v>10</v>
      </c>
      <c r="M86" s="75">
        <f>N86+O86</f>
        <v>14</v>
      </c>
      <c r="N86" s="73">
        <v>6</v>
      </c>
      <c r="O86" s="73">
        <v>8</v>
      </c>
      <c r="P86" s="75">
        <f>Q86+R86</f>
        <v>22</v>
      </c>
      <c r="Q86" s="73">
        <v>10</v>
      </c>
      <c r="R86" s="73">
        <v>12</v>
      </c>
      <c r="S86" s="75">
        <f>T86+U86</f>
        <v>11</v>
      </c>
      <c r="T86" s="73">
        <v>6</v>
      </c>
      <c r="U86" s="73">
        <v>5</v>
      </c>
      <c r="V86" s="75">
        <f>W86+X86</f>
        <v>21</v>
      </c>
      <c r="W86" s="73">
        <v>13</v>
      </c>
      <c r="X86" s="73">
        <v>8</v>
      </c>
      <c r="Y86" s="75">
        <f>Z86+AA86</f>
        <v>15</v>
      </c>
      <c r="Z86" s="73">
        <v>9</v>
      </c>
      <c r="AA86" s="73">
        <v>6</v>
      </c>
      <c r="AB86" s="75">
        <f>SUM(AC86+AD86)</f>
        <v>103</v>
      </c>
      <c r="AC86" s="75">
        <f>SUM(K86,N86,Q86,T86,W86,Z86)</f>
        <v>54</v>
      </c>
      <c r="AD86" s="75">
        <f>SUM(L86,O86,R86,U86,X86,AA86)</f>
        <v>49</v>
      </c>
      <c r="AE86" s="75">
        <f>AF86+AG86</f>
        <v>12</v>
      </c>
      <c r="AF86" s="73">
        <v>3</v>
      </c>
      <c r="AG86" s="73">
        <v>9</v>
      </c>
      <c r="AH86" s="74">
        <f>AI86+AJ86</f>
        <v>1</v>
      </c>
      <c r="AI86" s="73"/>
      <c r="AJ86" s="72">
        <v>1</v>
      </c>
      <c r="AK86" s="13"/>
      <c r="AL86" s="40"/>
      <c r="AM86" s="39"/>
    </row>
    <row r="87" spans="1:39" s="16" customFormat="1" ht="16.5" customHeight="1" x14ac:dyDescent="0.25">
      <c r="A87" s="67"/>
      <c r="B87" s="66" t="s">
        <v>355</v>
      </c>
      <c r="C87" s="65" t="s">
        <v>354</v>
      </c>
      <c r="D87" s="64" t="s">
        <v>353</v>
      </c>
      <c r="E87" s="63" t="s">
        <v>352</v>
      </c>
      <c r="F87" s="75">
        <f>SUM(G87:I87)</f>
        <v>13</v>
      </c>
      <c r="G87" s="73">
        <v>11</v>
      </c>
      <c r="H87" s="73">
        <v>0</v>
      </c>
      <c r="I87" s="60">
        <v>2</v>
      </c>
      <c r="J87" s="75">
        <f>K87+L87</f>
        <v>47</v>
      </c>
      <c r="K87" s="73">
        <v>26</v>
      </c>
      <c r="L87" s="73">
        <v>21</v>
      </c>
      <c r="M87" s="75">
        <f>N87+O87</f>
        <v>36</v>
      </c>
      <c r="N87" s="73">
        <v>14</v>
      </c>
      <c r="O87" s="73">
        <v>22</v>
      </c>
      <c r="P87" s="75">
        <f>Q87+R87</f>
        <v>38</v>
      </c>
      <c r="Q87" s="73">
        <v>18</v>
      </c>
      <c r="R87" s="73">
        <v>20</v>
      </c>
      <c r="S87" s="75">
        <f>T87+U87</f>
        <v>61</v>
      </c>
      <c r="T87" s="73">
        <v>28</v>
      </c>
      <c r="U87" s="73">
        <v>33</v>
      </c>
      <c r="V87" s="75">
        <f>W87+X87</f>
        <v>44</v>
      </c>
      <c r="W87" s="73">
        <v>22</v>
      </c>
      <c r="X87" s="73">
        <v>22</v>
      </c>
      <c r="Y87" s="75">
        <f>Z87+AA87</f>
        <v>42</v>
      </c>
      <c r="Z87" s="73">
        <v>14</v>
      </c>
      <c r="AA87" s="73">
        <v>28</v>
      </c>
      <c r="AB87" s="75">
        <f>SUM(AC87+AD87)</f>
        <v>268</v>
      </c>
      <c r="AC87" s="75">
        <f>SUM(K87,N87,Q87,T87,W87,Z87)</f>
        <v>122</v>
      </c>
      <c r="AD87" s="75">
        <f>SUM(L87,O87,R87,U87,X87,AA87)</f>
        <v>146</v>
      </c>
      <c r="AE87" s="75">
        <f>AF87+AG87</f>
        <v>21</v>
      </c>
      <c r="AF87" s="73">
        <v>5</v>
      </c>
      <c r="AG87" s="73">
        <v>16</v>
      </c>
      <c r="AH87" s="74">
        <f>AI87+AJ87</f>
        <v>1</v>
      </c>
      <c r="AI87" s="73"/>
      <c r="AJ87" s="72">
        <v>1</v>
      </c>
      <c r="AK87" s="13"/>
      <c r="AL87" s="40"/>
      <c r="AM87" s="39"/>
    </row>
    <row r="88" spans="1:39" s="16" customFormat="1" ht="16.5" customHeight="1" x14ac:dyDescent="0.25">
      <c r="A88" s="58" t="s">
        <v>351</v>
      </c>
      <c r="B88" s="66" t="s">
        <v>350</v>
      </c>
      <c r="C88" s="65" t="s">
        <v>349</v>
      </c>
      <c r="D88" s="73" t="s">
        <v>348</v>
      </c>
      <c r="E88" s="63" t="s">
        <v>347</v>
      </c>
      <c r="F88" s="75">
        <f>SUM(G88:I88)</f>
        <v>8</v>
      </c>
      <c r="G88" s="73">
        <v>6</v>
      </c>
      <c r="H88" s="73">
        <v>0</v>
      </c>
      <c r="I88" s="60">
        <v>2</v>
      </c>
      <c r="J88" s="75">
        <f>K88+L88</f>
        <v>2</v>
      </c>
      <c r="K88" s="73">
        <v>2</v>
      </c>
      <c r="L88" s="73">
        <v>0</v>
      </c>
      <c r="M88" s="75">
        <f>N88+O88</f>
        <v>1</v>
      </c>
      <c r="N88" s="73"/>
      <c r="O88" s="73">
        <v>1</v>
      </c>
      <c r="P88" s="75">
        <f>Q88+R88</f>
        <v>2</v>
      </c>
      <c r="Q88" s="73">
        <v>2</v>
      </c>
      <c r="R88" s="73"/>
      <c r="S88" s="75">
        <f>T88+U88</f>
        <v>9</v>
      </c>
      <c r="T88" s="73">
        <v>3</v>
      </c>
      <c r="U88" s="73">
        <v>6</v>
      </c>
      <c r="V88" s="75">
        <f>W88+X88</f>
        <v>9</v>
      </c>
      <c r="W88" s="73">
        <v>6</v>
      </c>
      <c r="X88" s="73">
        <v>3</v>
      </c>
      <c r="Y88" s="75">
        <f>Z88+AA88</f>
        <v>4</v>
      </c>
      <c r="Z88" s="73">
        <v>3</v>
      </c>
      <c r="AA88" s="73">
        <v>1</v>
      </c>
      <c r="AB88" s="75">
        <f>SUM(AC88+AD88)</f>
        <v>27</v>
      </c>
      <c r="AC88" s="75">
        <f>SUM(K88,N88,Q88,T88,W88,Z88)</f>
        <v>16</v>
      </c>
      <c r="AD88" s="75">
        <f>SUM(L88,O88,R88,U88,X88,AA88)</f>
        <v>11</v>
      </c>
      <c r="AE88" s="75">
        <f>AF88+AG88</f>
        <v>14</v>
      </c>
      <c r="AF88" s="73">
        <v>3</v>
      </c>
      <c r="AG88" s="73">
        <v>11</v>
      </c>
      <c r="AH88" s="74">
        <f>AI88+AJ88</f>
        <v>1</v>
      </c>
      <c r="AI88" s="73"/>
      <c r="AJ88" s="72">
        <v>1</v>
      </c>
      <c r="AK88" s="13"/>
      <c r="AL88" s="40"/>
      <c r="AM88" s="39"/>
    </row>
    <row r="89" spans="1:39" s="16" customFormat="1" ht="16.5" customHeight="1" x14ac:dyDescent="0.25">
      <c r="A89" s="225" t="s">
        <v>346</v>
      </c>
      <c r="B89" s="224" t="s">
        <v>345</v>
      </c>
      <c r="C89" s="65" t="s">
        <v>344</v>
      </c>
      <c r="D89" s="64" t="s">
        <v>343</v>
      </c>
      <c r="E89" s="54" t="s">
        <v>342</v>
      </c>
      <c r="F89" s="122">
        <f>SUM(G89:I89)</f>
        <v>9</v>
      </c>
      <c r="G89" s="120">
        <v>6</v>
      </c>
      <c r="H89" s="120">
        <v>0</v>
      </c>
      <c r="I89" s="51">
        <v>3</v>
      </c>
      <c r="J89" s="122">
        <f>K89+L89</f>
        <v>34</v>
      </c>
      <c r="K89" s="120">
        <v>17</v>
      </c>
      <c r="L89" s="120">
        <v>17</v>
      </c>
      <c r="M89" s="122">
        <f>N89+O89</f>
        <v>21</v>
      </c>
      <c r="N89" s="120">
        <v>11</v>
      </c>
      <c r="O89" s="120">
        <v>10</v>
      </c>
      <c r="P89" s="122">
        <f>Q89+R89</f>
        <v>23</v>
      </c>
      <c r="Q89" s="120">
        <v>12</v>
      </c>
      <c r="R89" s="120">
        <v>11</v>
      </c>
      <c r="S89" s="122">
        <f>T89+U89</f>
        <v>21</v>
      </c>
      <c r="T89" s="120">
        <v>11</v>
      </c>
      <c r="U89" s="120">
        <v>10</v>
      </c>
      <c r="V89" s="122">
        <f>W89+X89</f>
        <v>22</v>
      </c>
      <c r="W89" s="120">
        <v>10</v>
      </c>
      <c r="X89" s="120">
        <v>12</v>
      </c>
      <c r="Y89" s="122">
        <f>Z89+AA89</f>
        <v>27</v>
      </c>
      <c r="Z89" s="120">
        <v>11</v>
      </c>
      <c r="AA89" s="120">
        <v>16</v>
      </c>
      <c r="AB89" s="122">
        <f>SUM(AC89+AD89)</f>
        <v>148</v>
      </c>
      <c r="AC89" s="122">
        <f>SUM(K89,N89,Q89,T89,W89,Z89)</f>
        <v>72</v>
      </c>
      <c r="AD89" s="122">
        <f>SUM(L89,O89,R89,U89,X89,AA89)</f>
        <v>76</v>
      </c>
      <c r="AE89" s="122">
        <f>AF89+AG89</f>
        <v>15</v>
      </c>
      <c r="AF89" s="120">
        <v>6</v>
      </c>
      <c r="AG89" s="120">
        <v>9</v>
      </c>
      <c r="AH89" s="122">
        <f>AI89+AJ89</f>
        <v>1</v>
      </c>
      <c r="AI89" s="120">
        <v>0</v>
      </c>
      <c r="AJ89" s="119">
        <v>1</v>
      </c>
      <c r="AK89" s="13"/>
      <c r="AL89" s="40"/>
      <c r="AM89" s="39"/>
    </row>
    <row r="90" spans="1:39" s="6" customFormat="1" ht="18.75" customHeight="1" x14ac:dyDescent="0.25">
      <c r="A90" s="71"/>
      <c r="B90" s="223" t="s">
        <v>5</v>
      </c>
      <c r="C90" s="222"/>
      <c r="D90" s="222"/>
      <c r="E90" s="162"/>
      <c r="F90" s="221">
        <f>SUM(F80:F89)</f>
        <v>112</v>
      </c>
      <c r="G90" s="221">
        <f>SUM(G80:G89)</f>
        <v>85</v>
      </c>
      <c r="H90" s="221">
        <f>SUM(H80:H89)</f>
        <v>0</v>
      </c>
      <c r="I90" s="221">
        <f>SUM(I80:I89)</f>
        <v>27</v>
      </c>
      <c r="J90" s="221">
        <f>SUM(J80:J89)</f>
        <v>337</v>
      </c>
      <c r="K90" s="221">
        <f>SUM(K80:K89)</f>
        <v>179</v>
      </c>
      <c r="L90" s="221">
        <f>SUM(L80:L89)</f>
        <v>158</v>
      </c>
      <c r="M90" s="221">
        <f>SUM(M80:M89)</f>
        <v>315</v>
      </c>
      <c r="N90" s="221">
        <f>SUM(N80:N89)</f>
        <v>150</v>
      </c>
      <c r="O90" s="221">
        <f>SUM(O80:O89)</f>
        <v>165</v>
      </c>
      <c r="P90" s="221">
        <f>SUM(P80:P89)</f>
        <v>362</v>
      </c>
      <c r="Q90" s="221">
        <f>SUM(Q80:Q89)</f>
        <v>184</v>
      </c>
      <c r="R90" s="221">
        <f>SUM(R80:R89)</f>
        <v>178</v>
      </c>
      <c r="S90" s="221">
        <f>SUM(S80:S89)</f>
        <v>353</v>
      </c>
      <c r="T90" s="221">
        <f>SUM(T80:T89)</f>
        <v>170</v>
      </c>
      <c r="U90" s="221">
        <f>SUM(U80:U89)</f>
        <v>183</v>
      </c>
      <c r="V90" s="221">
        <f>SUM(V80:V89)</f>
        <v>338</v>
      </c>
      <c r="W90" s="221">
        <f>SUM(W80:W89)</f>
        <v>178</v>
      </c>
      <c r="X90" s="221">
        <f>SUM(X80:X89)</f>
        <v>160</v>
      </c>
      <c r="Y90" s="221">
        <f>SUM(Y80:Y89)</f>
        <v>373</v>
      </c>
      <c r="Z90" s="221">
        <f>SUM(Z80:Z89)</f>
        <v>183</v>
      </c>
      <c r="AA90" s="221">
        <f>SUM(AA80:AA89)</f>
        <v>190</v>
      </c>
      <c r="AB90" s="221">
        <f>SUM(AB80:AB89)</f>
        <v>2078</v>
      </c>
      <c r="AC90" s="221">
        <f>SUM(AC80:AC89)</f>
        <v>1044</v>
      </c>
      <c r="AD90" s="221">
        <f>SUM(AD80:AD89)</f>
        <v>1034</v>
      </c>
      <c r="AE90" s="221">
        <f>SUM(AE80:AE89)</f>
        <v>176</v>
      </c>
      <c r="AF90" s="221">
        <f>SUM(AF80:AF89)</f>
        <v>50</v>
      </c>
      <c r="AG90" s="221">
        <f>SUM(AG80:AG89)</f>
        <v>126</v>
      </c>
      <c r="AH90" s="221">
        <f>SUM(AH80:AH89)</f>
        <v>9</v>
      </c>
      <c r="AI90" s="221">
        <f>SUM(AI80:AI89)</f>
        <v>0</v>
      </c>
      <c r="AJ90" s="220">
        <f>SUM(AJ80:AJ89)</f>
        <v>9</v>
      </c>
      <c r="AK90" s="208"/>
      <c r="AL90" s="12"/>
      <c r="AM90" s="11"/>
    </row>
    <row r="91" spans="1:39" s="16" customFormat="1" ht="16.5" customHeight="1" x14ac:dyDescent="0.25">
      <c r="A91" s="219" t="s">
        <v>341</v>
      </c>
      <c r="B91" s="66" t="s">
        <v>340</v>
      </c>
      <c r="C91" s="65" t="s">
        <v>339</v>
      </c>
      <c r="D91" s="64" t="s">
        <v>338</v>
      </c>
      <c r="E91" s="63" t="s">
        <v>337</v>
      </c>
      <c r="F91" s="75">
        <f>G91+H91+I91</f>
        <v>10</v>
      </c>
      <c r="G91" s="73">
        <v>7</v>
      </c>
      <c r="H91" s="60">
        <v>0</v>
      </c>
      <c r="I91" s="73">
        <v>3</v>
      </c>
      <c r="J91" s="75">
        <f>K91+L91</f>
        <v>32</v>
      </c>
      <c r="K91" s="73">
        <v>16</v>
      </c>
      <c r="L91" s="73">
        <v>16</v>
      </c>
      <c r="M91" s="75">
        <f>N91+O91</f>
        <v>31</v>
      </c>
      <c r="N91" s="73">
        <v>11</v>
      </c>
      <c r="O91" s="73">
        <v>20</v>
      </c>
      <c r="P91" s="75">
        <f>Q91+R91</f>
        <v>26</v>
      </c>
      <c r="Q91" s="73">
        <v>8</v>
      </c>
      <c r="R91" s="73">
        <v>18</v>
      </c>
      <c r="S91" s="75">
        <f>T91+U91</f>
        <v>24</v>
      </c>
      <c r="T91" s="73">
        <v>14</v>
      </c>
      <c r="U91" s="73">
        <v>10</v>
      </c>
      <c r="V91" s="75">
        <f>W91+X91</f>
        <v>19</v>
      </c>
      <c r="W91" s="73">
        <v>5</v>
      </c>
      <c r="X91" s="73">
        <v>14</v>
      </c>
      <c r="Y91" s="75">
        <f>Z91+AA91</f>
        <v>35</v>
      </c>
      <c r="Z91" s="73">
        <v>26</v>
      </c>
      <c r="AA91" s="73">
        <v>9</v>
      </c>
      <c r="AB91" s="75">
        <f>SUM(AC91+AD91)</f>
        <v>167</v>
      </c>
      <c r="AC91" s="75">
        <f>SUM(K91,N91,Q91,T91,W91,Z91)</f>
        <v>80</v>
      </c>
      <c r="AD91" s="75">
        <f>SUM(L91,O91,R91,U91,X91,AA91)</f>
        <v>87</v>
      </c>
      <c r="AE91" s="75">
        <f>AF91+AG91</f>
        <v>20</v>
      </c>
      <c r="AF91" s="73">
        <v>6</v>
      </c>
      <c r="AG91" s="73">
        <v>14</v>
      </c>
      <c r="AH91" s="74">
        <f>AI91+AJ91</f>
        <v>5</v>
      </c>
      <c r="AI91" s="73">
        <v>1</v>
      </c>
      <c r="AJ91" s="72">
        <v>4</v>
      </c>
      <c r="AK91" s="13"/>
      <c r="AL91" s="40"/>
      <c r="AM91" s="39"/>
    </row>
    <row r="92" spans="1:39" s="16" customFormat="1" ht="16.5" customHeight="1" x14ac:dyDescent="0.25">
      <c r="A92" s="218"/>
      <c r="B92" s="66" t="s">
        <v>336</v>
      </c>
      <c r="C92" s="65" t="s">
        <v>335</v>
      </c>
      <c r="D92" s="64" t="s">
        <v>334</v>
      </c>
      <c r="E92" s="63" t="s">
        <v>333</v>
      </c>
      <c r="F92" s="75">
        <f>G92+H92+I92</f>
        <v>15</v>
      </c>
      <c r="G92" s="73">
        <v>12</v>
      </c>
      <c r="H92" s="60">
        <v>0</v>
      </c>
      <c r="I92" s="73">
        <v>3</v>
      </c>
      <c r="J92" s="75">
        <f>K92+L92</f>
        <v>42</v>
      </c>
      <c r="K92" s="73">
        <v>14</v>
      </c>
      <c r="L92" s="73">
        <v>28</v>
      </c>
      <c r="M92" s="75">
        <f>N92+O92</f>
        <v>43</v>
      </c>
      <c r="N92" s="73">
        <v>23</v>
      </c>
      <c r="O92" s="73">
        <v>20</v>
      </c>
      <c r="P92" s="75">
        <f>Q92+R92</f>
        <v>48</v>
      </c>
      <c r="Q92" s="73">
        <v>26</v>
      </c>
      <c r="R92" s="73">
        <v>22</v>
      </c>
      <c r="S92" s="75">
        <f>T92+U92</f>
        <v>37</v>
      </c>
      <c r="T92" s="73">
        <v>11</v>
      </c>
      <c r="U92" s="73">
        <v>26</v>
      </c>
      <c r="V92" s="75">
        <f>W92+X92</f>
        <v>43</v>
      </c>
      <c r="W92" s="73">
        <v>25</v>
      </c>
      <c r="X92" s="73">
        <v>18</v>
      </c>
      <c r="Y92" s="75">
        <f>Z92+AA92</f>
        <v>52</v>
      </c>
      <c r="Z92" s="73">
        <v>26</v>
      </c>
      <c r="AA92" s="73">
        <v>26</v>
      </c>
      <c r="AB92" s="75">
        <f>SUM(AC92+AD92)</f>
        <v>265</v>
      </c>
      <c r="AC92" s="75">
        <f>SUM(K92,N92,Q92,T92,W92,Z92)</f>
        <v>125</v>
      </c>
      <c r="AD92" s="75">
        <f>SUM(L92,O92,R92,U92,X92,AA92)</f>
        <v>140</v>
      </c>
      <c r="AE92" s="75">
        <f>AF92+AG92</f>
        <v>20</v>
      </c>
      <c r="AF92" s="73">
        <v>7</v>
      </c>
      <c r="AG92" s="73">
        <v>13</v>
      </c>
      <c r="AH92" s="74">
        <f>AI92+AJ92</f>
        <v>1</v>
      </c>
      <c r="AI92" s="73">
        <v>0</v>
      </c>
      <c r="AJ92" s="72">
        <v>1</v>
      </c>
      <c r="AK92" s="13"/>
      <c r="AL92" s="40"/>
      <c r="AM92" s="39"/>
    </row>
    <row r="93" spans="1:39" s="16" customFormat="1" ht="16.5" customHeight="1" x14ac:dyDescent="0.25">
      <c r="A93" s="218"/>
      <c r="B93" s="66" t="s">
        <v>332</v>
      </c>
      <c r="C93" s="65" t="s">
        <v>331</v>
      </c>
      <c r="D93" s="64" t="s">
        <v>330</v>
      </c>
      <c r="E93" s="63" t="s">
        <v>329</v>
      </c>
      <c r="F93" s="75">
        <f>G93+H93+I93</f>
        <v>8</v>
      </c>
      <c r="G93" s="73">
        <v>6</v>
      </c>
      <c r="H93" s="60">
        <v>0</v>
      </c>
      <c r="I93" s="73">
        <v>2</v>
      </c>
      <c r="J93" s="75">
        <f>K93+L93</f>
        <v>25</v>
      </c>
      <c r="K93" s="73">
        <v>16</v>
      </c>
      <c r="L93" s="73">
        <v>9</v>
      </c>
      <c r="M93" s="75">
        <f>N93+O93</f>
        <v>19</v>
      </c>
      <c r="N93" s="73">
        <v>13</v>
      </c>
      <c r="O93" s="73">
        <v>6</v>
      </c>
      <c r="P93" s="75">
        <f>Q93+R93</f>
        <v>22</v>
      </c>
      <c r="Q93" s="73">
        <v>10</v>
      </c>
      <c r="R93" s="73">
        <v>12</v>
      </c>
      <c r="S93" s="75">
        <f>T93+U93</f>
        <v>19</v>
      </c>
      <c r="T93" s="73">
        <v>8</v>
      </c>
      <c r="U93" s="73">
        <v>11</v>
      </c>
      <c r="V93" s="75">
        <f>W93+X93</f>
        <v>21</v>
      </c>
      <c r="W93" s="73">
        <v>12</v>
      </c>
      <c r="X93" s="73">
        <v>9</v>
      </c>
      <c r="Y93" s="75">
        <f>Z93+AA93</f>
        <v>21</v>
      </c>
      <c r="Z93" s="73">
        <v>11</v>
      </c>
      <c r="AA93" s="73">
        <v>10</v>
      </c>
      <c r="AB93" s="75">
        <f>SUM(AC93+AD93)</f>
        <v>127</v>
      </c>
      <c r="AC93" s="75">
        <f>SUM(K93,N93,Q93,T93,W93,Z93)</f>
        <v>70</v>
      </c>
      <c r="AD93" s="75">
        <f>SUM(L93,O93,R93,U93,X93,AA93)</f>
        <v>57</v>
      </c>
      <c r="AE93" s="75">
        <f>AF93+AG93</f>
        <v>15</v>
      </c>
      <c r="AF93" s="73">
        <v>6</v>
      </c>
      <c r="AG93" s="73">
        <v>9</v>
      </c>
      <c r="AH93" s="74">
        <f>AI93+AJ93</f>
        <v>2</v>
      </c>
      <c r="AI93" s="73">
        <v>0</v>
      </c>
      <c r="AJ93" s="72">
        <v>2</v>
      </c>
      <c r="AK93" s="13"/>
      <c r="AL93" s="40"/>
      <c r="AM93" s="39"/>
    </row>
    <row r="94" spans="1:39" s="16" customFormat="1" ht="16.5" customHeight="1" x14ac:dyDescent="0.25">
      <c r="A94" s="218"/>
      <c r="B94" s="66" t="s">
        <v>328</v>
      </c>
      <c r="C94" s="65" t="s">
        <v>327</v>
      </c>
      <c r="D94" s="64" t="s">
        <v>326</v>
      </c>
      <c r="E94" s="63" t="s">
        <v>325</v>
      </c>
      <c r="F94" s="75">
        <f>G94+H94+I94</f>
        <v>10</v>
      </c>
      <c r="G94" s="73">
        <v>7</v>
      </c>
      <c r="H94" s="60">
        <v>0</v>
      </c>
      <c r="I94" s="73">
        <v>3</v>
      </c>
      <c r="J94" s="75">
        <f>K94+L94</f>
        <v>27</v>
      </c>
      <c r="K94" s="73">
        <v>12</v>
      </c>
      <c r="L94" s="73">
        <v>15</v>
      </c>
      <c r="M94" s="75">
        <f>N94+O94</f>
        <v>26</v>
      </c>
      <c r="N94" s="73">
        <v>14</v>
      </c>
      <c r="O94" s="73">
        <v>12</v>
      </c>
      <c r="P94" s="75">
        <f>Q94+R94</f>
        <v>25</v>
      </c>
      <c r="Q94" s="73">
        <v>18</v>
      </c>
      <c r="R94" s="73">
        <v>7</v>
      </c>
      <c r="S94" s="75">
        <f>T94+U94</f>
        <v>27</v>
      </c>
      <c r="T94" s="73">
        <v>12</v>
      </c>
      <c r="U94" s="73">
        <v>15</v>
      </c>
      <c r="V94" s="75">
        <f>W94+X94</f>
        <v>37</v>
      </c>
      <c r="W94" s="73">
        <v>17</v>
      </c>
      <c r="X94" s="73">
        <v>20</v>
      </c>
      <c r="Y94" s="75">
        <f>Z94+AA94</f>
        <v>22</v>
      </c>
      <c r="Z94" s="73">
        <v>8</v>
      </c>
      <c r="AA94" s="73">
        <v>14</v>
      </c>
      <c r="AB94" s="75">
        <f>SUM(AC94+AD94)</f>
        <v>164</v>
      </c>
      <c r="AC94" s="75">
        <f>SUM(K94,N94,Q94,T94,W94,Z94)</f>
        <v>81</v>
      </c>
      <c r="AD94" s="75">
        <f>SUM(L94,O94,R94,U94,X94,AA94)</f>
        <v>83</v>
      </c>
      <c r="AE94" s="75">
        <f>AF94+AG94</f>
        <v>15</v>
      </c>
      <c r="AF94" s="73">
        <v>4</v>
      </c>
      <c r="AG94" s="73">
        <v>11</v>
      </c>
      <c r="AH94" s="74">
        <f>AI94+AJ94</f>
        <v>1</v>
      </c>
      <c r="AI94" s="73"/>
      <c r="AJ94" s="72">
        <v>1</v>
      </c>
      <c r="AK94" s="13"/>
      <c r="AL94" s="40"/>
      <c r="AM94" s="39"/>
    </row>
    <row r="95" spans="1:39" s="16" customFormat="1" ht="16.5" customHeight="1" x14ac:dyDescent="0.25">
      <c r="A95" s="218"/>
      <c r="B95" s="66" t="s">
        <v>324</v>
      </c>
      <c r="C95" s="65" t="s">
        <v>323</v>
      </c>
      <c r="D95" s="64" t="s">
        <v>322</v>
      </c>
      <c r="E95" s="63" t="s">
        <v>321</v>
      </c>
      <c r="F95" s="75">
        <f>G95+H95+I95</f>
        <v>17</v>
      </c>
      <c r="G95" s="73">
        <v>13</v>
      </c>
      <c r="H95" s="60">
        <v>0</v>
      </c>
      <c r="I95" s="73">
        <v>4</v>
      </c>
      <c r="J95" s="75">
        <f>K95+L95</f>
        <v>73</v>
      </c>
      <c r="K95" s="73">
        <v>40</v>
      </c>
      <c r="L95" s="73">
        <v>33</v>
      </c>
      <c r="M95" s="75">
        <f>N95+O95</f>
        <v>61</v>
      </c>
      <c r="N95" s="73">
        <v>30</v>
      </c>
      <c r="O95" s="73">
        <v>31</v>
      </c>
      <c r="P95" s="75">
        <f>Q95+R95</f>
        <v>68</v>
      </c>
      <c r="Q95" s="73">
        <v>38</v>
      </c>
      <c r="R95" s="73">
        <v>30</v>
      </c>
      <c r="S95" s="75">
        <f>T95+U95</f>
        <v>63</v>
      </c>
      <c r="T95" s="73">
        <v>34</v>
      </c>
      <c r="U95" s="73">
        <v>29</v>
      </c>
      <c r="V95" s="75">
        <f>W95+X95</f>
        <v>60</v>
      </c>
      <c r="W95" s="73">
        <v>29</v>
      </c>
      <c r="X95" s="73">
        <v>31</v>
      </c>
      <c r="Y95" s="75">
        <f>Z95+AA95</f>
        <v>70</v>
      </c>
      <c r="Z95" s="73">
        <v>31</v>
      </c>
      <c r="AA95" s="73">
        <v>39</v>
      </c>
      <c r="AB95" s="75">
        <f>SUM(AC95+AD95)</f>
        <v>395</v>
      </c>
      <c r="AC95" s="75">
        <f>SUM(K95,N95,Q95,T95,W95,Z95)</f>
        <v>202</v>
      </c>
      <c r="AD95" s="75">
        <f>SUM(L95,O95,R95,U95,X95,AA95)</f>
        <v>193</v>
      </c>
      <c r="AE95" s="75">
        <f>AF95+AG95</f>
        <v>29</v>
      </c>
      <c r="AF95" s="73">
        <v>8</v>
      </c>
      <c r="AG95" s="73">
        <v>21</v>
      </c>
      <c r="AH95" s="74">
        <f>AI95+AJ95</f>
        <v>1</v>
      </c>
      <c r="AI95" s="73"/>
      <c r="AJ95" s="72">
        <v>1</v>
      </c>
      <c r="AK95" s="13"/>
      <c r="AL95" s="40"/>
      <c r="AM95" s="39"/>
    </row>
    <row r="96" spans="1:39" s="16" customFormat="1" ht="16.5" customHeight="1" x14ac:dyDescent="0.25">
      <c r="A96" s="218"/>
      <c r="B96" s="181" t="s">
        <v>320</v>
      </c>
      <c r="C96" s="180" t="s">
        <v>319</v>
      </c>
      <c r="D96" s="179" t="s">
        <v>318</v>
      </c>
      <c r="E96" s="178" t="s">
        <v>317</v>
      </c>
      <c r="F96" s="173">
        <f>G96+H96+I96</f>
        <v>8</v>
      </c>
      <c r="G96" s="177">
        <v>6</v>
      </c>
      <c r="H96" s="175">
        <v>0</v>
      </c>
      <c r="I96" s="177">
        <v>2</v>
      </c>
      <c r="J96" s="173">
        <f>K96+L96</f>
        <v>3</v>
      </c>
      <c r="K96" s="177">
        <v>2</v>
      </c>
      <c r="L96" s="177">
        <v>1</v>
      </c>
      <c r="M96" s="173">
        <f>N96+O96</f>
        <v>3</v>
      </c>
      <c r="N96" s="177">
        <v>1</v>
      </c>
      <c r="O96" s="177">
        <v>2</v>
      </c>
      <c r="P96" s="173">
        <f>Q96+R96</f>
        <v>5</v>
      </c>
      <c r="Q96" s="177">
        <v>1</v>
      </c>
      <c r="R96" s="177">
        <v>4</v>
      </c>
      <c r="S96" s="173">
        <f>T96+U96</f>
        <v>3</v>
      </c>
      <c r="T96" s="177">
        <v>1</v>
      </c>
      <c r="U96" s="177">
        <v>2</v>
      </c>
      <c r="V96" s="173">
        <f>W96+X96</f>
        <v>5</v>
      </c>
      <c r="W96" s="177">
        <v>5</v>
      </c>
      <c r="X96" s="177">
        <v>0</v>
      </c>
      <c r="Y96" s="173">
        <f>Z96+AA96</f>
        <v>7</v>
      </c>
      <c r="Z96" s="177">
        <v>4</v>
      </c>
      <c r="AA96" s="177">
        <v>3</v>
      </c>
      <c r="AB96" s="173">
        <f>SUM(AC96+AD96)</f>
        <v>26</v>
      </c>
      <c r="AC96" s="173">
        <f>SUM(K96,N96,Q96,T96,W96,Z96)</f>
        <v>14</v>
      </c>
      <c r="AD96" s="173">
        <f>SUM(L96,O96,R96,U96,X96,AA96)</f>
        <v>12</v>
      </c>
      <c r="AE96" s="173">
        <f>AF96+AG96</f>
        <v>14</v>
      </c>
      <c r="AF96" s="177">
        <v>6</v>
      </c>
      <c r="AG96" s="177">
        <v>8</v>
      </c>
      <c r="AH96" s="176">
        <f>AI96+AJ96</f>
        <v>2</v>
      </c>
      <c r="AI96" s="177"/>
      <c r="AJ96" s="201">
        <v>2</v>
      </c>
      <c r="AK96" s="13"/>
      <c r="AL96" s="40"/>
      <c r="AM96" s="39"/>
    </row>
    <row r="97" spans="1:39" s="16" customFormat="1" ht="16.5" customHeight="1" x14ac:dyDescent="0.25">
      <c r="A97" s="218"/>
      <c r="B97" s="66" t="s">
        <v>316</v>
      </c>
      <c r="C97" s="65" t="s">
        <v>315</v>
      </c>
      <c r="D97" s="64" t="s">
        <v>314</v>
      </c>
      <c r="E97" s="63" t="s">
        <v>313</v>
      </c>
      <c r="F97" s="75">
        <f>G97+H97+I97</f>
        <v>12</v>
      </c>
      <c r="G97" s="73">
        <v>9</v>
      </c>
      <c r="H97" s="60">
        <v>0</v>
      </c>
      <c r="I97" s="73">
        <v>3</v>
      </c>
      <c r="J97" s="75">
        <f>K97+L97</f>
        <v>32</v>
      </c>
      <c r="K97" s="73">
        <v>17</v>
      </c>
      <c r="L97" s="73">
        <v>15</v>
      </c>
      <c r="M97" s="75">
        <f>N97+O97</f>
        <v>44</v>
      </c>
      <c r="N97" s="73">
        <v>18</v>
      </c>
      <c r="O97" s="73">
        <v>26</v>
      </c>
      <c r="P97" s="75">
        <f>Q97+R97</f>
        <v>43</v>
      </c>
      <c r="Q97" s="73">
        <v>21</v>
      </c>
      <c r="R97" s="73">
        <v>22</v>
      </c>
      <c r="S97" s="75">
        <f>T97+U97</f>
        <v>34</v>
      </c>
      <c r="T97" s="73">
        <v>17</v>
      </c>
      <c r="U97" s="73">
        <v>17</v>
      </c>
      <c r="V97" s="75">
        <f>W97+X97</f>
        <v>42</v>
      </c>
      <c r="W97" s="73">
        <v>25</v>
      </c>
      <c r="X97" s="73">
        <v>17</v>
      </c>
      <c r="Y97" s="75">
        <f>Z97+AA97</f>
        <v>25</v>
      </c>
      <c r="Z97" s="73">
        <v>12</v>
      </c>
      <c r="AA97" s="73">
        <v>13</v>
      </c>
      <c r="AB97" s="75">
        <f>SUM(AC97+AD97)</f>
        <v>220</v>
      </c>
      <c r="AC97" s="75">
        <f>SUM(K97,N97,Q97,T97,W97,Z97)</f>
        <v>110</v>
      </c>
      <c r="AD97" s="75">
        <f>SUM(L97,O97,R97,U97,X97,AA97)</f>
        <v>110</v>
      </c>
      <c r="AE97" s="75">
        <f>AF97+AG97</f>
        <v>17</v>
      </c>
      <c r="AF97" s="73">
        <v>7</v>
      </c>
      <c r="AG97" s="73">
        <v>10</v>
      </c>
      <c r="AH97" s="74">
        <f>AI97+AJ97</f>
        <v>1</v>
      </c>
      <c r="AI97" s="73"/>
      <c r="AJ97" s="72">
        <v>1</v>
      </c>
      <c r="AK97" s="13"/>
      <c r="AL97" s="40"/>
      <c r="AM97" s="39"/>
    </row>
    <row r="98" spans="1:39" s="16" customFormat="1" ht="16.5" customHeight="1" x14ac:dyDescent="0.25">
      <c r="A98" s="217" t="s">
        <v>312</v>
      </c>
      <c r="B98" s="57" t="s">
        <v>311</v>
      </c>
      <c r="C98" s="56" t="s">
        <v>310</v>
      </c>
      <c r="D98" s="207" t="s">
        <v>309</v>
      </c>
      <c r="E98" s="63" t="s">
        <v>308</v>
      </c>
      <c r="F98" s="122">
        <f>G98+H98+I98</f>
        <v>8</v>
      </c>
      <c r="G98" s="120">
        <v>6</v>
      </c>
      <c r="H98" s="51">
        <v>0</v>
      </c>
      <c r="I98" s="73">
        <v>2</v>
      </c>
      <c r="J98" s="75">
        <f>K98+L98</f>
        <v>10</v>
      </c>
      <c r="K98" s="73">
        <v>6</v>
      </c>
      <c r="L98" s="73">
        <v>4</v>
      </c>
      <c r="M98" s="75">
        <f>N98+O98</f>
        <v>25</v>
      </c>
      <c r="N98" s="73">
        <v>16</v>
      </c>
      <c r="O98" s="73">
        <v>9</v>
      </c>
      <c r="P98" s="122">
        <f>Q98+R98</f>
        <v>25</v>
      </c>
      <c r="Q98" s="120">
        <v>13</v>
      </c>
      <c r="R98" s="120">
        <v>12</v>
      </c>
      <c r="S98" s="122">
        <f>T98+U98</f>
        <v>20</v>
      </c>
      <c r="T98" s="120">
        <v>12</v>
      </c>
      <c r="U98" s="120">
        <v>8</v>
      </c>
      <c r="V98" s="122">
        <f>W98+X98</f>
        <v>17</v>
      </c>
      <c r="W98" s="120">
        <v>12</v>
      </c>
      <c r="X98" s="120">
        <v>5</v>
      </c>
      <c r="Y98" s="122">
        <f>Z98+AA98</f>
        <v>26</v>
      </c>
      <c r="Z98" s="120">
        <v>12</v>
      </c>
      <c r="AA98" s="120">
        <v>14</v>
      </c>
      <c r="AB98" s="122">
        <f>SUM(AC98+AD98)</f>
        <v>123</v>
      </c>
      <c r="AC98" s="122">
        <f>SUM(K98,N98,Q98,T98,W98,Z98)</f>
        <v>71</v>
      </c>
      <c r="AD98" s="122">
        <f>SUM(L98,O98,R98,U98,X98,AA98)</f>
        <v>52</v>
      </c>
      <c r="AE98" s="122">
        <f>AF98+AG98</f>
        <v>12</v>
      </c>
      <c r="AF98" s="120">
        <v>3</v>
      </c>
      <c r="AG98" s="120">
        <v>9</v>
      </c>
      <c r="AH98" s="206">
        <f>AI98+AJ98</f>
        <v>2</v>
      </c>
      <c r="AI98" s="120"/>
      <c r="AJ98" s="119">
        <v>2</v>
      </c>
      <c r="AK98" s="13"/>
      <c r="AL98" s="40"/>
      <c r="AM98" s="39"/>
    </row>
    <row r="99" spans="1:39" s="6" customFormat="1" ht="18.75" customHeight="1" x14ac:dyDescent="0.25">
      <c r="A99" s="216"/>
      <c r="B99" s="215" t="s">
        <v>5</v>
      </c>
      <c r="C99" s="215"/>
      <c r="D99" s="215"/>
      <c r="E99" s="214"/>
      <c r="F99" s="211">
        <f>SUM(F91:F98)</f>
        <v>88</v>
      </c>
      <c r="G99" s="210">
        <f>SUM(G91:G98)</f>
        <v>66</v>
      </c>
      <c r="H99" s="210">
        <f>SUM(H91:H98)</f>
        <v>0</v>
      </c>
      <c r="I99" s="212">
        <f>SUM(I91:I98)</f>
        <v>22</v>
      </c>
      <c r="J99" s="213">
        <f>SUM(J91:J98)</f>
        <v>244</v>
      </c>
      <c r="K99" s="212">
        <f>SUM(K91:K98)</f>
        <v>123</v>
      </c>
      <c r="L99" s="212">
        <f>SUM(L91:L98)</f>
        <v>121</v>
      </c>
      <c r="M99" s="213">
        <f>SUM(M91:M98)</f>
        <v>252</v>
      </c>
      <c r="N99" s="212">
        <f>SUM(N91:N98)</f>
        <v>126</v>
      </c>
      <c r="O99" s="212">
        <f>SUM(O91:O98)</f>
        <v>126</v>
      </c>
      <c r="P99" s="211">
        <f>SUM(P91:P98)</f>
        <v>262</v>
      </c>
      <c r="Q99" s="210">
        <f>SUM(Q91:Q98)</f>
        <v>135</v>
      </c>
      <c r="R99" s="210">
        <f>SUM(R91:R98)</f>
        <v>127</v>
      </c>
      <c r="S99" s="211">
        <f>SUM(S91:S98)</f>
        <v>227</v>
      </c>
      <c r="T99" s="210">
        <f>SUM(T91:T98)</f>
        <v>109</v>
      </c>
      <c r="U99" s="210">
        <f>SUM(U91:U98)</f>
        <v>118</v>
      </c>
      <c r="V99" s="211">
        <f>SUM(V91:V98)</f>
        <v>244</v>
      </c>
      <c r="W99" s="210">
        <f>SUM(W91:W98)</f>
        <v>130</v>
      </c>
      <c r="X99" s="210">
        <f>SUM(X91:X98)</f>
        <v>114</v>
      </c>
      <c r="Y99" s="211">
        <f>SUM(Y91:Y98)</f>
        <v>258</v>
      </c>
      <c r="Z99" s="210">
        <f>SUM(Z91:Z98)</f>
        <v>130</v>
      </c>
      <c r="AA99" s="210">
        <f>SUM(AA91:AA98)</f>
        <v>128</v>
      </c>
      <c r="AB99" s="211">
        <f>SUM(AB91:AB98)</f>
        <v>1487</v>
      </c>
      <c r="AC99" s="210">
        <f>SUM(AC91:AC98)</f>
        <v>753</v>
      </c>
      <c r="AD99" s="210">
        <f>SUM(AD91:AD98)</f>
        <v>734</v>
      </c>
      <c r="AE99" s="211">
        <f>SUM(AE91:AE98)</f>
        <v>142</v>
      </c>
      <c r="AF99" s="210">
        <f>SUM(AF91:AF98)</f>
        <v>47</v>
      </c>
      <c r="AG99" s="210">
        <f>SUM(AG91:AG98)</f>
        <v>95</v>
      </c>
      <c r="AH99" s="211">
        <f>SUM(AH91:AH98)</f>
        <v>15</v>
      </c>
      <c r="AI99" s="210">
        <f>SUM(AI91:AI98)</f>
        <v>1</v>
      </c>
      <c r="AJ99" s="209">
        <f>SUM(AJ91:AJ98)</f>
        <v>14</v>
      </c>
      <c r="AK99" s="208"/>
      <c r="AL99" s="12"/>
      <c r="AM99" s="11"/>
    </row>
    <row r="100" spans="1:39" s="16" customFormat="1" ht="17.149999999999999" customHeight="1" x14ac:dyDescent="0.25">
      <c r="A100" s="85" t="s">
        <v>307</v>
      </c>
      <c r="B100" s="81" t="s">
        <v>306</v>
      </c>
      <c r="C100" s="83" t="s">
        <v>305</v>
      </c>
      <c r="D100" s="82" t="s">
        <v>304</v>
      </c>
      <c r="E100" s="81" t="s">
        <v>303</v>
      </c>
      <c r="F100" s="75">
        <f>G100+H100+I100</f>
        <v>24</v>
      </c>
      <c r="G100" s="80">
        <v>17</v>
      </c>
      <c r="H100" s="80">
        <v>0</v>
      </c>
      <c r="I100" s="80">
        <v>7</v>
      </c>
      <c r="J100" s="79">
        <f>K100+L100</f>
        <v>73</v>
      </c>
      <c r="K100" s="77">
        <v>34</v>
      </c>
      <c r="L100" s="77">
        <v>39</v>
      </c>
      <c r="M100" s="79">
        <f>N100+O100</f>
        <v>101</v>
      </c>
      <c r="N100" s="77">
        <v>52</v>
      </c>
      <c r="O100" s="77">
        <v>49</v>
      </c>
      <c r="P100" s="79">
        <f>Q100+R100</f>
        <v>91</v>
      </c>
      <c r="Q100" s="77">
        <v>43</v>
      </c>
      <c r="R100" s="77">
        <v>48</v>
      </c>
      <c r="S100" s="79">
        <f>T100+U100</f>
        <v>95</v>
      </c>
      <c r="T100" s="77">
        <v>49</v>
      </c>
      <c r="U100" s="77">
        <v>46</v>
      </c>
      <c r="V100" s="79">
        <f>SUM(W100:X100)</f>
        <v>70</v>
      </c>
      <c r="W100" s="77">
        <v>41</v>
      </c>
      <c r="X100" s="77">
        <v>29</v>
      </c>
      <c r="Y100" s="79">
        <f>SUM(Z100:AA100)</f>
        <v>106</v>
      </c>
      <c r="Z100" s="77">
        <v>62</v>
      </c>
      <c r="AA100" s="77">
        <v>44</v>
      </c>
      <c r="AB100" s="79">
        <f>SUM(AC100+AD100)</f>
        <v>536</v>
      </c>
      <c r="AC100" s="79">
        <f>SUM(K100,N100,Q100,T100,W100,Z100)</f>
        <v>281</v>
      </c>
      <c r="AD100" s="79">
        <f>SUM(L100,O100,R100,U100,X100,AA100)</f>
        <v>255</v>
      </c>
      <c r="AE100" s="79">
        <f>AF100+AG100</f>
        <v>35</v>
      </c>
      <c r="AF100" s="77">
        <v>12</v>
      </c>
      <c r="AG100" s="77">
        <v>23</v>
      </c>
      <c r="AH100" s="78">
        <f>AI100+AJ100</f>
        <v>5</v>
      </c>
      <c r="AI100" s="77">
        <v>0</v>
      </c>
      <c r="AJ100" s="76">
        <v>5</v>
      </c>
      <c r="AK100" s="13"/>
      <c r="AL100" s="40"/>
      <c r="AM100" s="39"/>
    </row>
    <row r="101" spans="1:39" s="16" customFormat="1" ht="17.149999999999999" customHeight="1" x14ac:dyDescent="0.25">
      <c r="A101" s="67"/>
      <c r="B101" s="66" t="s">
        <v>302</v>
      </c>
      <c r="C101" s="65" t="s">
        <v>301</v>
      </c>
      <c r="D101" s="64" t="s">
        <v>300</v>
      </c>
      <c r="E101" s="63" t="s">
        <v>299</v>
      </c>
      <c r="F101" s="75">
        <f>G101+H101+I101</f>
        <v>8</v>
      </c>
      <c r="G101" s="60">
        <v>6</v>
      </c>
      <c r="H101" s="60">
        <v>0</v>
      </c>
      <c r="I101" s="60">
        <v>2</v>
      </c>
      <c r="J101" s="75">
        <f>K101+L101</f>
        <v>20</v>
      </c>
      <c r="K101" s="73">
        <v>9</v>
      </c>
      <c r="L101" s="73">
        <v>11</v>
      </c>
      <c r="M101" s="75">
        <f>N101+O101</f>
        <v>22</v>
      </c>
      <c r="N101" s="73">
        <v>13</v>
      </c>
      <c r="O101" s="73">
        <v>9</v>
      </c>
      <c r="P101" s="75">
        <f>Q101+R101</f>
        <v>15</v>
      </c>
      <c r="Q101" s="73">
        <v>9</v>
      </c>
      <c r="R101" s="73">
        <v>6</v>
      </c>
      <c r="S101" s="75">
        <f>T101+U101</f>
        <v>23</v>
      </c>
      <c r="T101" s="73">
        <v>13</v>
      </c>
      <c r="U101" s="73">
        <v>10</v>
      </c>
      <c r="V101" s="75">
        <f>W101+X101</f>
        <v>22</v>
      </c>
      <c r="W101" s="73">
        <v>11</v>
      </c>
      <c r="X101" s="73">
        <v>11</v>
      </c>
      <c r="Y101" s="75">
        <f>Z101+AA101</f>
        <v>23</v>
      </c>
      <c r="Z101" s="73">
        <v>14</v>
      </c>
      <c r="AA101" s="73">
        <v>9</v>
      </c>
      <c r="AB101" s="75">
        <f>SUM(AC101+AD101)</f>
        <v>125</v>
      </c>
      <c r="AC101" s="75">
        <f>SUM(K101,N101,Q101,T101,W101,Z101)</f>
        <v>69</v>
      </c>
      <c r="AD101" s="75">
        <f>SUM(L101,O101,R101,U101,X101,AA101)</f>
        <v>56</v>
      </c>
      <c r="AE101" s="75">
        <f>AF101+AG101</f>
        <v>12</v>
      </c>
      <c r="AF101" s="73">
        <v>5</v>
      </c>
      <c r="AG101" s="73">
        <v>7</v>
      </c>
      <c r="AH101" s="74">
        <f>AI101+AJ101</f>
        <v>2</v>
      </c>
      <c r="AI101" s="73">
        <v>0</v>
      </c>
      <c r="AJ101" s="72">
        <v>2</v>
      </c>
      <c r="AK101" s="13"/>
      <c r="AL101" s="40"/>
      <c r="AM101" s="39"/>
    </row>
    <row r="102" spans="1:39" s="16" customFormat="1" ht="16.5" customHeight="1" x14ac:dyDescent="0.25">
      <c r="A102" s="67"/>
      <c r="B102" s="66" t="s">
        <v>298</v>
      </c>
      <c r="C102" s="65" t="s">
        <v>297</v>
      </c>
      <c r="D102" s="64" t="s">
        <v>296</v>
      </c>
      <c r="E102" s="63" t="s">
        <v>295</v>
      </c>
      <c r="F102" s="75">
        <f>G102+H102+I102</f>
        <v>15</v>
      </c>
      <c r="G102" s="60">
        <v>12</v>
      </c>
      <c r="H102" s="60">
        <v>0</v>
      </c>
      <c r="I102" s="60">
        <v>3</v>
      </c>
      <c r="J102" s="75">
        <f>K102+L102</f>
        <v>63</v>
      </c>
      <c r="K102" s="73">
        <v>42</v>
      </c>
      <c r="L102" s="73">
        <v>21</v>
      </c>
      <c r="M102" s="75">
        <f>N102+O102</f>
        <v>44</v>
      </c>
      <c r="N102" s="73">
        <v>21</v>
      </c>
      <c r="O102" s="73">
        <v>23</v>
      </c>
      <c r="P102" s="75">
        <f>Q102+R102</f>
        <v>54</v>
      </c>
      <c r="Q102" s="73">
        <v>21</v>
      </c>
      <c r="R102" s="73">
        <v>33</v>
      </c>
      <c r="S102" s="75">
        <f>T102+U102</f>
        <v>63</v>
      </c>
      <c r="T102" s="73">
        <v>35</v>
      </c>
      <c r="U102" s="73">
        <v>28</v>
      </c>
      <c r="V102" s="75">
        <f>W102+X102</f>
        <v>47</v>
      </c>
      <c r="W102" s="73">
        <v>19</v>
      </c>
      <c r="X102" s="73">
        <v>28</v>
      </c>
      <c r="Y102" s="75">
        <f>Z102+AA102</f>
        <v>60</v>
      </c>
      <c r="Z102" s="73">
        <v>33</v>
      </c>
      <c r="AA102" s="73">
        <v>27</v>
      </c>
      <c r="AB102" s="75">
        <f>SUM(AC102+AD102)</f>
        <v>331</v>
      </c>
      <c r="AC102" s="75">
        <f>SUM(K102,N102,Q102,T102,W102,Z102)</f>
        <v>171</v>
      </c>
      <c r="AD102" s="75">
        <f>SUM(L102,O102,R102,U102,X102,AA102)</f>
        <v>160</v>
      </c>
      <c r="AE102" s="75">
        <f>AF102+AG102</f>
        <v>22</v>
      </c>
      <c r="AF102" s="73">
        <v>7</v>
      </c>
      <c r="AG102" s="73">
        <v>15</v>
      </c>
      <c r="AH102" s="74">
        <f>AI102+AJ102</f>
        <v>3</v>
      </c>
      <c r="AI102" s="73">
        <v>0</v>
      </c>
      <c r="AJ102" s="72">
        <v>3</v>
      </c>
      <c r="AK102" s="13"/>
      <c r="AL102" s="40"/>
      <c r="AM102" s="39"/>
    </row>
    <row r="103" spans="1:39" s="16" customFormat="1" ht="17.149999999999999" customHeight="1" x14ac:dyDescent="0.25">
      <c r="A103" s="67"/>
      <c r="B103" s="202" t="s">
        <v>294</v>
      </c>
      <c r="C103" s="65" t="s">
        <v>293</v>
      </c>
      <c r="D103" s="64" t="s">
        <v>292</v>
      </c>
      <c r="E103" s="63" t="s">
        <v>291</v>
      </c>
      <c r="F103" s="75">
        <f>G103+H103+I103</f>
        <v>22</v>
      </c>
      <c r="G103" s="60">
        <v>16</v>
      </c>
      <c r="H103" s="60">
        <v>0</v>
      </c>
      <c r="I103" s="60">
        <v>6</v>
      </c>
      <c r="J103" s="75">
        <f>K103+L103</f>
        <v>82</v>
      </c>
      <c r="K103" s="73">
        <v>43</v>
      </c>
      <c r="L103" s="73">
        <v>39</v>
      </c>
      <c r="M103" s="75">
        <f>N103+O103</f>
        <v>59</v>
      </c>
      <c r="N103" s="73">
        <v>29</v>
      </c>
      <c r="O103" s="73">
        <v>30</v>
      </c>
      <c r="P103" s="75">
        <f>Q103+R103</f>
        <v>79</v>
      </c>
      <c r="Q103" s="73">
        <v>38</v>
      </c>
      <c r="R103" s="73">
        <v>41</v>
      </c>
      <c r="S103" s="75">
        <f>T103+U103</f>
        <v>83</v>
      </c>
      <c r="T103" s="73">
        <v>38</v>
      </c>
      <c r="U103" s="73">
        <v>45</v>
      </c>
      <c r="V103" s="75">
        <f>W103+X103</f>
        <v>57</v>
      </c>
      <c r="W103" s="73">
        <v>29</v>
      </c>
      <c r="X103" s="73">
        <v>28</v>
      </c>
      <c r="Y103" s="75">
        <f>Z103+AA103</f>
        <v>76</v>
      </c>
      <c r="Z103" s="73">
        <v>45</v>
      </c>
      <c r="AA103" s="73">
        <v>31</v>
      </c>
      <c r="AB103" s="75">
        <f>SUM(AC103+AD103)</f>
        <v>436</v>
      </c>
      <c r="AC103" s="75">
        <f>SUM(K103,N103,Q103,T103,W103,Z103)</f>
        <v>222</v>
      </c>
      <c r="AD103" s="75">
        <f>SUM(L103,O103,R103,U103,X103,AA103)</f>
        <v>214</v>
      </c>
      <c r="AE103" s="75">
        <f>AF103+AG103</f>
        <v>30</v>
      </c>
      <c r="AF103" s="73">
        <v>9</v>
      </c>
      <c r="AG103" s="73">
        <v>21</v>
      </c>
      <c r="AH103" s="74">
        <f>AI103+AJ103</f>
        <v>4</v>
      </c>
      <c r="AI103" s="73">
        <v>1</v>
      </c>
      <c r="AJ103" s="72">
        <v>3</v>
      </c>
      <c r="AK103" s="13"/>
      <c r="AL103" s="40"/>
      <c r="AM103" s="39"/>
    </row>
    <row r="104" spans="1:39" s="16" customFormat="1" ht="17.149999999999999" customHeight="1" x14ac:dyDescent="0.25">
      <c r="A104" s="67"/>
      <c r="B104" s="57" t="s">
        <v>290</v>
      </c>
      <c r="C104" s="56" t="s">
        <v>289</v>
      </c>
      <c r="D104" s="207" t="s">
        <v>288</v>
      </c>
      <c r="E104" s="54" t="s">
        <v>287</v>
      </c>
      <c r="F104" s="122">
        <f>G104+H104+I104</f>
        <v>9</v>
      </c>
      <c r="G104" s="51">
        <v>6</v>
      </c>
      <c r="H104" s="51">
        <v>0</v>
      </c>
      <c r="I104" s="51">
        <v>3</v>
      </c>
      <c r="J104" s="122">
        <f>K104+L104</f>
        <v>23</v>
      </c>
      <c r="K104" s="120">
        <v>5</v>
      </c>
      <c r="L104" s="120">
        <v>18</v>
      </c>
      <c r="M104" s="122">
        <f>N104+O104</f>
        <v>27</v>
      </c>
      <c r="N104" s="120">
        <v>15</v>
      </c>
      <c r="O104" s="120">
        <v>12</v>
      </c>
      <c r="P104" s="122">
        <f>Q104+R104</f>
        <v>25</v>
      </c>
      <c r="Q104" s="120">
        <v>8</v>
      </c>
      <c r="R104" s="120">
        <v>17</v>
      </c>
      <c r="S104" s="122">
        <f>T104+U104</f>
        <v>26</v>
      </c>
      <c r="T104" s="120">
        <v>17</v>
      </c>
      <c r="U104" s="120">
        <v>9</v>
      </c>
      <c r="V104" s="122">
        <f>W104+X104</f>
        <v>25</v>
      </c>
      <c r="W104" s="120">
        <v>15</v>
      </c>
      <c r="X104" s="120">
        <v>10</v>
      </c>
      <c r="Y104" s="122">
        <f>Z104+AA104</f>
        <v>23</v>
      </c>
      <c r="Z104" s="120">
        <v>12</v>
      </c>
      <c r="AA104" s="120">
        <v>11</v>
      </c>
      <c r="AB104" s="122">
        <f>SUM(AC104+AD104)</f>
        <v>149</v>
      </c>
      <c r="AC104" s="122">
        <f>SUM(K104,N104,Q104,T104,W104,Z104)</f>
        <v>72</v>
      </c>
      <c r="AD104" s="122">
        <f>SUM(L104,O104,R104,U104,X104,AA104)</f>
        <v>77</v>
      </c>
      <c r="AE104" s="75">
        <f>AF104+AG104</f>
        <v>12</v>
      </c>
      <c r="AF104" s="120">
        <v>4</v>
      </c>
      <c r="AG104" s="120">
        <v>8</v>
      </c>
      <c r="AH104" s="206">
        <f>AI104+AJ104</f>
        <v>2</v>
      </c>
      <c r="AI104" s="120">
        <v>0</v>
      </c>
      <c r="AJ104" s="119">
        <v>2</v>
      </c>
      <c r="AK104" s="13"/>
      <c r="AL104" s="40"/>
      <c r="AM104" s="39"/>
    </row>
    <row r="105" spans="1:39" s="16" customFormat="1" ht="17.149999999999999" customHeight="1" x14ac:dyDescent="0.25">
      <c r="A105" s="67"/>
      <c r="B105" s="66" t="s">
        <v>286</v>
      </c>
      <c r="C105" s="65" t="s">
        <v>285</v>
      </c>
      <c r="D105" s="64" t="s">
        <v>284</v>
      </c>
      <c r="E105" s="63" t="s">
        <v>283</v>
      </c>
      <c r="F105" s="75">
        <f>G105+H105+I105</f>
        <v>9</v>
      </c>
      <c r="G105" s="60">
        <v>6</v>
      </c>
      <c r="H105" s="60">
        <v>0</v>
      </c>
      <c r="I105" s="60">
        <v>3</v>
      </c>
      <c r="J105" s="75">
        <f>K105+L105</f>
        <v>5</v>
      </c>
      <c r="K105" s="73">
        <v>2</v>
      </c>
      <c r="L105" s="73">
        <v>3</v>
      </c>
      <c r="M105" s="75">
        <f>N105+O105</f>
        <v>18</v>
      </c>
      <c r="N105" s="73">
        <v>10</v>
      </c>
      <c r="O105" s="73">
        <v>8</v>
      </c>
      <c r="P105" s="75">
        <f>Q105+R105</f>
        <v>10</v>
      </c>
      <c r="Q105" s="73">
        <v>4</v>
      </c>
      <c r="R105" s="73">
        <v>6</v>
      </c>
      <c r="S105" s="75">
        <f>T105+U105</f>
        <v>14</v>
      </c>
      <c r="T105" s="73">
        <v>5</v>
      </c>
      <c r="U105" s="73">
        <v>9</v>
      </c>
      <c r="V105" s="75">
        <f>W105+X105</f>
        <v>11</v>
      </c>
      <c r="W105" s="73">
        <v>8</v>
      </c>
      <c r="X105" s="73">
        <v>3</v>
      </c>
      <c r="Y105" s="75">
        <f>Z105+AA105</f>
        <v>10</v>
      </c>
      <c r="Z105" s="73">
        <v>4</v>
      </c>
      <c r="AA105" s="73">
        <v>6</v>
      </c>
      <c r="AB105" s="75">
        <f>SUM(AC105+AD105)</f>
        <v>68</v>
      </c>
      <c r="AC105" s="75">
        <f>SUM(K105,N105,Q105,T105,W105,Z105)</f>
        <v>33</v>
      </c>
      <c r="AD105" s="75">
        <f>SUM(L105,O105,R105,U105,X105,AA105)</f>
        <v>35</v>
      </c>
      <c r="AE105" s="173">
        <f>AF105+AG105</f>
        <v>14</v>
      </c>
      <c r="AF105" s="73">
        <v>4</v>
      </c>
      <c r="AG105" s="73">
        <v>10</v>
      </c>
      <c r="AH105" s="74">
        <f>AI105+AJ105</f>
        <v>2</v>
      </c>
      <c r="AI105" s="73">
        <v>0</v>
      </c>
      <c r="AJ105" s="72">
        <v>2</v>
      </c>
      <c r="AK105" s="13"/>
      <c r="AL105" s="40"/>
      <c r="AM105" s="39"/>
    </row>
    <row r="106" spans="1:39" s="16" customFormat="1" ht="17.149999999999999" customHeight="1" x14ac:dyDescent="0.25">
      <c r="A106" s="67"/>
      <c r="B106" s="202" t="s">
        <v>282</v>
      </c>
      <c r="C106" s="65" t="s">
        <v>281</v>
      </c>
      <c r="D106" s="64" t="s">
        <v>280</v>
      </c>
      <c r="E106" s="63" t="s">
        <v>279</v>
      </c>
      <c r="F106" s="75">
        <f>G106+H106+I106</f>
        <v>14</v>
      </c>
      <c r="G106" s="60">
        <v>10</v>
      </c>
      <c r="H106" s="60">
        <v>0</v>
      </c>
      <c r="I106" s="60">
        <v>4</v>
      </c>
      <c r="J106" s="75">
        <f>K106+L106</f>
        <v>40</v>
      </c>
      <c r="K106" s="73">
        <v>23</v>
      </c>
      <c r="L106" s="73">
        <v>17</v>
      </c>
      <c r="M106" s="75">
        <f>N106+O106</f>
        <v>34</v>
      </c>
      <c r="N106" s="73">
        <v>14</v>
      </c>
      <c r="O106" s="73">
        <v>20</v>
      </c>
      <c r="P106" s="75">
        <f>Q106+R106</f>
        <v>41</v>
      </c>
      <c r="Q106" s="73">
        <v>24</v>
      </c>
      <c r="R106" s="73">
        <v>17</v>
      </c>
      <c r="S106" s="75">
        <f>T106+U106</f>
        <v>44</v>
      </c>
      <c r="T106" s="73">
        <v>22</v>
      </c>
      <c r="U106" s="73">
        <v>22</v>
      </c>
      <c r="V106" s="75">
        <f>W106+X106</f>
        <v>34</v>
      </c>
      <c r="W106" s="73">
        <v>23</v>
      </c>
      <c r="X106" s="73">
        <v>11</v>
      </c>
      <c r="Y106" s="75">
        <f>Z106+AA106</f>
        <v>47</v>
      </c>
      <c r="Z106" s="73">
        <v>24</v>
      </c>
      <c r="AA106" s="73">
        <v>23</v>
      </c>
      <c r="AB106" s="75">
        <f>SUM(AC106+AD106)</f>
        <v>240</v>
      </c>
      <c r="AC106" s="75">
        <f>SUM(K106,N106,Q106,T106,W106,Z106)</f>
        <v>130</v>
      </c>
      <c r="AD106" s="75">
        <f>SUM(L106,O106,R106,U106,X106,AA106)</f>
        <v>110</v>
      </c>
      <c r="AE106" s="75">
        <f>AF106+AG106</f>
        <v>20</v>
      </c>
      <c r="AF106" s="73">
        <v>7</v>
      </c>
      <c r="AG106" s="73">
        <v>13</v>
      </c>
      <c r="AH106" s="74">
        <f>AI106+AJ106</f>
        <v>2</v>
      </c>
      <c r="AI106" s="73">
        <v>0</v>
      </c>
      <c r="AJ106" s="72">
        <v>2</v>
      </c>
      <c r="AK106" s="13"/>
      <c r="AL106" s="40"/>
      <c r="AM106" s="39"/>
    </row>
    <row r="107" spans="1:39" s="16" customFormat="1" ht="17.149999999999999" customHeight="1" x14ac:dyDescent="0.25">
      <c r="A107" s="58"/>
      <c r="B107" s="66" t="s">
        <v>278</v>
      </c>
      <c r="C107" s="65" t="s">
        <v>277</v>
      </c>
      <c r="D107" s="64" t="s">
        <v>276</v>
      </c>
      <c r="E107" s="63" t="s">
        <v>275</v>
      </c>
      <c r="F107" s="75">
        <f>G107+H107+I107</f>
        <v>2</v>
      </c>
      <c r="G107" s="60">
        <v>0</v>
      </c>
      <c r="H107" s="60">
        <v>2</v>
      </c>
      <c r="I107" s="60">
        <v>0</v>
      </c>
      <c r="J107" s="75">
        <f>K107+L107</f>
        <v>1</v>
      </c>
      <c r="K107" s="73">
        <v>1</v>
      </c>
      <c r="L107" s="73">
        <v>0</v>
      </c>
      <c r="M107" s="75">
        <f>N107+O107</f>
        <v>0</v>
      </c>
      <c r="N107" s="73">
        <v>0</v>
      </c>
      <c r="O107" s="73">
        <v>0</v>
      </c>
      <c r="P107" s="75">
        <f>Q107+R107</f>
        <v>1</v>
      </c>
      <c r="Q107" s="73">
        <v>0</v>
      </c>
      <c r="R107" s="73">
        <v>1</v>
      </c>
      <c r="S107" s="75">
        <f>T107+U107</f>
        <v>0</v>
      </c>
      <c r="T107" s="73">
        <v>0</v>
      </c>
      <c r="U107" s="73">
        <v>0</v>
      </c>
      <c r="V107" s="75">
        <f>W107+X107</f>
        <v>2</v>
      </c>
      <c r="W107" s="73">
        <v>2</v>
      </c>
      <c r="X107" s="73">
        <v>0</v>
      </c>
      <c r="Y107" s="75">
        <f>Z107+AA107</f>
        <v>1</v>
      </c>
      <c r="Z107" s="73">
        <v>0</v>
      </c>
      <c r="AA107" s="73">
        <v>1</v>
      </c>
      <c r="AB107" s="75">
        <f>SUM(AC107+AD107)</f>
        <v>5</v>
      </c>
      <c r="AC107" s="75">
        <f>SUM(K107,N107,Q107,T107,W107,Z107)</f>
        <v>3</v>
      </c>
      <c r="AD107" s="75">
        <f>SUM(L107,O107,R107,U107,X107,AA107)</f>
        <v>2</v>
      </c>
      <c r="AE107" s="75">
        <f>AF107+AG107</f>
        <v>4</v>
      </c>
      <c r="AF107" s="73">
        <v>2</v>
      </c>
      <c r="AG107" s="73">
        <v>2</v>
      </c>
      <c r="AH107" s="74">
        <f>AI107+AJ107</f>
        <v>1</v>
      </c>
      <c r="AI107" s="73">
        <v>1</v>
      </c>
      <c r="AJ107" s="72">
        <v>0</v>
      </c>
      <c r="AK107" s="13"/>
      <c r="AL107" s="40"/>
      <c r="AM107" s="39"/>
    </row>
    <row r="108" spans="1:39" s="16" customFormat="1" ht="17.149999999999999" customHeight="1" x14ac:dyDescent="0.25">
      <c r="A108" s="67"/>
      <c r="B108" s="66" t="s">
        <v>274</v>
      </c>
      <c r="C108" s="65" t="s">
        <v>273</v>
      </c>
      <c r="D108" s="64" t="s">
        <v>272</v>
      </c>
      <c r="E108" s="63" t="s">
        <v>271</v>
      </c>
      <c r="F108" s="75">
        <f>G108+H108+I108</f>
        <v>22</v>
      </c>
      <c r="G108" s="60">
        <v>17</v>
      </c>
      <c r="H108" s="60">
        <v>0</v>
      </c>
      <c r="I108" s="60">
        <v>5</v>
      </c>
      <c r="J108" s="75">
        <f>K108+L108</f>
        <v>83</v>
      </c>
      <c r="K108" s="73">
        <v>42</v>
      </c>
      <c r="L108" s="73">
        <v>41</v>
      </c>
      <c r="M108" s="75">
        <f>N108+O108</f>
        <v>87</v>
      </c>
      <c r="N108" s="73">
        <v>35</v>
      </c>
      <c r="O108" s="73">
        <v>52</v>
      </c>
      <c r="P108" s="75">
        <f>Q108+R108</f>
        <v>100</v>
      </c>
      <c r="Q108" s="73">
        <v>46</v>
      </c>
      <c r="R108" s="73">
        <v>54</v>
      </c>
      <c r="S108" s="75">
        <f>T108+U108</f>
        <v>77</v>
      </c>
      <c r="T108" s="73">
        <v>52</v>
      </c>
      <c r="U108" s="73">
        <v>25</v>
      </c>
      <c r="V108" s="75">
        <f>W108+X108</f>
        <v>96</v>
      </c>
      <c r="W108" s="73">
        <v>49</v>
      </c>
      <c r="X108" s="73">
        <v>47</v>
      </c>
      <c r="Y108" s="75">
        <f>Z108+AA108</f>
        <v>93</v>
      </c>
      <c r="Z108" s="73">
        <v>57</v>
      </c>
      <c r="AA108" s="73">
        <v>36</v>
      </c>
      <c r="AB108" s="75">
        <f>SUM(AC108+AD108)</f>
        <v>536</v>
      </c>
      <c r="AC108" s="75">
        <f>SUM(K108,N108,Q108,T108,W108,Z108)</f>
        <v>281</v>
      </c>
      <c r="AD108" s="75">
        <f>SUM(L108,O108,R108,U108,X108,AA108)</f>
        <v>255</v>
      </c>
      <c r="AE108" s="75">
        <f>AF108+AG108</f>
        <v>30</v>
      </c>
      <c r="AF108" s="73">
        <v>10</v>
      </c>
      <c r="AG108" s="73">
        <v>20</v>
      </c>
      <c r="AH108" s="74">
        <f>AI108+AJ108</f>
        <v>3</v>
      </c>
      <c r="AI108" s="73">
        <v>1</v>
      </c>
      <c r="AJ108" s="72">
        <v>2</v>
      </c>
      <c r="AK108" s="13"/>
      <c r="AL108" s="40"/>
      <c r="AM108" s="39"/>
    </row>
    <row r="109" spans="1:39" s="16" customFormat="1" ht="17.149999999999999" customHeight="1" x14ac:dyDescent="0.25">
      <c r="A109" s="58" t="s">
        <v>270</v>
      </c>
      <c r="B109" s="205" t="s">
        <v>269</v>
      </c>
      <c r="C109" s="56" t="s">
        <v>268</v>
      </c>
      <c r="D109" s="204" t="s">
        <v>267</v>
      </c>
      <c r="E109" s="54" t="s">
        <v>266</v>
      </c>
      <c r="F109" s="122">
        <f>SUM(G109:I109)</f>
        <v>18</v>
      </c>
      <c r="G109" s="51">
        <v>12</v>
      </c>
      <c r="H109" s="51">
        <v>0</v>
      </c>
      <c r="I109" s="51">
        <v>6</v>
      </c>
      <c r="J109" s="122">
        <f>K109+L109</f>
        <v>53</v>
      </c>
      <c r="K109" s="120">
        <v>26</v>
      </c>
      <c r="L109" s="120">
        <v>27</v>
      </c>
      <c r="M109" s="122">
        <f>N109+O109</f>
        <v>42</v>
      </c>
      <c r="N109" s="120">
        <v>22</v>
      </c>
      <c r="O109" s="120">
        <v>20</v>
      </c>
      <c r="P109" s="122">
        <f>Q109+R109</f>
        <v>60</v>
      </c>
      <c r="Q109" s="120">
        <v>31</v>
      </c>
      <c r="R109" s="120">
        <v>29</v>
      </c>
      <c r="S109" s="122">
        <f>T109+U109</f>
        <v>65</v>
      </c>
      <c r="T109" s="120">
        <v>30</v>
      </c>
      <c r="U109" s="120">
        <v>35</v>
      </c>
      <c r="V109" s="122">
        <f>W109+X109</f>
        <v>49</v>
      </c>
      <c r="W109" s="120">
        <v>31</v>
      </c>
      <c r="X109" s="120">
        <v>18</v>
      </c>
      <c r="Y109" s="122">
        <f>Z109+AA109</f>
        <v>56</v>
      </c>
      <c r="Z109" s="120">
        <v>32</v>
      </c>
      <c r="AA109" s="120">
        <v>24</v>
      </c>
      <c r="AB109" s="122">
        <f>SUM(AC109+AD109)</f>
        <v>325</v>
      </c>
      <c r="AC109" s="122">
        <f>SUM(K109,N109,Q109,T109,W109,Z109)</f>
        <v>172</v>
      </c>
      <c r="AD109" s="122">
        <f>SUM(L109,O109,R109,U109,X109,AA109)</f>
        <v>153</v>
      </c>
      <c r="AE109" s="122">
        <f>AF109+AG109</f>
        <v>26</v>
      </c>
      <c r="AF109" s="120">
        <v>10</v>
      </c>
      <c r="AG109" s="120">
        <v>16</v>
      </c>
      <c r="AH109" s="121">
        <f>AI109+AJ109</f>
        <v>4</v>
      </c>
      <c r="AI109" s="120">
        <v>0</v>
      </c>
      <c r="AJ109" s="119">
        <v>4</v>
      </c>
      <c r="AK109" s="13"/>
      <c r="AL109" s="40"/>
      <c r="AM109" s="39"/>
    </row>
    <row r="110" spans="1:39" s="16" customFormat="1" ht="17.149999999999999" customHeight="1" x14ac:dyDescent="0.25">
      <c r="A110" s="46"/>
      <c r="B110" s="164" t="s">
        <v>5</v>
      </c>
      <c r="C110" s="163"/>
      <c r="D110" s="163"/>
      <c r="E110" s="162"/>
      <c r="F110" s="170">
        <f>SUM(F100:F109)</f>
        <v>143</v>
      </c>
      <c r="G110" s="170">
        <f>SUM(G100:G109)</f>
        <v>102</v>
      </c>
      <c r="H110" s="170">
        <f>SUM(H100:H109)</f>
        <v>2</v>
      </c>
      <c r="I110" s="170">
        <f>SUM(I100:I109)</f>
        <v>39</v>
      </c>
      <c r="J110" s="170">
        <f>SUM(J100:J109)</f>
        <v>443</v>
      </c>
      <c r="K110" s="170">
        <f>SUM(K100:K109)</f>
        <v>227</v>
      </c>
      <c r="L110" s="170">
        <f>SUM(L100:L109)</f>
        <v>216</v>
      </c>
      <c r="M110" s="170">
        <f>SUM(M100:M109)</f>
        <v>434</v>
      </c>
      <c r="N110" s="170">
        <f>SUM(N100:N109)</f>
        <v>211</v>
      </c>
      <c r="O110" s="170">
        <f>SUM(O100:O109)</f>
        <v>223</v>
      </c>
      <c r="P110" s="170">
        <f>SUM(P100:P109)</f>
        <v>476</v>
      </c>
      <c r="Q110" s="170">
        <f>SUM(Q100:Q109)</f>
        <v>224</v>
      </c>
      <c r="R110" s="170">
        <f>SUM(R100:R109)</f>
        <v>252</v>
      </c>
      <c r="S110" s="170">
        <f>SUM(S100:S109)</f>
        <v>490</v>
      </c>
      <c r="T110" s="170">
        <f>SUM(T100:T109)</f>
        <v>261</v>
      </c>
      <c r="U110" s="170">
        <f>SUM(U100:U109)</f>
        <v>229</v>
      </c>
      <c r="V110" s="170">
        <f>SUM(V100:V109)</f>
        <v>413</v>
      </c>
      <c r="W110" s="170">
        <f>SUM(W100:W109)</f>
        <v>228</v>
      </c>
      <c r="X110" s="170">
        <f>SUM(X100:X109)</f>
        <v>185</v>
      </c>
      <c r="Y110" s="170">
        <f>SUM(Y100:Y109)</f>
        <v>495</v>
      </c>
      <c r="Z110" s="170">
        <f>SUM(Z100:Z109)</f>
        <v>283</v>
      </c>
      <c r="AA110" s="170">
        <f>SUM(AA100:AA109)</f>
        <v>212</v>
      </c>
      <c r="AB110" s="170">
        <f>SUM(AB100:AB109)</f>
        <v>2751</v>
      </c>
      <c r="AC110" s="170">
        <f>SUM(AC100:AC109)</f>
        <v>1434</v>
      </c>
      <c r="AD110" s="170">
        <f>SUM(AD100:AD109)</f>
        <v>1317</v>
      </c>
      <c r="AE110" s="170">
        <f>SUM(AE100:AE109)</f>
        <v>205</v>
      </c>
      <c r="AF110" s="170">
        <f>SUM(AF100:AF109)</f>
        <v>70</v>
      </c>
      <c r="AG110" s="170">
        <f>SUM(AG100:AG109)</f>
        <v>135</v>
      </c>
      <c r="AH110" s="170">
        <f>SUM(AH100:AH109)</f>
        <v>28</v>
      </c>
      <c r="AI110" s="170">
        <f>SUM(AI100:AI109)</f>
        <v>3</v>
      </c>
      <c r="AJ110" s="169">
        <f>SUM(AJ100:AJ109)</f>
        <v>25</v>
      </c>
      <c r="AK110" s="13"/>
      <c r="AL110" s="19"/>
      <c r="AM110" s="18"/>
    </row>
    <row r="111" spans="1:39" s="16" customFormat="1" ht="18.75" customHeight="1" x14ac:dyDescent="0.25">
      <c r="A111" s="85" t="s">
        <v>265</v>
      </c>
      <c r="B111" s="84" t="s">
        <v>264</v>
      </c>
      <c r="C111" s="83" t="s">
        <v>263</v>
      </c>
      <c r="D111" s="82" t="s">
        <v>262</v>
      </c>
      <c r="E111" s="81" t="s">
        <v>261</v>
      </c>
      <c r="F111" s="79">
        <f>G111+H111+I111</f>
        <v>8</v>
      </c>
      <c r="G111" s="77">
        <v>6</v>
      </c>
      <c r="H111" s="80">
        <v>0</v>
      </c>
      <c r="I111" s="77">
        <v>2</v>
      </c>
      <c r="J111" s="79">
        <f>K111+L111</f>
        <v>16</v>
      </c>
      <c r="K111" s="77">
        <v>8</v>
      </c>
      <c r="L111" s="77">
        <v>8</v>
      </c>
      <c r="M111" s="79">
        <f>N111+O111</f>
        <v>27</v>
      </c>
      <c r="N111" s="77">
        <v>11</v>
      </c>
      <c r="O111" s="77">
        <v>16</v>
      </c>
      <c r="P111" s="79">
        <f>Q111+R111</f>
        <v>34</v>
      </c>
      <c r="Q111" s="77">
        <v>13</v>
      </c>
      <c r="R111" s="77">
        <v>21</v>
      </c>
      <c r="S111" s="79">
        <f>T111+U111</f>
        <v>30</v>
      </c>
      <c r="T111" s="77">
        <v>17</v>
      </c>
      <c r="U111" s="77">
        <v>13</v>
      </c>
      <c r="V111" s="79">
        <f>W111+X111</f>
        <v>21</v>
      </c>
      <c r="W111" s="77">
        <v>9</v>
      </c>
      <c r="X111" s="77">
        <v>12</v>
      </c>
      <c r="Y111" s="79">
        <f>Z111+AA111</f>
        <v>33</v>
      </c>
      <c r="Z111" s="77">
        <v>20</v>
      </c>
      <c r="AA111" s="77">
        <v>13</v>
      </c>
      <c r="AB111" s="79">
        <f>SUM(AC111+AD111)</f>
        <v>161</v>
      </c>
      <c r="AC111" s="79">
        <f>SUM(K111,N111,Q111,T111,W111,Z111)</f>
        <v>78</v>
      </c>
      <c r="AD111" s="79">
        <f>SUM(L111,O111,R111,U111,X111,AA111)</f>
        <v>83</v>
      </c>
      <c r="AE111" s="79">
        <f>AF111+AG111</f>
        <v>14</v>
      </c>
      <c r="AF111" s="77">
        <v>4</v>
      </c>
      <c r="AG111" s="77">
        <v>10</v>
      </c>
      <c r="AH111" s="78">
        <f>AI111+AJ111</f>
        <v>1</v>
      </c>
      <c r="AI111" s="77">
        <v>0</v>
      </c>
      <c r="AJ111" s="76">
        <v>1</v>
      </c>
      <c r="AK111" s="13"/>
      <c r="AL111" s="40"/>
      <c r="AM111" s="39"/>
    </row>
    <row r="112" spans="1:39" s="16" customFormat="1" ht="17.149999999999999" customHeight="1" x14ac:dyDescent="0.25">
      <c r="A112" s="67"/>
      <c r="B112" s="66" t="s">
        <v>260</v>
      </c>
      <c r="C112" s="65" t="s">
        <v>259</v>
      </c>
      <c r="D112" s="203" t="s">
        <v>258</v>
      </c>
      <c r="E112" s="63" t="s">
        <v>257</v>
      </c>
      <c r="F112" s="75">
        <f>G112+H112+I112</f>
        <v>10</v>
      </c>
      <c r="G112" s="73">
        <v>7</v>
      </c>
      <c r="H112" s="60">
        <v>0</v>
      </c>
      <c r="I112" s="73">
        <v>3</v>
      </c>
      <c r="J112" s="75">
        <f>K112+L112</f>
        <v>20</v>
      </c>
      <c r="K112" s="73">
        <v>12</v>
      </c>
      <c r="L112" s="73">
        <v>8</v>
      </c>
      <c r="M112" s="75">
        <f>N112+O112</f>
        <v>31</v>
      </c>
      <c r="N112" s="73">
        <v>19</v>
      </c>
      <c r="O112" s="73">
        <v>12</v>
      </c>
      <c r="P112" s="75">
        <f>Q112+R112</f>
        <v>23</v>
      </c>
      <c r="Q112" s="73">
        <v>14</v>
      </c>
      <c r="R112" s="73">
        <v>9</v>
      </c>
      <c r="S112" s="75">
        <f>T112+U112</f>
        <v>36</v>
      </c>
      <c r="T112" s="73">
        <v>21</v>
      </c>
      <c r="U112" s="73">
        <v>15</v>
      </c>
      <c r="V112" s="75">
        <f>W112+X112</f>
        <v>27</v>
      </c>
      <c r="W112" s="73">
        <v>17</v>
      </c>
      <c r="X112" s="73">
        <v>10</v>
      </c>
      <c r="Y112" s="75">
        <f>Z112+AA112</f>
        <v>40</v>
      </c>
      <c r="Z112" s="73">
        <v>25</v>
      </c>
      <c r="AA112" s="73">
        <v>15</v>
      </c>
      <c r="AB112" s="75">
        <f>SUM(AC112+AD112)</f>
        <v>177</v>
      </c>
      <c r="AC112" s="75">
        <f>SUM(K112,N112,Q112,T112,W112,Z112)</f>
        <v>108</v>
      </c>
      <c r="AD112" s="75">
        <f>SUM(L112,O112,R112,U112,X112,AA112)</f>
        <v>69</v>
      </c>
      <c r="AE112" s="75">
        <f>AF112+AG112</f>
        <v>17</v>
      </c>
      <c r="AF112" s="73">
        <v>5</v>
      </c>
      <c r="AG112" s="73">
        <v>12</v>
      </c>
      <c r="AH112" s="74">
        <f>AI112+AJ112</f>
        <v>1</v>
      </c>
      <c r="AI112" s="73">
        <v>0</v>
      </c>
      <c r="AJ112" s="72">
        <v>1</v>
      </c>
      <c r="AK112" s="13"/>
      <c r="AL112" s="40"/>
      <c r="AM112" s="39"/>
    </row>
    <row r="113" spans="1:40" s="16" customFormat="1" ht="17.149999999999999" customHeight="1" x14ac:dyDescent="0.25">
      <c r="A113" s="67"/>
      <c r="B113" s="66" t="s">
        <v>256</v>
      </c>
      <c r="C113" s="65" t="s">
        <v>255</v>
      </c>
      <c r="D113" s="64" t="s">
        <v>254</v>
      </c>
      <c r="E113" s="63" t="s">
        <v>253</v>
      </c>
      <c r="F113" s="75">
        <f>G113+H113+I113</f>
        <v>20</v>
      </c>
      <c r="G113" s="73">
        <v>16</v>
      </c>
      <c r="H113" s="60">
        <v>0</v>
      </c>
      <c r="I113" s="73">
        <v>4</v>
      </c>
      <c r="J113" s="75">
        <f>K113+L113</f>
        <v>70</v>
      </c>
      <c r="K113" s="73">
        <v>35</v>
      </c>
      <c r="L113" s="73">
        <v>35</v>
      </c>
      <c r="M113" s="75">
        <f>N113+O113</f>
        <v>91</v>
      </c>
      <c r="N113" s="73">
        <v>58</v>
      </c>
      <c r="O113" s="73">
        <v>33</v>
      </c>
      <c r="P113" s="75">
        <f>Q113+R113</f>
        <v>74</v>
      </c>
      <c r="Q113" s="73">
        <v>36</v>
      </c>
      <c r="R113" s="73">
        <v>38</v>
      </c>
      <c r="S113" s="75">
        <f>T113+U113</f>
        <v>86</v>
      </c>
      <c r="T113" s="73">
        <v>43</v>
      </c>
      <c r="U113" s="73">
        <v>43</v>
      </c>
      <c r="V113" s="75">
        <f>W113+X113</f>
        <v>83</v>
      </c>
      <c r="W113" s="73">
        <v>37</v>
      </c>
      <c r="X113" s="73">
        <v>46</v>
      </c>
      <c r="Y113" s="75">
        <f>Z113+AA113</f>
        <v>82</v>
      </c>
      <c r="Z113" s="73">
        <v>44</v>
      </c>
      <c r="AA113" s="73">
        <v>38</v>
      </c>
      <c r="AB113" s="75">
        <f>SUM(AC113+AD113)</f>
        <v>486</v>
      </c>
      <c r="AC113" s="75">
        <f>SUM(K113,N113,Q113,T113,W113,Z113)</f>
        <v>253</v>
      </c>
      <c r="AD113" s="75">
        <f>SUM(L113,O113,R113,U113,X113,AA113)</f>
        <v>233</v>
      </c>
      <c r="AE113" s="75">
        <f>AF113+AG113</f>
        <v>31</v>
      </c>
      <c r="AF113" s="73">
        <v>12</v>
      </c>
      <c r="AG113" s="73">
        <v>19</v>
      </c>
      <c r="AH113" s="74">
        <f>AI113+AJ113</f>
        <v>1</v>
      </c>
      <c r="AI113" s="73">
        <v>1</v>
      </c>
      <c r="AJ113" s="72">
        <v>0</v>
      </c>
      <c r="AK113" s="13"/>
      <c r="AL113" s="40"/>
      <c r="AM113" s="39"/>
    </row>
    <row r="114" spans="1:40" s="16" customFormat="1" ht="17.149999999999999" customHeight="1" x14ac:dyDescent="0.25">
      <c r="A114" s="67"/>
      <c r="B114" s="66" t="s">
        <v>252</v>
      </c>
      <c r="C114" s="65" t="s">
        <v>251</v>
      </c>
      <c r="D114" s="64" t="s">
        <v>250</v>
      </c>
      <c r="E114" s="63" t="s">
        <v>249</v>
      </c>
      <c r="F114" s="75">
        <f>G114+H114+I114</f>
        <v>11</v>
      </c>
      <c r="G114" s="73">
        <v>8</v>
      </c>
      <c r="H114" s="60">
        <v>0</v>
      </c>
      <c r="I114" s="73">
        <v>3</v>
      </c>
      <c r="J114" s="75">
        <f>K114+L114</f>
        <v>17</v>
      </c>
      <c r="K114" s="73">
        <v>11</v>
      </c>
      <c r="L114" s="73">
        <v>6</v>
      </c>
      <c r="M114" s="75">
        <f>N114+O114</f>
        <v>41</v>
      </c>
      <c r="N114" s="73">
        <v>19</v>
      </c>
      <c r="O114" s="73">
        <v>22</v>
      </c>
      <c r="P114" s="75">
        <f>Q114+R114</f>
        <v>26</v>
      </c>
      <c r="Q114" s="73">
        <v>14</v>
      </c>
      <c r="R114" s="73">
        <v>12</v>
      </c>
      <c r="S114" s="75">
        <f>T114+U114</f>
        <v>32</v>
      </c>
      <c r="T114" s="73">
        <v>13</v>
      </c>
      <c r="U114" s="73">
        <v>19</v>
      </c>
      <c r="V114" s="75">
        <f>W114+X114</f>
        <v>38</v>
      </c>
      <c r="W114" s="73">
        <v>18</v>
      </c>
      <c r="X114" s="73">
        <v>20</v>
      </c>
      <c r="Y114" s="75">
        <f>Z114+AA114</f>
        <v>32</v>
      </c>
      <c r="Z114" s="73">
        <v>15</v>
      </c>
      <c r="AA114" s="73">
        <v>17</v>
      </c>
      <c r="AB114" s="75">
        <f>SUM(AC114+AD114)</f>
        <v>186</v>
      </c>
      <c r="AC114" s="75">
        <f>SUM(K114,N114,Q114,T114,W114,Z114)</f>
        <v>90</v>
      </c>
      <c r="AD114" s="75">
        <f>SUM(L114,O114,R114,U114,X114,AA114)</f>
        <v>96</v>
      </c>
      <c r="AE114" s="75">
        <f>AF114+AG114</f>
        <v>17</v>
      </c>
      <c r="AF114" s="73">
        <v>5</v>
      </c>
      <c r="AG114" s="73">
        <v>12</v>
      </c>
      <c r="AH114" s="74">
        <f>AI114+AJ114</f>
        <v>1</v>
      </c>
      <c r="AI114" s="73">
        <v>0</v>
      </c>
      <c r="AJ114" s="72">
        <v>1</v>
      </c>
      <c r="AK114" s="13"/>
      <c r="AL114" s="40"/>
      <c r="AM114" s="39"/>
    </row>
    <row r="115" spans="1:40" s="16" customFormat="1" ht="17.149999999999999" customHeight="1" x14ac:dyDescent="0.25">
      <c r="A115" s="67"/>
      <c r="B115" s="202" t="s">
        <v>248</v>
      </c>
      <c r="C115" s="65" t="s">
        <v>247</v>
      </c>
      <c r="D115" s="64" t="s">
        <v>246</v>
      </c>
      <c r="E115" s="63" t="s">
        <v>245</v>
      </c>
      <c r="F115" s="75">
        <f>G115+H115+I115</f>
        <v>11</v>
      </c>
      <c r="G115" s="73">
        <v>9</v>
      </c>
      <c r="H115" s="60">
        <v>0</v>
      </c>
      <c r="I115" s="73">
        <v>2</v>
      </c>
      <c r="J115" s="75">
        <f>K115+L115</f>
        <v>35</v>
      </c>
      <c r="K115" s="73">
        <v>19</v>
      </c>
      <c r="L115" s="73">
        <v>16</v>
      </c>
      <c r="M115" s="75">
        <f>N115+O115</f>
        <v>35</v>
      </c>
      <c r="N115" s="73">
        <v>18</v>
      </c>
      <c r="O115" s="73">
        <v>17</v>
      </c>
      <c r="P115" s="75">
        <f>Q115+R115</f>
        <v>22</v>
      </c>
      <c r="Q115" s="73">
        <v>11</v>
      </c>
      <c r="R115" s="73">
        <v>11</v>
      </c>
      <c r="S115" s="75">
        <f>T115+U115</f>
        <v>43</v>
      </c>
      <c r="T115" s="73">
        <v>16</v>
      </c>
      <c r="U115" s="73">
        <v>27</v>
      </c>
      <c r="V115" s="75">
        <f>W115+X115</f>
        <v>40</v>
      </c>
      <c r="W115" s="73">
        <v>24</v>
      </c>
      <c r="X115" s="73">
        <v>16</v>
      </c>
      <c r="Y115" s="75">
        <f>Z115+AA115</f>
        <v>41</v>
      </c>
      <c r="Z115" s="73">
        <v>23</v>
      </c>
      <c r="AA115" s="73">
        <v>18</v>
      </c>
      <c r="AB115" s="75">
        <f>SUM(AC115+AD115)</f>
        <v>216</v>
      </c>
      <c r="AC115" s="75">
        <f>SUM(K115,N115,Q115,T115,W115,Z115)</f>
        <v>111</v>
      </c>
      <c r="AD115" s="75">
        <f>SUM(L115,O115,R115,U115,X115,AA115)</f>
        <v>105</v>
      </c>
      <c r="AE115" s="75">
        <f>AF115+AG115</f>
        <v>17</v>
      </c>
      <c r="AF115" s="73">
        <v>5</v>
      </c>
      <c r="AG115" s="73">
        <v>12</v>
      </c>
      <c r="AH115" s="74">
        <f>AI115+AJ115</f>
        <v>2</v>
      </c>
      <c r="AI115" s="73">
        <v>1</v>
      </c>
      <c r="AJ115" s="72">
        <v>1</v>
      </c>
      <c r="AK115" s="13"/>
      <c r="AL115" s="40"/>
      <c r="AM115" s="39"/>
    </row>
    <row r="116" spans="1:40" s="16" customFormat="1" ht="17.149999999999999" customHeight="1" x14ac:dyDescent="0.25">
      <c r="A116" s="67"/>
      <c r="B116" s="181" t="s">
        <v>244</v>
      </c>
      <c r="C116" s="180" t="s">
        <v>243</v>
      </c>
      <c r="D116" s="179" t="s">
        <v>242</v>
      </c>
      <c r="E116" s="178" t="s">
        <v>241</v>
      </c>
      <c r="F116" s="173">
        <f>G116+H116+I116</f>
        <v>19</v>
      </c>
      <c r="G116" s="177">
        <v>14</v>
      </c>
      <c r="H116" s="175">
        <v>0</v>
      </c>
      <c r="I116" s="177">
        <v>5</v>
      </c>
      <c r="J116" s="173">
        <f>K116+L116</f>
        <v>61</v>
      </c>
      <c r="K116" s="177">
        <v>32</v>
      </c>
      <c r="L116" s="177">
        <v>29</v>
      </c>
      <c r="M116" s="173">
        <f>N116+O116</f>
        <v>73</v>
      </c>
      <c r="N116" s="177">
        <v>33</v>
      </c>
      <c r="O116" s="177">
        <v>40</v>
      </c>
      <c r="P116" s="173">
        <f>Q116+R116</f>
        <v>51</v>
      </c>
      <c r="Q116" s="177">
        <v>25</v>
      </c>
      <c r="R116" s="177">
        <v>26</v>
      </c>
      <c r="S116" s="173">
        <f>T116+U116</f>
        <v>77</v>
      </c>
      <c r="T116" s="177">
        <v>41</v>
      </c>
      <c r="U116" s="177">
        <v>36</v>
      </c>
      <c r="V116" s="173">
        <f>W116+X116</f>
        <v>50</v>
      </c>
      <c r="W116" s="177">
        <v>31</v>
      </c>
      <c r="X116" s="177">
        <v>19</v>
      </c>
      <c r="Y116" s="173">
        <f>Z116+AA116</f>
        <v>79</v>
      </c>
      <c r="Z116" s="177">
        <v>44</v>
      </c>
      <c r="AA116" s="177">
        <v>35</v>
      </c>
      <c r="AB116" s="173">
        <f>SUM(AC116+AD116)</f>
        <v>391</v>
      </c>
      <c r="AC116" s="173">
        <f>SUM(K116,N116,Q116,T116,W116,Z116)</f>
        <v>206</v>
      </c>
      <c r="AD116" s="173">
        <f>SUM(L116,O116,R116,U116,X116,AA116)</f>
        <v>185</v>
      </c>
      <c r="AE116" s="173">
        <f>AF116+AG116</f>
        <v>32</v>
      </c>
      <c r="AF116" s="177">
        <v>12</v>
      </c>
      <c r="AG116" s="177">
        <v>20</v>
      </c>
      <c r="AH116" s="176">
        <f>AI116+AJ116</f>
        <v>1</v>
      </c>
      <c r="AI116" s="177">
        <v>0</v>
      </c>
      <c r="AJ116" s="201">
        <v>1</v>
      </c>
      <c r="AK116" s="13"/>
      <c r="AL116" s="40"/>
      <c r="AM116" s="39"/>
    </row>
    <row r="117" spans="1:40" s="16" customFormat="1" ht="16.5" customHeight="1" x14ac:dyDescent="0.25">
      <c r="A117" s="58" t="s">
        <v>240</v>
      </c>
      <c r="B117" s="66" t="s">
        <v>239</v>
      </c>
      <c r="C117" s="65" t="s">
        <v>238</v>
      </c>
      <c r="D117" s="64" t="s">
        <v>237</v>
      </c>
      <c r="E117" s="63" t="s">
        <v>236</v>
      </c>
      <c r="F117" s="75">
        <f>G117+H117+I117</f>
        <v>8</v>
      </c>
      <c r="G117" s="73">
        <v>6</v>
      </c>
      <c r="H117" s="60">
        <v>0</v>
      </c>
      <c r="I117" s="60">
        <v>2</v>
      </c>
      <c r="J117" s="75">
        <f>K117+L117</f>
        <v>28</v>
      </c>
      <c r="K117" s="73">
        <v>12</v>
      </c>
      <c r="L117" s="73">
        <v>16</v>
      </c>
      <c r="M117" s="75">
        <f>N117+O117</f>
        <v>21</v>
      </c>
      <c r="N117" s="73">
        <v>14</v>
      </c>
      <c r="O117" s="73">
        <v>7</v>
      </c>
      <c r="P117" s="75">
        <f>Q117+R117</f>
        <v>30</v>
      </c>
      <c r="Q117" s="73">
        <v>16</v>
      </c>
      <c r="R117" s="73">
        <v>14</v>
      </c>
      <c r="S117" s="75">
        <f>T117+U117</f>
        <v>35</v>
      </c>
      <c r="T117" s="73">
        <v>17</v>
      </c>
      <c r="U117" s="73">
        <v>18</v>
      </c>
      <c r="V117" s="75">
        <f>W117+X117</f>
        <v>32</v>
      </c>
      <c r="W117" s="73">
        <v>17</v>
      </c>
      <c r="X117" s="73">
        <v>15</v>
      </c>
      <c r="Y117" s="75">
        <f>Z117+AA117</f>
        <v>29</v>
      </c>
      <c r="Z117" s="73">
        <v>12</v>
      </c>
      <c r="AA117" s="73">
        <v>17</v>
      </c>
      <c r="AB117" s="75">
        <f>SUM(AC117+AD117)</f>
        <v>175</v>
      </c>
      <c r="AC117" s="75">
        <f>SUM(K117,N117,Q117,T117,W117,Z117)</f>
        <v>88</v>
      </c>
      <c r="AD117" s="75">
        <f>SUM(L117,O117,R117,U117,X117,AA117)</f>
        <v>87</v>
      </c>
      <c r="AE117" s="75">
        <f>AF117+AG117</f>
        <v>14</v>
      </c>
      <c r="AF117" s="73">
        <v>5</v>
      </c>
      <c r="AG117" s="73">
        <v>9</v>
      </c>
      <c r="AH117" s="74">
        <f>AI117+AJ117</f>
        <v>1</v>
      </c>
      <c r="AI117" s="73">
        <v>0</v>
      </c>
      <c r="AJ117" s="72">
        <v>1</v>
      </c>
      <c r="AK117" s="13"/>
      <c r="AL117" s="40"/>
      <c r="AM117" s="39"/>
    </row>
    <row r="118" spans="1:40" s="16" customFormat="1" ht="17.149999999999999" customHeight="1" x14ac:dyDescent="0.25">
      <c r="A118" s="200"/>
      <c r="B118" s="164" t="s">
        <v>5</v>
      </c>
      <c r="C118" s="163"/>
      <c r="D118" s="163"/>
      <c r="E118" s="162"/>
      <c r="F118" s="166">
        <f>SUM(G118:I118)</f>
        <v>87</v>
      </c>
      <c r="G118" s="166">
        <f>SUM(G111:G117)</f>
        <v>66</v>
      </c>
      <c r="H118" s="166">
        <f>SUM(H111:H117)</f>
        <v>0</v>
      </c>
      <c r="I118" s="166">
        <f>SUM(I111:I117)</f>
        <v>21</v>
      </c>
      <c r="J118" s="166">
        <f>K118+L118</f>
        <v>247</v>
      </c>
      <c r="K118" s="166">
        <f>SUM(K111:K117)</f>
        <v>129</v>
      </c>
      <c r="L118" s="166">
        <f>SUM(L111:L117)</f>
        <v>118</v>
      </c>
      <c r="M118" s="166">
        <f>N118+O118</f>
        <v>319</v>
      </c>
      <c r="N118" s="166">
        <f>SUM(N111:N117)</f>
        <v>172</v>
      </c>
      <c r="O118" s="166">
        <f>SUM(O111:O117)</f>
        <v>147</v>
      </c>
      <c r="P118" s="166">
        <f>Q118+R118</f>
        <v>260</v>
      </c>
      <c r="Q118" s="166">
        <f>SUM(Q111:Q117)</f>
        <v>129</v>
      </c>
      <c r="R118" s="166">
        <f>SUM(R111:R117)</f>
        <v>131</v>
      </c>
      <c r="S118" s="166">
        <f>T118+U118</f>
        <v>339</v>
      </c>
      <c r="T118" s="166">
        <f>SUM(T111:T117)</f>
        <v>168</v>
      </c>
      <c r="U118" s="166">
        <f>SUM(U111:U117)</f>
        <v>171</v>
      </c>
      <c r="V118" s="166">
        <f>W118+X118</f>
        <v>291</v>
      </c>
      <c r="W118" s="166">
        <f>SUM(W111:W117)</f>
        <v>153</v>
      </c>
      <c r="X118" s="166">
        <f>SUM(X111:X117)</f>
        <v>138</v>
      </c>
      <c r="Y118" s="166">
        <f>Z118+AA118</f>
        <v>336</v>
      </c>
      <c r="Z118" s="166">
        <f>SUM(Z111:Z117)</f>
        <v>183</v>
      </c>
      <c r="AA118" s="166">
        <f>SUM(AA111:AA117)</f>
        <v>153</v>
      </c>
      <c r="AB118" s="166">
        <f>SUM(AC118+AD118)</f>
        <v>1792</v>
      </c>
      <c r="AC118" s="166">
        <f>SUM(AC111:AC117)</f>
        <v>934</v>
      </c>
      <c r="AD118" s="166">
        <f>SUM(AD111:AD117)</f>
        <v>858</v>
      </c>
      <c r="AE118" s="166">
        <f>AF118+AG118</f>
        <v>142</v>
      </c>
      <c r="AF118" s="166">
        <f>SUM(AF111:AF117)</f>
        <v>48</v>
      </c>
      <c r="AG118" s="166">
        <f>SUM(AG111:AG117)</f>
        <v>94</v>
      </c>
      <c r="AH118" s="166">
        <f>AI118+AJ118</f>
        <v>8</v>
      </c>
      <c r="AI118" s="166">
        <f>SUM(AI111:AI117)</f>
        <v>2</v>
      </c>
      <c r="AJ118" s="165">
        <f>SUM(AJ111:AJ117)</f>
        <v>6</v>
      </c>
      <c r="AK118" s="13"/>
      <c r="AL118" s="19"/>
      <c r="AM118" s="18"/>
    </row>
    <row r="119" spans="1:40" s="16" customFormat="1" ht="17.149999999999999" customHeight="1" x14ac:dyDescent="0.25">
      <c r="A119" s="67" t="s">
        <v>235</v>
      </c>
      <c r="B119" s="199" t="s">
        <v>234</v>
      </c>
      <c r="C119" s="198" t="s">
        <v>233</v>
      </c>
      <c r="D119" s="64" t="s">
        <v>232</v>
      </c>
      <c r="E119" s="63" t="s">
        <v>231</v>
      </c>
      <c r="F119" s="196">
        <f>G119+H119+I119</f>
        <v>10</v>
      </c>
      <c r="G119" s="197">
        <v>8</v>
      </c>
      <c r="H119" s="197">
        <v>0</v>
      </c>
      <c r="I119" s="197">
        <v>2</v>
      </c>
      <c r="J119" s="196">
        <f>K119+L119</f>
        <v>34</v>
      </c>
      <c r="K119" s="194">
        <v>15</v>
      </c>
      <c r="L119" s="194">
        <v>19</v>
      </c>
      <c r="M119" s="196">
        <f>N119+O119</f>
        <v>35</v>
      </c>
      <c r="N119" s="194">
        <v>20</v>
      </c>
      <c r="O119" s="194">
        <v>15</v>
      </c>
      <c r="P119" s="196">
        <f>Q119+R119</f>
        <v>46</v>
      </c>
      <c r="Q119" s="194">
        <v>25</v>
      </c>
      <c r="R119" s="194">
        <v>21</v>
      </c>
      <c r="S119" s="196">
        <f>T119+U119</f>
        <v>24</v>
      </c>
      <c r="T119" s="194">
        <v>11</v>
      </c>
      <c r="U119" s="194">
        <v>13</v>
      </c>
      <c r="V119" s="196">
        <f>W119+X119</f>
        <v>36</v>
      </c>
      <c r="W119" s="194">
        <v>19</v>
      </c>
      <c r="X119" s="194">
        <v>17</v>
      </c>
      <c r="Y119" s="196">
        <f>Z119+AA119</f>
        <v>32</v>
      </c>
      <c r="Z119" s="194">
        <v>17</v>
      </c>
      <c r="AA119" s="194">
        <v>15</v>
      </c>
      <c r="AB119" s="196">
        <f>SUM(AC119+AD119)</f>
        <v>207</v>
      </c>
      <c r="AC119" s="196">
        <f>SUM(K119,N119,Q119,T119,W119,Z119)</f>
        <v>107</v>
      </c>
      <c r="AD119" s="196">
        <f>SUM(L119,O119,R119,U119,X119,AA119)</f>
        <v>100</v>
      </c>
      <c r="AE119" s="196">
        <f>AF119+AG119</f>
        <v>17</v>
      </c>
      <c r="AF119" s="194">
        <v>4</v>
      </c>
      <c r="AG119" s="194">
        <v>13</v>
      </c>
      <c r="AH119" s="195">
        <f>AI119+AJ119</f>
        <v>2</v>
      </c>
      <c r="AI119" s="194">
        <v>0</v>
      </c>
      <c r="AJ119" s="193">
        <v>2</v>
      </c>
      <c r="AK119" s="13"/>
      <c r="AL119" s="40"/>
      <c r="AM119" s="39"/>
    </row>
    <row r="120" spans="1:40" s="16" customFormat="1" ht="17.149999999999999" customHeight="1" x14ac:dyDescent="0.25">
      <c r="A120" s="67"/>
      <c r="B120" s="199" t="s">
        <v>230</v>
      </c>
      <c r="C120" s="198" t="s">
        <v>229</v>
      </c>
      <c r="D120" s="64" t="s">
        <v>228</v>
      </c>
      <c r="E120" s="63" t="s">
        <v>227</v>
      </c>
      <c r="F120" s="196">
        <f>G120+H120+I120</f>
        <v>17</v>
      </c>
      <c r="G120" s="197">
        <v>12</v>
      </c>
      <c r="H120" s="197"/>
      <c r="I120" s="197">
        <v>5</v>
      </c>
      <c r="J120" s="196">
        <f>K120+L120</f>
        <v>50</v>
      </c>
      <c r="K120" s="194">
        <v>28</v>
      </c>
      <c r="L120" s="194">
        <v>22</v>
      </c>
      <c r="M120" s="196">
        <f>N120+O120</f>
        <v>42</v>
      </c>
      <c r="N120" s="194">
        <v>22</v>
      </c>
      <c r="O120" s="194">
        <v>20</v>
      </c>
      <c r="P120" s="196">
        <f>Q120+R120</f>
        <v>37</v>
      </c>
      <c r="Q120" s="194">
        <v>16</v>
      </c>
      <c r="R120" s="194">
        <v>21</v>
      </c>
      <c r="S120" s="196">
        <f>T120+U120</f>
        <v>53</v>
      </c>
      <c r="T120" s="194">
        <v>26</v>
      </c>
      <c r="U120" s="194">
        <v>27</v>
      </c>
      <c r="V120" s="196">
        <f>W120+X120</f>
        <v>60</v>
      </c>
      <c r="W120" s="194">
        <v>27</v>
      </c>
      <c r="X120" s="194">
        <v>33</v>
      </c>
      <c r="Y120" s="196">
        <f>Z120+AA120</f>
        <v>60</v>
      </c>
      <c r="Z120" s="194">
        <v>32</v>
      </c>
      <c r="AA120" s="194">
        <v>28</v>
      </c>
      <c r="AB120" s="196">
        <f>SUM(AC120+AD120)</f>
        <v>302</v>
      </c>
      <c r="AC120" s="196">
        <f>SUM(K120,N120,Q120,T120,W120,Z120)</f>
        <v>151</v>
      </c>
      <c r="AD120" s="196">
        <f>SUM(L120,O120,R120,U120,X120,AA120)</f>
        <v>151</v>
      </c>
      <c r="AE120" s="196">
        <f>AF120+AG120</f>
        <v>24</v>
      </c>
      <c r="AF120" s="194">
        <v>7</v>
      </c>
      <c r="AG120" s="194">
        <v>17</v>
      </c>
      <c r="AH120" s="195">
        <f>AI120+AJ120</f>
        <v>2</v>
      </c>
      <c r="AI120" s="194">
        <v>0</v>
      </c>
      <c r="AJ120" s="193">
        <v>2</v>
      </c>
      <c r="AK120" s="13"/>
      <c r="AL120" s="40"/>
      <c r="AM120" s="39"/>
    </row>
    <row r="121" spans="1:40" s="16" customFormat="1" ht="17.149999999999999" customHeight="1" x14ac:dyDescent="0.25">
      <c r="A121" s="58" t="s">
        <v>226</v>
      </c>
      <c r="B121" s="192" t="s">
        <v>225</v>
      </c>
      <c r="C121" s="191" t="s">
        <v>224</v>
      </c>
      <c r="D121" s="190" t="s">
        <v>223</v>
      </c>
      <c r="E121" s="63" t="s">
        <v>222</v>
      </c>
      <c r="F121" s="188">
        <f>G121+H121+I121</f>
        <v>23</v>
      </c>
      <c r="G121" s="189">
        <v>18</v>
      </c>
      <c r="H121" s="189"/>
      <c r="I121" s="189">
        <v>5</v>
      </c>
      <c r="J121" s="188">
        <f>K121+L121</f>
        <v>80</v>
      </c>
      <c r="K121" s="186">
        <v>37</v>
      </c>
      <c r="L121" s="186">
        <v>43</v>
      </c>
      <c r="M121" s="188">
        <f>N121+O121</f>
        <v>88</v>
      </c>
      <c r="N121" s="186">
        <v>47</v>
      </c>
      <c r="O121" s="186">
        <v>41</v>
      </c>
      <c r="P121" s="188">
        <f>Q121+R121</f>
        <v>78</v>
      </c>
      <c r="Q121" s="186">
        <v>43</v>
      </c>
      <c r="R121" s="186">
        <v>35</v>
      </c>
      <c r="S121" s="188">
        <f>T121+U121</f>
        <v>66</v>
      </c>
      <c r="T121" s="186">
        <v>31</v>
      </c>
      <c r="U121" s="186">
        <v>35</v>
      </c>
      <c r="V121" s="188">
        <f>W121+X121</f>
        <v>95</v>
      </c>
      <c r="W121" s="186">
        <v>62</v>
      </c>
      <c r="X121" s="186">
        <v>33</v>
      </c>
      <c r="Y121" s="188">
        <f>Z121+AA121</f>
        <v>79</v>
      </c>
      <c r="Z121" s="186">
        <v>43</v>
      </c>
      <c r="AA121" s="186">
        <v>36</v>
      </c>
      <c r="AB121" s="188">
        <f>SUM(AC121+AD121)</f>
        <v>486</v>
      </c>
      <c r="AC121" s="188">
        <f>SUM(K121,N121,Q121,T121,W121,Z121)</f>
        <v>263</v>
      </c>
      <c r="AD121" s="188">
        <f>SUM(L121,O121,R121,U121,X121,AA121)</f>
        <v>223</v>
      </c>
      <c r="AE121" s="188">
        <f>AF121+AG121</f>
        <v>34</v>
      </c>
      <c r="AF121" s="186">
        <v>11</v>
      </c>
      <c r="AG121" s="186">
        <v>23</v>
      </c>
      <c r="AH121" s="187">
        <f>AI121+AJ121</f>
        <v>2</v>
      </c>
      <c r="AI121" s="186">
        <v>0</v>
      </c>
      <c r="AJ121" s="185">
        <v>2</v>
      </c>
      <c r="AK121" s="13"/>
      <c r="AL121" s="40"/>
      <c r="AM121" s="39"/>
    </row>
    <row r="122" spans="1:40" s="16" customFormat="1" ht="18.75" customHeight="1" x14ac:dyDescent="0.25">
      <c r="A122" s="71"/>
      <c r="B122" s="184" t="s">
        <v>5</v>
      </c>
      <c r="C122" s="183"/>
      <c r="D122" s="183"/>
      <c r="E122" s="162"/>
      <c r="F122" s="170">
        <f>SUM(F119:F121)</f>
        <v>50</v>
      </c>
      <c r="G122" s="170">
        <f>SUM(G119:G121)</f>
        <v>38</v>
      </c>
      <c r="H122" s="170">
        <f>SUM(H119:H121)</f>
        <v>0</v>
      </c>
      <c r="I122" s="170">
        <f>SUM(I119:I121)</f>
        <v>12</v>
      </c>
      <c r="J122" s="170">
        <f>SUM(J119:J121)</f>
        <v>164</v>
      </c>
      <c r="K122" s="170">
        <f>SUM(K119:K121)</f>
        <v>80</v>
      </c>
      <c r="L122" s="170">
        <f>SUM(L119:L121)</f>
        <v>84</v>
      </c>
      <c r="M122" s="170">
        <f>SUM(M119:M121)</f>
        <v>165</v>
      </c>
      <c r="N122" s="170">
        <f>SUM(N119:N121)</f>
        <v>89</v>
      </c>
      <c r="O122" s="170">
        <f>SUM(O119:O121)</f>
        <v>76</v>
      </c>
      <c r="P122" s="170">
        <f>SUM(P119:P121)</f>
        <v>161</v>
      </c>
      <c r="Q122" s="170">
        <f>SUM(Q119:Q121)</f>
        <v>84</v>
      </c>
      <c r="R122" s="170">
        <f>SUM(R119:R121)</f>
        <v>77</v>
      </c>
      <c r="S122" s="170">
        <f>SUM(S119:S121)</f>
        <v>143</v>
      </c>
      <c r="T122" s="170">
        <f>SUM(T119:T121)</f>
        <v>68</v>
      </c>
      <c r="U122" s="170">
        <f>SUM(U119:U121)</f>
        <v>75</v>
      </c>
      <c r="V122" s="170">
        <f>SUM(V119:V121)</f>
        <v>191</v>
      </c>
      <c r="W122" s="170">
        <f>SUM(W119:W121)</f>
        <v>108</v>
      </c>
      <c r="X122" s="170">
        <f>SUM(X119:X121)</f>
        <v>83</v>
      </c>
      <c r="Y122" s="170">
        <f>SUM(Y119:Y121)</f>
        <v>171</v>
      </c>
      <c r="Z122" s="170">
        <f>SUM(Z119:Z121)</f>
        <v>92</v>
      </c>
      <c r="AA122" s="170">
        <f>SUM(AA119:AA121)</f>
        <v>79</v>
      </c>
      <c r="AB122" s="170">
        <f>SUM(AB119:AB121)</f>
        <v>995</v>
      </c>
      <c r="AC122" s="170">
        <f>SUM(AC119:AC121)</f>
        <v>521</v>
      </c>
      <c r="AD122" s="170">
        <f>SUM(AD119:AD121)</f>
        <v>474</v>
      </c>
      <c r="AE122" s="170">
        <f>SUM(AE119:AE121)</f>
        <v>75</v>
      </c>
      <c r="AF122" s="170">
        <f>SUM(AF119:AF121)</f>
        <v>22</v>
      </c>
      <c r="AG122" s="170">
        <f>SUM(AG119:AG121)</f>
        <v>53</v>
      </c>
      <c r="AH122" s="170">
        <f>SUM(AH119:AH121)</f>
        <v>6</v>
      </c>
      <c r="AI122" s="170">
        <f>SUM(AI119:AI121)</f>
        <v>0</v>
      </c>
      <c r="AJ122" s="169">
        <f>SUM(AJ119:AJ121)</f>
        <v>6</v>
      </c>
      <c r="AK122" s="13"/>
      <c r="AL122" s="19"/>
      <c r="AM122" s="18"/>
      <c r="AN122" s="168"/>
    </row>
    <row r="123" spans="1:40" s="16" customFormat="1" ht="17.149999999999999" customHeight="1" x14ac:dyDescent="0.25">
      <c r="A123" s="123" t="s">
        <v>221</v>
      </c>
      <c r="B123" s="84" t="s">
        <v>220</v>
      </c>
      <c r="C123" s="83" t="s">
        <v>219</v>
      </c>
      <c r="D123" s="82" t="s">
        <v>218</v>
      </c>
      <c r="E123" s="63" t="s">
        <v>217</v>
      </c>
      <c r="F123" s="79">
        <f>G123+H123+I123</f>
        <v>12</v>
      </c>
      <c r="G123" s="80">
        <v>10</v>
      </c>
      <c r="H123" s="80"/>
      <c r="I123" s="80">
        <v>2</v>
      </c>
      <c r="J123" s="79">
        <f>K123+L123</f>
        <v>35</v>
      </c>
      <c r="K123" s="77">
        <v>22</v>
      </c>
      <c r="L123" s="77">
        <v>13</v>
      </c>
      <c r="M123" s="79">
        <f>N123+O123</f>
        <v>39</v>
      </c>
      <c r="N123" s="77">
        <v>22</v>
      </c>
      <c r="O123" s="77">
        <v>17</v>
      </c>
      <c r="P123" s="79">
        <f>Q123+R123</f>
        <v>30</v>
      </c>
      <c r="Q123" s="77">
        <v>13</v>
      </c>
      <c r="R123" s="77">
        <v>17</v>
      </c>
      <c r="S123" s="79">
        <f>T123+U123</f>
        <v>38</v>
      </c>
      <c r="T123" s="77">
        <v>21</v>
      </c>
      <c r="U123" s="77">
        <v>17</v>
      </c>
      <c r="V123" s="79">
        <f>W123+X123</f>
        <v>39</v>
      </c>
      <c r="W123" s="77">
        <v>21</v>
      </c>
      <c r="X123" s="77">
        <v>18</v>
      </c>
      <c r="Y123" s="79">
        <f>Z123+AA123</f>
        <v>43</v>
      </c>
      <c r="Z123" s="77">
        <v>25</v>
      </c>
      <c r="AA123" s="77">
        <v>18</v>
      </c>
      <c r="AB123" s="79">
        <f>SUM(AC123+AD123)</f>
        <v>224</v>
      </c>
      <c r="AC123" s="79">
        <f>SUM(K123,N123,Q123,T123,W123,Z123)</f>
        <v>124</v>
      </c>
      <c r="AD123" s="79">
        <f>SUM(L123,O123,R123,U123,X123,AA123)</f>
        <v>100</v>
      </c>
      <c r="AE123" s="79">
        <f>AF123+AG123</f>
        <v>18</v>
      </c>
      <c r="AF123" s="77">
        <v>7</v>
      </c>
      <c r="AG123" s="77">
        <v>11</v>
      </c>
      <c r="AH123" s="78">
        <f>AI123+AJ123</f>
        <v>6</v>
      </c>
      <c r="AI123" s="80">
        <v>0</v>
      </c>
      <c r="AJ123" s="182">
        <v>6</v>
      </c>
      <c r="AK123" s="13"/>
      <c r="AL123" s="40"/>
      <c r="AM123" s="39"/>
      <c r="AN123" s="168"/>
    </row>
    <row r="124" spans="1:40" s="16" customFormat="1" ht="17.149999999999999" customHeight="1" x14ac:dyDescent="0.25">
      <c r="A124" s="67"/>
      <c r="B124" s="66" t="s">
        <v>216</v>
      </c>
      <c r="C124" s="65" t="s">
        <v>215</v>
      </c>
      <c r="D124" s="64" t="s">
        <v>214</v>
      </c>
      <c r="E124" s="63" t="s">
        <v>213</v>
      </c>
      <c r="F124" s="75">
        <f>G124+H124+I124</f>
        <v>9</v>
      </c>
      <c r="G124" s="60">
        <v>6</v>
      </c>
      <c r="H124" s="60"/>
      <c r="I124" s="60">
        <v>3</v>
      </c>
      <c r="J124" s="75">
        <f>K124+L124</f>
        <v>33</v>
      </c>
      <c r="K124" s="73">
        <v>16</v>
      </c>
      <c r="L124" s="73">
        <v>17</v>
      </c>
      <c r="M124" s="75">
        <f>N124+O124</f>
        <v>30</v>
      </c>
      <c r="N124" s="73">
        <v>17</v>
      </c>
      <c r="O124" s="73">
        <v>13</v>
      </c>
      <c r="P124" s="75">
        <f>Q124+R124</f>
        <v>29</v>
      </c>
      <c r="Q124" s="73">
        <v>13</v>
      </c>
      <c r="R124" s="73">
        <v>16</v>
      </c>
      <c r="S124" s="75">
        <f>T124+U124</f>
        <v>33</v>
      </c>
      <c r="T124" s="73">
        <v>15</v>
      </c>
      <c r="U124" s="73">
        <v>18</v>
      </c>
      <c r="V124" s="75">
        <f>W124+X124</f>
        <v>24</v>
      </c>
      <c r="W124" s="73">
        <v>12</v>
      </c>
      <c r="X124" s="73">
        <v>12</v>
      </c>
      <c r="Y124" s="75">
        <f>Z124+AA124</f>
        <v>30</v>
      </c>
      <c r="Z124" s="73">
        <v>10</v>
      </c>
      <c r="AA124" s="73">
        <v>20</v>
      </c>
      <c r="AB124" s="75">
        <f>SUM(AC124+AD124)</f>
        <v>179</v>
      </c>
      <c r="AC124" s="75">
        <f>SUM(K124,N124,Q124,T124,W124,Z124)</f>
        <v>83</v>
      </c>
      <c r="AD124" s="75">
        <f>SUM(L124,O124,R124,U124,X124,AA124)</f>
        <v>96</v>
      </c>
      <c r="AE124" s="75">
        <f>AF124+AG124</f>
        <v>15</v>
      </c>
      <c r="AF124" s="73">
        <v>5</v>
      </c>
      <c r="AG124" s="73">
        <v>10</v>
      </c>
      <c r="AH124" s="74">
        <f>AI124+AJ124</f>
        <v>3</v>
      </c>
      <c r="AI124" s="60">
        <v>1</v>
      </c>
      <c r="AJ124" s="59">
        <v>2</v>
      </c>
      <c r="AK124" s="13"/>
      <c r="AL124" s="40"/>
      <c r="AM124" s="39"/>
      <c r="AN124" s="168"/>
    </row>
    <row r="125" spans="1:40" s="16" customFormat="1" ht="17.149999999999999" customHeight="1" x14ac:dyDescent="0.25">
      <c r="A125" s="67"/>
      <c r="B125" s="66" t="s">
        <v>212</v>
      </c>
      <c r="C125" s="65" t="s">
        <v>211</v>
      </c>
      <c r="D125" s="64" t="s">
        <v>210</v>
      </c>
      <c r="E125" s="63" t="s">
        <v>209</v>
      </c>
      <c r="F125" s="75">
        <f>G125+H125+I125</f>
        <v>8</v>
      </c>
      <c r="G125" s="60">
        <v>6</v>
      </c>
      <c r="H125" s="60"/>
      <c r="I125" s="60">
        <v>2</v>
      </c>
      <c r="J125" s="75">
        <f>K125+L125</f>
        <v>24</v>
      </c>
      <c r="K125" s="73">
        <v>11</v>
      </c>
      <c r="L125" s="73">
        <v>13</v>
      </c>
      <c r="M125" s="75">
        <f>N125+O125</f>
        <v>21</v>
      </c>
      <c r="N125" s="73">
        <v>11</v>
      </c>
      <c r="O125" s="73">
        <v>10</v>
      </c>
      <c r="P125" s="75">
        <f>Q125+R125</f>
        <v>22</v>
      </c>
      <c r="Q125" s="73">
        <v>11</v>
      </c>
      <c r="R125" s="73">
        <v>11</v>
      </c>
      <c r="S125" s="75">
        <f>T125+U125</f>
        <v>34</v>
      </c>
      <c r="T125" s="73">
        <v>21</v>
      </c>
      <c r="U125" s="73">
        <v>13</v>
      </c>
      <c r="V125" s="75">
        <f>W125+X125</f>
        <v>24</v>
      </c>
      <c r="W125" s="73">
        <v>11</v>
      </c>
      <c r="X125" s="73">
        <v>13</v>
      </c>
      <c r="Y125" s="75">
        <f>Z125+AA125</f>
        <v>20</v>
      </c>
      <c r="Z125" s="73">
        <v>9</v>
      </c>
      <c r="AA125" s="73">
        <v>11</v>
      </c>
      <c r="AB125" s="75">
        <f>SUM(AC125+AD125)</f>
        <v>145</v>
      </c>
      <c r="AC125" s="75">
        <f>SUM(K125,N125,Q125,T125,W125,Z125)</f>
        <v>74</v>
      </c>
      <c r="AD125" s="75">
        <f>SUM(L125,O125,R125,U125,X125,AA125)</f>
        <v>71</v>
      </c>
      <c r="AE125" s="75">
        <f>AF125+AG125</f>
        <v>14</v>
      </c>
      <c r="AF125" s="73">
        <v>6</v>
      </c>
      <c r="AG125" s="73">
        <v>8</v>
      </c>
      <c r="AH125" s="74">
        <f>AI125+AJ125</f>
        <v>2</v>
      </c>
      <c r="AI125" s="60">
        <v>0</v>
      </c>
      <c r="AJ125" s="59">
        <v>2</v>
      </c>
      <c r="AK125" s="13"/>
      <c r="AL125" s="40"/>
      <c r="AM125" s="39"/>
    </row>
    <row r="126" spans="1:40" s="16" customFormat="1" ht="17.149999999999999" customHeight="1" x14ac:dyDescent="0.25">
      <c r="A126" s="67"/>
      <c r="B126" s="66" t="s">
        <v>208</v>
      </c>
      <c r="C126" s="65" t="s">
        <v>207</v>
      </c>
      <c r="D126" s="64" t="s">
        <v>206</v>
      </c>
      <c r="E126" s="63" t="s">
        <v>205</v>
      </c>
      <c r="F126" s="75">
        <f>G126+H126+I126</f>
        <v>8</v>
      </c>
      <c r="G126" s="60">
        <v>6</v>
      </c>
      <c r="H126" s="60"/>
      <c r="I126" s="60">
        <v>2</v>
      </c>
      <c r="J126" s="75">
        <f>K126+L126</f>
        <v>14</v>
      </c>
      <c r="K126" s="73">
        <v>6</v>
      </c>
      <c r="L126" s="73">
        <v>8</v>
      </c>
      <c r="M126" s="75">
        <f>N126+O126</f>
        <v>10</v>
      </c>
      <c r="N126" s="73">
        <v>4</v>
      </c>
      <c r="O126" s="73">
        <v>6</v>
      </c>
      <c r="P126" s="75">
        <f>Q126+R126</f>
        <v>13</v>
      </c>
      <c r="Q126" s="73">
        <v>6</v>
      </c>
      <c r="R126" s="73">
        <v>7</v>
      </c>
      <c r="S126" s="75">
        <f>T126+U126</f>
        <v>7</v>
      </c>
      <c r="T126" s="73">
        <v>2</v>
      </c>
      <c r="U126" s="73">
        <v>5</v>
      </c>
      <c r="V126" s="75">
        <f>W126+X126</f>
        <v>11</v>
      </c>
      <c r="W126" s="73">
        <v>4</v>
      </c>
      <c r="X126" s="73">
        <v>7</v>
      </c>
      <c r="Y126" s="75">
        <f>Z126+AA126</f>
        <v>14</v>
      </c>
      <c r="Z126" s="73">
        <v>8</v>
      </c>
      <c r="AA126" s="73">
        <v>6</v>
      </c>
      <c r="AB126" s="75">
        <f>SUM(AC126+AD126)</f>
        <v>69</v>
      </c>
      <c r="AC126" s="75">
        <f>SUM(K126,N126,Q126,T126,W126,Z126)</f>
        <v>30</v>
      </c>
      <c r="AD126" s="75">
        <f>SUM(L126,O126,R126,U126,X126,AA126)</f>
        <v>39</v>
      </c>
      <c r="AE126" s="75">
        <f>AF126+AG126</f>
        <v>11</v>
      </c>
      <c r="AF126" s="73">
        <v>3</v>
      </c>
      <c r="AG126" s="73">
        <v>8</v>
      </c>
      <c r="AH126" s="74">
        <f>AI126+AJ126</f>
        <v>4</v>
      </c>
      <c r="AI126" s="60"/>
      <c r="AJ126" s="59">
        <v>4</v>
      </c>
      <c r="AK126" s="13"/>
      <c r="AL126" s="40"/>
      <c r="AM126" s="39"/>
    </row>
    <row r="127" spans="1:40" s="16" customFormat="1" ht="16.5" customHeight="1" x14ac:dyDescent="0.25">
      <c r="A127" s="58"/>
      <c r="B127" s="57" t="s">
        <v>204</v>
      </c>
      <c r="C127" s="56" t="s">
        <v>203</v>
      </c>
      <c r="D127" s="55" t="s">
        <v>202</v>
      </c>
      <c r="E127" s="54" t="s">
        <v>201</v>
      </c>
      <c r="F127" s="122">
        <f>G127+H127+I127</f>
        <v>9</v>
      </c>
      <c r="G127" s="51">
        <v>6</v>
      </c>
      <c r="H127" s="51"/>
      <c r="I127" s="51">
        <v>3</v>
      </c>
      <c r="J127" s="122">
        <f>K127+L127</f>
        <v>21</v>
      </c>
      <c r="K127" s="120">
        <v>7</v>
      </c>
      <c r="L127" s="120">
        <v>14</v>
      </c>
      <c r="M127" s="122">
        <f>N127+O127</f>
        <v>15</v>
      </c>
      <c r="N127" s="120">
        <v>10</v>
      </c>
      <c r="O127" s="120">
        <v>5</v>
      </c>
      <c r="P127" s="75">
        <f>Q127+R127</f>
        <v>13</v>
      </c>
      <c r="Q127" s="73">
        <v>7</v>
      </c>
      <c r="R127" s="73">
        <v>6</v>
      </c>
      <c r="S127" s="75">
        <f>T127+U127</f>
        <v>19</v>
      </c>
      <c r="T127" s="73">
        <v>5</v>
      </c>
      <c r="U127" s="73">
        <v>14</v>
      </c>
      <c r="V127" s="75">
        <f>W127+X127</f>
        <v>23</v>
      </c>
      <c r="W127" s="73">
        <v>11</v>
      </c>
      <c r="X127" s="73">
        <v>12</v>
      </c>
      <c r="Y127" s="75">
        <f>Z127+AA127</f>
        <v>13</v>
      </c>
      <c r="Z127" s="73">
        <v>7</v>
      </c>
      <c r="AA127" s="73">
        <v>6</v>
      </c>
      <c r="AB127" s="75">
        <f>SUM(AC127+AD127)</f>
        <v>104</v>
      </c>
      <c r="AC127" s="75">
        <f>SUM(K127,N127,Q127,T127,W127,Z127)</f>
        <v>47</v>
      </c>
      <c r="AD127" s="75">
        <f>SUM(L127,O127,R127,U127,X127,AA127)</f>
        <v>57</v>
      </c>
      <c r="AE127" s="75">
        <f>AF127+AG127</f>
        <v>13</v>
      </c>
      <c r="AF127" s="73">
        <v>6</v>
      </c>
      <c r="AG127" s="73">
        <v>7</v>
      </c>
      <c r="AH127" s="74">
        <f>AI127+AJ127</f>
        <v>3</v>
      </c>
      <c r="AI127" s="60">
        <v>0</v>
      </c>
      <c r="AJ127" s="59">
        <v>3</v>
      </c>
      <c r="AK127" s="13"/>
      <c r="AL127" s="40"/>
      <c r="AM127" s="39"/>
    </row>
    <row r="128" spans="1:40" s="16" customFormat="1" ht="16.5" customHeight="1" x14ac:dyDescent="0.25">
      <c r="A128" s="67"/>
      <c r="B128" s="181" t="s">
        <v>200</v>
      </c>
      <c r="C128" s="180" t="s">
        <v>199</v>
      </c>
      <c r="D128" s="179" t="s">
        <v>198</v>
      </c>
      <c r="E128" s="178" t="s">
        <v>197</v>
      </c>
      <c r="F128" s="173">
        <f>G128+H128+I128</f>
        <v>15</v>
      </c>
      <c r="G128" s="175">
        <v>12</v>
      </c>
      <c r="H128" s="175"/>
      <c r="I128" s="175">
        <v>3</v>
      </c>
      <c r="J128" s="173">
        <f>K128+L128</f>
        <v>53</v>
      </c>
      <c r="K128" s="177">
        <v>31</v>
      </c>
      <c r="L128" s="177">
        <v>22</v>
      </c>
      <c r="M128" s="173">
        <f>N128+O128</f>
        <v>42</v>
      </c>
      <c r="N128" s="177">
        <v>17</v>
      </c>
      <c r="O128" s="177">
        <v>25</v>
      </c>
      <c r="P128" s="173">
        <f>Q128+R128</f>
        <v>44</v>
      </c>
      <c r="Q128" s="177">
        <v>13</v>
      </c>
      <c r="R128" s="177">
        <v>31</v>
      </c>
      <c r="S128" s="173">
        <f>T128+U128</f>
        <v>56</v>
      </c>
      <c r="T128" s="177">
        <v>30</v>
      </c>
      <c r="U128" s="177">
        <v>26</v>
      </c>
      <c r="V128" s="173">
        <f>W128+X128</f>
        <v>53</v>
      </c>
      <c r="W128" s="177">
        <v>26</v>
      </c>
      <c r="X128" s="177">
        <v>27</v>
      </c>
      <c r="Y128" s="173">
        <f>Z128+AA128</f>
        <v>41</v>
      </c>
      <c r="Z128" s="177">
        <v>22</v>
      </c>
      <c r="AA128" s="177">
        <v>19</v>
      </c>
      <c r="AB128" s="173">
        <f>SUM(AC128+AD128)</f>
        <v>289</v>
      </c>
      <c r="AC128" s="173">
        <f>SUM(K128,N128,Q128,T128,W128,Z128)</f>
        <v>139</v>
      </c>
      <c r="AD128" s="173">
        <f>SUM(L128,O128,R128,U128,X128,AA128)</f>
        <v>150</v>
      </c>
      <c r="AE128" s="173">
        <f>AF128+AG128</f>
        <v>24</v>
      </c>
      <c r="AF128" s="177">
        <v>6</v>
      </c>
      <c r="AG128" s="177">
        <v>18</v>
      </c>
      <c r="AH128" s="176">
        <f>AI128+AJ128</f>
        <v>4</v>
      </c>
      <c r="AI128" s="175">
        <v>0</v>
      </c>
      <c r="AJ128" s="174">
        <v>4</v>
      </c>
      <c r="AK128" s="13"/>
      <c r="AL128" s="40"/>
      <c r="AM128" s="39"/>
    </row>
    <row r="129" spans="1:39" s="16" customFormat="1" ht="16.5" customHeight="1" x14ac:dyDescent="0.25">
      <c r="A129" s="67"/>
      <c r="B129" s="66" t="s">
        <v>196</v>
      </c>
      <c r="C129" s="65" t="s">
        <v>195</v>
      </c>
      <c r="D129" s="64" t="s">
        <v>194</v>
      </c>
      <c r="E129" s="63" t="s">
        <v>193</v>
      </c>
      <c r="F129" s="75">
        <f>G129+H129+I129</f>
        <v>9</v>
      </c>
      <c r="G129" s="60">
        <v>6</v>
      </c>
      <c r="H129" s="60"/>
      <c r="I129" s="60">
        <v>3</v>
      </c>
      <c r="J129" s="75">
        <f>K129+L129</f>
        <v>20</v>
      </c>
      <c r="K129" s="73">
        <v>16</v>
      </c>
      <c r="L129" s="73">
        <v>4</v>
      </c>
      <c r="M129" s="75">
        <f>N129+O129</f>
        <v>19</v>
      </c>
      <c r="N129" s="73">
        <v>12</v>
      </c>
      <c r="O129" s="73">
        <v>7</v>
      </c>
      <c r="P129" s="75">
        <f>Q129+R129</f>
        <v>25</v>
      </c>
      <c r="Q129" s="73">
        <v>17</v>
      </c>
      <c r="R129" s="73">
        <v>8</v>
      </c>
      <c r="S129" s="75">
        <f>T129+U129</f>
        <v>19</v>
      </c>
      <c r="T129" s="73">
        <v>11</v>
      </c>
      <c r="U129" s="73">
        <v>8</v>
      </c>
      <c r="V129" s="75">
        <f>W129+X129</f>
        <v>21</v>
      </c>
      <c r="W129" s="73">
        <v>12</v>
      </c>
      <c r="X129" s="73">
        <v>9</v>
      </c>
      <c r="Y129" s="75">
        <f>Z129+AA129</f>
        <v>30</v>
      </c>
      <c r="Z129" s="73">
        <v>18</v>
      </c>
      <c r="AA129" s="73">
        <v>12</v>
      </c>
      <c r="AB129" s="75">
        <f>SUM(AC129+AD129)</f>
        <v>134</v>
      </c>
      <c r="AC129" s="75">
        <f>SUM(K129,N129,Q129,T129,W129,Z129)</f>
        <v>86</v>
      </c>
      <c r="AD129" s="75">
        <f>SUM(L129,O129,R129,U129,X129,AA129)</f>
        <v>48</v>
      </c>
      <c r="AE129" s="75">
        <f>AF129+AG129</f>
        <v>17</v>
      </c>
      <c r="AF129" s="73">
        <v>5</v>
      </c>
      <c r="AG129" s="73">
        <v>12</v>
      </c>
      <c r="AH129" s="74">
        <f>AI129+AJ129</f>
        <v>3</v>
      </c>
      <c r="AI129" s="60">
        <v>0</v>
      </c>
      <c r="AJ129" s="59">
        <v>3</v>
      </c>
      <c r="AK129" s="13"/>
      <c r="AL129" s="40"/>
      <c r="AM129" s="39"/>
    </row>
    <row r="130" spans="1:39" s="16" customFormat="1" ht="16.5" customHeight="1" x14ac:dyDescent="0.25">
      <c r="A130" s="67"/>
      <c r="B130" s="66" t="s">
        <v>192</v>
      </c>
      <c r="C130" s="65" t="s">
        <v>191</v>
      </c>
      <c r="D130" s="64" t="s">
        <v>190</v>
      </c>
      <c r="E130" s="63" t="s">
        <v>189</v>
      </c>
      <c r="F130" s="75">
        <f>G130+H130+I130</f>
        <v>10</v>
      </c>
      <c r="G130" s="60">
        <v>6</v>
      </c>
      <c r="H130" s="60"/>
      <c r="I130" s="60">
        <v>4</v>
      </c>
      <c r="J130" s="75">
        <f>K130+L130</f>
        <v>30</v>
      </c>
      <c r="K130" s="73">
        <v>16</v>
      </c>
      <c r="L130" s="73">
        <v>14</v>
      </c>
      <c r="M130" s="75">
        <f>N130+O130</f>
        <v>31</v>
      </c>
      <c r="N130" s="73">
        <v>14</v>
      </c>
      <c r="O130" s="73">
        <v>17</v>
      </c>
      <c r="P130" s="75">
        <f>Q130+R130</f>
        <v>25</v>
      </c>
      <c r="Q130" s="73">
        <v>15</v>
      </c>
      <c r="R130" s="73">
        <v>10</v>
      </c>
      <c r="S130" s="75">
        <f>T130+U130</f>
        <v>35</v>
      </c>
      <c r="T130" s="73">
        <v>19</v>
      </c>
      <c r="U130" s="73">
        <v>16</v>
      </c>
      <c r="V130" s="75">
        <f>W130+X130</f>
        <v>27</v>
      </c>
      <c r="W130" s="73">
        <v>14</v>
      </c>
      <c r="X130" s="73">
        <v>13</v>
      </c>
      <c r="Y130" s="75">
        <f>Z130+AA130</f>
        <v>37</v>
      </c>
      <c r="Z130" s="73">
        <v>20</v>
      </c>
      <c r="AA130" s="73">
        <v>17</v>
      </c>
      <c r="AB130" s="75">
        <f>SUM(AC130+AD130)</f>
        <v>185</v>
      </c>
      <c r="AC130" s="75">
        <f>SUM(K130,N130,Q130,T130,W130,Z130)</f>
        <v>98</v>
      </c>
      <c r="AD130" s="75">
        <f>SUM(L130,O130,R130,U130,X130,AA130)</f>
        <v>87</v>
      </c>
      <c r="AE130" s="75">
        <f>AF130+AG130</f>
        <v>19</v>
      </c>
      <c r="AF130" s="73">
        <v>7</v>
      </c>
      <c r="AG130" s="73">
        <v>12</v>
      </c>
      <c r="AH130" s="74">
        <f>AI130+AJ130</f>
        <v>2</v>
      </c>
      <c r="AI130" s="60">
        <v>1</v>
      </c>
      <c r="AJ130" s="59">
        <v>1</v>
      </c>
      <c r="AK130" s="13"/>
      <c r="AL130" s="40"/>
      <c r="AM130" s="39"/>
    </row>
    <row r="131" spans="1:39" s="16" customFormat="1" ht="16.5" customHeight="1" x14ac:dyDescent="0.25">
      <c r="A131" s="58"/>
      <c r="B131" s="66" t="s">
        <v>188</v>
      </c>
      <c r="C131" s="65" t="s">
        <v>187</v>
      </c>
      <c r="D131" s="64" t="s">
        <v>186</v>
      </c>
      <c r="E131" s="63" t="s">
        <v>185</v>
      </c>
      <c r="F131" s="75">
        <f>G131+H131+I131</f>
        <v>8</v>
      </c>
      <c r="G131" s="60">
        <v>6</v>
      </c>
      <c r="H131" s="60"/>
      <c r="I131" s="60">
        <v>2</v>
      </c>
      <c r="J131" s="75">
        <f>K131+L131</f>
        <v>22</v>
      </c>
      <c r="K131" s="73">
        <v>9</v>
      </c>
      <c r="L131" s="73">
        <v>13</v>
      </c>
      <c r="M131" s="75">
        <f>N131+O131</f>
        <v>27</v>
      </c>
      <c r="N131" s="73">
        <v>18</v>
      </c>
      <c r="O131" s="73">
        <v>9</v>
      </c>
      <c r="P131" s="75">
        <f>Q131+R131</f>
        <v>25</v>
      </c>
      <c r="Q131" s="73">
        <v>9</v>
      </c>
      <c r="R131" s="73">
        <v>16</v>
      </c>
      <c r="S131" s="75">
        <f>T131+U131</f>
        <v>20</v>
      </c>
      <c r="T131" s="73">
        <v>9</v>
      </c>
      <c r="U131" s="73">
        <v>11</v>
      </c>
      <c r="V131" s="75">
        <f>W131+X131</f>
        <v>28</v>
      </c>
      <c r="W131" s="73">
        <v>15</v>
      </c>
      <c r="X131" s="73">
        <v>13</v>
      </c>
      <c r="Y131" s="75">
        <f>Z131+AA131</f>
        <v>26</v>
      </c>
      <c r="Z131" s="73">
        <v>11</v>
      </c>
      <c r="AA131" s="73">
        <v>15</v>
      </c>
      <c r="AB131" s="75">
        <f>SUM(AC131+AD131)</f>
        <v>148</v>
      </c>
      <c r="AC131" s="75">
        <f>SUM(K131,N131,Q131,T131,W131,Z131)</f>
        <v>71</v>
      </c>
      <c r="AD131" s="75">
        <f>SUM(L131,O131,R131,U131,X131,AA131)</f>
        <v>77</v>
      </c>
      <c r="AE131" s="75">
        <f>AF131+AG131</f>
        <v>12</v>
      </c>
      <c r="AF131" s="73">
        <v>4</v>
      </c>
      <c r="AG131" s="73">
        <v>8</v>
      </c>
      <c r="AH131" s="74">
        <f>AI131+AJ131</f>
        <v>3</v>
      </c>
      <c r="AI131" s="60">
        <v>0</v>
      </c>
      <c r="AJ131" s="59">
        <v>3</v>
      </c>
      <c r="AK131" s="13"/>
      <c r="AL131" s="40"/>
      <c r="AM131" s="39"/>
    </row>
    <row r="132" spans="1:39" s="16" customFormat="1" ht="16.5" customHeight="1" x14ac:dyDescent="0.25">
      <c r="A132" s="67"/>
      <c r="B132" s="57" t="s">
        <v>184</v>
      </c>
      <c r="C132" s="56" t="s">
        <v>183</v>
      </c>
      <c r="D132" s="55" t="s">
        <v>182</v>
      </c>
      <c r="E132" s="54" t="s">
        <v>181</v>
      </c>
      <c r="F132" s="122">
        <f>G132+H132+I132</f>
        <v>9</v>
      </c>
      <c r="G132" s="51">
        <v>6</v>
      </c>
      <c r="H132" s="51"/>
      <c r="I132" s="51">
        <v>3</v>
      </c>
      <c r="J132" s="122">
        <f>K132+L132</f>
        <v>12</v>
      </c>
      <c r="K132" s="120">
        <v>6</v>
      </c>
      <c r="L132" s="120">
        <v>6</v>
      </c>
      <c r="M132" s="122">
        <f>N132+O132</f>
        <v>18</v>
      </c>
      <c r="N132" s="120">
        <v>9</v>
      </c>
      <c r="O132" s="120">
        <v>9</v>
      </c>
      <c r="P132" s="122">
        <f>Q132+R132</f>
        <v>16</v>
      </c>
      <c r="Q132" s="120">
        <v>7</v>
      </c>
      <c r="R132" s="120">
        <v>9</v>
      </c>
      <c r="S132" s="122">
        <f>T132+U132</f>
        <v>15</v>
      </c>
      <c r="T132" s="120">
        <v>9</v>
      </c>
      <c r="U132" s="120">
        <v>6</v>
      </c>
      <c r="V132" s="122">
        <f>W132+X132</f>
        <v>22</v>
      </c>
      <c r="W132" s="120">
        <v>12</v>
      </c>
      <c r="X132" s="120">
        <v>10</v>
      </c>
      <c r="Y132" s="122">
        <f>Z132+AA132</f>
        <v>16</v>
      </c>
      <c r="Z132" s="120">
        <v>9</v>
      </c>
      <c r="AA132" s="120">
        <v>7</v>
      </c>
      <c r="AB132" s="122">
        <f>SUM(AC132+AD132)</f>
        <v>99</v>
      </c>
      <c r="AC132" s="122">
        <f>SUM(K132,N132,Q132,T132,W132,Z132)</f>
        <v>52</v>
      </c>
      <c r="AD132" s="122">
        <f>SUM(L132,O132,R132,U132,X132,AA132)</f>
        <v>47</v>
      </c>
      <c r="AE132" s="122">
        <f>AF132+AG132</f>
        <v>13</v>
      </c>
      <c r="AF132" s="120">
        <v>5</v>
      </c>
      <c r="AG132" s="120">
        <v>8</v>
      </c>
      <c r="AH132" s="121">
        <f>AI132+AJ132</f>
        <v>2</v>
      </c>
      <c r="AI132" s="51"/>
      <c r="AJ132" s="50">
        <v>2</v>
      </c>
      <c r="AK132" s="13"/>
      <c r="AL132" s="40"/>
      <c r="AM132" s="39"/>
    </row>
    <row r="133" spans="1:39" s="168" customFormat="1" ht="16.5" customHeight="1" x14ac:dyDescent="0.25">
      <c r="A133" s="67"/>
      <c r="B133" s="66" t="s">
        <v>180</v>
      </c>
      <c r="C133" s="65" t="s">
        <v>179</v>
      </c>
      <c r="D133" s="64" t="s">
        <v>178</v>
      </c>
      <c r="E133" s="63" t="s">
        <v>177</v>
      </c>
      <c r="F133" s="75">
        <f>G133+H133+I133</f>
        <v>8</v>
      </c>
      <c r="G133" s="60">
        <v>6</v>
      </c>
      <c r="H133" s="60"/>
      <c r="I133" s="60">
        <v>2</v>
      </c>
      <c r="J133" s="75">
        <f>K133+L133</f>
        <v>21</v>
      </c>
      <c r="K133" s="73">
        <v>9</v>
      </c>
      <c r="L133" s="73">
        <v>12</v>
      </c>
      <c r="M133" s="75">
        <f>N133+O133</f>
        <v>16</v>
      </c>
      <c r="N133" s="73">
        <v>8</v>
      </c>
      <c r="O133" s="73">
        <v>8</v>
      </c>
      <c r="P133" s="75">
        <f>Q133+R133</f>
        <v>23</v>
      </c>
      <c r="Q133" s="73">
        <v>15</v>
      </c>
      <c r="R133" s="73">
        <v>8</v>
      </c>
      <c r="S133" s="75">
        <f>T133+U133</f>
        <v>21</v>
      </c>
      <c r="T133" s="73">
        <v>12</v>
      </c>
      <c r="U133" s="73">
        <v>9</v>
      </c>
      <c r="V133" s="75">
        <f>W133+X133</f>
        <v>23</v>
      </c>
      <c r="W133" s="73">
        <v>11</v>
      </c>
      <c r="X133" s="73">
        <v>12</v>
      </c>
      <c r="Y133" s="75">
        <f>Z133+AA133</f>
        <v>19</v>
      </c>
      <c r="Z133" s="73">
        <v>10</v>
      </c>
      <c r="AA133" s="73">
        <v>9</v>
      </c>
      <c r="AB133" s="75">
        <f>SUM(AC133+AD133)</f>
        <v>123</v>
      </c>
      <c r="AC133" s="75">
        <f>SUM(K133,N133,Q133,T133,W133,Z133)</f>
        <v>65</v>
      </c>
      <c r="AD133" s="75">
        <f>SUM(L133,O133,R133,U133,X133,AA133)</f>
        <v>58</v>
      </c>
      <c r="AE133" s="75">
        <f>AF133+AG133</f>
        <v>12</v>
      </c>
      <c r="AF133" s="73">
        <v>5</v>
      </c>
      <c r="AG133" s="73">
        <v>7</v>
      </c>
      <c r="AH133" s="74">
        <f>AI133+AJ133</f>
        <v>3</v>
      </c>
      <c r="AI133" s="60">
        <v>1</v>
      </c>
      <c r="AJ133" s="59">
        <v>2</v>
      </c>
      <c r="AK133" s="13"/>
      <c r="AL133" s="40"/>
      <c r="AM133" s="39"/>
    </row>
    <row r="134" spans="1:39" s="16" customFormat="1" ht="16.5" customHeight="1" x14ac:dyDescent="0.25">
      <c r="A134" s="67"/>
      <c r="B134" s="66" t="s">
        <v>176</v>
      </c>
      <c r="C134" s="65" t="s">
        <v>175</v>
      </c>
      <c r="D134" s="64" t="s">
        <v>174</v>
      </c>
      <c r="E134" s="63" t="s">
        <v>173</v>
      </c>
      <c r="F134" s="75">
        <f>G134+H134+I134</f>
        <v>8</v>
      </c>
      <c r="G134" s="60">
        <v>6</v>
      </c>
      <c r="H134" s="60"/>
      <c r="I134" s="60">
        <v>2</v>
      </c>
      <c r="J134" s="75">
        <f>K134+L134</f>
        <v>20</v>
      </c>
      <c r="K134" s="73">
        <v>13</v>
      </c>
      <c r="L134" s="73">
        <v>7</v>
      </c>
      <c r="M134" s="75">
        <f>N134+O134</f>
        <v>19</v>
      </c>
      <c r="N134" s="73">
        <v>12</v>
      </c>
      <c r="O134" s="73">
        <v>7</v>
      </c>
      <c r="P134" s="75">
        <f>Q134+R134</f>
        <v>17</v>
      </c>
      <c r="Q134" s="73">
        <v>8</v>
      </c>
      <c r="R134" s="73">
        <v>9</v>
      </c>
      <c r="S134" s="75">
        <f>T134+U134</f>
        <v>20</v>
      </c>
      <c r="T134" s="73">
        <v>15</v>
      </c>
      <c r="U134" s="73">
        <v>5</v>
      </c>
      <c r="V134" s="75">
        <f>W134+X134</f>
        <v>19</v>
      </c>
      <c r="W134" s="73">
        <v>8</v>
      </c>
      <c r="X134" s="73">
        <v>11</v>
      </c>
      <c r="Y134" s="75">
        <f>Z134+AA134</f>
        <v>16</v>
      </c>
      <c r="Z134" s="73">
        <v>11</v>
      </c>
      <c r="AA134" s="73">
        <v>5</v>
      </c>
      <c r="AB134" s="75">
        <f>SUM(AC134+AD134)</f>
        <v>111</v>
      </c>
      <c r="AC134" s="75">
        <f>SUM(K134,N134,Q134,T134,W134,Z134)</f>
        <v>67</v>
      </c>
      <c r="AD134" s="75">
        <f>SUM(L134,O134,R134,U134,X134,AA134)</f>
        <v>44</v>
      </c>
      <c r="AE134" s="75">
        <f>AF134+AG134</f>
        <v>13</v>
      </c>
      <c r="AF134" s="73">
        <v>5</v>
      </c>
      <c r="AG134" s="73">
        <v>8</v>
      </c>
      <c r="AH134" s="74">
        <f>AI134+AJ134</f>
        <v>3</v>
      </c>
      <c r="AI134" s="60">
        <v>1</v>
      </c>
      <c r="AJ134" s="59">
        <v>2</v>
      </c>
      <c r="AK134" s="13"/>
      <c r="AL134" s="40"/>
      <c r="AM134" s="39"/>
    </row>
    <row r="135" spans="1:39" s="168" customFormat="1" ht="16.5" customHeight="1" x14ac:dyDescent="0.25">
      <c r="A135" s="67"/>
      <c r="B135" s="66" t="s">
        <v>172</v>
      </c>
      <c r="C135" s="65" t="s">
        <v>171</v>
      </c>
      <c r="D135" s="64" t="s">
        <v>170</v>
      </c>
      <c r="E135" s="63" t="s">
        <v>169</v>
      </c>
      <c r="F135" s="75">
        <f>G135+H135+I135</f>
        <v>9</v>
      </c>
      <c r="G135" s="60">
        <v>6</v>
      </c>
      <c r="H135" s="60"/>
      <c r="I135" s="60">
        <v>3</v>
      </c>
      <c r="J135" s="75">
        <f>K135+L135</f>
        <v>13</v>
      </c>
      <c r="K135" s="73">
        <v>9</v>
      </c>
      <c r="L135" s="73">
        <v>4</v>
      </c>
      <c r="M135" s="75">
        <f>N135+O135</f>
        <v>15</v>
      </c>
      <c r="N135" s="73">
        <v>8</v>
      </c>
      <c r="O135" s="73">
        <v>7</v>
      </c>
      <c r="P135" s="75">
        <f>Q135+R135</f>
        <v>22</v>
      </c>
      <c r="Q135" s="73">
        <v>13</v>
      </c>
      <c r="R135" s="73">
        <v>9</v>
      </c>
      <c r="S135" s="75">
        <f>T135+U135</f>
        <v>12</v>
      </c>
      <c r="T135" s="73">
        <v>7</v>
      </c>
      <c r="U135" s="73">
        <v>5</v>
      </c>
      <c r="V135" s="75">
        <f>W135+X135</f>
        <v>23</v>
      </c>
      <c r="W135" s="73">
        <v>15</v>
      </c>
      <c r="X135" s="73">
        <v>8</v>
      </c>
      <c r="Y135" s="75">
        <f>Z135+AA135</f>
        <v>15</v>
      </c>
      <c r="Z135" s="73">
        <v>8</v>
      </c>
      <c r="AA135" s="73">
        <v>7</v>
      </c>
      <c r="AB135" s="75">
        <f>SUM(AC135+AD135)</f>
        <v>100</v>
      </c>
      <c r="AC135" s="75">
        <f>SUM(K135,N135,Q135,T135,W135,Z135)</f>
        <v>60</v>
      </c>
      <c r="AD135" s="75">
        <f>SUM(L135,O135,R135,U135,X135,AA135)</f>
        <v>40</v>
      </c>
      <c r="AE135" s="75">
        <f>AF135+AG135</f>
        <v>13</v>
      </c>
      <c r="AF135" s="73">
        <v>6</v>
      </c>
      <c r="AG135" s="73">
        <v>7</v>
      </c>
      <c r="AH135" s="74">
        <f>AI135+AJ135</f>
        <v>2</v>
      </c>
      <c r="AI135" s="60">
        <v>1</v>
      </c>
      <c r="AJ135" s="59">
        <v>1</v>
      </c>
      <c r="AK135" s="13"/>
      <c r="AL135" s="40"/>
      <c r="AM135" s="39"/>
    </row>
    <row r="136" spans="1:39" s="168" customFormat="1" ht="16.5" customHeight="1" x14ac:dyDescent="0.25">
      <c r="A136" s="58"/>
      <c r="B136" s="66" t="s">
        <v>168</v>
      </c>
      <c r="C136" s="65" t="s">
        <v>167</v>
      </c>
      <c r="D136" s="64" t="s">
        <v>166</v>
      </c>
      <c r="E136" s="63" t="s">
        <v>165</v>
      </c>
      <c r="F136" s="75">
        <f>G136+H136+I136</f>
        <v>8</v>
      </c>
      <c r="G136" s="60">
        <v>6</v>
      </c>
      <c r="H136" s="60"/>
      <c r="I136" s="60">
        <v>2</v>
      </c>
      <c r="J136" s="75">
        <f>K136+L136</f>
        <v>27</v>
      </c>
      <c r="K136" s="73">
        <v>11</v>
      </c>
      <c r="L136" s="73">
        <v>16</v>
      </c>
      <c r="M136" s="75">
        <f>N136+O136</f>
        <v>23</v>
      </c>
      <c r="N136" s="73">
        <v>12</v>
      </c>
      <c r="O136" s="73">
        <v>11</v>
      </c>
      <c r="P136" s="75">
        <f>Q136+R136</f>
        <v>24</v>
      </c>
      <c r="Q136" s="73">
        <v>8</v>
      </c>
      <c r="R136" s="73">
        <v>16</v>
      </c>
      <c r="S136" s="75">
        <f>T136+U136</f>
        <v>21</v>
      </c>
      <c r="T136" s="73">
        <v>9</v>
      </c>
      <c r="U136" s="73">
        <v>12</v>
      </c>
      <c r="V136" s="75">
        <f>W136+X136</f>
        <v>22</v>
      </c>
      <c r="W136" s="73">
        <v>7</v>
      </c>
      <c r="X136" s="73">
        <v>15</v>
      </c>
      <c r="Y136" s="75">
        <f>Z136+AA136</f>
        <v>22</v>
      </c>
      <c r="Z136" s="73">
        <v>14</v>
      </c>
      <c r="AA136" s="73">
        <v>8</v>
      </c>
      <c r="AB136" s="75">
        <f>SUM(AC136+AD136)</f>
        <v>139</v>
      </c>
      <c r="AC136" s="75">
        <f>SUM(K136,N136,Q136,T136,W136,Z136)</f>
        <v>61</v>
      </c>
      <c r="AD136" s="75">
        <f>SUM(L136,O136,R136,U136,X136,AA136)</f>
        <v>78</v>
      </c>
      <c r="AE136" s="75">
        <f>AF136+AG136</f>
        <v>12</v>
      </c>
      <c r="AF136" s="73">
        <v>4</v>
      </c>
      <c r="AG136" s="73">
        <v>8</v>
      </c>
      <c r="AH136" s="74">
        <f>AI136+AJ136</f>
        <v>4</v>
      </c>
      <c r="AI136" s="60">
        <v>1</v>
      </c>
      <c r="AJ136" s="59">
        <v>3</v>
      </c>
      <c r="AK136" s="13"/>
      <c r="AL136" s="40"/>
      <c r="AM136" s="39"/>
    </row>
    <row r="137" spans="1:39" s="168" customFormat="1" ht="16.5" customHeight="1" x14ac:dyDescent="0.25">
      <c r="A137" s="67"/>
      <c r="B137" s="57" t="s">
        <v>164</v>
      </c>
      <c r="C137" s="56" t="s">
        <v>163</v>
      </c>
      <c r="D137" s="120" t="s">
        <v>162</v>
      </c>
      <c r="E137" s="54" t="s">
        <v>161</v>
      </c>
      <c r="F137" s="75">
        <f>G137+H137+I137</f>
        <v>20</v>
      </c>
      <c r="G137" s="51">
        <v>16</v>
      </c>
      <c r="H137" s="51"/>
      <c r="I137" s="51">
        <v>4</v>
      </c>
      <c r="J137" s="122">
        <f>K137+L137</f>
        <v>55</v>
      </c>
      <c r="K137" s="120">
        <v>30</v>
      </c>
      <c r="L137" s="120">
        <v>25</v>
      </c>
      <c r="M137" s="122">
        <f>N137+O137</f>
        <v>61</v>
      </c>
      <c r="N137" s="120">
        <v>29</v>
      </c>
      <c r="O137" s="120">
        <v>32</v>
      </c>
      <c r="P137" s="122">
        <f>Q137+R137</f>
        <v>79</v>
      </c>
      <c r="Q137" s="120">
        <v>46</v>
      </c>
      <c r="R137" s="120">
        <v>33</v>
      </c>
      <c r="S137" s="122">
        <f>T137+U137</f>
        <v>85</v>
      </c>
      <c r="T137" s="120">
        <v>53</v>
      </c>
      <c r="U137" s="120">
        <v>32</v>
      </c>
      <c r="V137" s="122">
        <f>W137+X137</f>
        <v>78</v>
      </c>
      <c r="W137" s="120">
        <v>30</v>
      </c>
      <c r="X137" s="120">
        <v>48</v>
      </c>
      <c r="Y137" s="122">
        <f>Z137+AA137</f>
        <v>90</v>
      </c>
      <c r="Z137" s="120">
        <v>52</v>
      </c>
      <c r="AA137" s="120">
        <v>38</v>
      </c>
      <c r="AB137" s="122">
        <f>SUM(AC137+AD137)</f>
        <v>448</v>
      </c>
      <c r="AC137" s="122">
        <f>SUM(K137,N137,Q137,T137,W137,Z137)</f>
        <v>240</v>
      </c>
      <c r="AD137" s="122">
        <f>SUM(L137,O137,R137,U137,X137,AA137)</f>
        <v>208</v>
      </c>
      <c r="AE137" s="122">
        <f>AF137+AG137</f>
        <v>30</v>
      </c>
      <c r="AF137" s="120">
        <v>9</v>
      </c>
      <c r="AG137" s="120">
        <v>21</v>
      </c>
      <c r="AH137" s="121">
        <f>AI137+AJ137</f>
        <v>12</v>
      </c>
      <c r="AI137" s="51">
        <v>0</v>
      </c>
      <c r="AJ137" s="50">
        <v>12</v>
      </c>
      <c r="AK137" s="13"/>
      <c r="AL137" s="40"/>
      <c r="AM137" s="39"/>
    </row>
    <row r="138" spans="1:39" s="168" customFormat="1" ht="16.5" customHeight="1" x14ac:dyDescent="0.25">
      <c r="A138" s="67"/>
      <c r="B138" s="66" t="s">
        <v>160</v>
      </c>
      <c r="C138" s="65" t="s">
        <v>159</v>
      </c>
      <c r="D138" s="64" t="s">
        <v>158</v>
      </c>
      <c r="E138" s="63" t="s">
        <v>157</v>
      </c>
      <c r="F138" s="173">
        <f>G138+H138+I138</f>
        <v>8</v>
      </c>
      <c r="G138" s="60">
        <v>6</v>
      </c>
      <c r="H138" s="60"/>
      <c r="I138" s="60">
        <v>2</v>
      </c>
      <c r="J138" s="75">
        <f>K138+L138</f>
        <v>16</v>
      </c>
      <c r="K138" s="73">
        <v>8</v>
      </c>
      <c r="L138" s="73">
        <v>8</v>
      </c>
      <c r="M138" s="75">
        <f>N138+O138</f>
        <v>18</v>
      </c>
      <c r="N138" s="73">
        <v>12</v>
      </c>
      <c r="O138" s="73">
        <v>6</v>
      </c>
      <c r="P138" s="75">
        <f>Q138+R138</f>
        <v>11</v>
      </c>
      <c r="Q138" s="73">
        <v>4</v>
      </c>
      <c r="R138" s="73">
        <v>7</v>
      </c>
      <c r="S138" s="75">
        <f>T138+U138</f>
        <v>21</v>
      </c>
      <c r="T138" s="73">
        <v>8</v>
      </c>
      <c r="U138" s="73">
        <v>13</v>
      </c>
      <c r="V138" s="75">
        <f>W138+X138</f>
        <v>14</v>
      </c>
      <c r="W138" s="73">
        <v>8</v>
      </c>
      <c r="X138" s="73">
        <v>6</v>
      </c>
      <c r="Y138" s="75">
        <f>Z138+AA138</f>
        <v>20</v>
      </c>
      <c r="Z138" s="73">
        <v>8</v>
      </c>
      <c r="AA138" s="73">
        <v>12</v>
      </c>
      <c r="AB138" s="75">
        <f>SUM(AC138+AD138)</f>
        <v>100</v>
      </c>
      <c r="AC138" s="75">
        <f>SUM(K138,N138,Q138,T138,W138,Z138)</f>
        <v>48</v>
      </c>
      <c r="AD138" s="75">
        <f>SUM(L138,O138,R138,U138,X138,AA138)</f>
        <v>52</v>
      </c>
      <c r="AE138" s="75">
        <f>AF138+AG138</f>
        <v>14</v>
      </c>
      <c r="AF138" s="73">
        <v>4</v>
      </c>
      <c r="AG138" s="73">
        <v>10</v>
      </c>
      <c r="AH138" s="74">
        <f>AI138+AJ138</f>
        <v>6</v>
      </c>
      <c r="AI138" s="60">
        <v>2</v>
      </c>
      <c r="AJ138" s="59">
        <v>4</v>
      </c>
      <c r="AK138" s="13"/>
      <c r="AL138" s="40"/>
      <c r="AM138" s="39"/>
    </row>
    <row r="139" spans="1:39" s="168" customFormat="1" ht="16.5" customHeight="1" x14ac:dyDescent="0.25">
      <c r="A139" s="67"/>
      <c r="B139" s="66" t="s">
        <v>156</v>
      </c>
      <c r="C139" s="65" t="s">
        <v>155</v>
      </c>
      <c r="D139" s="64" t="s">
        <v>154</v>
      </c>
      <c r="E139" s="63" t="s">
        <v>153</v>
      </c>
      <c r="F139" s="75">
        <f>G139+H139+I139</f>
        <v>12</v>
      </c>
      <c r="G139" s="60">
        <v>9</v>
      </c>
      <c r="H139" s="60"/>
      <c r="I139" s="60">
        <v>3</v>
      </c>
      <c r="J139" s="75">
        <f>K139+L139</f>
        <v>32</v>
      </c>
      <c r="K139" s="73">
        <v>14</v>
      </c>
      <c r="L139" s="73">
        <v>18</v>
      </c>
      <c r="M139" s="75">
        <f>N139+O139</f>
        <v>26</v>
      </c>
      <c r="N139" s="73">
        <v>15</v>
      </c>
      <c r="O139" s="73">
        <v>11</v>
      </c>
      <c r="P139" s="75">
        <f>Q139+R139</f>
        <v>23</v>
      </c>
      <c r="Q139" s="73">
        <v>11</v>
      </c>
      <c r="R139" s="73">
        <v>12</v>
      </c>
      <c r="S139" s="75">
        <f>T139+U139</f>
        <v>41</v>
      </c>
      <c r="T139" s="73">
        <v>19</v>
      </c>
      <c r="U139" s="73">
        <v>22</v>
      </c>
      <c r="V139" s="75">
        <f>W139+X139</f>
        <v>37</v>
      </c>
      <c r="W139" s="73">
        <v>20</v>
      </c>
      <c r="X139" s="73">
        <v>17</v>
      </c>
      <c r="Y139" s="75">
        <f>Z139+AA139</f>
        <v>37</v>
      </c>
      <c r="Z139" s="73">
        <v>17</v>
      </c>
      <c r="AA139" s="73">
        <v>20</v>
      </c>
      <c r="AB139" s="75">
        <f>SUM(AC139+AD139)</f>
        <v>196</v>
      </c>
      <c r="AC139" s="75">
        <f>SUM(K139,N139,Q139,T139,W139,Z139)</f>
        <v>96</v>
      </c>
      <c r="AD139" s="75">
        <f>SUM(L139,O139,R139,U139,X139,AA139)</f>
        <v>100</v>
      </c>
      <c r="AE139" s="75">
        <f>AF139+AG139</f>
        <v>20</v>
      </c>
      <c r="AF139" s="73">
        <v>10</v>
      </c>
      <c r="AG139" s="73">
        <v>10</v>
      </c>
      <c r="AH139" s="74">
        <f>AI139+AJ139</f>
        <v>5</v>
      </c>
      <c r="AI139" s="60">
        <v>1</v>
      </c>
      <c r="AJ139" s="59">
        <v>4</v>
      </c>
      <c r="AK139" s="13"/>
      <c r="AL139" s="40"/>
      <c r="AM139" s="39"/>
    </row>
    <row r="140" spans="1:39" s="168" customFormat="1" ht="16.5" customHeight="1" x14ac:dyDescent="0.25">
      <c r="A140" s="172"/>
      <c r="B140" s="66" t="s">
        <v>152</v>
      </c>
      <c r="C140" s="65" t="s">
        <v>151</v>
      </c>
      <c r="D140" s="64" t="s">
        <v>150</v>
      </c>
      <c r="E140" s="63" t="s">
        <v>149</v>
      </c>
      <c r="F140" s="75">
        <f>G140+H140+I140</f>
        <v>3</v>
      </c>
      <c r="G140" s="60">
        <v>2</v>
      </c>
      <c r="H140" s="60">
        <v>1</v>
      </c>
      <c r="I140" s="60"/>
      <c r="J140" s="75">
        <f>K140+L140</f>
        <v>0</v>
      </c>
      <c r="K140" s="73">
        <v>0</v>
      </c>
      <c r="L140" s="73">
        <v>0</v>
      </c>
      <c r="M140" s="75">
        <f>N140+O140</f>
        <v>2</v>
      </c>
      <c r="N140" s="73">
        <v>1</v>
      </c>
      <c r="O140" s="73">
        <v>1</v>
      </c>
      <c r="P140" s="75">
        <f>Q140+R140</f>
        <v>2</v>
      </c>
      <c r="Q140" s="73">
        <v>0</v>
      </c>
      <c r="R140" s="73">
        <v>2</v>
      </c>
      <c r="S140" s="75">
        <f>T140+U140</f>
        <v>1</v>
      </c>
      <c r="T140" s="73">
        <v>0</v>
      </c>
      <c r="U140" s="73">
        <v>1</v>
      </c>
      <c r="V140" s="75">
        <f>W140+X140</f>
        <v>5</v>
      </c>
      <c r="W140" s="73">
        <v>3</v>
      </c>
      <c r="X140" s="73">
        <v>2</v>
      </c>
      <c r="Y140" s="75">
        <f>Z140+AA140</f>
        <v>0</v>
      </c>
      <c r="Z140" s="73">
        <v>0</v>
      </c>
      <c r="AA140" s="73">
        <v>0</v>
      </c>
      <c r="AB140" s="75">
        <f>SUM(AC140+AD140)</f>
        <v>10</v>
      </c>
      <c r="AC140" s="75">
        <f>SUM(K140,N140,Q140,T140,W140,Z140)</f>
        <v>4</v>
      </c>
      <c r="AD140" s="75">
        <f>SUM(L140,O140,R140,U140,X140,AA140)</f>
        <v>6</v>
      </c>
      <c r="AE140" s="75">
        <f>AF140+AG140</f>
        <v>4</v>
      </c>
      <c r="AF140" s="73">
        <v>2</v>
      </c>
      <c r="AG140" s="73">
        <v>2</v>
      </c>
      <c r="AH140" s="74">
        <f>AI140+AJ140</f>
        <v>2</v>
      </c>
      <c r="AI140" s="60">
        <v>1</v>
      </c>
      <c r="AJ140" s="59">
        <v>1</v>
      </c>
      <c r="AK140" s="13"/>
      <c r="AL140" s="40"/>
      <c r="AM140" s="39"/>
    </row>
    <row r="141" spans="1:39" s="168" customFormat="1" ht="16.5" customHeight="1" x14ac:dyDescent="0.25">
      <c r="A141" s="58" t="s">
        <v>148</v>
      </c>
      <c r="B141" s="57" t="s">
        <v>147</v>
      </c>
      <c r="C141" s="56" t="s">
        <v>146</v>
      </c>
      <c r="D141" s="55" t="s">
        <v>145</v>
      </c>
      <c r="E141" s="54" t="s">
        <v>144</v>
      </c>
      <c r="F141" s="122">
        <f>G141+H141+I141</f>
        <v>8</v>
      </c>
      <c r="G141" s="51">
        <v>6</v>
      </c>
      <c r="H141" s="51"/>
      <c r="I141" s="51">
        <v>2</v>
      </c>
      <c r="J141" s="122">
        <f>K141+L141</f>
        <v>14</v>
      </c>
      <c r="K141" s="120">
        <v>6</v>
      </c>
      <c r="L141" s="120">
        <v>8</v>
      </c>
      <c r="M141" s="122">
        <f>N141+O141</f>
        <v>24</v>
      </c>
      <c r="N141" s="120">
        <v>12</v>
      </c>
      <c r="O141" s="120">
        <v>12</v>
      </c>
      <c r="P141" s="122">
        <f>Q141+R141</f>
        <v>22</v>
      </c>
      <c r="Q141" s="120">
        <v>12</v>
      </c>
      <c r="R141" s="120">
        <v>10</v>
      </c>
      <c r="S141" s="122">
        <f>T141+U141</f>
        <v>28</v>
      </c>
      <c r="T141" s="120">
        <v>18</v>
      </c>
      <c r="U141" s="120">
        <v>10</v>
      </c>
      <c r="V141" s="122">
        <f>W141+X141</f>
        <v>22</v>
      </c>
      <c r="W141" s="120">
        <v>9</v>
      </c>
      <c r="X141" s="120">
        <v>13</v>
      </c>
      <c r="Y141" s="122">
        <f>Z141+AA141</f>
        <v>22</v>
      </c>
      <c r="Z141" s="120">
        <v>8</v>
      </c>
      <c r="AA141" s="120">
        <v>14</v>
      </c>
      <c r="AB141" s="122">
        <f>SUM(AC141+AD141)</f>
        <v>132</v>
      </c>
      <c r="AC141" s="122">
        <f>SUM(K141,N141,Q141,T141,W141,Z141)</f>
        <v>65</v>
      </c>
      <c r="AD141" s="122">
        <f>SUM(L141,O141,R141,U141,X141,AA141)</f>
        <v>67</v>
      </c>
      <c r="AE141" s="122">
        <f>AF141+AG141</f>
        <v>14</v>
      </c>
      <c r="AF141" s="120">
        <v>5</v>
      </c>
      <c r="AG141" s="120">
        <v>9</v>
      </c>
      <c r="AH141" s="121">
        <f>AI141+AJ141</f>
        <v>2</v>
      </c>
      <c r="AI141" s="51">
        <v>1</v>
      </c>
      <c r="AJ141" s="50">
        <v>1</v>
      </c>
      <c r="AK141" s="13"/>
      <c r="AL141" s="40"/>
      <c r="AM141" s="39"/>
    </row>
    <row r="142" spans="1:39" s="16" customFormat="1" ht="16.5" customHeight="1" x14ac:dyDescent="0.25">
      <c r="A142" s="71"/>
      <c r="B142" s="164" t="s">
        <v>5</v>
      </c>
      <c r="C142" s="163"/>
      <c r="D142" s="163"/>
      <c r="E142" s="171"/>
      <c r="F142" s="170">
        <f>SUM(F123:F141)</f>
        <v>181</v>
      </c>
      <c r="G142" s="170">
        <f>SUM(G123:G141)</f>
        <v>133</v>
      </c>
      <c r="H142" s="170">
        <f>SUM(H123:H141)</f>
        <v>1</v>
      </c>
      <c r="I142" s="170">
        <f>SUM(I123:I141)</f>
        <v>47</v>
      </c>
      <c r="J142" s="170">
        <f>SUM(J123:J141)</f>
        <v>462</v>
      </c>
      <c r="K142" s="170">
        <f>SUM(K123:K141)</f>
        <v>240</v>
      </c>
      <c r="L142" s="170">
        <f>SUM(L123:L141)</f>
        <v>222</v>
      </c>
      <c r="M142" s="170">
        <f>SUM(M123:M141)</f>
        <v>456</v>
      </c>
      <c r="N142" s="170">
        <f>SUM(N123:N141)</f>
        <v>243</v>
      </c>
      <c r="O142" s="170">
        <f>SUM(O123:O141)</f>
        <v>213</v>
      </c>
      <c r="P142" s="170">
        <f>SUM(P123:P141)</f>
        <v>465</v>
      </c>
      <c r="Q142" s="170">
        <f>SUM(Q123:Q141)</f>
        <v>228</v>
      </c>
      <c r="R142" s="170">
        <f>SUM(R123:R141)</f>
        <v>237</v>
      </c>
      <c r="S142" s="170">
        <f>SUM(S123:S141)</f>
        <v>526</v>
      </c>
      <c r="T142" s="170">
        <f>SUM(T123:T141)</f>
        <v>283</v>
      </c>
      <c r="U142" s="170">
        <f>SUM(U123:U141)</f>
        <v>243</v>
      </c>
      <c r="V142" s="170">
        <f>SUM(V123:V141)</f>
        <v>515</v>
      </c>
      <c r="W142" s="170">
        <f>SUM(W123:W141)</f>
        <v>249</v>
      </c>
      <c r="X142" s="170">
        <f>SUM(X123:X141)</f>
        <v>266</v>
      </c>
      <c r="Y142" s="170">
        <f>SUM(Y123:Y141)</f>
        <v>511</v>
      </c>
      <c r="Z142" s="170">
        <f>SUM(Z123:Z141)</f>
        <v>267</v>
      </c>
      <c r="AA142" s="170">
        <f>SUM(AA123:AA141)</f>
        <v>244</v>
      </c>
      <c r="AB142" s="170">
        <f>SUM(AB123:AB141)</f>
        <v>2935</v>
      </c>
      <c r="AC142" s="170">
        <f>SUM(AC123:AC141)</f>
        <v>1510</v>
      </c>
      <c r="AD142" s="170">
        <f>SUM(AD123:AD141)</f>
        <v>1425</v>
      </c>
      <c r="AE142" s="170">
        <f>SUM(AE123:AE141)</f>
        <v>288</v>
      </c>
      <c r="AF142" s="170">
        <f>SUM(AF123:AF141)</f>
        <v>104</v>
      </c>
      <c r="AG142" s="170">
        <f>SUM(AG123:AG141)</f>
        <v>184</v>
      </c>
      <c r="AH142" s="170">
        <f>SUM(AH123:AH141)</f>
        <v>71</v>
      </c>
      <c r="AI142" s="170">
        <f>SUM(AI123:AI141)</f>
        <v>11</v>
      </c>
      <c r="AJ142" s="169">
        <f>SUM(AJ123:AJ141)</f>
        <v>60</v>
      </c>
      <c r="AK142" s="13"/>
      <c r="AL142" s="19"/>
      <c r="AM142" s="18"/>
    </row>
    <row r="143" spans="1:39" s="16" customFormat="1" ht="16.5" customHeight="1" x14ac:dyDescent="0.25">
      <c r="A143" s="123" t="s">
        <v>143</v>
      </c>
      <c r="B143" s="84" t="s">
        <v>142</v>
      </c>
      <c r="C143" s="83" t="s">
        <v>141</v>
      </c>
      <c r="D143" s="82" t="s">
        <v>140</v>
      </c>
      <c r="E143" s="81" t="s">
        <v>139</v>
      </c>
      <c r="F143" s="79">
        <v>24</v>
      </c>
      <c r="G143" s="80">
        <v>17</v>
      </c>
      <c r="H143" s="80"/>
      <c r="I143" s="80">
        <v>7</v>
      </c>
      <c r="J143" s="79">
        <f>SUM(K143:L143)</f>
        <v>81</v>
      </c>
      <c r="K143" s="77">
        <v>43</v>
      </c>
      <c r="L143" s="77">
        <v>38</v>
      </c>
      <c r="M143" s="79">
        <f>SUM(N143:O143)</f>
        <v>83</v>
      </c>
      <c r="N143" s="77">
        <v>54</v>
      </c>
      <c r="O143" s="77">
        <v>29</v>
      </c>
      <c r="P143" s="79">
        <f>SUM(Q143:R143)</f>
        <v>78</v>
      </c>
      <c r="Q143" s="77">
        <v>37</v>
      </c>
      <c r="R143" s="77">
        <v>41</v>
      </c>
      <c r="S143" s="79">
        <f>SUM(T143:U143)</f>
        <v>69</v>
      </c>
      <c r="T143" s="77">
        <v>37</v>
      </c>
      <c r="U143" s="77">
        <v>32</v>
      </c>
      <c r="V143" s="79">
        <f>SUM(W143:X143)</f>
        <v>84</v>
      </c>
      <c r="W143" s="77">
        <v>40</v>
      </c>
      <c r="X143" s="77">
        <v>44</v>
      </c>
      <c r="Y143" s="79">
        <f>SUM(Z143:AA143)</f>
        <v>83</v>
      </c>
      <c r="Z143" s="77">
        <v>40</v>
      </c>
      <c r="AA143" s="77">
        <v>43</v>
      </c>
      <c r="AB143" s="79">
        <f>SUM(AC143:AD143)</f>
        <v>478</v>
      </c>
      <c r="AC143" s="79">
        <f>SUM(K143,N143,Q143,T143,W143,Z143)</f>
        <v>251</v>
      </c>
      <c r="AD143" s="79">
        <f>SUM(L143,O143,R143,U143,X143,AA143)</f>
        <v>227</v>
      </c>
      <c r="AE143" s="79">
        <f>SUM(AF143:AG143)</f>
        <v>35</v>
      </c>
      <c r="AF143" s="77">
        <v>11</v>
      </c>
      <c r="AG143" s="77">
        <v>24</v>
      </c>
      <c r="AH143" s="79">
        <f>SUM(AI143:AJ143)</f>
        <v>3</v>
      </c>
      <c r="AI143" s="77">
        <v>0</v>
      </c>
      <c r="AJ143" s="76">
        <v>3</v>
      </c>
      <c r="AK143" s="13"/>
      <c r="AL143" s="40"/>
      <c r="AM143" s="39"/>
    </row>
    <row r="144" spans="1:39" s="168" customFormat="1" ht="16.5" customHeight="1" x14ac:dyDescent="0.25">
      <c r="A144" s="58" t="s">
        <v>90</v>
      </c>
      <c r="B144" s="66" t="s">
        <v>138</v>
      </c>
      <c r="C144" s="65" t="s">
        <v>137</v>
      </c>
      <c r="D144" s="64" t="s">
        <v>136</v>
      </c>
      <c r="E144" s="63" t="s">
        <v>135</v>
      </c>
      <c r="F144" s="75">
        <f>SUM(G144:I144)</f>
        <v>4</v>
      </c>
      <c r="G144" s="60">
        <v>3</v>
      </c>
      <c r="H144" s="60">
        <v>1</v>
      </c>
      <c r="I144" s="60">
        <v>0</v>
      </c>
      <c r="J144" s="75">
        <f>SUM(K144:L144)</f>
        <v>4</v>
      </c>
      <c r="K144" s="73"/>
      <c r="L144" s="60">
        <v>4</v>
      </c>
      <c r="M144" s="75">
        <f>SUM(N144:O144)</f>
        <v>2</v>
      </c>
      <c r="N144" s="73">
        <v>2</v>
      </c>
      <c r="O144" s="60">
        <v>0</v>
      </c>
      <c r="P144" s="75">
        <f>SUM(Q144:R144)</f>
        <v>0</v>
      </c>
      <c r="Q144" s="73"/>
      <c r="R144" s="73"/>
      <c r="S144" s="75">
        <f>SUM(T144:U144)</f>
        <v>6</v>
      </c>
      <c r="T144" s="73">
        <v>3</v>
      </c>
      <c r="U144" s="73">
        <v>3</v>
      </c>
      <c r="V144" s="75">
        <f>SUM(W144:X144)</f>
        <v>2</v>
      </c>
      <c r="W144" s="73">
        <v>1</v>
      </c>
      <c r="X144" s="73">
        <v>1</v>
      </c>
      <c r="Y144" s="75">
        <f>SUM(Z144:AA144)</f>
        <v>3</v>
      </c>
      <c r="Z144" s="73">
        <v>2</v>
      </c>
      <c r="AA144" s="73">
        <v>1</v>
      </c>
      <c r="AB144" s="75">
        <f>SUM(AC144:AD144)</f>
        <v>17</v>
      </c>
      <c r="AC144" s="75">
        <f>SUM(K144,N144,Q144,T144,W144,Z144)</f>
        <v>8</v>
      </c>
      <c r="AD144" s="75">
        <f>SUM(L144,O144,R144,U144,X144,AA144)</f>
        <v>9</v>
      </c>
      <c r="AE144" s="122">
        <f>SUM(AF144:AG144)</f>
        <v>5</v>
      </c>
      <c r="AF144" s="73">
        <v>2</v>
      </c>
      <c r="AG144" s="73">
        <v>3</v>
      </c>
      <c r="AH144" s="74">
        <f>SUM(AI144:AJ144)</f>
        <v>3</v>
      </c>
      <c r="AI144" s="73">
        <v>2</v>
      </c>
      <c r="AJ144" s="72">
        <v>1</v>
      </c>
      <c r="AK144" s="13"/>
      <c r="AL144" s="40"/>
      <c r="AM144" s="39"/>
    </row>
    <row r="145" spans="1:40" s="16" customFormat="1" ht="18.75" customHeight="1" x14ac:dyDescent="0.25">
      <c r="A145" s="46"/>
      <c r="B145" s="164" t="s">
        <v>5</v>
      </c>
      <c r="C145" s="163"/>
      <c r="D145" s="163"/>
      <c r="E145" s="162"/>
      <c r="F145" s="166">
        <f>SUM(F143:F144)</f>
        <v>28</v>
      </c>
      <c r="G145" s="166">
        <f>SUM(G143:G144)</f>
        <v>20</v>
      </c>
      <c r="H145" s="166">
        <f>SUM(H143:H144)</f>
        <v>1</v>
      </c>
      <c r="I145" s="166">
        <f>SUM(I143:I144)</f>
        <v>7</v>
      </c>
      <c r="J145" s="166">
        <f>SUM(J143:J144)</f>
        <v>85</v>
      </c>
      <c r="K145" s="166">
        <f>SUM(K143:K144)</f>
        <v>43</v>
      </c>
      <c r="L145" s="166">
        <f>SUM(L143:L144)</f>
        <v>42</v>
      </c>
      <c r="M145" s="166">
        <f>SUM(M143:M144)</f>
        <v>85</v>
      </c>
      <c r="N145" s="166">
        <f>SUM(N143:N144)</f>
        <v>56</v>
      </c>
      <c r="O145" s="166">
        <f>SUM(O143:O144)</f>
        <v>29</v>
      </c>
      <c r="P145" s="166">
        <f>SUM(P143:P144)</f>
        <v>78</v>
      </c>
      <c r="Q145" s="166">
        <f>SUM(Q143:Q144)</f>
        <v>37</v>
      </c>
      <c r="R145" s="166">
        <f>SUM(R143:R144)</f>
        <v>41</v>
      </c>
      <c r="S145" s="166">
        <f>SUM(S143:S144)</f>
        <v>75</v>
      </c>
      <c r="T145" s="166">
        <f>SUM(T143:T144)</f>
        <v>40</v>
      </c>
      <c r="U145" s="166">
        <f>SUM(U143:U144)</f>
        <v>35</v>
      </c>
      <c r="V145" s="166">
        <f>SUM(V143:V144)</f>
        <v>86</v>
      </c>
      <c r="W145" s="166">
        <f>SUM(W143:W144)</f>
        <v>41</v>
      </c>
      <c r="X145" s="166">
        <f>SUM(X143:X144)</f>
        <v>45</v>
      </c>
      <c r="Y145" s="166">
        <f>SUM(Y143:Y144)</f>
        <v>86</v>
      </c>
      <c r="Z145" s="166">
        <f>SUM(Z143:Z144)</f>
        <v>42</v>
      </c>
      <c r="AA145" s="166">
        <f>SUM(AA143:AA144)</f>
        <v>44</v>
      </c>
      <c r="AB145" s="166">
        <f>SUM(AB143:AB144)</f>
        <v>495</v>
      </c>
      <c r="AC145" s="166">
        <f>SUM(AC143:AC144)</f>
        <v>259</v>
      </c>
      <c r="AD145" s="166">
        <f>SUM(AD143:AD144)</f>
        <v>236</v>
      </c>
      <c r="AE145" s="166">
        <f>SUM(AE143:AE144)</f>
        <v>40</v>
      </c>
      <c r="AF145" s="166">
        <f>SUM(AF143:AF144)</f>
        <v>13</v>
      </c>
      <c r="AG145" s="166">
        <f>SUM(AG143:AG144)</f>
        <v>27</v>
      </c>
      <c r="AH145" s="166">
        <f>SUM(AH143:AH144)</f>
        <v>6</v>
      </c>
      <c r="AI145" s="166">
        <f>SUM(AI143:AI144)</f>
        <v>2</v>
      </c>
      <c r="AJ145" s="165">
        <f>SUM(AJ143:AJ144)</f>
        <v>4</v>
      </c>
      <c r="AK145" s="13"/>
      <c r="AL145" s="19"/>
      <c r="AM145" s="18"/>
    </row>
    <row r="146" spans="1:40" s="16" customFormat="1" ht="16.5" customHeight="1" x14ac:dyDescent="0.25">
      <c r="A146" s="85" t="s">
        <v>134</v>
      </c>
      <c r="B146" s="84" t="s">
        <v>133</v>
      </c>
      <c r="C146" s="83" t="s">
        <v>132</v>
      </c>
      <c r="D146" s="82" t="s">
        <v>131</v>
      </c>
      <c r="E146" s="81" t="s">
        <v>130</v>
      </c>
      <c r="F146" s="167">
        <f>G146+H146+I146</f>
        <v>8</v>
      </c>
      <c r="G146" s="80">
        <v>6</v>
      </c>
      <c r="H146" s="80">
        <v>0</v>
      </c>
      <c r="I146" s="77">
        <v>2</v>
      </c>
      <c r="J146" s="79">
        <f>K146+L146</f>
        <v>22</v>
      </c>
      <c r="K146" s="77">
        <v>16</v>
      </c>
      <c r="L146" s="77">
        <v>6</v>
      </c>
      <c r="M146" s="79">
        <f>N146+O146</f>
        <v>19</v>
      </c>
      <c r="N146" s="77">
        <v>13</v>
      </c>
      <c r="O146" s="77">
        <v>6</v>
      </c>
      <c r="P146" s="79">
        <f>Q146+R146</f>
        <v>19</v>
      </c>
      <c r="Q146" s="77">
        <v>12</v>
      </c>
      <c r="R146" s="77">
        <v>7</v>
      </c>
      <c r="S146" s="79">
        <f>T146+U146</f>
        <v>27</v>
      </c>
      <c r="T146" s="77">
        <v>15</v>
      </c>
      <c r="U146" s="77">
        <v>12</v>
      </c>
      <c r="V146" s="79">
        <f>W146+X146</f>
        <v>24</v>
      </c>
      <c r="W146" s="77">
        <v>13</v>
      </c>
      <c r="X146" s="77">
        <v>11</v>
      </c>
      <c r="Y146" s="79">
        <f>Z146+AA146</f>
        <v>24</v>
      </c>
      <c r="Z146" s="77">
        <v>12</v>
      </c>
      <c r="AA146" s="77">
        <v>12</v>
      </c>
      <c r="AB146" s="79">
        <f>SUM(AC146+AD146)</f>
        <v>135</v>
      </c>
      <c r="AC146" s="79">
        <f>SUM(K146,N146,Q146,T146,W146,Z146)</f>
        <v>81</v>
      </c>
      <c r="AD146" s="79">
        <f>SUM(L146,O146,R146,U146,X146,AA146)</f>
        <v>54</v>
      </c>
      <c r="AE146" s="79">
        <f>AF146+AG146</f>
        <v>14</v>
      </c>
      <c r="AF146" s="77">
        <v>4</v>
      </c>
      <c r="AG146" s="77">
        <v>10</v>
      </c>
      <c r="AH146" s="78">
        <f>AI146+AJ146</f>
        <v>2</v>
      </c>
      <c r="AI146" s="77">
        <v>1</v>
      </c>
      <c r="AJ146" s="76">
        <v>1</v>
      </c>
      <c r="AK146" s="13"/>
      <c r="AL146" s="40"/>
      <c r="AM146" s="39"/>
    </row>
    <row r="147" spans="1:40" s="16" customFormat="1" ht="16.5" customHeight="1" x14ac:dyDescent="0.25">
      <c r="A147" s="67"/>
      <c r="B147" s="66" t="s">
        <v>129</v>
      </c>
      <c r="C147" s="65" t="s">
        <v>128</v>
      </c>
      <c r="D147" s="64" t="s">
        <v>127</v>
      </c>
      <c r="E147" s="63" t="s">
        <v>126</v>
      </c>
      <c r="F147" s="62">
        <f>G147+H147+I147</f>
        <v>9</v>
      </c>
      <c r="G147" s="60">
        <v>6</v>
      </c>
      <c r="H147" s="60">
        <v>0</v>
      </c>
      <c r="I147" s="73">
        <v>3</v>
      </c>
      <c r="J147" s="75">
        <f>K147+L147</f>
        <v>21</v>
      </c>
      <c r="K147" s="73">
        <v>7</v>
      </c>
      <c r="L147" s="73">
        <v>14</v>
      </c>
      <c r="M147" s="75">
        <f>N147+O147</f>
        <v>16</v>
      </c>
      <c r="N147" s="73">
        <v>9</v>
      </c>
      <c r="O147" s="73">
        <v>7</v>
      </c>
      <c r="P147" s="75">
        <f>Q147+R147</f>
        <v>20</v>
      </c>
      <c r="Q147" s="73">
        <v>10</v>
      </c>
      <c r="R147" s="73">
        <v>10</v>
      </c>
      <c r="S147" s="75">
        <f>T147+U147</f>
        <v>16</v>
      </c>
      <c r="T147" s="73">
        <v>10</v>
      </c>
      <c r="U147" s="73">
        <v>6</v>
      </c>
      <c r="V147" s="75">
        <f>W147+X147</f>
        <v>25</v>
      </c>
      <c r="W147" s="73">
        <v>10</v>
      </c>
      <c r="X147" s="73">
        <v>15</v>
      </c>
      <c r="Y147" s="75">
        <f>Z147+AA147</f>
        <v>24</v>
      </c>
      <c r="Z147" s="73">
        <v>16</v>
      </c>
      <c r="AA147" s="73">
        <v>8</v>
      </c>
      <c r="AB147" s="75">
        <f>SUM(AC147+AD147)</f>
        <v>122</v>
      </c>
      <c r="AC147" s="75">
        <f>SUM(K147,N147,Q147,T147,W147,Z147)</f>
        <v>62</v>
      </c>
      <c r="AD147" s="75">
        <f>SUM(L147,O147,R147,U147,X147,AA147)</f>
        <v>60</v>
      </c>
      <c r="AE147" s="75">
        <f>AF147+AG147</f>
        <v>15</v>
      </c>
      <c r="AF147" s="73">
        <v>4</v>
      </c>
      <c r="AG147" s="73">
        <v>11</v>
      </c>
      <c r="AH147" s="74">
        <f>AI147+AJ147</f>
        <v>2</v>
      </c>
      <c r="AI147" s="73"/>
      <c r="AJ147" s="72">
        <v>2</v>
      </c>
      <c r="AK147" s="13"/>
      <c r="AL147" s="40"/>
      <c r="AM147" s="39"/>
    </row>
    <row r="148" spans="1:40" s="16" customFormat="1" ht="16.5" customHeight="1" x14ac:dyDescent="0.25">
      <c r="A148" s="67"/>
      <c r="B148" s="66" t="s">
        <v>125</v>
      </c>
      <c r="C148" s="65" t="s">
        <v>124</v>
      </c>
      <c r="D148" s="64" t="s">
        <v>123</v>
      </c>
      <c r="E148" s="63" t="s">
        <v>122</v>
      </c>
      <c r="F148" s="62">
        <f>G148+H148+I148</f>
        <v>9</v>
      </c>
      <c r="G148" s="60">
        <v>6</v>
      </c>
      <c r="H148" s="60">
        <v>0</v>
      </c>
      <c r="I148" s="60">
        <v>3</v>
      </c>
      <c r="J148" s="75">
        <f>K148+L148</f>
        <v>10</v>
      </c>
      <c r="K148" s="73">
        <v>6</v>
      </c>
      <c r="L148" s="73">
        <v>4</v>
      </c>
      <c r="M148" s="75">
        <f>N148+O148</f>
        <v>12</v>
      </c>
      <c r="N148" s="73">
        <v>5</v>
      </c>
      <c r="O148" s="73">
        <v>7</v>
      </c>
      <c r="P148" s="75">
        <f>Q148+R148</f>
        <v>14</v>
      </c>
      <c r="Q148" s="73">
        <v>7</v>
      </c>
      <c r="R148" s="73">
        <v>7</v>
      </c>
      <c r="S148" s="75">
        <f>T148+U148</f>
        <v>17</v>
      </c>
      <c r="T148" s="73">
        <v>4</v>
      </c>
      <c r="U148" s="73">
        <v>13</v>
      </c>
      <c r="V148" s="75">
        <f>W148+X148</f>
        <v>25</v>
      </c>
      <c r="W148" s="73">
        <v>17</v>
      </c>
      <c r="X148" s="73">
        <v>8</v>
      </c>
      <c r="Y148" s="75">
        <f>Z148+AA148</f>
        <v>14</v>
      </c>
      <c r="Z148" s="73">
        <v>8</v>
      </c>
      <c r="AA148" s="73">
        <v>6</v>
      </c>
      <c r="AB148" s="75">
        <f>SUM(AC148+AD148)</f>
        <v>92</v>
      </c>
      <c r="AC148" s="75">
        <f>SUM(K148,N148,Q148,T148,W148,Z148)</f>
        <v>47</v>
      </c>
      <c r="AD148" s="75">
        <f>SUM(L148,O148,R148,U148,X148,AA148)</f>
        <v>45</v>
      </c>
      <c r="AE148" s="75">
        <f>AF148+AG148</f>
        <v>16</v>
      </c>
      <c r="AF148" s="73">
        <v>3</v>
      </c>
      <c r="AG148" s="73">
        <v>13</v>
      </c>
      <c r="AH148" s="74">
        <f>AI148+AJ148</f>
        <v>2</v>
      </c>
      <c r="AI148" s="73">
        <v>0</v>
      </c>
      <c r="AJ148" s="72">
        <v>2</v>
      </c>
      <c r="AK148" s="13"/>
      <c r="AL148" s="40"/>
      <c r="AM148" s="39"/>
    </row>
    <row r="149" spans="1:40" s="16" customFormat="1" ht="16.5" customHeight="1" x14ac:dyDescent="0.25">
      <c r="A149" s="58" t="s">
        <v>36</v>
      </c>
      <c r="B149" s="66" t="s">
        <v>121</v>
      </c>
      <c r="C149" s="65" t="s">
        <v>120</v>
      </c>
      <c r="D149" s="64" t="s">
        <v>119</v>
      </c>
      <c r="E149" s="63" t="s">
        <v>118</v>
      </c>
      <c r="F149" s="62">
        <f>G149+H149+I149</f>
        <v>9</v>
      </c>
      <c r="G149" s="60">
        <v>6</v>
      </c>
      <c r="H149" s="60">
        <v>0</v>
      </c>
      <c r="I149" s="73">
        <v>3</v>
      </c>
      <c r="J149" s="75">
        <f>K149+L149</f>
        <v>32</v>
      </c>
      <c r="K149" s="73">
        <v>13</v>
      </c>
      <c r="L149" s="73">
        <v>19</v>
      </c>
      <c r="M149" s="75">
        <f>N149+O149</f>
        <v>29</v>
      </c>
      <c r="N149" s="73">
        <v>12</v>
      </c>
      <c r="O149" s="73">
        <v>17</v>
      </c>
      <c r="P149" s="75">
        <f>Q149+R149</f>
        <v>29</v>
      </c>
      <c r="Q149" s="73">
        <v>18</v>
      </c>
      <c r="R149" s="73">
        <v>11</v>
      </c>
      <c r="S149" s="75">
        <f>T149+U149</f>
        <v>32</v>
      </c>
      <c r="T149" s="73">
        <v>19</v>
      </c>
      <c r="U149" s="73">
        <v>13</v>
      </c>
      <c r="V149" s="75">
        <f>W149+X149</f>
        <v>14</v>
      </c>
      <c r="W149" s="73">
        <v>5</v>
      </c>
      <c r="X149" s="73">
        <v>9</v>
      </c>
      <c r="Y149" s="75">
        <f>Z149+AA149</f>
        <v>23</v>
      </c>
      <c r="Z149" s="73">
        <v>12</v>
      </c>
      <c r="AA149" s="73">
        <v>11</v>
      </c>
      <c r="AB149" s="75">
        <f>SUM(AC149+AD149)</f>
        <v>159</v>
      </c>
      <c r="AC149" s="75">
        <f>SUM(K149,N149,Q149,T149,W149,Z149)</f>
        <v>79</v>
      </c>
      <c r="AD149" s="75">
        <f>SUM(L149,O149,R149,U149,X149,AA149)</f>
        <v>80</v>
      </c>
      <c r="AE149" s="75">
        <f>AF149+AG149</f>
        <v>16</v>
      </c>
      <c r="AF149" s="73">
        <v>4</v>
      </c>
      <c r="AG149" s="73">
        <v>12</v>
      </c>
      <c r="AH149" s="74">
        <f>AI149+AJ149</f>
        <v>2</v>
      </c>
      <c r="AI149" s="73">
        <v>0</v>
      </c>
      <c r="AJ149" s="72">
        <v>2</v>
      </c>
      <c r="AK149" s="13"/>
      <c r="AL149" s="40"/>
      <c r="AM149" s="39"/>
    </row>
    <row r="150" spans="1:40" s="16" customFormat="1" ht="16.5" customHeight="1" x14ac:dyDescent="0.25">
      <c r="A150" s="46"/>
      <c r="B150" s="164" t="s">
        <v>100</v>
      </c>
      <c r="C150" s="163"/>
      <c r="D150" s="163"/>
      <c r="E150" s="162"/>
      <c r="F150" s="166">
        <f>SUM(F146:F149)</f>
        <v>35</v>
      </c>
      <c r="G150" s="166">
        <f>SUM(G146:G149)</f>
        <v>24</v>
      </c>
      <c r="H150" s="166">
        <f>SUM(H146:H149)</f>
        <v>0</v>
      </c>
      <c r="I150" s="166">
        <f>SUM(I146:I149)</f>
        <v>11</v>
      </c>
      <c r="J150" s="166">
        <f>SUM(J146:J149)</f>
        <v>85</v>
      </c>
      <c r="K150" s="166">
        <f>SUM(K146:K149)</f>
        <v>42</v>
      </c>
      <c r="L150" s="166">
        <f>SUM(L146:L149)</f>
        <v>43</v>
      </c>
      <c r="M150" s="166">
        <f>SUM(M146:M149)</f>
        <v>76</v>
      </c>
      <c r="N150" s="166">
        <f>SUM(N146:N149)</f>
        <v>39</v>
      </c>
      <c r="O150" s="166">
        <f>SUM(O146:O149)</f>
        <v>37</v>
      </c>
      <c r="P150" s="166">
        <f>SUM(P146:P149)</f>
        <v>82</v>
      </c>
      <c r="Q150" s="166">
        <f>SUM(Q146:Q149)</f>
        <v>47</v>
      </c>
      <c r="R150" s="166">
        <f>SUM(R146:R149)</f>
        <v>35</v>
      </c>
      <c r="S150" s="166">
        <f>SUM(S146:S149)</f>
        <v>92</v>
      </c>
      <c r="T150" s="166">
        <f>SUM(T146:T149)</f>
        <v>48</v>
      </c>
      <c r="U150" s="166">
        <f>SUM(U146:U149)</f>
        <v>44</v>
      </c>
      <c r="V150" s="166">
        <f>SUM(V146:V149)</f>
        <v>88</v>
      </c>
      <c r="W150" s="166">
        <f>SUM(W146:W149)</f>
        <v>45</v>
      </c>
      <c r="X150" s="166">
        <f>SUM(X146:X149)</f>
        <v>43</v>
      </c>
      <c r="Y150" s="166">
        <f>SUM(Y146:Y149)</f>
        <v>85</v>
      </c>
      <c r="Z150" s="166">
        <f>SUM(Z146:Z149)</f>
        <v>48</v>
      </c>
      <c r="AA150" s="166">
        <f>SUM(AA146:AA149)</f>
        <v>37</v>
      </c>
      <c r="AB150" s="166">
        <f>SUM(AB146:AB149)</f>
        <v>508</v>
      </c>
      <c r="AC150" s="166">
        <f>SUM(AC146:AC149)</f>
        <v>269</v>
      </c>
      <c r="AD150" s="166">
        <f>SUM(AD146:AD149)</f>
        <v>239</v>
      </c>
      <c r="AE150" s="166">
        <f>SUM(AE146:AE149)</f>
        <v>61</v>
      </c>
      <c r="AF150" s="166">
        <f>SUM(AF146:AF149)</f>
        <v>15</v>
      </c>
      <c r="AG150" s="166">
        <f>SUM(AG146:AG149)</f>
        <v>46</v>
      </c>
      <c r="AH150" s="166">
        <f>SUM(AH146:AH149)</f>
        <v>8</v>
      </c>
      <c r="AI150" s="166">
        <f>SUM(AI146:AI149)</f>
        <v>1</v>
      </c>
      <c r="AJ150" s="165">
        <f>SUM(AJ146:AJ149)</f>
        <v>7</v>
      </c>
      <c r="AK150" s="13"/>
      <c r="AL150" s="19"/>
      <c r="AM150" s="18"/>
      <c r="AN150" s="17"/>
    </row>
    <row r="151" spans="1:40" s="16" customFormat="1" ht="18.75" customHeight="1" x14ac:dyDescent="0.25">
      <c r="A151" s="123" t="s">
        <v>117</v>
      </c>
      <c r="B151" s="84" t="s">
        <v>116</v>
      </c>
      <c r="C151" s="83" t="s">
        <v>115</v>
      </c>
      <c r="D151" s="82" t="s">
        <v>114</v>
      </c>
      <c r="E151" s="81" t="s">
        <v>113</v>
      </c>
      <c r="F151" s="79">
        <f>G151+H151+I151</f>
        <v>27</v>
      </c>
      <c r="G151" s="77">
        <v>18</v>
      </c>
      <c r="H151" s="77">
        <v>0</v>
      </c>
      <c r="I151" s="77">
        <v>9</v>
      </c>
      <c r="J151" s="79">
        <f>K151+L151</f>
        <v>97</v>
      </c>
      <c r="K151" s="77">
        <v>55</v>
      </c>
      <c r="L151" s="77">
        <v>42</v>
      </c>
      <c r="M151" s="79">
        <f>N151+O151</f>
        <v>90</v>
      </c>
      <c r="N151" s="77">
        <v>52</v>
      </c>
      <c r="O151" s="77">
        <v>38</v>
      </c>
      <c r="P151" s="79">
        <f>Q151+R151</f>
        <v>112</v>
      </c>
      <c r="Q151" s="77">
        <v>60</v>
      </c>
      <c r="R151" s="77">
        <v>52</v>
      </c>
      <c r="S151" s="79">
        <f>T151+U151</f>
        <v>94</v>
      </c>
      <c r="T151" s="77">
        <v>48</v>
      </c>
      <c r="U151" s="77">
        <v>46</v>
      </c>
      <c r="V151" s="79">
        <f>W151+X151</f>
        <v>105</v>
      </c>
      <c r="W151" s="77">
        <v>61</v>
      </c>
      <c r="X151" s="77">
        <v>44</v>
      </c>
      <c r="Y151" s="79">
        <f>Z151+AA151</f>
        <v>90</v>
      </c>
      <c r="Z151" s="77">
        <v>55</v>
      </c>
      <c r="AA151" s="77">
        <v>35</v>
      </c>
      <c r="AB151" s="79">
        <f>SUM(AC151+AD151)</f>
        <v>588</v>
      </c>
      <c r="AC151" s="79">
        <f>SUM(K151,N151,Q151,T151,W151,Z151)</f>
        <v>331</v>
      </c>
      <c r="AD151" s="79">
        <f>SUM(L151,O151,R151,U151,X151,AA151)</f>
        <v>257</v>
      </c>
      <c r="AE151" s="79">
        <f>AF151+AG151</f>
        <v>41</v>
      </c>
      <c r="AF151" s="77">
        <v>15</v>
      </c>
      <c r="AG151" s="77">
        <v>26</v>
      </c>
      <c r="AH151" s="78">
        <f>AI151+AJ151</f>
        <v>9</v>
      </c>
      <c r="AI151" s="77">
        <v>2</v>
      </c>
      <c r="AJ151" s="76">
        <v>7</v>
      </c>
      <c r="AK151" s="13"/>
      <c r="AL151" s="40"/>
      <c r="AM151" s="39"/>
    </row>
    <row r="152" spans="1:40" s="16" customFormat="1" ht="16.5" customHeight="1" x14ac:dyDescent="0.25">
      <c r="A152" s="67"/>
      <c r="B152" s="66" t="s">
        <v>112</v>
      </c>
      <c r="C152" s="65" t="s">
        <v>111</v>
      </c>
      <c r="D152" s="64" t="s">
        <v>110</v>
      </c>
      <c r="E152" s="63" t="s">
        <v>109</v>
      </c>
      <c r="F152" s="75">
        <f>G152+H152+I152</f>
        <v>11</v>
      </c>
      <c r="G152" s="73">
        <v>6</v>
      </c>
      <c r="H152" s="73">
        <v>0</v>
      </c>
      <c r="I152" s="73">
        <v>5</v>
      </c>
      <c r="J152" s="75">
        <f>K152+L152</f>
        <v>12</v>
      </c>
      <c r="K152" s="73">
        <v>2</v>
      </c>
      <c r="L152" s="73">
        <v>10</v>
      </c>
      <c r="M152" s="75">
        <f>N152+O152</f>
        <v>15</v>
      </c>
      <c r="N152" s="73">
        <v>9</v>
      </c>
      <c r="O152" s="73">
        <v>6</v>
      </c>
      <c r="P152" s="75">
        <f>Q152+R152</f>
        <v>12</v>
      </c>
      <c r="Q152" s="73">
        <v>5</v>
      </c>
      <c r="R152" s="73">
        <v>7</v>
      </c>
      <c r="S152" s="75">
        <f>T152+U152</f>
        <v>18</v>
      </c>
      <c r="T152" s="73">
        <v>10</v>
      </c>
      <c r="U152" s="73">
        <v>8</v>
      </c>
      <c r="V152" s="75">
        <f>W152+X152</f>
        <v>24</v>
      </c>
      <c r="W152" s="73">
        <v>11</v>
      </c>
      <c r="X152" s="73">
        <v>13</v>
      </c>
      <c r="Y152" s="75">
        <f>Z152+AA152</f>
        <v>19</v>
      </c>
      <c r="Z152" s="73">
        <v>12</v>
      </c>
      <c r="AA152" s="73">
        <v>7</v>
      </c>
      <c r="AB152" s="75">
        <f>SUM(AC152+AD152)</f>
        <v>100</v>
      </c>
      <c r="AC152" s="75">
        <f>SUM(K152,N152,Q152,T152,W152,Z152)</f>
        <v>49</v>
      </c>
      <c r="AD152" s="75">
        <f>SUM(L152,O152,R152,U152,X152,AA152)</f>
        <v>51</v>
      </c>
      <c r="AE152" s="75">
        <f>AF152+AG152</f>
        <v>16</v>
      </c>
      <c r="AF152" s="73">
        <v>5</v>
      </c>
      <c r="AG152" s="73">
        <v>11</v>
      </c>
      <c r="AH152" s="74">
        <f>AI152+AJ152</f>
        <v>5</v>
      </c>
      <c r="AI152" s="73">
        <v>0</v>
      </c>
      <c r="AJ152" s="72">
        <v>5</v>
      </c>
      <c r="AK152" s="13"/>
      <c r="AL152" s="40"/>
      <c r="AM152" s="39"/>
    </row>
    <row r="153" spans="1:40" s="16" customFormat="1" ht="16.5" customHeight="1" x14ac:dyDescent="0.25">
      <c r="A153" s="67"/>
      <c r="B153" s="66" t="s">
        <v>108</v>
      </c>
      <c r="C153" s="65" t="s">
        <v>107</v>
      </c>
      <c r="D153" s="64" t="s">
        <v>106</v>
      </c>
      <c r="E153" s="63" t="s">
        <v>105</v>
      </c>
      <c r="F153" s="75">
        <f>G153+H153+I153</f>
        <v>24</v>
      </c>
      <c r="G153" s="73">
        <v>17</v>
      </c>
      <c r="H153" s="73">
        <v>0</v>
      </c>
      <c r="I153" s="73">
        <v>7</v>
      </c>
      <c r="J153" s="75">
        <f>K153+L153</f>
        <v>96</v>
      </c>
      <c r="K153" s="73">
        <v>60</v>
      </c>
      <c r="L153" s="73">
        <v>36</v>
      </c>
      <c r="M153" s="75">
        <f>N153+O153</f>
        <v>80</v>
      </c>
      <c r="N153" s="73">
        <v>34</v>
      </c>
      <c r="O153" s="73">
        <v>46</v>
      </c>
      <c r="P153" s="75">
        <f>Q153+R153</f>
        <v>98</v>
      </c>
      <c r="Q153" s="73">
        <v>53</v>
      </c>
      <c r="R153" s="73">
        <v>45</v>
      </c>
      <c r="S153" s="75">
        <f>T153+U153</f>
        <v>74</v>
      </c>
      <c r="T153" s="73">
        <v>30</v>
      </c>
      <c r="U153" s="73">
        <v>44</v>
      </c>
      <c r="V153" s="75">
        <f>W153+X153</f>
        <v>87</v>
      </c>
      <c r="W153" s="73">
        <v>41</v>
      </c>
      <c r="X153" s="73">
        <v>46</v>
      </c>
      <c r="Y153" s="75">
        <f>Z153+AA153</f>
        <v>101</v>
      </c>
      <c r="Z153" s="73">
        <v>54</v>
      </c>
      <c r="AA153" s="73">
        <v>47</v>
      </c>
      <c r="AB153" s="75">
        <f>SUM(AC153+AD153)</f>
        <v>536</v>
      </c>
      <c r="AC153" s="75">
        <f>SUM(K153,N153,Q153,T153,W153,Z153)</f>
        <v>272</v>
      </c>
      <c r="AD153" s="75">
        <f>SUM(L153,O153,R153,U153,X153,AA153)</f>
        <v>264</v>
      </c>
      <c r="AE153" s="75">
        <f>AF153+AG153</f>
        <v>33</v>
      </c>
      <c r="AF153" s="73">
        <v>9</v>
      </c>
      <c r="AG153" s="73">
        <v>24</v>
      </c>
      <c r="AH153" s="74">
        <f>AI153+AJ153</f>
        <v>8</v>
      </c>
      <c r="AI153" s="73"/>
      <c r="AJ153" s="72">
        <v>8</v>
      </c>
      <c r="AK153" s="13"/>
      <c r="AL153" s="40"/>
      <c r="AM153" s="39"/>
    </row>
    <row r="154" spans="1:40" s="16" customFormat="1" ht="16.5" customHeight="1" x14ac:dyDescent="0.25">
      <c r="A154" s="58" t="s">
        <v>36</v>
      </c>
      <c r="B154" s="57" t="s">
        <v>104</v>
      </c>
      <c r="C154" s="56" t="s">
        <v>103</v>
      </c>
      <c r="D154" s="55" t="s">
        <v>102</v>
      </c>
      <c r="E154" s="54" t="s">
        <v>101</v>
      </c>
      <c r="F154" s="122">
        <f>G154+H154+I154</f>
        <v>18</v>
      </c>
      <c r="G154" s="120">
        <v>11</v>
      </c>
      <c r="H154" s="120">
        <v>0</v>
      </c>
      <c r="I154" s="120">
        <v>7</v>
      </c>
      <c r="J154" s="122">
        <f>K154+L154</f>
        <v>46</v>
      </c>
      <c r="K154" s="120">
        <v>22</v>
      </c>
      <c r="L154" s="120">
        <v>24</v>
      </c>
      <c r="M154" s="122">
        <f>N154+O154</f>
        <v>42</v>
      </c>
      <c r="N154" s="120">
        <v>21</v>
      </c>
      <c r="O154" s="120">
        <v>21</v>
      </c>
      <c r="P154" s="75">
        <f>Q154+R154</f>
        <v>33</v>
      </c>
      <c r="Q154" s="120">
        <v>19</v>
      </c>
      <c r="R154" s="120">
        <v>14</v>
      </c>
      <c r="S154" s="122">
        <f>T154+U154</f>
        <v>36</v>
      </c>
      <c r="T154" s="120">
        <v>13</v>
      </c>
      <c r="U154" s="120">
        <v>23</v>
      </c>
      <c r="V154" s="122">
        <f>W154+X154</f>
        <v>47</v>
      </c>
      <c r="W154" s="120">
        <v>23</v>
      </c>
      <c r="X154" s="120">
        <v>24</v>
      </c>
      <c r="Y154" s="122">
        <f>Z154+AA154</f>
        <v>61</v>
      </c>
      <c r="Z154" s="120">
        <v>36</v>
      </c>
      <c r="AA154" s="120">
        <v>25</v>
      </c>
      <c r="AB154" s="122">
        <f>SUM(AC154+AD154)</f>
        <v>265</v>
      </c>
      <c r="AC154" s="122">
        <f>SUM(K154,N154,Q154,T154,W154,Z154)</f>
        <v>134</v>
      </c>
      <c r="AD154" s="122">
        <f>SUM(L154,O154,R154,U154,X154,AA154)</f>
        <v>131</v>
      </c>
      <c r="AE154" s="122">
        <f>AF154+AG154</f>
        <v>25</v>
      </c>
      <c r="AF154" s="120">
        <v>9</v>
      </c>
      <c r="AG154" s="120">
        <v>16</v>
      </c>
      <c r="AH154" s="121">
        <f>AI154+AJ154</f>
        <v>7</v>
      </c>
      <c r="AI154" s="120">
        <v>2</v>
      </c>
      <c r="AJ154" s="119">
        <v>5</v>
      </c>
      <c r="AK154" s="13"/>
      <c r="AL154" s="40"/>
      <c r="AM154" s="39"/>
    </row>
    <row r="155" spans="1:40" s="16" customFormat="1" ht="16.5" customHeight="1" x14ac:dyDescent="0.25">
      <c r="A155" s="46"/>
      <c r="B155" s="164" t="s">
        <v>100</v>
      </c>
      <c r="C155" s="163"/>
      <c r="D155" s="163"/>
      <c r="E155" s="162"/>
      <c r="F155" s="160">
        <f>SUM(F151:F154)</f>
        <v>80</v>
      </c>
      <c r="G155" s="160">
        <f>SUM(G151:G154)</f>
        <v>52</v>
      </c>
      <c r="H155" s="160">
        <f>SUM(H151:H154)</f>
        <v>0</v>
      </c>
      <c r="I155" s="160">
        <f>SUM(I151:I154)</f>
        <v>28</v>
      </c>
      <c r="J155" s="160">
        <f>SUM(J151:J154)</f>
        <v>251</v>
      </c>
      <c r="K155" s="160">
        <f>SUM(K151:K154)</f>
        <v>139</v>
      </c>
      <c r="L155" s="160">
        <f>SUM(L151:L154)</f>
        <v>112</v>
      </c>
      <c r="M155" s="160">
        <f>SUM(M151:M154)</f>
        <v>227</v>
      </c>
      <c r="N155" s="160">
        <f>SUM(N151:N154)</f>
        <v>116</v>
      </c>
      <c r="O155" s="160">
        <f>SUM(O151:O154)</f>
        <v>111</v>
      </c>
      <c r="P155" s="161">
        <f>SUM(P151:P154)</f>
        <v>255</v>
      </c>
      <c r="Q155" s="160">
        <f>SUM(Q151:Q154)</f>
        <v>137</v>
      </c>
      <c r="R155" s="160">
        <f>SUM(R151:R154)</f>
        <v>118</v>
      </c>
      <c r="S155" s="160">
        <f>SUM(S151:S154)</f>
        <v>222</v>
      </c>
      <c r="T155" s="160">
        <f>SUM(T151:T154)</f>
        <v>101</v>
      </c>
      <c r="U155" s="160">
        <f>SUM(U151:U154)</f>
        <v>121</v>
      </c>
      <c r="V155" s="160">
        <f>SUM(V151:V154)</f>
        <v>263</v>
      </c>
      <c r="W155" s="160">
        <f>SUM(W151:W154)</f>
        <v>136</v>
      </c>
      <c r="X155" s="160">
        <f>SUM(X151:X154)</f>
        <v>127</v>
      </c>
      <c r="Y155" s="160">
        <f>SUM(Y151:Y154)</f>
        <v>271</v>
      </c>
      <c r="Z155" s="160">
        <f>SUM(Z151:Z154)</f>
        <v>157</v>
      </c>
      <c r="AA155" s="160">
        <f>SUM(AA151:AA154)</f>
        <v>114</v>
      </c>
      <c r="AB155" s="160">
        <f>SUM(AB151:AB154)</f>
        <v>1489</v>
      </c>
      <c r="AC155" s="160">
        <f>SUM(AC151:AC154)</f>
        <v>786</v>
      </c>
      <c r="AD155" s="160">
        <f>SUM(AD151:AD154)</f>
        <v>703</v>
      </c>
      <c r="AE155" s="160">
        <f>SUM(AE151:AE154)</f>
        <v>115</v>
      </c>
      <c r="AF155" s="160">
        <f>SUM(AF151:AF154)</f>
        <v>38</v>
      </c>
      <c r="AG155" s="160">
        <f>SUM(AG151:AG154)</f>
        <v>77</v>
      </c>
      <c r="AH155" s="160">
        <f>SUM(AH151:AH154)</f>
        <v>29</v>
      </c>
      <c r="AI155" s="160">
        <f>SUM(AI151:AI154)</f>
        <v>4</v>
      </c>
      <c r="AJ155" s="159">
        <f>SUM(AJ151:AJ154)</f>
        <v>25</v>
      </c>
      <c r="AK155" s="13"/>
      <c r="AL155" s="19"/>
      <c r="AM155" s="18"/>
    </row>
    <row r="156" spans="1:40" s="47" customFormat="1" ht="18.75" customHeight="1" x14ac:dyDescent="0.25">
      <c r="A156" s="158" t="s">
        <v>99</v>
      </c>
      <c r="B156" s="157" t="s">
        <v>98</v>
      </c>
      <c r="C156" s="156" t="s">
        <v>97</v>
      </c>
      <c r="D156" s="155" t="s">
        <v>96</v>
      </c>
      <c r="E156" s="154" t="s">
        <v>95</v>
      </c>
      <c r="F156" s="152">
        <f>SUM(G156:I156)</f>
        <v>7</v>
      </c>
      <c r="G156" s="153">
        <v>6</v>
      </c>
      <c r="H156" s="153">
        <v>0</v>
      </c>
      <c r="I156" s="153">
        <v>1</v>
      </c>
      <c r="J156" s="152">
        <f>K156+L156</f>
        <v>26</v>
      </c>
      <c r="K156" s="150">
        <v>12</v>
      </c>
      <c r="L156" s="150">
        <v>14</v>
      </c>
      <c r="M156" s="152">
        <f>N156+O156</f>
        <v>21</v>
      </c>
      <c r="N156" s="150">
        <v>10</v>
      </c>
      <c r="O156" s="150">
        <v>11</v>
      </c>
      <c r="P156" s="152">
        <f>Q156+R156</f>
        <v>16</v>
      </c>
      <c r="Q156" s="150">
        <v>8</v>
      </c>
      <c r="R156" s="150">
        <v>8</v>
      </c>
      <c r="S156" s="152">
        <f>T156+U156</f>
        <v>16</v>
      </c>
      <c r="T156" s="150">
        <v>10</v>
      </c>
      <c r="U156" s="150">
        <v>6</v>
      </c>
      <c r="V156" s="152">
        <f>W156+X156</f>
        <v>19</v>
      </c>
      <c r="W156" s="150">
        <v>9</v>
      </c>
      <c r="X156" s="150">
        <v>10</v>
      </c>
      <c r="Y156" s="152">
        <f>Z156+AA156</f>
        <v>17</v>
      </c>
      <c r="Z156" s="150">
        <v>11</v>
      </c>
      <c r="AA156" s="150">
        <v>6</v>
      </c>
      <c r="AB156" s="152">
        <f>SUM(AC156+AD156)</f>
        <v>115</v>
      </c>
      <c r="AC156" s="152">
        <f>SUM(K156,N156,Q156,T156,W156,Z156)</f>
        <v>60</v>
      </c>
      <c r="AD156" s="152">
        <f>SUM(L156,O156,R156,U156,X156,AA156)</f>
        <v>55</v>
      </c>
      <c r="AE156" s="152">
        <f>AF156+AG156</f>
        <v>14</v>
      </c>
      <c r="AF156" s="150">
        <v>4</v>
      </c>
      <c r="AG156" s="150">
        <v>10</v>
      </c>
      <c r="AH156" s="151">
        <f>AI156+AJ156</f>
        <v>1</v>
      </c>
      <c r="AI156" s="150">
        <v>0</v>
      </c>
      <c r="AJ156" s="149">
        <v>1</v>
      </c>
      <c r="AK156" s="49"/>
      <c r="AL156" s="48"/>
      <c r="AM156" s="48"/>
    </row>
    <row r="157" spans="1:40" s="129" customFormat="1" ht="16.5" customHeight="1" x14ac:dyDescent="0.25">
      <c r="A157" s="148" t="s">
        <v>94</v>
      </c>
      <c r="B157" s="147" t="s">
        <v>93</v>
      </c>
      <c r="C157" s="146" t="s">
        <v>92</v>
      </c>
      <c r="D157" s="145">
        <v>815</v>
      </c>
      <c r="E157" s="144" t="s">
        <v>91</v>
      </c>
      <c r="F157" s="143">
        <f>G157+H157+I157</f>
        <v>18</v>
      </c>
      <c r="G157" s="141">
        <v>16</v>
      </c>
      <c r="H157" s="141">
        <v>0</v>
      </c>
      <c r="I157" s="141">
        <v>2</v>
      </c>
      <c r="J157" s="143">
        <f>K157+L157</f>
        <v>75</v>
      </c>
      <c r="K157" s="141">
        <v>38</v>
      </c>
      <c r="L157" s="141">
        <v>37</v>
      </c>
      <c r="M157" s="143">
        <f>N157+O157</f>
        <v>73</v>
      </c>
      <c r="N157" s="141">
        <v>39</v>
      </c>
      <c r="O157" s="141">
        <v>34</v>
      </c>
      <c r="P157" s="143">
        <f>Q157+R157</f>
        <v>75</v>
      </c>
      <c r="Q157" s="141">
        <v>41</v>
      </c>
      <c r="R157" s="141">
        <v>34</v>
      </c>
      <c r="S157" s="143">
        <f>T157+U157</f>
        <v>77</v>
      </c>
      <c r="T157" s="141">
        <v>41</v>
      </c>
      <c r="U157" s="141">
        <v>36</v>
      </c>
      <c r="V157" s="143">
        <f>W157+X157</f>
        <v>67</v>
      </c>
      <c r="W157" s="141">
        <v>35</v>
      </c>
      <c r="X157" s="141">
        <v>32</v>
      </c>
      <c r="Y157" s="143">
        <f>Z157+AA157</f>
        <v>68</v>
      </c>
      <c r="Z157" s="141">
        <v>32</v>
      </c>
      <c r="AA157" s="141">
        <v>36</v>
      </c>
      <c r="AB157" s="143">
        <f>SUM(AC157+AD157)</f>
        <v>435</v>
      </c>
      <c r="AC157" s="143">
        <f>SUM(K157,N157,Q157,T157,W157,Z157)</f>
        <v>226</v>
      </c>
      <c r="AD157" s="143">
        <f>SUM(L157,O157,R157,U157,X157,AA157)</f>
        <v>209</v>
      </c>
      <c r="AE157" s="143">
        <f>AF157+AG157</f>
        <v>29</v>
      </c>
      <c r="AF157" s="141">
        <v>8</v>
      </c>
      <c r="AG157" s="141">
        <v>21</v>
      </c>
      <c r="AH157" s="142">
        <f>AI157+AJ157</f>
        <v>8</v>
      </c>
      <c r="AI157" s="141">
        <v>0</v>
      </c>
      <c r="AJ157" s="140">
        <v>8</v>
      </c>
      <c r="AK157" s="131"/>
      <c r="AL157" s="130"/>
      <c r="AM157" s="130"/>
    </row>
    <row r="158" spans="1:40" s="129" customFormat="1" ht="16.5" customHeight="1" x14ac:dyDescent="0.25">
      <c r="A158" s="139" t="s">
        <v>90</v>
      </c>
      <c r="B158" s="136" t="s">
        <v>89</v>
      </c>
      <c r="C158" s="138" t="s">
        <v>88</v>
      </c>
      <c r="D158" s="137" t="s">
        <v>87</v>
      </c>
      <c r="E158" s="136" t="s">
        <v>86</v>
      </c>
      <c r="F158" s="135">
        <f>G158+H158+I158</f>
        <v>21</v>
      </c>
      <c r="G158" s="133">
        <v>17</v>
      </c>
      <c r="H158" s="133">
        <v>0</v>
      </c>
      <c r="I158" s="133">
        <v>4</v>
      </c>
      <c r="J158" s="135">
        <f>K158+L158</f>
        <v>67</v>
      </c>
      <c r="K158" s="133">
        <v>28</v>
      </c>
      <c r="L158" s="133">
        <v>39</v>
      </c>
      <c r="M158" s="135">
        <f>N158+O158</f>
        <v>76</v>
      </c>
      <c r="N158" s="133">
        <v>32</v>
      </c>
      <c r="O158" s="133">
        <v>44</v>
      </c>
      <c r="P158" s="135">
        <f>Q158+R158</f>
        <v>93</v>
      </c>
      <c r="Q158" s="133">
        <v>52</v>
      </c>
      <c r="R158" s="133">
        <v>41</v>
      </c>
      <c r="S158" s="135">
        <f>T158+U158</f>
        <v>92</v>
      </c>
      <c r="T158" s="133">
        <v>51</v>
      </c>
      <c r="U158" s="133">
        <v>41</v>
      </c>
      <c r="V158" s="135">
        <f>W158+X158</f>
        <v>81</v>
      </c>
      <c r="W158" s="133">
        <v>42</v>
      </c>
      <c r="X158" s="133">
        <v>39</v>
      </c>
      <c r="Y158" s="135">
        <f>Z158+AA158</f>
        <v>91</v>
      </c>
      <c r="Z158" s="133">
        <v>38</v>
      </c>
      <c r="AA158" s="133">
        <v>53</v>
      </c>
      <c r="AB158" s="135">
        <f>SUM(AC158+AD158)</f>
        <v>500</v>
      </c>
      <c r="AC158" s="135">
        <f>SUM(K158,N158,Q158,T158,W158,Z158)</f>
        <v>243</v>
      </c>
      <c r="AD158" s="135">
        <f>SUM(L158,O158,R158,U158,X158,AA158)</f>
        <v>257</v>
      </c>
      <c r="AE158" s="135">
        <f>AF158+AG158</f>
        <v>33</v>
      </c>
      <c r="AF158" s="133">
        <v>13</v>
      </c>
      <c r="AG158" s="133">
        <v>20</v>
      </c>
      <c r="AH158" s="134">
        <f>AI158+AJ158</f>
        <v>8</v>
      </c>
      <c r="AI158" s="133">
        <v>1</v>
      </c>
      <c r="AJ158" s="132">
        <v>7</v>
      </c>
      <c r="AK158" s="131"/>
      <c r="AL158" s="130"/>
      <c r="AM158" s="130"/>
    </row>
    <row r="159" spans="1:40" s="16" customFormat="1" ht="16.5" customHeight="1" x14ac:dyDescent="0.25">
      <c r="A159" s="128"/>
      <c r="B159" s="127" t="s">
        <v>5</v>
      </c>
      <c r="C159" s="127"/>
      <c r="D159" s="127"/>
      <c r="E159" s="126"/>
      <c r="F159" s="125">
        <f>SUM(F157:F158)</f>
        <v>39</v>
      </c>
      <c r="G159" s="125">
        <f>G157+G158</f>
        <v>33</v>
      </c>
      <c r="H159" s="125">
        <f>H157+H158</f>
        <v>0</v>
      </c>
      <c r="I159" s="125">
        <f>I157+I158</f>
        <v>6</v>
      </c>
      <c r="J159" s="125">
        <f>SUM(J157:J158)</f>
        <v>142</v>
      </c>
      <c r="K159" s="125">
        <f>K157+K158</f>
        <v>66</v>
      </c>
      <c r="L159" s="125">
        <f>L157+L158</f>
        <v>76</v>
      </c>
      <c r="M159" s="125">
        <f>SUM(M157:M158)</f>
        <v>149</v>
      </c>
      <c r="N159" s="125">
        <f>N157+N158</f>
        <v>71</v>
      </c>
      <c r="O159" s="125">
        <f>O157+O158</f>
        <v>78</v>
      </c>
      <c r="P159" s="125">
        <f>SUM(P157:P158)</f>
        <v>168</v>
      </c>
      <c r="Q159" s="125">
        <f>Q157+Q158</f>
        <v>93</v>
      </c>
      <c r="R159" s="125">
        <f>R157+R158</f>
        <v>75</v>
      </c>
      <c r="S159" s="125">
        <f>SUM(S157:S158)</f>
        <v>169</v>
      </c>
      <c r="T159" s="125">
        <f>T157+T158</f>
        <v>92</v>
      </c>
      <c r="U159" s="125">
        <f>U157+U158</f>
        <v>77</v>
      </c>
      <c r="V159" s="125">
        <f>SUM(V157:V158)</f>
        <v>148</v>
      </c>
      <c r="W159" s="125">
        <f>W157+W158</f>
        <v>77</v>
      </c>
      <c r="X159" s="125">
        <f>X157+X158</f>
        <v>71</v>
      </c>
      <c r="Y159" s="125">
        <f>SUM(Y157:Y158)</f>
        <v>159</v>
      </c>
      <c r="Z159" s="125">
        <f>Z157+Z158</f>
        <v>70</v>
      </c>
      <c r="AA159" s="125">
        <f>AA157+AA158</f>
        <v>89</v>
      </c>
      <c r="AB159" s="125">
        <f>SUM(AB157:AB158)</f>
        <v>935</v>
      </c>
      <c r="AC159" s="125">
        <f>AC157+AC158</f>
        <v>469</v>
      </c>
      <c r="AD159" s="125">
        <f>AD157+AD158</f>
        <v>466</v>
      </c>
      <c r="AE159" s="125">
        <f>SUM(AE157:AE158)</f>
        <v>62</v>
      </c>
      <c r="AF159" s="125">
        <f>AF157+AF158</f>
        <v>21</v>
      </c>
      <c r="AG159" s="125">
        <f>AG157+AG158</f>
        <v>41</v>
      </c>
      <c r="AH159" s="125">
        <f>SUM(AH157:AH158)</f>
        <v>16</v>
      </c>
      <c r="AI159" s="125">
        <f>AI157+AI158</f>
        <v>1</v>
      </c>
      <c r="AJ159" s="124">
        <f>AJ157+AJ158</f>
        <v>15</v>
      </c>
      <c r="AK159" s="13"/>
      <c r="AL159" s="40"/>
      <c r="AM159" s="39"/>
    </row>
    <row r="160" spans="1:40" s="47" customFormat="1" ht="16.5" customHeight="1" x14ac:dyDescent="0.25">
      <c r="A160" s="123" t="s">
        <v>85</v>
      </c>
      <c r="B160" s="66" t="s">
        <v>84</v>
      </c>
      <c r="C160" s="65" t="s">
        <v>83</v>
      </c>
      <c r="D160" s="64" t="s">
        <v>82</v>
      </c>
      <c r="E160" s="63" t="s">
        <v>81</v>
      </c>
      <c r="F160" s="75">
        <f>G160+H160+I160</f>
        <v>9</v>
      </c>
      <c r="G160" s="60">
        <v>6</v>
      </c>
      <c r="H160" s="60">
        <v>0</v>
      </c>
      <c r="I160" s="60">
        <v>3</v>
      </c>
      <c r="J160" s="75">
        <f>K160+L160</f>
        <v>14</v>
      </c>
      <c r="K160" s="73">
        <v>8</v>
      </c>
      <c r="L160" s="73">
        <v>6</v>
      </c>
      <c r="M160" s="75">
        <f>N160+O160</f>
        <v>26</v>
      </c>
      <c r="N160" s="73">
        <v>11</v>
      </c>
      <c r="O160" s="73">
        <v>15</v>
      </c>
      <c r="P160" s="75">
        <f>Q160+R160</f>
        <v>33</v>
      </c>
      <c r="Q160" s="73">
        <v>22</v>
      </c>
      <c r="R160" s="73">
        <v>11</v>
      </c>
      <c r="S160" s="75">
        <f>T160+U160</f>
        <v>21</v>
      </c>
      <c r="T160" s="73">
        <v>13</v>
      </c>
      <c r="U160" s="73">
        <v>8</v>
      </c>
      <c r="V160" s="75">
        <f>W160+X160</f>
        <v>26</v>
      </c>
      <c r="W160" s="73">
        <v>14</v>
      </c>
      <c r="X160" s="73">
        <v>12</v>
      </c>
      <c r="Y160" s="75">
        <f>Z160+AA160</f>
        <v>28</v>
      </c>
      <c r="Z160" s="73">
        <v>13</v>
      </c>
      <c r="AA160" s="73">
        <v>15</v>
      </c>
      <c r="AB160" s="75">
        <f>SUM(AC160+AD160)</f>
        <v>148</v>
      </c>
      <c r="AC160" s="75">
        <f>SUM(K160,N160,Q160,T160,W160,Z160)</f>
        <v>81</v>
      </c>
      <c r="AD160" s="75">
        <f>SUM(L160,O160,R160,U160,X160,AA160)</f>
        <v>67</v>
      </c>
      <c r="AE160" s="75">
        <f>AF160+AG160</f>
        <v>14</v>
      </c>
      <c r="AF160" s="73">
        <v>4</v>
      </c>
      <c r="AG160" s="73">
        <v>10</v>
      </c>
      <c r="AH160" s="74">
        <f>AI160+AJ160</f>
        <v>6</v>
      </c>
      <c r="AI160" s="73">
        <v>1</v>
      </c>
      <c r="AJ160" s="72">
        <v>5</v>
      </c>
      <c r="AK160" s="49"/>
      <c r="AL160" s="48"/>
      <c r="AM160" s="48"/>
    </row>
    <row r="161" spans="1:40" s="47" customFormat="1" ht="16.5" customHeight="1" x14ac:dyDescent="0.25">
      <c r="A161" s="67"/>
      <c r="B161" s="66" t="s">
        <v>80</v>
      </c>
      <c r="C161" s="65" t="s">
        <v>79</v>
      </c>
      <c r="D161" s="64" t="s">
        <v>78</v>
      </c>
      <c r="E161" s="63" t="s">
        <v>77</v>
      </c>
      <c r="F161" s="75">
        <f>G161+H161+I161</f>
        <v>14</v>
      </c>
      <c r="G161" s="60">
        <v>10</v>
      </c>
      <c r="H161" s="60">
        <v>0</v>
      </c>
      <c r="I161" s="60">
        <v>4</v>
      </c>
      <c r="J161" s="75">
        <f>K161+L161</f>
        <v>45</v>
      </c>
      <c r="K161" s="73">
        <v>20</v>
      </c>
      <c r="L161" s="73">
        <v>25</v>
      </c>
      <c r="M161" s="75">
        <f>N161+O161</f>
        <v>41</v>
      </c>
      <c r="N161" s="73">
        <v>24</v>
      </c>
      <c r="O161" s="73">
        <v>17</v>
      </c>
      <c r="P161" s="75">
        <f>Q161+R161</f>
        <v>35</v>
      </c>
      <c r="Q161" s="73">
        <v>16</v>
      </c>
      <c r="R161" s="73">
        <v>19</v>
      </c>
      <c r="S161" s="75">
        <f>T161+U161</f>
        <v>35</v>
      </c>
      <c r="T161" s="73">
        <v>22</v>
      </c>
      <c r="U161" s="73">
        <v>13</v>
      </c>
      <c r="V161" s="75">
        <f>W161+X161</f>
        <v>47</v>
      </c>
      <c r="W161" s="73">
        <v>24</v>
      </c>
      <c r="X161" s="73">
        <v>23</v>
      </c>
      <c r="Y161" s="75">
        <f>Z161+AA161</f>
        <v>32</v>
      </c>
      <c r="Z161" s="73">
        <v>13</v>
      </c>
      <c r="AA161" s="73">
        <v>19</v>
      </c>
      <c r="AB161" s="75">
        <f>SUM(AC161+AD161)</f>
        <v>235</v>
      </c>
      <c r="AC161" s="75">
        <f>SUM(K161,N161,Q161,T161,W161,Z161)</f>
        <v>119</v>
      </c>
      <c r="AD161" s="75">
        <f>SUM(L161,O161,R161,U161,X161,AA161)</f>
        <v>116</v>
      </c>
      <c r="AE161" s="75">
        <f>AF161+AG161</f>
        <v>20</v>
      </c>
      <c r="AF161" s="73">
        <v>6</v>
      </c>
      <c r="AG161" s="73">
        <v>14</v>
      </c>
      <c r="AH161" s="74">
        <f>AI161+AJ161</f>
        <v>10</v>
      </c>
      <c r="AI161" s="73">
        <v>1</v>
      </c>
      <c r="AJ161" s="72">
        <v>9</v>
      </c>
      <c r="AK161" s="49"/>
      <c r="AL161" s="48"/>
      <c r="AM161" s="48"/>
    </row>
    <row r="162" spans="1:40" s="47" customFormat="1" ht="16.5" customHeight="1" x14ac:dyDescent="0.25">
      <c r="A162" s="67"/>
      <c r="B162" s="66" t="s">
        <v>76</v>
      </c>
      <c r="C162" s="65" t="s">
        <v>75</v>
      </c>
      <c r="D162" s="64" t="s">
        <v>74</v>
      </c>
      <c r="E162" s="63" t="s">
        <v>73</v>
      </c>
      <c r="F162" s="75">
        <f>G162+H162+I162</f>
        <v>16</v>
      </c>
      <c r="G162" s="60">
        <v>12</v>
      </c>
      <c r="H162" s="60">
        <v>0</v>
      </c>
      <c r="I162" s="60">
        <v>4</v>
      </c>
      <c r="J162" s="75">
        <f>K162+L162</f>
        <v>42</v>
      </c>
      <c r="K162" s="73">
        <v>19</v>
      </c>
      <c r="L162" s="73">
        <v>23</v>
      </c>
      <c r="M162" s="75">
        <f>N162+O162</f>
        <v>50</v>
      </c>
      <c r="N162" s="73">
        <v>29</v>
      </c>
      <c r="O162" s="73">
        <v>21</v>
      </c>
      <c r="P162" s="75">
        <f>Q162+R162</f>
        <v>43</v>
      </c>
      <c r="Q162" s="73">
        <v>28</v>
      </c>
      <c r="R162" s="73">
        <v>15</v>
      </c>
      <c r="S162" s="75">
        <f>T162+U162</f>
        <v>45</v>
      </c>
      <c r="T162" s="73">
        <v>24</v>
      </c>
      <c r="U162" s="73">
        <v>21</v>
      </c>
      <c r="V162" s="75">
        <f>W162+X162</f>
        <v>52</v>
      </c>
      <c r="W162" s="73">
        <v>26</v>
      </c>
      <c r="X162" s="73">
        <v>26</v>
      </c>
      <c r="Y162" s="75">
        <f>Z162+AA162</f>
        <v>43</v>
      </c>
      <c r="Z162" s="73">
        <v>19</v>
      </c>
      <c r="AA162" s="73">
        <v>24</v>
      </c>
      <c r="AB162" s="75">
        <f>SUM(AC162+AD162)</f>
        <v>275</v>
      </c>
      <c r="AC162" s="75">
        <f>SUM(K162,N162,Q162,T162,W162,Z162)</f>
        <v>145</v>
      </c>
      <c r="AD162" s="75">
        <f>SUM(L162,O162,R162,U162,X162,AA162)</f>
        <v>130</v>
      </c>
      <c r="AE162" s="75">
        <f>AF162+AG162</f>
        <v>27</v>
      </c>
      <c r="AF162" s="73">
        <v>10</v>
      </c>
      <c r="AG162" s="73">
        <v>17</v>
      </c>
      <c r="AH162" s="74">
        <f>AI162+AJ162</f>
        <v>9</v>
      </c>
      <c r="AI162" s="73">
        <v>1</v>
      </c>
      <c r="AJ162" s="72">
        <v>8</v>
      </c>
      <c r="AK162" s="49"/>
      <c r="AL162" s="48"/>
      <c r="AM162" s="48"/>
    </row>
    <row r="163" spans="1:40" s="47" customFormat="1" ht="16.5" customHeight="1" x14ac:dyDescent="0.25">
      <c r="A163" s="67"/>
      <c r="B163" s="66" t="s">
        <v>72</v>
      </c>
      <c r="C163" s="65" t="s">
        <v>71</v>
      </c>
      <c r="D163" s="64" t="s">
        <v>70</v>
      </c>
      <c r="E163" s="63" t="s">
        <v>69</v>
      </c>
      <c r="F163" s="75">
        <f>G163+H163+I163</f>
        <v>15</v>
      </c>
      <c r="G163" s="60">
        <v>12</v>
      </c>
      <c r="H163" s="60">
        <v>0</v>
      </c>
      <c r="I163" s="60">
        <v>3</v>
      </c>
      <c r="J163" s="75">
        <f>K163+L163</f>
        <v>63</v>
      </c>
      <c r="K163" s="73">
        <v>21</v>
      </c>
      <c r="L163" s="73">
        <v>42</v>
      </c>
      <c r="M163" s="75">
        <f>N163+O163</f>
        <v>70</v>
      </c>
      <c r="N163" s="73">
        <v>39</v>
      </c>
      <c r="O163" s="73">
        <v>31</v>
      </c>
      <c r="P163" s="75">
        <f>Q163+R163</f>
        <v>66</v>
      </c>
      <c r="Q163" s="73">
        <v>30</v>
      </c>
      <c r="R163" s="73">
        <v>36</v>
      </c>
      <c r="S163" s="75">
        <f>T163+U163</f>
        <v>48</v>
      </c>
      <c r="T163" s="73">
        <v>26</v>
      </c>
      <c r="U163" s="73">
        <v>22</v>
      </c>
      <c r="V163" s="75">
        <f>W163+X163</f>
        <v>70</v>
      </c>
      <c r="W163" s="73">
        <v>32</v>
      </c>
      <c r="X163" s="73">
        <v>38</v>
      </c>
      <c r="Y163" s="75">
        <f>Z163+AA163</f>
        <v>53</v>
      </c>
      <c r="Z163" s="73">
        <v>25</v>
      </c>
      <c r="AA163" s="73">
        <v>28</v>
      </c>
      <c r="AB163" s="75">
        <f>SUM(AC163+AD163)</f>
        <v>370</v>
      </c>
      <c r="AC163" s="75">
        <f>SUM(K163,N163,Q163,T163,W163,Z163)</f>
        <v>173</v>
      </c>
      <c r="AD163" s="75">
        <f>SUM(L163,O163,R163,U163,X163,AA163)</f>
        <v>197</v>
      </c>
      <c r="AE163" s="75">
        <f>AF163+AG163</f>
        <v>23</v>
      </c>
      <c r="AF163" s="73">
        <v>6</v>
      </c>
      <c r="AG163" s="73">
        <v>17</v>
      </c>
      <c r="AH163" s="74">
        <f>AI163+AJ163</f>
        <v>11</v>
      </c>
      <c r="AI163" s="73">
        <v>1</v>
      </c>
      <c r="AJ163" s="72">
        <v>10</v>
      </c>
      <c r="AK163" s="49"/>
      <c r="AL163" s="48"/>
      <c r="AM163" s="48"/>
    </row>
    <row r="164" spans="1:40" s="47" customFormat="1" ht="16.5" customHeight="1" x14ac:dyDescent="0.25">
      <c r="A164" s="58" t="s">
        <v>68</v>
      </c>
      <c r="B164" s="57" t="s">
        <v>67</v>
      </c>
      <c r="C164" s="56" t="s">
        <v>66</v>
      </c>
      <c r="D164" s="55" t="s">
        <v>65</v>
      </c>
      <c r="E164" s="54" t="s">
        <v>64</v>
      </c>
      <c r="F164" s="122">
        <f>G164+H164+I164</f>
        <v>8</v>
      </c>
      <c r="G164" s="51">
        <v>6</v>
      </c>
      <c r="H164" s="51">
        <v>0</v>
      </c>
      <c r="I164" s="51">
        <v>2</v>
      </c>
      <c r="J164" s="122">
        <f>K164+L164</f>
        <v>13</v>
      </c>
      <c r="K164" s="120">
        <v>9</v>
      </c>
      <c r="L164" s="120">
        <v>4</v>
      </c>
      <c r="M164" s="122">
        <f>N164+O164</f>
        <v>15</v>
      </c>
      <c r="N164" s="120">
        <v>10</v>
      </c>
      <c r="O164" s="120">
        <v>5</v>
      </c>
      <c r="P164" s="122">
        <f>Q164+R164</f>
        <v>5</v>
      </c>
      <c r="Q164" s="120">
        <v>1</v>
      </c>
      <c r="R164" s="120">
        <v>4</v>
      </c>
      <c r="S164" s="122">
        <f>T164+U164</f>
        <v>12</v>
      </c>
      <c r="T164" s="120">
        <v>2</v>
      </c>
      <c r="U164" s="120">
        <v>10</v>
      </c>
      <c r="V164" s="122">
        <f>W164+X164</f>
        <v>14</v>
      </c>
      <c r="W164" s="120">
        <v>7</v>
      </c>
      <c r="X164" s="120">
        <v>7</v>
      </c>
      <c r="Y164" s="122">
        <f>Z164+AA164</f>
        <v>10</v>
      </c>
      <c r="Z164" s="120">
        <v>2</v>
      </c>
      <c r="AA164" s="120">
        <v>8</v>
      </c>
      <c r="AB164" s="122">
        <f>SUM(AC164+AD164)</f>
        <v>69</v>
      </c>
      <c r="AC164" s="122">
        <f>SUM(K164,N164,Q164,T164,W164,Z164)</f>
        <v>31</v>
      </c>
      <c r="AD164" s="122">
        <f>SUM(L164,O164,R164,U164,X164,AA164)</f>
        <v>38</v>
      </c>
      <c r="AE164" s="122">
        <f>AF164+AG164</f>
        <v>11</v>
      </c>
      <c r="AF164" s="120">
        <v>4</v>
      </c>
      <c r="AG164" s="120">
        <v>7</v>
      </c>
      <c r="AH164" s="121">
        <f>AI164+AJ164</f>
        <v>4</v>
      </c>
      <c r="AI164" s="120">
        <v>2</v>
      </c>
      <c r="AJ164" s="119">
        <v>2</v>
      </c>
      <c r="AK164" s="49"/>
      <c r="AL164" s="48"/>
      <c r="AM164" s="48"/>
    </row>
    <row r="165" spans="1:40" s="20" customFormat="1" ht="18.75" customHeight="1" x14ac:dyDescent="0.25">
      <c r="A165" s="46"/>
      <c r="B165" s="45" t="s">
        <v>5</v>
      </c>
      <c r="C165" s="44"/>
      <c r="D165" s="44"/>
      <c r="E165" s="43"/>
      <c r="F165" s="42">
        <f>SUM(F160:F164)</f>
        <v>62</v>
      </c>
      <c r="G165" s="42">
        <f>SUM(G160:G164)</f>
        <v>46</v>
      </c>
      <c r="H165" s="42">
        <f>SUM(H160:H164)</f>
        <v>0</v>
      </c>
      <c r="I165" s="42">
        <f>SUM(I160:I164)</f>
        <v>16</v>
      </c>
      <c r="J165" s="42">
        <f>SUM(J160:J164)</f>
        <v>177</v>
      </c>
      <c r="K165" s="42">
        <f>SUM(K160:K164)</f>
        <v>77</v>
      </c>
      <c r="L165" s="42">
        <f>SUM(L160:L164)</f>
        <v>100</v>
      </c>
      <c r="M165" s="42">
        <f>SUM(M160:M164)</f>
        <v>202</v>
      </c>
      <c r="N165" s="42">
        <f>SUM(N160:N164)</f>
        <v>113</v>
      </c>
      <c r="O165" s="42">
        <f>SUM(O160:O164)</f>
        <v>89</v>
      </c>
      <c r="P165" s="42">
        <f>SUM(P160:P164)</f>
        <v>182</v>
      </c>
      <c r="Q165" s="42">
        <f>SUM(Q160:Q164)</f>
        <v>97</v>
      </c>
      <c r="R165" s="42">
        <f>SUM(R160:R164)</f>
        <v>85</v>
      </c>
      <c r="S165" s="42">
        <f>SUM(S160:S164)</f>
        <v>161</v>
      </c>
      <c r="T165" s="42">
        <f>SUM(T160:T164)</f>
        <v>87</v>
      </c>
      <c r="U165" s="42">
        <f>SUM(U160:U164)</f>
        <v>74</v>
      </c>
      <c r="V165" s="42">
        <f>SUM(V160:V164)</f>
        <v>209</v>
      </c>
      <c r="W165" s="42">
        <f>SUM(W160:W164)</f>
        <v>103</v>
      </c>
      <c r="X165" s="42">
        <f>SUM(X160:X164)</f>
        <v>106</v>
      </c>
      <c r="Y165" s="42">
        <f>SUM(Y160:Y164)</f>
        <v>166</v>
      </c>
      <c r="Z165" s="42">
        <f>SUM(Z160:Z164)</f>
        <v>72</v>
      </c>
      <c r="AA165" s="42">
        <f>SUM(AA160:AA164)</f>
        <v>94</v>
      </c>
      <c r="AB165" s="42">
        <f>SUM(AB160:AB164)</f>
        <v>1097</v>
      </c>
      <c r="AC165" s="42">
        <f>SUM(AC160:AC164)</f>
        <v>549</v>
      </c>
      <c r="AD165" s="42">
        <f>SUM(AD160:AD164)</f>
        <v>548</v>
      </c>
      <c r="AE165" s="42">
        <f>SUM(AE160:AE164)</f>
        <v>95</v>
      </c>
      <c r="AF165" s="42">
        <f>SUM(AF160:AF164)</f>
        <v>30</v>
      </c>
      <c r="AG165" s="42">
        <f>SUM(AG160:AG164)</f>
        <v>65</v>
      </c>
      <c r="AH165" s="42">
        <f>SUM(AH160:AH164)</f>
        <v>40</v>
      </c>
      <c r="AI165" s="42">
        <f>SUM(AI160:AI164)</f>
        <v>6</v>
      </c>
      <c r="AJ165" s="41">
        <f>SUM(AJ160:AJ164)</f>
        <v>34</v>
      </c>
      <c r="AK165" s="13"/>
      <c r="AL165" s="40"/>
      <c r="AM165" s="39"/>
    </row>
    <row r="166" spans="1:40" s="95" customFormat="1" ht="16.5" customHeight="1" x14ac:dyDescent="0.25">
      <c r="A166" s="116" t="s">
        <v>63</v>
      </c>
      <c r="B166" s="118" t="s">
        <v>62</v>
      </c>
      <c r="C166" s="115" t="s">
        <v>61</v>
      </c>
      <c r="D166" s="117" t="s">
        <v>60</v>
      </c>
      <c r="E166" s="114" t="s">
        <v>59</v>
      </c>
      <c r="F166" s="112">
        <f>G166+H166+I166</f>
        <v>10</v>
      </c>
      <c r="G166" s="113">
        <v>6</v>
      </c>
      <c r="H166" s="113">
        <v>0</v>
      </c>
      <c r="I166" s="113">
        <v>4</v>
      </c>
      <c r="J166" s="112">
        <f>K166+L166</f>
        <v>21</v>
      </c>
      <c r="K166" s="110">
        <v>10</v>
      </c>
      <c r="L166" s="110">
        <v>11</v>
      </c>
      <c r="M166" s="112">
        <f>N166+O166</f>
        <v>14</v>
      </c>
      <c r="N166" s="110">
        <v>9</v>
      </c>
      <c r="O166" s="110">
        <v>5</v>
      </c>
      <c r="P166" s="112">
        <f>Q166+R166</f>
        <v>21</v>
      </c>
      <c r="Q166" s="110">
        <v>10</v>
      </c>
      <c r="R166" s="110">
        <v>11</v>
      </c>
      <c r="S166" s="112">
        <f>T166+U166</f>
        <v>17</v>
      </c>
      <c r="T166" s="110">
        <v>7</v>
      </c>
      <c r="U166" s="110">
        <v>10</v>
      </c>
      <c r="V166" s="112">
        <f>W166+X166</f>
        <v>23</v>
      </c>
      <c r="W166" s="110">
        <v>10</v>
      </c>
      <c r="X166" s="110">
        <v>13</v>
      </c>
      <c r="Y166" s="112">
        <f>Z166+AA166</f>
        <v>20</v>
      </c>
      <c r="Z166" s="110">
        <v>14</v>
      </c>
      <c r="AA166" s="110">
        <v>6</v>
      </c>
      <c r="AB166" s="112">
        <f>SUM(AC166+AD166)</f>
        <v>116</v>
      </c>
      <c r="AC166" s="112">
        <f>SUM(K166,N166,Q166,T166,W166,Z166)</f>
        <v>60</v>
      </c>
      <c r="AD166" s="112">
        <f>SUM(L166,O166,R166,U166,X166,AA166)</f>
        <v>56</v>
      </c>
      <c r="AE166" s="112">
        <f>AF166+AG166</f>
        <v>16</v>
      </c>
      <c r="AF166" s="110">
        <v>5</v>
      </c>
      <c r="AG166" s="110">
        <v>11</v>
      </c>
      <c r="AH166" s="111">
        <f>AI166+AJ166</f>
        <v>1</v>
      </c>
      <c r="AI166" s="110">
        <v>1</v>
      </c>
      <c r="AJ166" s="109">
        <v>0</v>
      </c>
      <c r="AK166" s="98"/>
      <c r="AL166" s="97"/>
      <c r="AM166" s="97"/>
      <c r="AN166" s="96"/>
    </row>
    <row r="167" spans="1:40" s="95" customFormat="1" ht="16.5" customHeight="1" x14ac:dyDescent="0.25">
      <c r="A167" s="116"/>
      <c r="B167" s="107" t="s">
        <v>58</v>
      </c>
      <c r="C167" s="115" t="s">
        <v>57</v>
      </c>
      <c r="D167" s="105" t="s">
        <v>56</v>
      </c>
      <c r="E167" s="114" t="s">
        <v>55</v>
      </c>
      <c r="F167" s="112">
        <f>G167+H167+I167</f>
        <v>9</v>
      </c>
      <c r="G167" s="113">
        <v>6</v>
      </c>
      <c r="H167" s="113">
        <v>0</v>
      </c>
      <c r="I167" s="113">
        <v>3</v>
      </c>
      <c r="J167" s="112">
        <f>K167+L167</f>
        <v>16</v>
      </c>
      <c r="K167" s="110">
        <v>6</v>
      </c>
      <c r="L167" s="110">
        <v>10</v>
      </c>
      <c r="M167" s="112">
        <f>N167+O167</f>
        <v>17</v>
      </c>
      <c r="N167" s="110">
        <v>6</v>
      </c>
      <c r="O167" s="110">
        <v>11</v>
      </c>
      <c r="P167" s="112">
        <f>Q167+R167</f>
        <v>18</v>
      </c>
      <c r="Q167" s="110">
        <v>14</v>
      </c>
      <c r="R167" s="110">
        <v>4</v>
      </c>
      <c r="S167" s="112">
        <f>T167+U167</f>
        <v>19</v>
      </c>
      <c r="T167" s="110">
        <v>12</v>
      </c>
      <c r="U167" s="110">
        <v>7</v>
      </c>
      <c r="V167" s="112">
        <f>W167+X167</f>
        <v>18</v>
      </c>
      <c r="W167" s="110">
        <v>8</v>
      </c>
      <c r="X167" s="110">
        <v>10</v>
      </c>
      <c r="Y167" s="112">
        <f>Z167+AA167</f>
        <v>16</v>
      </c>
      <c r="Z167" s="110">
        <v>11</v>
      </c>
      <c r="AA167" s="110">
        <v>5</v>
      </c>
      <c r="AB167" s="112">
        <f>SUM(AC167+AD167)</f>
        <v>104</v>
      </c>
      <c r="AC167" s="112">
        <f>SUM(K167,N167,Q167,T167,W167,Z167)</f>
        <v>57</v>
      </c>
      <c r="AD167" s="112">
        <f>SUM(L167,O167,R167,U167,X167,AA167)</f>
        <v>47</v>
      </c>
      <c r="AE167" s="112">
        <f>AF167+AG167</f>
        <v>17</v>
      </c>
      <c r="AF167" s="110">
        <v>7</v>
      </c>
      <c r="AG167" s="110">
        <v>10</v>
      </c>
      <c r="AH167" s="111">
        <f>AI167+AJ167</f>
        <v>1</v>
      </c>
      <c r="AI167" s="110">
        <v>0</v>
      </c>
      <c r="AJ167" s="109">
        <v>1</v>
      </c>
      <c r="AK167" s="98"/>
      <c r="AL167" s="97"/>
      <c r="AM167" s="97"/>
      <c r="AN167" s="96"/>
    </row>
    <row r="168" spans="1:40" s="95" customFormat="1" ht="16.5" customHeight="1" x14ac:dyDescent="0.25">
      <c r="A168" s="108" t="s">
        <v>54</v>
      </c>
      <c r="B168" s="107" t="s">
        <v>53</v>
      </c>
      <c r="C168" s="106" t="s">
        <v>52</v>
      </c>
      <c r="D168" s="105" t="s">
        <v>51</v>
      </c>
      <c r="E168" s="104" t="s">
        <v>50</v>
      </c>
      <c r="F168" s="102">
        <f>G168+H168+I168</f>
        <v>8</v>
      </c>
      <c r="G168" s="103">
        <v>6</v>
      </c>
      <c r="H168" s="103">
        <v>0</v>
      </c>
      <c r="I168" s="103">
        <v>2</v>
      </c>
      <c r="J168" s="102">
        <f>K168+L168</f>
        <v>8</v>
      </c>
      <c r="K168" s="100">
        <v>2</v>
      </c>
      <c r="L168" s="100">
        <v>6</v>
      </c>
      <c r="M168" s="102">
        <f>N168+O168</f>
        <v>8</v>
      </c>
      <c r="N168" s="100">
        <v>3</v>
      </c>
      <c r="O168" s="100">
        <v>5</v>
      </c>
      <c r="P168" s="102">
        <f>Q168+R168</f>
        <v>12</v>
      </c>
      <c r="Q168" s="100">
        <v>7</v>
      </c>
      <c r="R168" s="100">
        <v>5</v>
      </c>
      <c r="S168" s="102">
        <f>T168+U168</f>
        <v>16</v>
      </c>
      <c r="T168" s="100">
        <v>5</v>
      </c>
      <c r="U168" s="100">
        <v>11</v>
      </c>
      <c r="V168" s="102">
        <f>W168+X168</f>
        <v>13</v>
      </c>
      <c r="W168" s="100">
        <v>7</v>
      </c>
      <c r="X168" s="100">
        <v>6</v>
      </c>
      <c r="Y168" s="102">
        <f>Z168+AA168</f>
        <v>11</v>
      </c>
      <c r="Z168" s="100">
        <v>9</v>
      </c>
      <c r="AA168" s="100">
        <v>2</v>
      </c>
      <c r="AB168" s="102">
        <f>SUM(AC168+AD168)</f>
        <v>68</v>
      </c>
      <c r="AC168" s="102">
        <f>SUM(K168,N168,Q168,T168,W168,Z168)</f>
        <v>33</v>
      </c>
      <c r="AD168" s="102">
        <f>SUM(L168,O168,R168,U168,X168,AA168)</f>
        <v>35</v>
      </c>
      <c r="AE168" s="102">
        <f>AF168+AG168</f>
        <v>13</v>
      </c>
      <c r="AF168" s="100">
        <v>4</v>
      </c>
      <c r="AG168" s="100">
        <v>9</v>
      </c>
      <c r="AH168" s="101">
        <f>AI168+AJ168</f>
        <v>1</v>
      </c>
      <c r="AI168" s="100"/>
      <c r="AJ168" s="99">
        <v>1</v>
      </c>
      <c r="AK168" s="98"/>
      <c r="AL168" s="97"/>
      <c r="AM168" s="97"/>
      <c r="AN168" s="96"/>
    </row>
    <row r="169" spans="1:40" s="20" customFormat="1" ht="16.5" customHeight="1" x14ac:dyDescent="0.25">
      <c r="A169" s="94"/>
      <c r="B169" s="93" t="s">
        <v>5</v>
      </c>
      <c r="C169" s="93"/>
      <c r="D169" s="93"/>
      <c r="E169" s="92"/>
      <c r="F169" s="91">
        <f>SUM(F166:F168)</f>
        <v>27</v>
      </c>
      <c r="G169" s="91">
        <f>SUM(G166:G168)</f>
        <v>18</v>
      </c>
      <c r="H169" s="91">
        <f>SUM(H166:H168)</f>
        <v>0</v>
      </c>
      <c r="I169" s="91">
        <f>SUM(I166:I168)</f>
        <v>9</v>
      </c>
      <c r="J169" s="91">
        <f>SUM(J166:J168)</f>
        <v>45</v>
      </c>
      <c r="K169" s="91">
        <f>SUM(K166:K168)</f>
        <v>18</v>
      </c>
      <c r="L169" s="91">
        <f>SUM(L166:L168)</f>
        <v>27</v>
      </c>
      <c r="M169" s="91">
        <f>SUM(M166:M168)</f>
        <v>39</v>
      </c>
      <c r="N169" s="91">
        <f>SUM(N166:N168)</f>
        <v>18</v>
      </c>
      <c r="O169" s="91">
        <f>SUM(O166:O168)</f>
        <v>21</v>
      </c>
      <c r="P169" s="91">
        <f>SUM(P166:P168)</f>
        <v>51</v>
      </c>
      <c r="Q169" s="91">
        <f>SUM(Q166:Q168)</f>
        <v>31</v>
      </c>
      <c r="R169" s="91">
        <f>SUM(R166:R168)</f>
        <v>20</v>
      </c>
      <c r="S169" s="91">
        <f>SUM(S166:S168)</f>
        <v>52</v>
      </c>
      <c r="T169" s="91">
        <f>SUM(T166:T168)</f>
        <v>24</v>
      </c>
      <c r="U169" s="91">
        <f>SUM(U166:U168)</f>
        <v>28</v>
      </c>
      <c r="V169" s="91">
        <f>SUM(V166:V168)</f>
        <v>54</v>
      </c>
      <c r="W169" s="91">
        <f>SUM(W166:W168)</f>
        <v>25</v>
      </c>
      <c r="X169" s="91">
        <f>SUM(X166:X168)</f>
        <v>29</v>
      </c>
      <c r="Y169" s="91">
        <f>SUM(Y166:Y168)</f>
        <v>47</v>
      </c>
      <c r="Z169" s="91">
        <f>SUM(Z166:Z168)</f>
        <v>34</v>
      </c>
      <c r="AA169" s="91">
        <f>SUM(AA166:AA168)</f>
        <v>13</v>
      </c>
      <c r="AB169" s="91">
        <f>SUM(AB166:AB168)</f>
        <v>288</v>
      </c>
      <c r="AC169" s="91">
        <f>SUM(AC166:AC168)</f>
        <v>150</v>
      </c>
      <c r="AD169" s="91">
        <f>SUM(AD166:AD168)</f>
        <v>138</v>
      </c>
      <c r="AE169" s="91">
        <f>SUM(AE166:AE168)</f>
        <v>46</v>
      </c>
      <c r="AF169" s="91">
        <f>SUM(AF166:AF168)</f>
        <v>16</v>
      </c>
      <c r="AG169" s="91">
        <f>SUM(AG166:AG168)</f>
        <v>30</v>
      </c>
      <c r="AH169" s="91">
        <f>SUM(AH166:AH168)</f>
        <v>3</v>
      </c>
      <c r="AI169" s="91">
        <f>SUM(AI166:AI168)</f>
        <v>1</v>
      </c>
      <c r="AJ169" s="90">
        <f>SUM(AJ166:AJ168)</f>
        <v>2</v>
      </c>
      <c r="AK169" s="89"/>
      <c r="AL169" s="88"/>
      <c r="AM169" s="87"/>
      <c r="AN169" s="86"/>
    </row>
    <row r="170" spans="1:40" s="47" customFormat="1" ht="16.5" customHeight="1" x14ac:dyDescent="0.25">
      <c r="A170" s="85" t="s">
        <v>49</v>
      </c>
      <c r="B170" s="84" t="s">
        <v>48</v>
      </c>
      <c r="C170" s="83" t="s">
        <v>47</v>
      </c>
      <c r="D170" s="82" t="s">
        <v>46</v>
      </c>
      <c r="E170" s="81" t="s">
        <v>45</v>
      </c>
      <c r="F170" s="79">
        <f>SUM(G170:I170)</f>
        <v>13</v>
      </c>
      <c r="G170" s="80">
        <v>11</v>
      </c>
      <c r="H170" s="80">
        <v>0</v>
      </c>
      <c r="I170" s="80">
        <v>2</v>
      </c>
      <c r="J170" s="79">
        <f>SUM(K170:L170)</f>
        <v>45</v>
      </c>
      <c r="K170" s="77">
        <v>24</v>
      </c>
      <c r="L170" s="77">
        <v>21</v>
      </c>
      <c r="M170" s="79">
        <f>SUM(N170:O170)</f>
        <v>44</v>
      </c>
      <c r="N170" s="77">
        <v>19</v>
      </c>
      <c r="O170" s="77">
        <v>25</v>
      </c>
      <c r="P170" s="79">
        <f>SUM(Q170:R170)</f>
        <v>44</v>
      </c>
      <c r="Q170" s="77">
        <v>21</v>
      </c>
      <c r="R170" s="77">
        <v>23</v>
      </c>
      <c r="S170" s="79">
        <f>SUM(T170:U170)</f>
        <v>38</v>
      </c>
      <c r="T170" s="77">
        <v>21</v>
      </c>
      <c r="U170" s="77">
        <v>17</v>
      </c>
      <c r="V170" s="79">
        <f>SUM(W170:X170)</f>
        <v>33</v>
      </c>
      <c r="W170" s="77">
        <v>18</v>
      </c>
      <c r="X170" s="77">
        <v>15</v>
      </c>
      <c r="Y170" s="79">
        <f>SUM(Z170:AA170)</f>
        <v>47</v>
      </c>
      <c r="Z170" s="77">
        <v>23</v>
      </c>
      <c r="AA170" s="77">
        <v>24</v>
      </c>
      <c r="AB170" s="79">
        <f>SUM(AC170+AD170)</f>
        <v>251</v>
      </c>
      <c r="AC170" s="79">
        <f>SUM(K170,N170,Q170,T170,W170,Z170)</f>
        <v>126</v>
      </c>
      <c r="AD170" s="79">
        <f>SUM(L170,O170,R170,U170,X170,AA170)</f>
        <v>125</v>
      </c>
      <c r="AE170" s="79">
        <f>SUM(AF170:AG170)</f>
        <v>23</v>
      </c>
      <c r="AF170" s="77">
        <v>7</v>
      </c>
      <c r="AG170" s="77">
        <v>16</v>
      </c>
      <c r="AH170" s="78">
        <f>SUM(AI170:AJ170)</f>
        <v>6</v>
      </c>
      <c r="AI170" s="77">
        <v>1</v>
      </c>
      <c r="AJ170" s="76">
        <v>5</v>
      </c>
      <c r="AK170" s="49"/>
      <c r="AL170" s="48"/>
      <c r="AM170" s="48"/>
    </row>
    <row r="171" spans="1:40" s="47" customFormat="1" ht="16.5" customHeight="1" x14ac:dyDescent="0.25">
      <c r="A171" s="67"/>
      <c r="B171" s="66" t="s">
        <v>44</v>
      </c>
      <c r="C171" s="65" t="s">
        <v>43</v>
      </c>
      <c r="D171" s="64" t="s">
        <v>42</v>
      </c>
      <c r="E171" s="63" t="s">
        <v>41</v>
      </c>
      <c r="F171" s="75">
        <f>SUM(G171:I171)</f>
        <v>18</v>
      </c>
      <c r="G171" s="60">
        <v>15</v>
      </c>
      <c r="H171" s="60">
        <v>0</v>
      </c>
      <c r="I171" s="60">
        <v>3</v>
      </c>
      <c r="J171" s="75">
        <f>SUM(K171:L171)</f>
        <v>68</v>
      </c>
      <c r="K171" s="73">
        <v>36</v>
      </c>
      <c r="L171" s="73">
        <v>32</v>
      </c>
      <c r="M171" s="75">
        <f>SUM(N171:O171)</f>
        <v>66</v>
      </c>
      <c r="N171" s="73">
        <v>25</v>
      </c>
      <c r="O171" s="73">
        <v>41</v>
      </c>
      <c r="P171" s="75">
        <f>SUM(Q171:R171)</f>
        <v>77</v>
      </c>
      <c r="Q171" s="73">
        <v>42</v>
      </c>
      <c r="R171" s="73">
        <v>35</v>
      </c>
      <c r="S171" s="75">
        <f>SUM(T171:U171)</f>
        <v>72</v>
      </c>
      <c r="T171" s="73">
        <v>36</v>
      </c>
      <c r="U171" s="73">
        <v>36</v>
      </c>
      <c r="V171" s="75">
        <f>SUM(W171:X171)</f>
        <v>68</v>
      </c>
      <c r="W171" s="73">
        <v>33</v>
      </c>
      <c r="X171" s="73">
        <v>35</v>
      </c>
      <c r="Y171" s="75">
        <f>SUM(Z171:AA171)</f>
        <v>71</v>
      </c>
      <c r="Z171" s="73">
        <v>34</v>
      </c>
      <c r="AA171" s="73">
        <v>37</v>
      </c>
      <c r="AB171" s="75">
        <f>SUM(AC171+AD171)</f>
        <v>422</v>
      </c>
      <c r="AC171" s="75">
        <f>SUM(K171,N171,Q171,T171,W171,Z171)</f>
        <v>206</v>
      </c>
      <c r="AD171" s="75">
        <f>SUM(L171,O171,R171,U171,X171,AA171)</f>
        <v>216</v>
      </c>
      <c r="AE171" s="75">
        <f>SUM(AF171:AG171)</f>
        <v>26</v>
      </c>
      <c r="AF171" s="73">
        <v>7</v>
      </c>
      <c r="AG171" s="73">
        <v>19</v>
      </c>
      <c r="AH171" s="74">
        <f>SUM(AI171:AJ171)</f>
        <v>7</v>
      </c>
      <c r="AI171" s="73">
        <v>3</v>
      </c>
      <c r="AJ171" s="72">
        <v>4</v>
      </c>
      <c r="AK171" s="49"/>
      <c r="AL171" s="48"/>
      <c r="AM171" s="48"/>
    </row>
    <row r="172" spans="1:40" s="47" customFormat="1" ht="16.5" customHeight="1" x14ac:dyDescent="0.25">
      <c r="A172" s="67"/>
      <c r="B172" s="66" t="s">
        <v>40</v>
      </c>
      <c r="C172" s="65" t="s">
        <v>39</v>
      </c>
      <c r="D172" s="64" t="s">
        <v>38</v>
      </c>
      <c r="E172" s="63" t="s">
        <v>37</v>
      </c>
      <c r="F172" s="75">
        <f>SUM(G172:I172)</f>
        <v>15</v>
      </c>
      <c r="G172" s="60">
        <v>12</v>
      </c>
      <c r="H172" s="60">
        <v>0</v>
      </c>
      <c r="I172" s="60">
        <v>3</v>
      </c>
      <c r="J172" s="75">
        <f>SUM(K172:L172)</f>
        <v>45</v>
      </c>
      <c r="K172" s="73">
        <v>20</v>
      </c>
      <c r="L172" s="73">
        <v>25</v>
      </c>
      <c r="M172" s="75">
        <f>SUM(N172:O172)</f>
        <v>41</v>
      </c>
      <c r="N172" s="73">
        <v>20</v>
      </c>
      <c r="O172" s="73">
        <v>21</v>
      </c>
      <c r="P172" s="75">
        <f>SUM(Q172:R172)</f>
        <v>52</v>
      </c>
      <c r="Q172" s="73">
        <v>35</v>
      </c>
      <c r="R172" s="73">
        <v>17</v>
      </c>
      <c r="S172" s="75">
        <f>SUM(T172:U172)</f>
        <v>50</v>
      </c>
      <c r="T172" s="73">
        <v>30</v>
      </c>
      <c r="U172" s="73">
        <v>20</v>
      </c>
      <c r="V172" s="75">
        <f>SUM(W172:X172)</f>
        <v>46</v>
      </c>
      <c r="W172" s="73">
        <v>23</v>
      </c>
      <c r="X172" s="73">
        <v>23</v>
      </c>
      <c r="Y172" s="75">
        <f>SUM(Z172:AA172)</f>
        <v>62</v>
      </c>
      <c r="Z172" s="73">
        <v>35</v>
      </c>
      <c r="AA172" s="73">
        <v>27</v>
      </c>
      <c r="AB172" s="75">
        <f>SUM(AC172+AD172)</f>
        <v>296</v>
      </c>
      <c r="AC172" s="75">
        <f>SUM(K172,N172,Q172,T172,W172,Z172)</f>
        <v>163</v>
      </c>
      <c r="AD172" s="75">
        <f>SUM(L172,O172,R172,U172,X172,AA172)</f>
        <v>133</v>
      </c>
      <c r="AE172" s="75">
        <f>SUM(AF172:AG172)</f>
        <v>24</v>
      </c>
      <c r="AF172" s="73">
        <v>8</v>
      </c>
      <c r="AG172" s="73">
        <v>16</v>
      </c>
      <c r="AH172" s="74">
        <f>SUM(AI172:AJ172)</f>
        <v>5</v>
      </c>
      <c r="AI172" s="73">
        <v>2</v>
      </c>
      <c r="AJ172" s="72">
        <v>3</v>
      </c>
      <c r="AK172" s="49"/>
      <c r="AL172" s="48"/>
      <c r="AM172" s="48"/>
    </row>
    <row r="173" spans="1:40" s="47" customFormat="1" ht="16.5" customHeight="1" x14ac:dyDescent="0.25">
      <c r="A173" s="58" t="s">
        <v>36</v>
      </c>
      <c r="B173" s="66" t="s">
        <v>35</v>
      </c>
      <c r="C173" s="65" t="s">
        <v>34</v>
      </c>
      <c r="D173" s="64" t="s">
        <v>33</v>
      </c>
      <c r="E173" s="63" t="s">
        <v>32</v>
      </c>
      <c r="F173" s="75">
        <f>SUM(G173:I173)</f>
        <v>6</v>
      </c>
      <c r="G173" s="60">
        <v>6</v>
      </c>
      <c r="H173" s="60">
        <v>0</v>
      </c>
      <c r="I173" s="60">
        <v>0</v>
      </c>
      <c r="J173" s="75">
        <f>SUM(K173:L173)</f>
        <v>5</v>
      </c>
      <c r="K173" s="73">
        <v>4</v>
      </c>
      <c r="L173" s="73">
        <v>1</v>
      </c>
      <c r="M173" s="75">
        <f>SUM(N173:O173)</f>
        <v>11</v>
      </c>
      <c r="N173" s="73">
        <v>5</v>
      </c>
      <c r="O173" s="73">
        <v>6</v>
      </c>
      <c r="P173" s="75">
        <f>SUM(Q173:R173)</f>
        <v>7</v>
      </c>
      <c r="Q173" s="73">
        <v>2</v>
      </c>
      <c r="R173" s="73">
        <v>5</v>
      </c>
      <c r="S173" s="75">
        <f>SUM(T173:U173)</f>
        <v>6</v>
      </c>
      <c r="T173" s="73">
        <v>6</v>
      </c>
      <c r="U173" s="73">
        <v>0</v>
      </c>
      <c r="V173" s="75">
        <f>SUM(W173:X173)</f>
        <v>12</v>
      </c>
      <c r="W173" s="73">
        <v>6</v>
      </c>
      <c r="X173" s="73">
        <v>6</v>
      </c>
      <c r="Y173" s="75">
        <f>SUM(Z173:AA173)</f>
        <v>14</v>
      </c>
      <c r="Z173" s="73">
        <v>8</v>
      </c>
      <c r="AA173" s="73">
        <v>6</v>
      </c>
      <c r="AB173" s="75">
        <f>SUM(AC173+AD173)</f>
        <v>55</v>
      </c>
      <c r="AC173" s="75">
        <f>SUM(K173,N173,Q173,T173,W173,Z173)</f>
        <v>31</v>
      </c>
      <c r="AD173" s="75">
        <f>SUM(L173,O173,R173,U173,X173,AA173)</f>
        <v>24</v>
      </c>
      <c r="AE173" s="75">
        <f>SUM(AF173:AG173)</f>
        <v>10</v>
      </c>
      <c r="AF173" s="73">
        <v>2</v>
      </c>
      <c r="AG173" s="73">
        <v>8</v>
      </c>
      <c r="AH173" s="74">
        <f>SUM(AI173:AJ173)</f>
        <v>4</v>
      </c>
      <c r="AI173" s="73">
        <v>2</v>
      </c>
      <c r="AJ173" s="72">
        <v>2</v>
      </c>
      <c r="AK173" s="49"/>
      <c r="AL173" s="48"/>
      <c r="AM173" s="48"/>
    </row>
    <row r="174" spans="1:40" s="20" customFormat="1" ht="16.5" customHeight="1" x14ac:dyDescent="0.25">
      <c r="A174" s="71"/>
      <c r="B174" s="45" t="s">
        <v>5</v>
      </c>
      <c r="C174" s="44"/>
      <c r="D174" s="44"/>
      <c r="E174" s="43"/>
      <c r="F174" s="70">
        <f>SUM(F170:F173)</f>
        <v>52</v>
      </c>
      <c r="G174" s="70">
        <f>SUM(G170:G173)</f>
        <v>44</v>
      </c>
      <c r="H174" s="70">
        <f>SUM(H170:H173)</f>
        <v>0</v>
      </c>
      <c r="I174" s="70">
        <f>SUM(I170:I173)</f>
        <v>8</v>
      </c>
      <c r="J174" s="70">
        <f>SUM(J170:J173)</f>
        <v>163</v>
      </c>
      <c r="K174" s="70">
        <f>SUM(K170:K173)</f>
        <v>84</v>
      </c>
      <c r="L174" s="70">
        <f>SUM(L170:L173)</f>
        <v>79</v>
      </c>
      <c r="M174" s="70">
        <f>SUM(M170:M173)</f>
        <v>162</v>
      </c>
      <c r="N174" s="70">
        <f>SUM(N170:N173)</f>
        <v>69</v>
      </c>
      <c r="O174" s="70">
        <f>SUM(O170:O173)</f>
        <v>93</v>
      </c>
      <c r="P174" s="70">
        <f>SUM(P170:P173)</f>
        <v>180</v>
      </c>
      <c r="Q174" s="70">
        <f>SUM(Q170:Q173)</f>
        <v>100</v>
      </c>
      <c r="R174" s="70">
        <f>SUM(R170:R173)</f>
        <v>80</v>
      </c>
      <c r="S174" s="70">
        <f>SUM(S170:S173)</f>
        <v>166</v>
      </c>
      <c r="T174" s="70">
        <f>SUM(T170:T173)</f>
        <v>93</v>
      </c>
      <c r="U174" s="70">
        <f>SUM(U170:U173)</f>
        <v>73</v>
      </c>
      <c r="V174" s="70">
        <f>SUM(V170:V173)</f>
        <v>159</v>
      </c>
      <c r="W174" s="70">
        <f>SUM(W170:W173)</f>
        <v>80</v>
      </c>
      <c r="X174" s="70">
        <f>SUM(X170:X173)</f>
        <v>79</v>
      </c>
      <c r="Y174" s="70">
        <f>SUM(Y170:Y173)</f>
        <v>194</v>
      </c>
      <c r="Z174" s="70">
        <f>SUM(Z170:Z173)</f>
        <v>100</v>
      </c>
      <c r="AA174" s="70">
        <f>SUM(AA170:AA173)</f>
        <v>94</v>
      </c>
      <c r="AB174" s="70">
        <f>SUM(AB170:AB173)</f>
        <v>1024</v>
      </c>
      <c r="AC174" s="70">
        <f>SUM(AC170:AC173)</f>
        <v>526</v>
      </c>
      <c r="AD174" s="70">
        <f>SUM(AD170:AD173)</f>
        <v>498</v>
      </c>
      <c r="AE174" s="70">
        <f>SUM(AE170:AE173)</f>
        <v>83</v>
      </c>
      <c r="AF174" s="70">
        <f>SUM(AF170:AF173)</f>
        <v>24</v>
      </c>
      <c r="AG174" s="70">
        <f>SUM(AG170:AG173)</f>
        <v>59</v>
      </c>
      <c r="AH174" s="70">
        <f>SUM(AH170:AH173)</f>
        <v>22</v>
      </c>
      <c r="AI174" s="70">
        <f>SUM(AI170:AI173)</f>
        <v>8</v>
      </c>
      <c r="AJ174" s="69">
        <f>SUM(AJ170:AJ173)</f>
        <v>14</v>
      </c>
      <c r="AK174" s="13"/>
      <c r="AL174" s="40"/>
      <c r="AM174" s="39"/>
    </row>
    <row r="175" spans="1:40" s="47" customFormat="1" ht="16.5" customHeight="1" x14ac:dyDescent="0.25">
      <c r="A175" s="68" t="s">
        <v>31</v>
      </c>
      <c r="B175" s="66" t="s">
        <v>30</v>
      </c>
      <c r="C175" s="65" t="s">
        <v>29</v>
      </c>
      <c r="D175" s="64" t="s">
        <v>28</v>
      </c>
      <c r="E175" s="63" t="s">
        <v>27</v>
      </c>
      <c r="F175" s="62">
        <f>G175+H175+I175</f>
        <v>8</v>
      </c>
      <c r="G175" s="60">
        <v>6</v>
      </c>
      <c r="H175" s="60">
        <v>0</v>
      </c>
      <c r="I175" s="60">
        <v>2</v>
      </c>
      <c r="J175" s="62">
        <f>K175+L175</f>
        <v>6</v>
      </c>
      <c r="K175" s="60">
        <v>3</v>
      </c>
      <c r="L175" s="60">
        <v>3</v>
      </c>
      <c r="M175" s="62">
        <f>N175+O175</f>
        <v>5</v>
      </c>
      <c r="N175" s="60">
        <v>3</v>
      </c>
      <c r="O175" s="60">
        <v>2</v>
      </c>
      <c r="P175" s="62">
        <f>Q175+R175</f>
        <v>11</v>
      </c>
      <c r="Q175" s="60">
        <v>7</v>
      </c>
      <c r="R175" s="60">
        <v>4</v>
      </c>
      <c r="S175" s="62">
        <f>T175+U175</f>
        <v>5</v>
      </c>
      <c r="T175" s="60">
        <v>3</v>
      </c>
      <c r="U175" s="60">
        <v>2</v>
      </c>
      <c r="V175" s="62">
        <f>W175+X175</f>
        <v>10</v>
      </c>
      <c r="W175" s="60">
        <v>6</v>
      </c>
      <c r="X175" s="60">
        <v>4</v>
      </c>
      <c r="Y175" s="62">
        <f>Z175+AA175</f>
        <v>7</v>
      </c>
      <c r="Z175" s="60">
        <v>6</v>
      </c>
      <c r="AA175" s="60">
        <v>1</v>
      </c>
      <c r="AB175" s="62">
        <f>SUM(AC175+AD175)</f>
        <v>44</v>
      </c>
      <c r="AC175" s="62">
        <f>SUM(K175,N175,Q175,T175,W175,Z175)</f>
        <v>28</v>
      </c>
      <c r="AD175" s="62">
        <f>SUM(L175,O175,R175,U175,X175,AA175)</f>
        <v>16</v>
      </c>
      <c r="AE175" s="62">
        <f>AF175+AG175</f>
        <v>11</v>
      </c>
      <c r="AF175" s="60">
        <v>4</v>
      </c>
      <c r="AG175" s="60">
        <v>7</v>
      </c>
      <c r="AH175" s="61">
        <f>AI175+AJ175</f>
        <v>4</v>
      </c>
      <c r="AI175" s="60">
        <v>1</v>
      </c>
      <c r="AJ175" s="59">
        <v>3</v>
      </c>
      <c r="AK175" s="49"/>
      <c r="AL175" s="48"/>
      <c r="AM175" s="48"/>
    </row>
    <row r="176" spans="1:40" s="47" customFormat="1" ht="16.5" customHeight="1" x14ac:dyDescent="0.25">
      <c r="A176" s="67"/>
      <c r="B176" s="66" t="s">
        <v>26</v>
      </c>
      <c r="C176" s="65" t="s">
        <v>25</v>
      </c>
      <c r="D176" s="64" t="s">
        <v>24</v>
      </c>
      <c r="E176" s="63" t="s">
        <v>23</v>
      </c>
      <c r="F176" s="62">
        <f>G176+H176+I176</f>
        <v>9</v>
      </c>
      <c r="G176" s="60">
        <v>6</v>
      </c>
      <c r="H176" s="60">
        <v>0</v>
      </c>
      <c r="I176" s="60">
        <v>3</v>
      </c>
      <c r="J176" s="62">
        <f>K176+L176</f>
        <v>18</v>
      </c>
      <c r="K176" s="60">
        <v>9</v>
      </c>
      <c r="L176" s="60">
        <v>9</v>
      </c>
      <c r="M176" s="62">
        <f>N176+O176</f>
        <v>24</v>
      </c>
      <c r="N176" s="60">
        <v>14</v>
      </c>
      <c r="O176" s="60">
        <v>10</v>
      </c>
      <c r="P176" s="62">
        <f>Q176+R176</f>
        <v>31</v>
      </c>
      <c r="Q176" s="60">
        <v>14</v>
      </c>
      <c r="R176" s="60">
        <v>17</v>
      </c>
      <c r="S176" s="62">
        <f>T176+U176</f>
        <v>21</v>
      </c>
      <c r="T176" s="60">
        <v>12</v>
      </c>
      <c r="U176" s="60">
        <v>9</v>
      </c>
      <c r="V176" s="62">
        <f>W176+X176</f>
        <v>23</v>
      </c>
      <c r="W176" s="60">
        <v>12</v>
      </c>
      <c r="X176" s="60">
        <v>11</v>
      </c>
      <c r="Y176" s="62">
        <f>Z176+AA176</f>
        <v>30</v>
      </c>
      <c r="Z176" s="60">
        <v>14</v>
      </c>
      <c r="AA176" s="60">
        <v>16</v>
      </c>
      <c r="AB176" s="62">
        <f>SUM(AC176+AD176)</f>
        <v>147</v>
      </c>
      <c r="AC176" s="62">
        <f>SUM(K176,N176,Q176,T176,W176,Z176)</f>
        <v>75</v>
      </c>
      <c r="AD176" s="62">
        <f>SUM(L176,O176,R176,U176,X176,AA176)</f>
        <v>72</v>
      </c>
      <c r="AE176" s="62">
        <f>AF176+AG176</f>
        <v>14</v>
      </c>
      <c r="AF176" s="60">
        <v>6</v>
      </c>
      <c r="AG176" s="60">
        <v>8</v>
      </c>
      <c r="AH176" s="61">
        <f>AI176+AJ176</f>
        <v>3</v>
      </c>
      <c r="AI176" s="60">
        <v>0</v>
      </c>
      <c r="AJ176" s="59">
        <v>3</v>
      </c>
      <c r="AK176" s="49"/>
      <c r="AL176" s="48"/>
      <c r="AM176" s="48"/>
    </row>
    <row r="177" spans="1:40" s="47" customFormat="1" ht="16.5" customHeight="1" x14ac:dyDescent="0.25">
      <c r="A177" s="67"/>
      <c r="B177" s="66" t="s">
        <v>22</v>
      </c>
      <c r="C177" s="65" t="s">
        <v>21</v>
      </c>
      <c r="D177" s="64" t="s">
        <v>20</v>
      </c>
      <c r="E177" s="63" t="s">
        <v>19</v>
      </c>
      <c r="F177" s="62">
        <f>G177+H177+I177</f>
        <v>12</v>
      </c>
      <c r="G177" s="60">
        <v>9</v>
      </c>
      <c r="H177" s="60">
        <v>0</v>
      </c>
      <c r="I177" s="60">
        <v>3</v>
      </c>
      <c r="J177" s="62">
        <f>K177+L177</f>
        <v>23</v>
      </c>
      <c r="K177" s="60">
        <v>6</v>
      </c>
      <c r="L177" s="60">
        <v>17</v>
      </c>
      <c r="M177" s="62">
        <f>N177+O177</f>
        <v>38</v>
      </c>
      <c r="N177" s="60">
        <v>17</v>
      </c>
      <c r="O177" s="60">
        <v>21</v>
      </c>
      <c r="P177" s="62">
        <f>Q177+R177</f>
        <v>34</v>
      </c>
      <c r="Q177" s="60">
        <v>15</v>
      </c>
      <c r="R177" s="60">
        <v>19</v>
      </c>
      <c r="S177" s="62">
        <f>T177+U177</f>
        <v>40</v>
      </c>
      <c r="T177" s="60">
        <v>22</v>
      </c>
      <c r="U177" s="60">
        <v>18</v>
      </c>
      <c r="V177" s="62">
        <f>W177+X177</f>
        <v>44</v>
      </c>
      <c r="W177" s="60">
        <v>23</v>
      </c>
      <c r="X177" s="60">
        <v>21</v>
      </c>
      <c r="Y177" s="62">
        <f>Z177+AA177</f>
        <v>35</v>
      </c>
      <c r="Z177" s="60">
        <v>24</v>
      </c>
      <c r="AA177" s="60">
        <v>11</v>
      </c>
      <c r="AB177" s="62">
        <f>SUM(AC177+AD177)</f>
        <v>214</v>
      </c>
      <c r="AC177" s="62">
        <f>SUM(K177,N177,Q177,T177,W177,Z177)</f>
        <v>107</v>
      </c>
      <c r="AD177" s="62">
        <f>SUM(L177,O177,R177,U177,X177,AA177)</f>
        <v>107</v>
      </c>
      <c r="AE177" s="62">
        <f>AF177+AG177</f>
        <v>20</v>
      </c>
      <c r="AF177" s="60">
        <v>7</v>
      </c>
      <c r="AG177" s="60">
        <v>13</v>
      </c>
      <c r="AH177" s="61">
        <f>AI177+AJ177</f>
        <v>2</v>
      </c>
      <c r="AI177" s="60">
        <v>0</v>
      </c>
      <c r="AJ177" s="59">
        <v>2</v>
      </c>
      <c r="AK177" s="49"/>
      <c r="AL177" s="48"/>
      <c r="AM177" s="48"/>
    </row>
    <row r="178" spans="1:40" s="47" customFormat="1" ht="16.5" customHeight="1" x14ac:dyDescent="0.25">
      <c r="A178" s="67"/>
      <c r="B178" s="66" t="s">
        <v>18</v>
      </c>
      <c r="C178" s="65" t="s">
        <v>17</v>
      </c>
      <c r="D178" s="64" t="s">
        <v>16</v>
      </c>
      <c r="E178" s="63" t="s">
        <v>15</v>
      </c>
      <c r="F178" s="62">
        <f>G178+H178+I178</f>
        <v>8</v>
      </c>
      <c r="G178" s="60">
        <v>6</v>
      </c>
      <c r="H178" s="60">
        <v>0</v>
      </c>
      <c r="I178" s="60">
        <v>2</v>
      </c>
      <c r="J178" s="62">
        <f>K178+L178</f>
        <v>16</v>
      </c>
      <c r="K178" s="60">
        <v>6</v>
      </c>
      <c r="L178" s="60">
        <v>10</v>
      </c>
      <c r="M178" s="62">
        <f>N178+O178</f>
        <v>20</v>
      </c>
      <c r="N178" s="60">
        <v>14</v>
      </c>
      <c r="O178" s="60">
        <v>6</v>
      </c>
      <c r="P178" s="62">
        <f>Q178+R178</f>
        <v>16</v>
      </c>
      <c r="Q178" s="60">
        <v>9</v>
      </c>
      <c r="R178" s="60">
        <v>7</v>
      </c>
      <c r="S178" s="62">
        <f>T178+U178</f>
        <v>26</v>
      </c>
      <c r="T178" s="60">
        <v>15</v>
      </c>
      <c r="U178" s="60">
        <v>11</v>
      </c>
      <c r="V178" s="62">
        <f>W178+X178</f>
        <v>12</v>
      </c>
      <c r="W178" s="60">
        <v>7</v>
      </c>
      <c r="X178" s="60">
        <v>5</v>
      </c>
      <c r="Y178" s="62">
        <f>Z178+AA178</f>
        <v>15</v>
      </c>
      <c r="Z178" s="60">
        <v>11</v>
      </c>
      <c r="AA178" s="60">
        <v>4</v>
      </c>
      <c r="AB178" s="62">
        <f>SUM(AC178+AD178)</f>
        <v>105</v>
      </c>
      <c r="AC178" s="62">
        <f>SUM(K178,N178,Q178,T178,W178,Z178)</f>
        <v>62</v>
      </c>
      <c r="AD178" s="62">
        <f>SUM(L178,O178,R178,U178,X178,AA178)</f>
        <v>43</v>
      </c>
      <c r="AE178" s="62">
        <f>AF178+AG178</f>
        <v>14</v>
      </c>
      <c r="AF178" s="60">
        <v>7</v>
      </c>
      <c r="AG178" s="60">
        <v>7</v>
      </c>
      <c r="AH178" s="61">
        <f>AI178+AJ178</f>
        <v>5</v>
      </c>
      <c r="AI178" s="60">
        <v>0</v>
      </c>
      <c r="AJ178" s="59">
        <v>5</v>
      </c>
      <c r="AK178" s="49"/>
      <c r="AL178" s="48"/>
      <c r="AM178" s="48"/>
    </row>
    <row r="179" spans="1:40" s="47" customFormat="1" ht="16.5" customHeight="1" x14ac:dyDescent="0.25">
      <c r="A179" s="58"/>
      <c r="B179" s="57" t="s">
        <v>14</v>
      </c>
      <c r="C179" s="56" t="s">
        <v>13</v>
      </c>
      <c r="D179" s="55" t="s">
        <v>12</v>
      </c>
      <c r="E179" s="54" t="s">
        <v>11</v>
      </c>
      <c r="F179" s="53">
        <f>G179+H179+I179</f>
        <v>11</v>
      </c>
      <c r="G179" s="51">
        <v>8</v>
      </c>
      <c r="H179" s="51">
        <v>0</v>
      </c>
      <c r="I179" s="51">
        <v>3</v>
      </c>
      <c r="J179" s="53">
        <f>K179+L179</f>
        <v>29</v>
      </c>
      <c r="K179" s="51">
        <v>14</v>
      </c>
      <c r="L179" s="51">
        <v>15</v>
      </c>
      <c r="M179" s="53">
        <f>N179+O179</f>
        <v>30</v>
      </c>
      <c r="N179" s="51">
        <v>16</v>
      </c>
      <c r="O179" s="51">
        <v>14</v>
      </c>
      <c r="P179" s="53">
        <f>Q179+R179</f>
        <v>40</v>
      </c>
      <c r="Q179" s="51">
        <v>20</v>
      </c>
      <c r="R179" s="51">
        <v>20</v>
      </c>
      <c r="S179" s="53">
        <f>T179+U179</f>
        <v>37</v>
      </c>
      <c r="T179" s="51">
        <v>24</v>
      </c>
      <c r="U179" s="51">
        <v>13</v>
      </c>
      <c r="V179" s="53">
        <f>W179+X179</f>
        <v>34</v>
      </c>
      <c r="W179" s="51">
        <v>12</v>
      </c>
      <c r="X179" s="51">
        <v>22</v>
      </c>
      <c r="Y179" s="53">
        <f>Z179+AA179</f>
        <v>31</v>
      </c>
      <c r="Z179" s="51">
        <v>15</v>
      </c>
      <c r="AA179" s="51">
        <v>16</v>
      </c>
      <c r="AB179" s="53">
        <f>SUM(AC179+AD179)</f>
        <v>201</v>
      </c>
      <c r="AC179" s="53">
        <f>SUM(K179,N179,Q179,T179,W179,Z179)</f>
        <v>101</v>
      </c>
      <c r="AD179" s="53">
        <f>SUM(L179,O179,R179,U179,X179,AA179)</f>
        <v>100</v>
      </c>
      <c r="AE179" s="53">
        <f>AF179+AG179</f>
        <v>16</v>
      </c>
      <c r="AF179" s="51">
        <v>6</v>
      </c>
      <c r="AG179" s="51">
        <v>10</v>
      </c>
      <c r="AH179" s="52">
        <f>AI179+AJ179</f>
        <v>6</v>
      </c>
      <c r="AI179" s="51">
        <v>0</v>
      </c>
      <c r="AJ179" s="50">
        <v>6</v>
      </c>
      <c r="AK179" s="49"/>
      <c r="AL179" s="48"/>
      <c r="AM179" s="48"/>
    </row>
    <row r="180" spans="1:40" s="47" customFormat="1" ht="16.5" customHeight="1" x14ac:dyDescent="0.25">
      <c r="A180" s="58" t="s">
        <v>10</v>
      </c>
      <c r="B180" s="57" t="s">
        <v>9</v>
      </c>
      <c r="C180" s="56" t="s">
        <v>8</v>
      </c>
      <c r="D180" s="55" t="s">
        <v>7</v>
      </c>
      <c r="E180" s="54" t="s">
        <v>6</v>
      </c>
      <c r="F180" s="53">
        <f>G180+H180+I180</f>
        <v>11</v>
      </c>
      <c r="G180" s="51">
        <v>8</v>
      </c>
      <c r="H180" s="51">
        <v>0</v>
      </c>
      <c r="I180" s="51">
        <v>3</v>
      </c>
      <c r="J180" s="53">
        <f>K180+L180</f>
        <v>28</v>
      </c>
      <c r="K180" s="51">
        <v>16</v>
      </c>
      <c r="L180" s="51">
        <v>12</v>
      </c>
      <c r="M180" s="53">
        <f>N180+O180</f>
        <v>28</v>
      </c>
      <c r="N180" s="51">
        <v>14</v>
      </c>
      <c r="O180" s="51">
        <v>14</v>
      </c>
      <c r="P180" s="53">
        <f>Q180+R180</f>
        <v>15</v>
      </c>
      <c r="Q180" s="51">
        <v>7</v>
      </c>
      <c r="R180" s="51">
        <v>8</v>
      </c>
      <c r="S180" s="53">
        <f>T180+U180</f>
        <v>29</v>
      </c>
      <c r="T180" s="51">
        <v>16</v>
      </c>
      <c r="U180" s="51">
        <v>13</v>
      </c>
      <c r="V180" s="53">
        <f>W180+X180</f>
        <v>35</v>
      </c>
      <c r="W180" s="51">
        <v>20</v>
      </c>
      <c r="X180" s="51">
        <v>15</v>
      </c>
      <c r="Y180" s="53">
        <f>Z180+AA180</f>
        <v>38</v>
      </c>
      <c r="Z180" s="51">
        <v>23</v>
      </c>
      <c r="AA180" s="51">
        <v>15</v>
      </c>
      <c r="AB180" s="53">
        <f>SUM(AC180+AD180)</f>
        <v>173</v>
      </c>
      <c r="AC180" s="53">
        <f>SUM(K180,N180,Q180,T180,W180,Z180)</f>
        <v>96</v>
      </c>
      <c r="AD180" s="53">
        <f>SUM(L180,O180,R180,U180,X180,AA180)</f>
        <v>77</v>
      </c>
      <c r="AE180" s="53">
        <f>AF180+AG180</f>
        <v>18</v>
      </c>
      <c r="AF180" s="51">
        <v>5</v>
      </c>
      <c r="AG180" s="51">
        <v>13</v>
      </c>
      <c r="AH180" s="52">
        <f>AI180+AJ180</f>
        <v>3</v>
      </c>
      <c r="AI180" s="51">
        <v>0</v>
      </c>
      <c r="AJ180" s="50">
        <v>3</v>
      </c>
      <c r="AK180" s="49"/>
      <c r="AL180" s="48"/>
      <c r="AM180" s="48"/>
    </row>
    <row r="181" spans="1:40" s="20" customFormat="1" ht="16.5" customHeight="1" x14ac:dyDescent="0.25">
      <c r="A181" s="46"/>
      <c r="B181" s="45" t="s">
        <v>5</v>
      </c>
      <c r="C181" s="44"/>
      <c r="D181" s="44"/>
      <c r="E181" s="43"/>
      <c r="F181" s="42">
        <f>SUM(F175:F180)</f>
        <v>59</v>
      </c>
      <c r="G181" s="42">
        <f>SUM(G175:G180)</f>
        <v>43</v>
      </c>
      <c r="H181" s="42">
        <f>SUM(H175:H180)</f>
        <v>0</v>
      </c>
      <c r="I181" s="42">
        <f>SUM(I175:I180)</f>
        <v>16</v>
      </c>
      <c r="J181" s="42">
        <f>SUM(J175:J180)</f>
        <v>120</v>
      </c>
      <c r="K181" s="42">
        <f>SUM(K175:K180)</f>
        <v>54</v>
      </c>
      <c r="L181" s="42">
        <f>SUM(L175:L180)</f>
        <v>66</v>
      </c>
      <c r="M181" s="42">
        <f>SUM(M175:M180)</f>
        <v>145</v>
      </c>
      <c r="N181" s="42">
        <f>SUM(N175:N180)</f>
        <v>78</v>
      </c>
      <c r="O181" s="42">
        <f>SUM(O175:O180)</f>
        <v>67</v>
      </c>
      <c r="P181" s="42">
        <f>SUM(P175:P180)</f>
        <v>147</v>
      </c>
      <c r="Q181" s="42">
        <f>SUM(Q175:Q180)</f>
        <v>72</v>
      </c>
      <c r="R181" s="42">
        <f>SUM(R175:R180)</f>
        <v>75</v>
      </c>
      <c r="S181" s="42">
        <f>SUM(S175:S180)</f>
        <v>158</v>
      </c>
      <c r="T181" s="42">
        <f>SUM(T175:T180)</f>
        <v>92</v>
      </c>
      <c r="U181" s="42">
        <f>SUM(U175:U180)</f>
        <v>66</v>
      </c>
      <c r="V181" s="42">
        <f>SUM(V175:V180)</f>
        <v>158</v>
      </c>
      <c r="W181" s="42">
        <f>SUM(W175:W180)</f>
        <v>80</v>
      </c>
      <c r="X181" s="42">
        <f>SUM(X175:X180)</f>
        <v>78</v>
      </c>
      <c r="Y181" s="42">
        <f>SUM(Y175:Y180)</f>
        <v>156</v>
      </c>
      <c r="Z181" s="42">
        <f>SUM(Z175:Z180)</f>
        <v>93</v>
      </c>
      <c r="AA181" s="42">
        <f>SUM(AA175:AA180)</f>
        <v>63</v>
      </c>
      <c r="AB181" s="42">
        <f>SUM(AB175:AB180)</f>
        <v>884</v>
      </c>
      <c r="AC181" s="42">
        <f>SUM(AC175:AC180)</f>
        <v>469</v>
      </c>
      <c r="AD181" s="42">
        <f>SUM(AD175:AD180)</f>
        <v>415</v>
      </c>
      <c r="AE181" s="42">
        <f>SUM(AE175:AE180)</f>
        <v>93</v>
      </c>
      <c r="AF181" s="42">
        <f>SUM(AF175:AF180)</f>
        <v>35</v>
      </c>
      <c r="AG181" s="42">
        <f>SUM(AG175:AG180)</f>
        <v>58</v>
      </c>
      <c r="AH181" s="42">
        <f>SUM(AH175:AH180)</f>
        <v>23</v>
      </c>
      <c r="AI181" s="42">
        <f>SUM(AI175:AI180)</f>
        <v>1</v>
      </c>
      <c r="AJ181" s="41">
        <f>SUM(AJ175:AJ180)</f>
        <v>22</v>
      </c>
      <c r="AK181" s="13"/>
      <c r="AL181" s="40"/>
      <c r="AM181" s="39"/>
    </row>
    <row r="182" spans="1:40" s="37" customFormat="1" ht="16.5" customHeight="1" x14ac:dyDescent="0.25">
      <c r="A182" s="36" t="s">
        <v>4</v>
      </c>
      <c r="B182" s="35">
        <v>2</v>
      </c>
      <c r="C182" s="38"/>
      <c r="D182" s="38"/>
      <c r="E182" s="32"/>
      <c r="F182" s="30">
        <f>SUM(G182:I182)</f>
        <v>31</v>
      </c>
      <c r="G182" s="30">
        <f>G5+G6</f>
        <v>31</v>
      </c>
      <c r="H182" s="30">
        <f>H5+H6</f>
        <v>0</v>
      </c>
      <c r="I182" s="30">
        <f>I5+I6</f>
        <v>0</v>
      </c>
      <c r="J182" s="30">
        <f>K182+L182</f>
        <v>175</v>
      </c>
      <c r="K182" s="30">
        <f>K5+K6</f>
        <v>95</v>
      </c>
      <c r="L182" s="30">
        <f>L5+L6</f>
        <v>80</v>
      </c>
      <c r="M182" s="30">
        <f>N182+O182</f>
        <v>174</v>
      </c>
      <c r="N182" s="30">
        <f>N5+N6</f>
        <v>90</v>
      </c>
      <c r="O182" s="30">
        <f>O5+O6</f>
        <v>84</v>
      </c>
      <c r="P182" s="30">
        <f>Q182+R182</f>
        <v>174</v>
      </c>
      <c r="Q182" s="30">
        <f>Q5+Q6</f>
        <v>88</v>
      </c>
      <c r="R182" s="30">
        <f>R5+R6</f>
        <v>86</v>
      </c>
      <c r="S182" s="30">
        <f>T182+U182</f>
        <v>176</v>
      </c>
      <c r="T182" s="30">
        <f>T5+T6</f>
        <v>83</v>
      </c>
      <c r="U182" s="30">
        <f>U5+U6</f>
        <v>93</v>
      </c>
      <c r="V182" s="30">
        <f>W182+X182</f>
        <v>172</v>
      </c>
      <c r="W182" s="30">
        <f>W5+W6</f>
        <v>91</v>
      </c>
      <c r="X182" s="30">
        <f>X5+X6</f>
        <v>81</v>
      </c>
      <c r="Y182" s="30">
        <f>Z182+AA182</f>
        <v>162</v>
      </c>
      <c r="Z182" s="30">
        <f>Z5+Z6</f>
        <v>82</v>
      </c>
      <c r="AA182" s="30">
        <f>AA5+AA6</f>
        <v>80</v>
      </c>
      <c r="AB182" s="30">
        <f>SUM(AC182+AD182)</f>
        <v>1033</v>
      </c>
      <c r="AC182" s="30">
        <f>AC5+AC6</f>
        <v>529</v>
      </c>
      <c r="AD182" s="30">
        <f>AD5+AD6</f>
        <v>504</v>
      </c>
      <c r="AE182" s="30">
        <f>AF182+AG182</f>
        <v>43</v>
      </c>
      <c r="AF182" s="30">
        <f>AF5+AF6</f>
        <v>31</v>
      </c>
      <c r="AG182" s="30">
        <f>AG5+AG6</f>
        <v>12</v>
      </c>
      <c r="AH182" s="31">
        <f>AI182+AJ182</f>
        <v>5</v>
      </c>
      <c r="AI182" s="30">
        <f>AI5+AI6</f>
        <v>2</v>
      </c>
      <c r="AJ182" s="29">
        <f>AJ5+AJ6</f>
        <v>3</v>
      </c>
      <c r="AK182" s="13"/>
    </row>
    <row r="183" spans="1:40" s="20" customFormat="1" ht="16.5" customHeight="1" x14ac:dyDescent="0.25">
      <c r="A183" s="36" t="s">
        <v>3</v>
      </c>
      <c r="B183" s="35">
        <f>COUNTA(E8:E180)</f>
        <v>158</v>
      </c>
      <c r="C183" s="34" t="s">
        <v>2</v>
      </c>
      <c r="D183" s="33"/>
      <c r="E183" s="32"/>
      <c r="F183" s="30">
        <f>SUM(G183:I183)</f>
        <v>2297</v>
      </c>
      <c r="G183" s="30">
        <f>G60+G79+G90+G99+G110+G118+G122+G142+G150+G145+G155+G156+G165+G159+G181+G169+G174</f>
        <v>1714</v>
      </c>
      <c r="H183" s="30">
        <f>H60+H79+H90+H99+H110+H118+H122+H142+H150+H145+H155+H156+H165+H159+H181+H169+H174</f>
        <v>8</v>
      </c>
      <c r="I183" s="30">
        <f>I60+I79+I90+I99+I110+I118+I122+I142+I150+I145+I155+I156+I165+I159+I181+I169+I174</f>
        <v>575</v>
      </c>
      <c r="J183" s="30">
        <f>K183+L183</f>
        <v>7398</v>
      </c>
      <c r="K183" s="30">
        <f>K60+K79+K90+K99+K110+K118+K122+K142+K150+K145+K155+K156+K165+K159+K181+K169+K174</f>
        <v>3767</v>
      </c>
      <c r="L183" s="30">
        <f>L60+L79+L90+L99+L110+L118+L122+L142+L150+L145+L155+L156+L165+L159+L181+L169+L174</f>
        <v>3631</v>
      </c>
      <c r="M183" s="30">
        <f>N183+O183</f>
        <v>7446</v>
      </c>
      <c r="N183" s="30">
        <f>N60+N79+N90+N99+N110+N118+N122+N142+N150+N145+N155+N156+N165+N159+N181+N169+N174</f>
        <v>3849</v>
      </c>
      <c r="O183" s="30">
        <f>O60+O79+O90+O99+O110+O118+O122+O142+O150+O145+O155+O156+O165+O159+O181+O169+O174</f>
        <v>3597</v>
      </c>
      <c r="P183" s="30">
        <f>Q183+R183</f>
        <v>7723</v>
      </c>
      <c r="Q183" s="30">
        <f>Q60+Q79+Q90+Q99+Q110+Q118+Q122+Q142+Q150+Q145+Q155+Q156+Q165+Q159+Q181+Q169+Q174</f>
        <v>3960</v>
      </c>
      <c r="R183" s="30">
        <f>R60+R79+R90+R99+R110+R118+R122+R142+R150+R145+R155+R156+R165+R159+R181+R169+R174</f>
        <v>3763</v>
      </c>
      <c r="S183" s="30">
        <f>T183+U183</f>
        <v>7856</v>
      </c>
      <c r="T183" s="30">
        <f>T60+T79+T90+T99+T110+T118+T122+T142+T150+T145+T155+T156+T165+T159+T181+T169+T174</f>
        <v>4034</v>
      </c>
      <c r="U183" s="30">
        <f>U60+U79+U90+U99+U110+U118+U122+U142+U150+U145+U155+U156+U165+U159+U181+U169+U174</f>
        <v>3822</v>
      </c>
      <c r="V183" s="30">
        <f>W183+X183</f>
        <v>7928</v>
      </c>
      <c r="W183" s="30">
        <f>W60+W79+W90+W99+W110+W118+W122+W142+W150+W145+W155+W156+W165+W159+W181+W169+W174</f>
        <v>4031</v>
      </c>
      <c r="X183" s="30">
        <f>X60+X79+X90+X99+X110+X118+X122+X142+X150+X145+X155+X156+X165+X159+X181+X169+X174</f>
        <v>3897</v>
      </c>
      <c r="Y183" s="30">
        <f>Z183+AA183</f>
        <v>8114</v>
      </c>
      <c r="Z183" s="30">
        <f>Z60+Z79+Z90+Z99+Z110+Z118+Z122+Z142+Z150+Z145+Z155+Z156+Z165+Z159+Z181+Z169+Z174</f>
        <v>4163</v>
      </c>
      <c r="AA183" s="30">
        <f>AA60+AA79+AA90+AA99+AA110+AA118+AA122+AA142+AA150+AA145+AA155+AA156+AA165+AA159+AA181+AA169+AA174</f>
        <v>3951</v>
      </c>
      <c r="AB183" s="30">
        <f>SUM(AC183+AD183)</f>
        <v>46465</v>
      </c>
      <c r="AC183" s="30">
        <f>AC60+AC79+AC90+AC99+AC110+AC118+AC122+AC142+AC150+AC145+AC155+AC156+AC165+AC159+AC181+AC169+AC174</f>
        <v>23804</v>
      </c>
      <c r="AD183" s="30">
        <f>AD60+AD79+AD90+AD99+AD110+AD118+AD122+AD142+AD150+AD145+AD155+AD156+AD165+AD159+AD181+AD169+AD174</f>
        <v>22661</v>
      </c>
      <c r="AE183" s="30">
        <f>SUM(AF183+AG183)</f>
        <v>3450</v>
      </c>
      <c r="AF183" s="30">
        <f>AF60+AF79+AF90+AF99+AF110+AF118+AF122+AF142+AF150+AF145+AF155+AF156+AF165+AF159+AF181+AF169+AF174</f>
        <v>1109</v>
      </c>
      <c r="AG183" s="30">
        <f>AG60+AG79+AG90+AG99+AG110+AG118+AG122+AG142+AG150+AG145+AG155+AG156+AG165+AG159+AG181+AG169+AG174</f>
        <v>2341</v>
      </c>
      <c r="AH183" s="31">
        <f>AI183+AJ183</f>
        <v>493</v>
      </c>
      <c r="AI183" s="30">
        <f>AI60+AI79+AI90+AI99+AI110+AI118+AI122+AI142+AI150+AI145+AI155+AI156+AI165+AI159+AI181+AI169+AI174</f>
        <v>92</v>
      </c>
      <c r="AJ183" s="29">
        <f>AJ60+AJ79+AJ90+AJ99+AJ110+AJ118+AJ122+AJ142+AJ150+AJ145+AJ155+AJ156+AJ165+AJ159+AJ181+AJ169+AJ174</f>
        <v>401</v>
      </c>
      <c r="AK183" s="13"/>
    </row>
    <row r="184" spans="1:40" s="20" customFormat="1" ht="16.5" customHeight="1" x14ac:dyDescent="0.25">
      <c r="A184" s="28" t="s">
        <v>1</v>
      </c>
      <c r="B184" s="27">
        <f>B182+B183</f>
        <v>160</v>
      </c>
      <c r="C184" s="26" t="s">
        <v>0</v>
      </c>
      <c r="D184" s="25"/>
      <c r="E184" s="24"/>
      <c r="F184" s="22">
        <f>SUM(G184:I184)</f>
        <v>2328</v>
      </c>
      <c r="G184" s="22">
        <f>G182+G183</f>
        <v>1745</v>
      </c>
      <c r="H184" s="22">
        <f>H182+H183</f>
        <v>8</v>
      </c>
      <c r="I184" s="22">
        <f>I182+I183</f>
        <v>575</v>
      </c>
      <c r="J184" s="22">
        <f>K184+L184</f>
        <v>7573</v>
      </c>
      <c r="K184" s="22">
        <f>K182+K183</f>
        <v>3862</v>
      </c>
      <c r="L184" s="22">
        <f>L182+L183</f>
        <v>3711</v>
      </c>
      <c r="M184" s="22">
        <f>N184+O184</f>
        <v>7620</v>
      </c>
      <c r="N184" s="22">
        <f>N182+N183</f>
        <v>3939</v>
      </c>
      <c r="O184" s="22">
        <f>O182+O183</f>
        <v>3681</v>
      </c>
      <c r="P184" s="22">
        <f>Q184+R184</f>
        <v>7897</v>
      </c>
      <c r="Q184" s="22">
        <f>Q182+Q183</f>
        <v>4048</v>
      </c>
      <c r="R184" s="22">
        <f>R182+R183</f>
        <v>3849</v>
      </c>
      <c r="S184" s="22">
        <f>T184+U184</f>
        <v>8032</v>
      </c>
      <c r="T184" s="22">
        <f>T182+T183</f>
        <v>4117</v>
      </c>
      <c r="U184" s="22">
        <f>U182+U183</f>
        <v>3915</v>
      </c>
      <c r="V184" s="22">
        <f>W184+X184</f>
        <v>8100</v>
      </c>
      <c r="W184" s="22">
        <f>W182+W183</f>
        <v>4122</v>
      </c>
      <c r="X184" s="22">
        <f>X182+X183</f>
        <v>3978</v>
      </c>
      <c r="Y184" s="22">
        <f>Z184+AA184</f>
        <v>8276</v>
      </c>
      <c r="Z184" s="22">
        <f>Z182+Z183</f>
        <v>4245</v>
      </c>
      <c r="AA184" s="22">
        <f>AA182+AA183</f>
        <v>4031</v>
      </c>
      <c r="AB184" s="22">
        <f>SUM(AC184+AD184)</f>
        <v>47498</v>
      </c>
      <c r="AC184" s="22">
        <f>AC182+AC183</f>
        <v>24333</v>
      </c>
      <c r="AD184" s="22">
        <f>AD182+AD183</f>
        <v>23165</v>
      </c>
      <c r="AE184" s="22">
        <f>AF184+AG184</f>
        <v>3493</v>
      </c>
      <c r="AF184" s="22">
        <f>AF182+AF183</f>
        <v>1140</v>
      </c>
      <c r="AG184" s="22">
        <f>AG182+AG183</f>
        <v>2353</v>
      </c>
      <c r="AH184" s="23">
        <f>AI184+AJ184</f>
        <v>498</v>
      </c>
      <c r="AI184" s="22">
        <f>AI182+AI183</f>
        <v>94</v>
      </c>
      <c r="AJ184" s="21">
        <f>AJ182+AJ183</f>
        <v>404</v>
      </c>
      <c r="AK184" s="13"/>
    </row>
    <row r="185" spans="1:40" s="20" customFormat="1" ht="16.5" customHeight="1" x14ac:dyDescent="0.25">
      <c r="A185" s="9"/>
      <c r="B185" s="8"/>
      <c r="C185" s="7"/>
      <c r="D185" s="6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3"/>
    </row>
    <row r="186" spans="1:40" s="20" customFormat="1" ht="16.5" customHeight="1" x14ac:dyDescent="0.25">
      <c r="A186" s="9"/>
      <c r="B186" s="8"/>
      <c r="C186" s="7"/>
      <c r="D186" s="6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3"/>
    </row>
    <row r="187" spans="1:40" s="20" customFormat="1" ht="18.75" customHeight="1" x14ac:dyDescent="0.25">
      <c r="A187" s="9"/>
      <c r="B187" s="8"/>
      <c r="C187" s="7"/>
      <c r="D187" s="6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3"/>
    </row>
    <row r="188" spans="1:40" s="16" customFormat="1" ht="26.25" customHeight="1" x14ac:dyDescent="0.25">
      <c r="A188" s="9"/>
      <c r="B188" s="8"/>
      <c r="C188" s="7"/>
      <c r="D188" s="6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3"/>
      <c r="AL188" s="19"/>
      <c r="AM188" s="18"/>
      <c r="AN188" s="17"/>
    </row>
    <row r="189" spans="1:40" s="6" customFormat="1" ht="26.25" customHeight="1" x14ac:dyDescent="0.25">
      <c r="A189" s="9"/>
      <c r="B189" s="15"/>
      <c r="C189" s="1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3"/>
      <c r="AL189" s="12"/>
      <c r="AM189" s="11"/>
      <c r="AN189" s="10"/>
    </row>
    <row r="190" spans="1:40" s="6" customFormat="1" ht="26.25" customHeight="1" x14ac:dyDescent="0.25">
      <c r="A190" s="9"/>
      <c r="B190" s="3"/>
      <c r="C190" s="7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3"/>
      <c r="AL190" s="12"/>
      <c r="AM190" s="11"/>
      <c r="AN190" s="10"/>
    </row>
  </sheetData>
  <mergeCells count="25">
    <mergeCell ref="B181:D181"/>
    <mergeCell ref="B159:D159"/>
    <mergeCell ref="B165:D165"/>
    <mergeCell ref="B169:D169"/>
    <mergeCell ref="B122:D122"/>
    <mergeCell ref="B142:D142"/>
    <mergeCell ref="B145:D145"/>
    <mergeCell ref="B150:D150"/>
    <mergeCell ref="B155:D155"/>
    <mergeCell ref="B174:D174"/>
    <mergeCell ref="AE2:AG3"/>
    <mergeCell ref="AH2:AJ3"/>
    <mergeCell ref="F3:F4"/>
    <mergeCell ref="G3:G4"/>
    <mergeCell ref="H3:H4"/>
    <mergeCell ref="I3:I4"/>
    <mergeCell ref="P3:R3"/>
    <mergeCell ref="B7:D7"/>
    <mergeCell ref="F2:I2"/>
    <mergeCell ref="B110:D110"/>
    <mergeCell ref="B118:D118"/>
    <mergeCell ref="B60:D60"/>
    <mergeCell ref="B79:D79"/>
    <mergeCell ref="B90:D90"/>
    <mergeCell ref="B99:D99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76" firstPageNumber="41" fitToWidth="2" fitToHeight="4" pageOrder="overThenDown" orientation="portrait" useFirstPageNumber="1" r:id="rId1"/>
  <headerFooter alignWithMargins="0">
    <evenFooter>&amp;C&amp;"ＭＳ ゴシック,標準"&amp;16 43</evenFooter>
  </headerFooter>
  <rowBreaks count="3" manualBreakCount="3">
    <brk id="60" max="35" man="1"/>
    <brk id="110" max="35" man="1"/>
    <brk id="159" max="35" man="1"/>
  </rowBreaks>
  <colBreaks count="1" manualBreakCount="1">
    <brk id="15" max="1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2023-08-10T01:24:00Z</dcterms:created>
  <dcterms:modified xsi:type="dcterms:W3CDTF">2023-08-10T01:24:21Z</dcterms:modified>
</cp:coreProperties>
</file>