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11-学校一覧\学校一覧R5\HP掲載データ\Excel\"/>
    </mc:Choice>
  </mc:AlternateContent>
  <bookViews>
    <workbookView xWindow="0" yWindow="0" windowWidth="18140" windowHeight="10000"/>
  </bookViews>
  <sheets>
    <sheet name="こども園" sheetId="1" r:id="rId1"/>
  </sheets>
  <definedNames>
    <definedName name="_Regression_Int" localSheetId="0" hidden="1">1</definedName>
    <definedName name="_xlnm.Print_Area" localSheetId="0">こども園!$A$1:$AH$102</definedName>
    <definedName name="Print_Area_MI" localSheetId="0">こども園!$B$2:$X$57</definedName>
    <definedName name="_xlnm.Print_Titles" localSheetId="0">こども園!$1:$4</definedName>
    <definedName name="Print_Titles_MI" localSheetId="0">こども園!$1:$1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" i="1" l="1"/>
  <c r="G5" i="1"/>
  <c r="J5" i="1"/>
  <c r="M5" i="1"/>
  <c r="P5" i="1"/>
  <c r="S5" i="1"/>
  <c r="V5" i="1"/>
  <c r="Y5" i="1"/>
  <c r="Z5" i="1"/>
  <c r="AA5" i="1"/>
  <c r="AA15" i="1" s="1"/>
  <c r="AB5" i="1"/>
  <c r="AE5" i="1"/>
  <c r="G6" i="1"/>
  <c r="Y6" i="1" s="1"/>
  <c r="J6" i="1"/>
  <c r="M6" i="1"/>
  <c r="P6" i="1"/>
  <c r="S6" i="1"/>
  <c r="V6" i="1"/>
  <c r="Z6" i="1"/>
  <c r="AA6" i="1"/>
  <c r="AB6" i="1"/>
  <c r="AE6" i="1"/>
  <c r="G7" i="1"/>
  <c r="Y7" i="1" s="1"/>
  <c r="J7" i="1"/>
  <c r="M7" i="1"/>
  <c r="P7" i="1"/>
  <c r="S7" i="1"/>
  <c r="V7" i="1"/>
  <c r="Z7" i="1"/>
  <c r="AA7" i="1"/>
  <c r="AB7" i="1"/>
  <c r="AE7" i="1"/>
  <c r="G8" i="1"/>
  <c r="J8" i="1"/>
  <c r="Y8" i="1" s="1"/>
  <c r="M8" i="1"/>
  <c r="P8" i="1"/>
  <c r="S8" i="1"/>
  <c r="V8" i="1"/>
  <c r="Z8" i="1"/>
  <c r="AA8" i="1"/>
  <c r="AB8" i="1"/>
  <c r="AE8" i="1"/>
  <c r="G9" i="1"/>
  <c r="J9" i="1"/>
  <c r="M9" i="1"/>
  <c r="Y9" i="1" s="1"/>
  <c r="P9" i="1"/>
  <c r="S9" i="1"/>
  <c r="V9" i="1"/>
  <c r="Z9" i="1"/>
  <c r="AA9" i="1"/>
  <c r="AB9" i="1"/>
  <c r="AE9" i="1"/>
  <c r="G10" i="1"/>
  <c r="J10" i="1"/>
  <c r="Y10" i="1" s="1"/>
  <c r="M10" i="1"/>
  <c r="P10" i="1"/>
  <c r="S10" i="1"/>
  <c r="V10" i="1"/>
  <c r="Z10" i="1"/>
  <c r="AA10" i="1"/>
  <c r="AB10" i="1"/>
  <c r="AE10" i="1"/>
  <c r="G11" i="1"/>
  <c r="Y11" i="1" s="1"/>
  <c r="J11" i="1"/>
  <c r="M11" i="1"/>
  <c r="P11" i="1"/>
  <c r="S11" i="1"/>
  <c r="V11" i="1"/>
  <c r="Z11" i="1"/>
  <c r="AA11" i="1"/>
  <c r="AB11" i="1"/>
  <c r="AE11" i="1"/>
  <c r="G12" i="1"/>
  <c r="J12" i="1"/>
  <c r="Y12" i="1" s="1"/>
  <c r="M12" i="1"/>
  <c r="P12" i="1"/>
  <c r="S12" i="1"/>
  <c r="V12" i="1"/>
  <c r="Z12" i="1"/>
  <c r="AA12" i="1"/>
  <c r="AB12" i="1"/>
  <c r="AE12" i="1"/>
  <c r="G13" i="1"/>
  <c r="J13" i="1"/>
  <c r="M13" i="1"/>
  <c r="P13" i="1"/>
  <c r="S13" i="1"/>
  <c r="V13" i="1"/>
  <c r="Y13" i="1"/>
  <c r="Z13" i="1"/>
  <c r="AA13" i="1"/>
  <c r="AB13" i="1"/>
  <c r="AE13" i="1"/>
  <c r="G14" i="1"/>
  <c r="J14" i="1"/>
  <c r="Y14" i="1" s="1"/>
  <c r="M14" i="1"/>
  <c r="P14" i="1"/>
  <c r="S14" i="1"/>
  <c r="V14" i="1"/>
  <c r="Z14" i="1"/>
  <c r="AA14" i="1"/>
  <c r="AB14" i="1"/>
  <c r="AE14" i="1"/>
  <c r="F15" i="1"/>
  <c r="F100" i="1" s="1"/>
  <c r="F102" i="1" s="1"/>
  <c r="H15" i="1"/>
  <c r="G15" i="1" s="1"/>
  <c r="I15" i="1"/>
  <c r="J15" i="1"/>
  <c r="K15" i="1"/>
  <c r="L15" i="1"/>
  <c r="N15" i="1"/>
  <c r="N100" i="1" s="1"/>
  <c r="N102" i="1" s="1"/>
  <c r="O15" i="1"/>
  <c r="Q15" i="1"/>
  <c r="R15" i="1"/>
  <c r="P15" i="1" s="1"/>
  <c r="T15" i="1"/>
  <c r="S15" i="1" s="1"/>
  <c r="U15" i="1"/>
  <c r="V15" i="1"/>
  <c r="W15" i="1"/>
  <c r="X15" i="1"/>
  <c r="Z15" i="1"/>
  <c r="AC15" i="1"/>
  <c r="AD15" i="1"/>
  <c r="AB15" i="1" s="1"/>
  <c r="AF15" i="1"/>
  <c r="AE15" i="1" s="1"/>
  <c r="AG15" i="1"/>
  <c r="G16" i="1"/>
  <c r="J16" i="1"/>
  <c r="M16" i="1"/>
  <c r="M22" i="1" s="1"/>
  <c r="P16" i="1"/>
  <c r="S16" i="1"/>
  <c r="S22" i="1" s="1"/>
  <c r="V16" i="1"/>
  <c r="Z16" i="1"/>
  <c r="AA16" i="1"/>
  <c r="Y16" i="1" s="1"/>
  <c r="AB16" i="1"/>
  <c r="AE16" i="1"/>
  <c r="AE22" i="1" s="1"/>
  <c r="G17" i="1"/>
  <c r="J17" i="1"/>
  <c r="J22" i="1" s="1"/>
  <c r="M17" i="1"/>
  <c r="P17" i="1"/>
  <c r="S17" i="1"/>
  <c r="V17" i="1"/>
  <c r="V22" i="1" s="1"/>
  <c r="Z17" i="1"/>
  <c r="Y17" i="1" s="1"/>
  <c r="AA17" i="1"/>
  <c r="AB17" i="1"/>
  <c r="AE17" i="1"/>
  <c r="G18" i="1"/>
  <c r="J18" i="1"/>
  <c r="M18" i="1"/>
  <c r="P18" i="1"/>
  <c r="S18" i="1"/>
  <c r="V18" i="1"/>
  <c r="Y18" i="1"/>
  <c r="Z18" i="1"/>
  <c r="AA18" i="1"/>
  <c r="AB18" i="1"/>
  <c r="AE18" i="1"/>
  <c r="G19" i="1"/>
  <c r="J19" i="1"/>
  <c r="M19" i="1"/>
  <c r="P19" i="1"/>
  <c r="S19" i="1"/>
  <c r="V19" i="1"/>
  <c r="Z19" i="1"/>
  <c r="Z22" i="1" s="1"/>
  <c r="AA19" i="1"/>
  <c r="AB19" i="1"/>
  <c r="AE19" i="1"/>
  <c r="G20" i="1"/>
  <c r="J20" i="1"/>
  <c r="M20" i="1"/>
  <c r="P20" i="1"/>
  <c r="S20" i="1"/>
  <c r="V20" i="1"/>
  <c r="Z20" i="1"/>
  <c r="AA20" i="1"/>
  <c r="Y20" i="1" s="1"/>
  <c r="AB20" i="1"/>
  <c r="AE20" i="1"/>
  <c r="G21" i="1"/>
  <c r="J21" i="1"/>
  <c r="M21" i="1"/>
  <c r="P21" i="1"/>
  <c r="S21" i="1"/>
  <c r="V21" i="1"/>
  <c r="Z21" i="1"/>
  <c r="Y21" i="1" s="1"/>
  <c r="AA21" i="1"/>
  <c r="AB21" i="1"/>
  <c r="AE21" i="1"/>
  <c r="F22" i="1"/>
  <c r="H22" i="1"/>
  <c r="G22" i="1" s="1"/>
  <c r="I22" i="1"/>
  <c r="K22" i="1"/>
  <c r="L22" i="1"/>
  <c r="N22" i="1"/>
  <c r="O22" i="1"/>
  <c r="P22" i="1"/>
  <c r="Q22" i="1"/>
  <c r="R22" i="1"/>
  <c r="T22" i="1"/>
  <c r="U22" i="1"/>
  <c r="W22" i="1"/>
  <c r="X22" i="1"/>
  <c r="AB22" i="1"/>
  <c r="AC22" i="1"/>
  <c r="AD22" i="1"/>
  <c r="AF22" i="1"/>
  <c r="AG22" i="1"/>
  <c r="G23" i="1"/>
  <c r="J23" i="1"/>
  <c r="M23" i="1"/>
  <c r="M26" i="1" s="1"/>
  <c r="P23" i="1"/>
  <c r="S23" i="1"/>
  <c r="S26" i="1" s="1"/>
  <c r="V23" i="1"/>
  <c r="AB23" i="1"/>
  <c r="AE23" i="1"/>
  <c r="G24" i="1"/>
  <c r="J24" i="1"/>
  <c r="M24" i="1"/>
  <c r="P24" i="1"/>
  <c r="S24" i="1"/>
  <c r="V24" i="1"/>
  <c r="AB24" i="1"/>
  <c r="AE24" i="1"/>
  <c r="G25" i="1"/>
  <c r="J25" i="1"/>
  <c r="M25" i="1"/>
  <c r="P25" i="1"/>
  <c r="S25" i="1"/>
  <c r="V25" i="1"/>
  <c r="AB25" i="1"/>
  <c r="AE25" i="1"/>
  <c r="F26" i="1"/>
  <c r="H26" i="1"/>
  <c r="G26" i="1" s="1"/>
  <c r="I26" i="1"/>
  <c r="J26" i="1"/>
  <c r="K26" i="1"/>
  <c r="L26" i="1"/>
  <c r="N26" i="1"/>
  <c r="O26" i="1"/>
  <c r="P26" i="1"/>
  <c r="Q26" i="1"/>
  <c r="R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G27" i="1"/>
  <c r="J27" i="1"/>
  <c r="M27" i="1"/>
  <c r="M29" i="1" s="1"/>
  <c r="P27" i="1"/>
  <c r="S27" i="1"/>
  <c r="S29" i="1" s="1"/>
  <c r="V27" i="1"/>
  <c r="Y27" i="1"/>
  <c r="Z27" i="1"/>
  <c r="AA27" i="1"/>
  <c r="AA29" i="1" s="1"/>
  <c r="AB27" i="1"/>
  <c r="AE27" i="1"/>
  <c r="AE29" i="1" s="1"/>
  <c r="G28" i="1"/>
  <c r="J28" i="1"/>
  <c r="M28" i="1"/>
  <c r="P28" i="1"/>
  <c r="P29" i="1" s="1"/>
  <c r="S28" i="1"/>
  <c r="V28" i="1"/>
  <c r="Z28" i="1"/>
  <c r="Y28" i="1" s="1"/>
  <c r="AA28" i="1"/>
  <c r="AB28" i="1"/>
  <c r="AE28" i="1"/>
  <c r="F29" i="1"/>
  <c r="H29" i="1"/>
  <c r="G29" i="1" s="1"/>
  <c r="I29" i="1"/>
  <c r="J29" i="1"/>
  <c r="K29" i="1"/>
  <c r="L29" i="1"/>
  <c r="N29" i="1"/>
  <c r="O29" i="1"/>
  <c r="Q29" i="1"/>
  <c r="R29" i="1"/>
  <c r="T29" i="1"/>
  <c r="U29" i="1"/>
  <c r="V29" i="1"/>
  <c r="W29" i="1"/>
  <c r="X29" i="1"/>
  <c r="Z29" i="1"/>
  <c r="AB29" i="1"/>
  <c r="AC29" i="1"/>
  <c r="AD29" i="1"/>
  <c r="AF29" i="1"/>
  <c r="AG29" i="1"/>
  <c r="G30" i="1"/>
  <c r="J30" i="1"/>
  <c r="M30" i="1"/>
  <c r="P30" i="1"/>
  <c r="S30" i="1"/>
  <c r="V30" i="1"/>
  <c r="Z30" i="1"/>
  <c r="AA30" i="1"/>
  <c r="Y30" i="1" s="1"/>
  <c r="AB30" i="1"/>
  <c r="AE30" i="1"/>
  <c r="G31" i="1"/>
  <c r="J31" i="1"/>
  <c r="M31" i="1"/>
  <c r="P31" i="1"/>
  <c r="S31" i="1"/>
  <c r="V31" i="1"/>
  <c r="Z31" i="1"/>
  <c r="Y31" i="1" s="1"/>
  <c r="AA31" i="1"/>
  <c r="AB31" i="1"/>
  <c r="AB34" i="1" s="1"/>
  <c r="AE31" i="1"/>
  <c r="G32" i="1"/>
  <c r="G34" i="1" s="1"/>
  <c r="J32" i="1"/>
  <c r="M32" i="1"/>
  <c r="M34" i="1" s="1"/>
  <c r="P32" i="1"/>
  <c r="S32" i="1"/>
  <c r="S34" i="1" s="1"/>
  <c r="V32" i="1"/>
  <c r="Y32" i="1"/>
  <c r="Z32" i="1"/>
  <c r="AA32" i="1"/>
  <c r="AA34" i="1" s="1"/>
  <c r="AB32" i="1"/>
  <c r="AE32" i="1"/>
  <c r="AE34" i="1" s="1"/>
  <c r="G33" i="1"/>
  <c r="J33" i="1"/>
  <c r="M33" i="1"/>
  <c r="P33" i="1"/>
  <c r="P34" i="1" s="1"/>
  <c r="S33" i="1"/>
  <c r="V33" i="1"/>
  <c r="Z33" i="1"/>
  <c r="Y33" i="1" s="1"/>
  <c r="AA33" i="1"/>
  <c r="AB33" i="1"/>
  <c r="AE33" i="1"/>
  <c r="F34" i="1"/>
  <c r="H34" i="1"/>
  <c r="I34" i="1"/>
  <c r="J34" i="1"/>
  <c r="K34" i="1"/>
  <c r="L34" i="1"/>
  <c r="N34" i="1"/>
  <c r="O34" i="1"/>
  <c r="Q34" i="1"/>
  <c r="R34" i="1"/>
  <c r="T34" i="1"/>
  <c r="U34" i="1"/>
  <c r="V34" i="1"/>
  <c r="W34" i="1"/>
  <c r="X34" i="1"/>
  <c r="Z34" i="1"/>
  <c r="Y34" i="1" s="1"/>
  <c r="AC34" i="1"/>
  <c r="AD34" i="1"/>
  <c r="AF34" i="1"/>
  <c r="AG34" i="1"/>
  <c r="G35" i="1"/>
  <c r="G37" i="1" s="1"/>
  <c r="J35" i="1"/>
  <c r="M35" i="1"/>
  <c r="M37" i="1" s="1"/>
  <c r="P35" i="1"/>
  <c r="S35" i="1"/>
  <c r="S37" i="1" s="1"/>
  <c r="V35" i="1"/>
  <c r="Z35" i="1"/>
  <c r="AA35" i="1"/>
  <c r="Y35" i="1" s="1"/>
  <c r="Y37" i="1" s="1"/>
  <c r="AB35" i="1"/>
  <c r="AE35" i="1"/>
  <c r="AE37" i="1" s="1"/>
  <c r="G36" i="1"/>
  <c r="J36" i="1"/>
  <c r="J37" i="1" s="1"/>
  <c r="M36" i="1"/>
  <c r="P36" i="1"/>
  <c r="S36" i="1"/>
  <c r="V36" i="1"/>
  <c r="V37" i="1" s="1"/>
  <c r="Z36" i="1"/>
  <c r="Y36" i="1" s="1"/>
  <c r="AA36" i="1"/>
  <c r="AB36" i="1"/>
  <c r="AE36" i="1"/>
  <c r="F37" i="1"/>
  <c r="H37" i="1"/>
  <c r="I37" i="1"/>
  <c r="K37" i="1"/>
  <c r="L37" i="1"/>
  <c r="N37" i="1"/>
  <c r="O37" i="1"/>
  <c r="P37" i="1"/>
  <c r="Q37" i="1"/>
  <c r="R37" i="1"/>
  <c r="T37" i="1"/>
  <c r="U37" i="1"/>
  <c r="W37" i="1"/>
  <c r="X37" i="1"/>
  <c r="Z37" i="1"/>
  <c r="AB37" i="1"/>
  <c r="AC37" i="1"/>
  <c r="AD37" i="1"/>
  <c r="AF37" i="1"/>
  <c r="AG37" i="1"/>
  <c r="G38" i="1"/>
  <c r="J38" i="1"/>
  <c r="M38" i="1"/>
  <c r="P38" i="1"/>
  <c r="S38" i="1"/>
  <c r="V38" i="1"/>
  <c r="Y38" i="1"/>
  <c r="Z38" i="1"/>
  <c r="AA38" i="1"/>
  <c r="AB38" i="1"/>
  <c r="AE38" i="1"/>
  <c r="AE43" i="1" s="1"/>
  <c r="G39" i="1"/>
  <c r="J39" i="1"/>
  <c r="J43" i="1" s="1"/>
  <c r="M39" i="1"/>
  <c r="P39" i="1"/>
  <c r="P43" i="1" s="1"/>
  <c r="S39" i="1"/>
  <c r="V39" i="1"/>
  <c r="V43" i="1" s="1"/>
  <c r="Z39" i="1"/>
  <c r="Z43" i="1" s="1"/>
  <c r="AA39" i="1"/>
  <c r="AB39" i="1"/>
  <c r="AB43" i="1" s="1"/>
  <c r="AE39" i="1"/>
  <c r="G40" i="1"/>
  <c r="J40" i="1"/>
  <c r="M40" i="1"/>
  <c r="P40" i="1"/>
  <c r="S40" i="1"/>
  <c r="S43" i="1" s="1"/>
  <c r="V40" i="1"/>
  <c r="Z40" i="1"/>
  <c r="AA40" i="1"/>
  <c r="Y40" i="1" s="1"/>
  <c r="AB40" i="1"/>
  <c r="AE40" i="1"/>
  <c r="G41" i="1"/>
  <c r="J41" i="1"/>
  <c r="M41" i="1"/>
  <c r="P41" i="1"/>
  <c r="S41" i="1"/>
  <c r="V41" i="1"/>
  <c r="Z41" i="1"/>
  <c r="Y41" i="1" s="1"/>
  <c r="AA41" i="1"/>
  <c r="AB41" i="1"/>
  <c r="AE41" i="1"/>
  <c r="G42" i="1"/>
  <c r="J42" i="1"/>
  <c r="M42" i="1"/>
  <c r="P42" i="1"/>
  <c r="S42" i="1"/>
  <c r="V42" i="1"/>
  <c r="Y42" i="1"/>
  <c r="Z42" i="1"/>
  <c r="AA42" i="1"/>
  <c r="AB42" i="1"/>
  <c r="AE42" i="1"/>
  <c r="F43" i="1"/>
  <c r="H43" i="1"/>
  <c r="I43" i="1"/>
  <c r="I100" i="1" s="1"/>
  <c r="K43" i="1"/>
  <c r="L43" i="1"/>
  <c r="M43" i="1"/>
  <c r="N43" i="1"/>
  <c r="O43" i="1"/>
  <c r="Q43" i="1"/>
  <c r="Q100" i="1" s="1"/>
  <c r="R43" i="1"/>
  <c r="T43" i="1"/>
  <c r="U43" i="1"/>
  <c r="U100" i="1" s="1"/>
  <c r="W43" i="1"/>
  <c r="X43" i="1"/>
  <c r="AC43" i="1"/>
  <c r="AC100" i="1" s="1"/>
  <c r="AD43" i="1"/>
  <c r="AF43" i="1"/>
  <c r="AG43" i="1"/>
  <c r="AG100" i="1" s="1"/>
  <c r="G44" i="1"/>
  <c r="J44" i="1"/>
  <c r="M44" i="1"/>
  <c r="P44" i="1"/>
  <c r="S44" i="1"/>
  <c r="V44" i="1"/>
  <c r="Z44" i="1"/>
  <c r="Y44" i="1" s="1"/>
  <c r="AA44" i="1"/>
  <c r="AB44" i="1"/>
  <c r="AE44" i="1"/>
  <c r="G45" i="1"/>
  <c r="J45" i="1"/>
  <c r="M45" i="1"/>
  <c r="M47" i="1" s="1"/>
  <c r="P45" i="1"/>
  <c r="S45" i="1"/>
  <c r="S47" i="1" s="1"/>
  <c r="V45" i="1"/>
  <c r="Z45" i="1"/>
  <c r="AA45" i="1"/>
  <c r="Y45" i="1" s="1"/>
  <c r="AB45" i="1"/>
  <c r="AE45" i="1"/>
  <c r="AE47" i="1" s="1"/>
  <c r="G46" i="1"/>
  <c r="J46" i="1"/>
  <c r="J47" i="1" s="1"/>
  <c r="M46" i="1"/>
  <c r="P46" i="1"/>
  <c r="S46" i="1"/>
  <c r="V46" i="1"/>
  <c r="V47" i="1" s="1"/>
  <c r="Z46" i="1"/>
  <c r="Y46" i="1" s="1"/>
  <c r="AA46" i="1"/>
  <c r="AB46" i="1"/>
  <c r="AE46" i="1"/>
  <c r="F47" i="1"/>
  <c r="H47" i="1"/>
  <c r="G47" i="1" s="1"/>
  <c r="I47" i="1"/>
  <c r="K47" i="1"/>
  <c r="L47" i="1"/>
  <c r="N47" i="1"/>
  <c r="O47" i="1"/>
  <c r="P47" i="1"/>
  <c r="Q47" i="1"/>
  <c r="R47" i="1"/>
  <c r="T47" i="1"/>
  <c r="U47" i="1"/>
  <c r="W47" i="1"/>
  <c r="X47" i="1"/>
  <c r="Z47" i="1"/>
  <c r="AB47" i="1"/>
  <c r="AC47" i="1"/>
  <c r="AD47" i="1"/>
  <c r="AF47" i="1"/>
  <c r="AG47" i="1"/>
  <c r="G48" i="1"/>
  <c r="J48" i="1"/>
  <c r="M48" i="1"/>
  <c r="M50" i="1" s="1"/>
  <c r="P48" i="1"/>
  <c r="S48" i="1"/>
  <c r="S50" i="1" s="1"/>
  <c r="V48" i="1"/>
  <c r="Y48" i="1"/>
  <c r="Y50" i="1" s="1"/>
  <c r="Z48" i="1"/>
  <c r="AA48" i="1"/>
  <c r="AB48" i="1"/>
  <c r="AE48" i="1"/>
  <c r="AE50" i="1" s="1"/>
  <c r="G49" i="1"/>
  <c r="J49" i="1"/>
  <c r="M49" i="1"/>
  <c r="P49" i="1"/>
  <c r="P50" i="1" s="1"/>
  <c r="S49" i="1"/>
  <c r="V49" i="1"/>
  <c r="Z49" i="1"/>
  <c r="Y49" i="1" s="1"/>
  <c r="AA49" i="1"/>
  <c r="AB49" i="1"/>
  <c r="AE49" i="1"/>
  <c r="F50" i="1"/>
  <c r="H50" i="1"/>
  <c r="G50" i="1" s="1"/>
  <c r="I50" i="1"/>
  <c r="J50" i="1"/>
  <c r="K50" i="1"/>
  <c r="L50" i="1"/>
  <c r="AA50" i="1" s="1"/>
  <c r="N50" i="1"/>
  <c r="O50" i="1"/>
  <c r="Q50" i="1"/>
  <c r="R50" i="1"/>
  <c r="T50" i="1"/>
  <c r="U50" i="1"/>
  <c r="V50" i="1"/>
  <c r="W50" i="1"/>
  <c r="X50" i="1"/>
  <c r="Z50" i="1"/>
  <c r="AB50" i="1"/>
  <c r="AC50" i="1"/>
  <c r="AD50" i="1"/>
  <c r="AF50" i="1"/>
  <c r="AG50" i="1"/>
  <c r="G51" i="1"/>
  <c r="G55" i="1" s="1"/>
  <c r="J51" i="1"/>
  <c r="M51" i="1"/>
  <c r="M55" i="1" s="1"/>
  <c r="P51" i="1"/>
  <c r="S51" i="1"/>
  <c r="S55" i="1" s="1"/>
  <c r="V51" i="1"/>
  <c r="Z51" i="1"/>
  <c r="AA51" i="1"/>
  <c r="AA55" i="1" s="1"/>
  <c r="AB51" i="1"/>
  <c r="AE51" i="1"/>
  <c r="AE55" i="1" s="1"/>
  <c r="G52" i="1"/>
  <c r="J52" i="1"/>
  <c r="M52" i="1"/>
  <c r="P52" i="1"/>
  <c r="S52" i="1"/>
  <c r="V52" i="1"/>
  <c r="Z52" i="1"/>
  <c r="Y52" i="1" s="1"/>
  <c r="AA52" i="1"/>
  <c r="AB52" i="1"/>
  <c r="AB55" i="1" s="1"/>
  <c r="AE52" i="1"/>
  <c r="G53" i="1"/>
  <c r="J53" i="1"/>
  <c r="M53" i="1"/>
  <c r="P53" i="1"/>
  <c r="S53" i="1"/>
  <c r="V53" i="1"/>
  <c r="Y53" i="1"/>
  <c r="Z53" i="1"/>
  <c r="AA53" i="1"/>
  <c r="AB53" i="1"/>
  <c r="AE53" i="1"/>
  <c r="G54" i="1"/>
  <c r="J54" i="1"/>
  <c r="M54" i="1"/>
  <c r="P54" i="1"/>
  <c r="P55" i="1" s="1"/>
  <c r="S54" i="1"/>
  <c r="V54" i="1"/>
  <c r="Z54" i="1"/>
  <c r="Y54" i="1" s="1"/>
  <c r="AA54" i="1"/>
  <c r="AB54" i="1"/>
  <c r="AE54" i="1"/>
  <c r="F55" i="1"/>
  <c r="H55" i="1"/>
  <c r="I55" i="1"/>
  <c r="J55" i="1"/>
  <c r="K55" i="1"/>
  <c r="L55" i="1"/>
  <c r="N55" i="1"/>
  <c r="O55" i="1"/>
  <c r="Q55" i="1"/>
  <c r="R55" i="1"/>
  <c r="T55" i="1"/>
  <c r="U55" i="1"/>
  <c r="V55" i="1"/>
  <c r="W55" i="1"/>
  <c r="X55" i="1"/>
  <c r="Z55" i="1"/>
  <c r="AC55" i="1"/>
  <c r="AD55" i="1"/>
  <c r="AF55" i="1"/>
  <c r="AG55" i="1"/>
  <c r="G56" i="1"/>
  <c r="G99" i="1" s="1"/>
  <c r="G101" i="1" s="1"/>
  <c r="J56" i="1"/>
  <c r="M56" i="1"/>
  <c r="P56" i="1"/>
  <c r="S56" i="1"/>
  <c r="S99" i="1" s="1"/>
  <c r="S101" i="1" s="1"/>
  <c r="V56" i="1"/>
  <c r="Z56" i="1"/>
  <c r="AA56" i="1"/>
  <c r="Y56" i="1" s="1"/>
  <c r="AB56" i="1"/>
  <c r="AE56" i="1"/>
  <c r="G57" i="1"/>
  <c r="J57" i="1"/>
  <c r="Y57" i="1" s="1"/>
  <c r="M57" i="1"/>
  <c r="P57" i="1"/>
  <c r="S57" i="1"/>
  <c r="V57" i="1"/>
  <c r="V99" i="1" s="1"/>
  <c r="V101" i="1" s="1"/>
  <c r="Z57" i="1"/>
  <c r="AA57" i="1"/>
  <c r="AB57" i="1"/>
  <c r="AB99" i="1" s="1"/>
  <c r="AB101" i="1" s="1"/>
  <c r="AE57" i="1"/>
  <c r="G58" i="1"/>
  <c r="J58" i="1"/>
  <c r="M58" i="1"/>
  <c r="P58" i="1"/>
  <c r="S58" i="1"/>
  <c r="V58" i="1"/>
  <c r="Y58" i="1"/>
  <c r="Z58" i="1"/>
  <c r="AA58" i="1"/>
  <c r="AB58" i="1"/>
  <c r="AE58" i="1"/>
  <c r="AE99" i="1" s="1"/>
  <c r="AE101" i="1" s="1"/>
  <c r="G59" i="1"/>
  <c r="J59" i="1"/>
  <c r="Y59" i="1" s="1"/>
  <c r="M59" i="1"/>
  <c r="P59" i="1"/>
  <c r="P99" i="1" s="1"/>
  <c r="P101" i="1" s="1"/>
  <c r="S59" i="1"/>
  <c r="V59" i="1"/>
  <c r="Z59" i="1"/>
  <c r="Z99" i="1" s="1"/>
  <c r="Z101" i="1" s="1"/>
  <c r="AA59" i="1"/>
  <c r="AB59" i="1"/>
  <c r="AE59" i="1"/>
  <c r="G60" i="1"/>
  <c r="Y60" i="1" s="1"/>
  <c r="J60" i="1"/>
  <c r="M60" i="1"/>
  <c r="P60" i="1"/>
  <c r="S60" i="1"/>
  <c r="V60" i="1"/>
  <c r="Z60" i="1"/>
  <c r="AA60" i="1"/>
  <c r="AB60" i="1"/>
  <c r="AE60" i="1"/>
  <c r="G61" i="1"/>
  <c r="J61" i="1"/>
  <c r="Y61" i="1" s="1"/>
  <c r="M61" i="1"/>
  <c r="P61" i="1"/>
  <c r="S61" i="1"/>
  <c r="V61" i="1"/>
  <c r="Z61" i="1"/>
  <c r="AA61" i="1"/>
  <c r="AB61" i="1"/>
  <c r="AE61" i="1"/>
  <c r="G62" i="1"/>
  <c r="J62" i="1"/>
  <c r="M62" i="1"/>
  <c r="P62" i="1"/>
  <c r="S62" i="1"/>
  <c r="V62" i="1"/>
  <c r="Y62" i="1"/>
  <c r="Z62" i="1"/>
  <c r="AA62" i="1"/>
  <c r="AB62" i="1"/>
  <c r="AE62" i="1"/>
  <c r="G63" i="1"/>
  <c r="J63" i="1"/>
  <c r="Y63" i="1" s="1"/>
  <c r="M63" i="1"/>
  <c r="P63" i="1"/>
  <c r="S63" i="1"/>
  <c r="V63" i="1"/>
  <c r="Z63" i="1"/>
  <c r="AA63" i="1"/>
  <c r="AB63" i="1"/>
  <c r="AE63" i="1"/>
  <c r="G64" i="1"/>
  <c r="Y64" i="1" s="1"/>
  <c r="J64" i="1"/>
  <c r="M64" i="1"/>
  <c r="P64" i="1"/>
  <c r="S64" i="1"/>
  <c r="V64" i="1"/>
  <c r="Z64" i="1"/>
  <c r="AA64" i="1"/>
  <c r="AB64" i="1"/>
  <c r="AE64" i="1"/>
  <c r="G65" i="1"/>
  <c r="J65" i="1"/>
  <c r="Y65" i="1" s="1"/>
  <c r="M65" i="1"/>
  <c r="P65" i="1"/>
  <c r="S65" i="1"/>
  <c r="V65" i="1"/>
  <c r="Z65" i="1"/>
  <c r="AA65" i="1"/>
  <c r="AB65" i="1"/>
  <c r="AE65" i="1"/>
  <c r="G66" i="1"/>
  <c r="J66" i="1"/>
  <c r="M66" i="1"/>
  <c r="P66" i="1"/>
  <c r="S66" i="1"/>
  <c r="V66" i="1"/>
  <c r="Y66" i="1"/>
  <c r="Z66" i="1"/>
  <c r="AA66" i="1"/>
  <c r="AB66" i="1"/>
  <c r="AE66" i="1"/>
  <c r="G67" i="1"/>
  <c r="J67" i="1"/>
  <c r="M67" i="1"/>
  <c r="P67" i="1"/>
  <c r="S67" i="1"/>
  <c r="V67" i="1"/>
  <c r="Z67" i="1"/>
  <c r="Y67" i="1" s="1"/>
  <c r="AA67" i="1"/>
  <c r="AB67" i="1"/>
  <c r="AE67" i="1"/>
  <c r="G68" i="1"/>
  <c r="Y68" i="1" s="1"/>
  <c r="J68" i="1"/>
  <c r="M68" i="1"/>
  <c r="P68" i="1"/>
  <c r="S68" i="1"/>
  <c r="V68" i="1"/>
  <c r="Z68" i="1"/>
  <c r="AA68" i="1"/>
  <c r="AB68" i="1"/>
  <c r="AE68" i="1"/>
  <c r="G69" i="1"/>
  <c r="J69" i="1"/>
  <c r="Y69" i="1" s="1"/>
  <c r="M69" i="1"/>
  <c r="P69" i="1"/>
  <c r="S69" i="1"/>
  <c r="V69" i="1"/>
  <c r="Z69" i="1"/>
  <c r="AA69" i="1"/>
  <c r="AB69" i="1"/>
  <c r="AE69" i="1"/>
  <c r="G70" i="1"/>
  <c r="J70" i="1"/>
  <c r="M70" i="1"/>
  <c r="P70" i="1"/>
  <c r="S70" i="1"/>
  <c r="V70" i="1"/>
  <c r="Y70" i="1"/>
  <c r="Z70" i="1"/>
  <c r="AA70" i="1"/>
  <c r="AB70" i="1"/>
  <c r="AE70" i="1"/>
  <c r="G71" i="1"/>
  <c r="Y71" i="1" s="1"/>
  <c r="J71" i="1"/>
  <c r="M71" i="1"/>
  <c r="P71" i="1"/>
  <c r="S71" i="1"/>
  <c r="V71" i="1"/>
  <c r="Z71" i="1"/>
  <c r="AA71" i="1"/>
  <c r="AB71" i="1"/>
  <c r="AE71" i="1"/>
  <c r="G72" i="1"/>
  <c r="Y72" i="1" s="1"/>
  <c r="J72" i="1"/>
  <c r="M72" i="1"/>
  <c r="P72" i="1"/>
  <c r="S72" i="1"/>
  <c r="V72" i="1"/>
  <c r="Z72" i="1"/>
  <c r="AA72" i="1"/>
  <c r="AB72" i="1"/>
  <c r="AE72" i="1"/>
  <c r="G73" i="1"/>
  <c r="J73" i="1"/>
  <c r="Y73" i="1" s="1"/>
  <c r="M73" i="1"/>
  <c r="P73" i="1"/>
  <c r="S73" i="1"/>
  <c r="V73" i="1"/>
  <c r="Z73" i="1"/>
  <c r="AA73" i="1"/>
  <c r="AB73" i="1"/>
  <c r="AE73" i="1"/>
  <c r="G74" i="1"/>
  <c r="J74" i="1"/>
  <c r="M74" i="1"/>
  <c r="P74" i="1"/>
  <c r="S74" i="1"/>
  <c r="V74" i="1"/>
  <c r="Y74" i="1"/>
  <c r="Z74" i="1"/>
  <c r="AA74" i="1"/>
  <c r="AB74" i="1"/>
  <c r="AE74" i="1"/>
  <c r="G75" i="1"/>
  <c r="J75" i="1"/>
  <c r="Y75" i="1" s="1"/>
  <c r="M75" i="1"/>
  <c r="P75" i="1"/>
  <c r="S75" i="1"/>
  <c r="V75" i="1"/>
  <c r="Z75" i="1"/>
  <c r="AA75" i="1"/>
  <c r="AB75" i="1"/>
  <c r="AE75" i="1"/>
  <c r="G76" i="1"/>
  <c r="Y76" i="1" s="1"/>
  <c r="J76" i="1"/>
  <c r="M76" i="1"/>
  <c r="P76" i="1"/>
  <c r="S76" i="1"/>
  <c r="V76" i="1"/>
  <c r="Z76" i="1"/>
  <c r="AA76" i="1"/>
  <c r="AB76" i="1"/>
  <c r="AE76" i="1"/>
  <c r="G77" i="1"/>
  <c r="J77" i="1"/>
  <c r="Y77" i="1" s="1"/>
  <c r="M77" i="1"/>
  <c r="P77" i="1"/>
  <c r="S77" i="1"/>
  <c r="V77" i="1"/>
  <c r="Z77" i="1"/>
  <c r="AA77" i="1"/>
  <c r="AB77" i="1"/>
  <c r="AE77" i="1"/>
  <c r="G78" i="1"/>
  <c r="J78" i="1"/>
  <c r="M78" i="1"/>
  <c r="P78" i="1"/>
  <c r="S78" i="1"/>
  <c r="V78" i="1"/>
  <c r="Y78" i="1"/>
  <c r="Z78" i="1"/>
  <c r="AA78" i="1"/>
  <c r="AB78" i="1"/>
  <c r="AE78" i="1"/>
  <c r="G79" i="1"/>
  <c r="J79" i="1"/>
  <c r="M79" i="1"/>
  <c r="P79" i="1"/>
  <c r="S79" i="1"/>
  <c r="V79" i="1"/>
  <c r="Z79" i="1"/>
  <c r="Y79" i="1" s="1"/>
  <c r="AA79" i="1"/>
  <c r="AB79" i="1"/>
  <c r="AE79" i="1"/>
  <c r="G80" i="1"/>
  <c r="J80" i="1"/>
  <c r="M80" i="1"/>
  <c r="P80" i="1"/>
  <c r="S80" i="1"/>
  <c r="V80" i="1"/>
  <c r="Z80" i="1"/>
  <c r="AA80" i="1"/>
  <c r="Y80" i="1" s="1"/>
  <c r="AB80" i="1"/>
  <c r="AE80" i="1"/>
  <c r="G81" i="1"/>
  <c r="J81" i="1"/>
  <c r="Y81" i="1" s="1"/>
  <c r="M81" i="1"/>
  <c r="P81" i="1"/>
  <c r="S81" i="1"/>
  <c r="V81" i="1"/>
  <c r="Z81" i="1"/>
  <c r="AA81" i="1"/>
  <c r="AB81" i="1"/>
  <c r="AE81" i="1"/>
  <c r="G82" i="1"/>
  <c r="J82" i="1"/>
  <c r="M82" i="1"/>
  <c r="P82" i="1"/>
  <c r="S82" i="1"/>
  <c r="V82" i="1"/>
  <c r="Y82" i="1"/>
  <c r="Z82" i="1"/>
  <c r="AA82" i="1"/>
  <c r="AB82" i="1"/>
  <c r="AE82" i="1"/>
  <c r="G83" i="1"/>
  <c r="J83" i="1"/>
  <c r="Y83" i="1" s="1"/>
  <c r="M83" i="1"/>
  <c r="P83" i="1"/>
  <c r="S83" i="1"/>
  <c r="V83" i="1"/>
  <c r="Z83" i="1"/>
  <c r="AA83" i="1"/>
  <c r="AB83" i="1"/>
  <c r="AE83" i="1"/>
  <c r="G84" i="1"/>
  <c r="Y84" i="1" s="1"/>
  <c r="J84" i="1"/>
  <c r="M84" i="1"/>
  <c r="P84" i="1"/>
  <c r="S84" i="1"/>
  <c r="V84" i="1"/>
  <c r="Z84" i="1"/>
  <c r="AA84" i="1"/>
  <c r="AB84" i="1"/>
  <c r="AE84" i="1"/>
  <c r="G85" i="1"/>
  <c r="J85" i="1"/>
  <c r="Y85" i="1" s="1"/>
  <c r="M85" i="1"/>
  <c r="P85" i="1"/>
  <c r="S85" i="1"/>
  <c r="V85" i="1"/>
  <c r="Z85" i="1"/>
  <c r="AA85" i="1"/>
  <c r="AB85" i="1"/>
  <c r="AE85" i="1"/>
  <c r="G86" i="1"/>
  <c r="J86" i="1"/>
  <c r="M86" i="1"/>
  <c r="P86" i="1"/>
  <c r="S86" i="1"/>
  <c r="V86" i="1"/>
  <c r="Y86" i="1"/>
  <c r="Z86" i="1"/>
  <c r="AA86" i="1"/>
  <c r="AB86" i="1"/>
  <c r="AE86" i="1"/>
  <c r="G87" i="1"/>
  <c r="J87" i="1"/>
  <c r="Y87" i="1" s="1"/>
  <c r="M87" i="1"/>
  <c r="P87" i="1"/>
  <c r="S87" i="1"/>
  <c r="V87" i="1"/>
  <c r="Z87" i="1"/>
  <c r="AA87" i="1"/>
  <c r="AB87" i="1"/>
  <c r="AE87" i="1"/>
  <c r="G88" i="1"/>
  <c r="Y88" i="1" s="1"/>
  <c r="J88" i="1"/>
  <c r="M88" i="1"/>
  <c r="P88" i="1"/>
  <c r="S88" i="1"/>
  <c r="V88" i="1"/>
  <c r="Z88" i="1"/>
  <c r="AA88" i="1"/>
  <c r="AB88" i="1"/>
  <c r="AE88" i="1"/>
  <c r="G89" i="1"/>
  <c r="J89" i="1"/>
  <c r="Y89" i="1" s="1"/>
  <c r="M89" i="1"/>
  <c r="P89" i="1"/>
  <c r="S89" i="1"/>
  <c r="V89" i="1"/>
  <c r="Z89" i="1"/>
  <c r="AA89" i="1"/>
  <c r="AB89" i="1"/>
  <c r="AE89" i="1"/>
  <c r="G90" i="1"/>
  <c r="J90" i="1"/>
  <c r="M90" i="1"/>
  <c r="P90" i="1"/>
  <c r="S90" i="1"/>
  <c r="V90" i="1"/>
  <c r="Y90" i="1"/>
  <c r="Z90" i="1"/>
  <c r="AA90" i="1"/>
  <c r="AB90" i="1"/>
  <c r="AE90" i="1"/>
  <c r="G91" i="1"/>
  <c r="J91" i="1"/>
  <c r="Y91" i="1" s="1"/>
  <c r="M91" i="1"/>
  <c r="P91" i="1"/>
  <c r="S91" i="1"/>
  <c r="V91" i="1"/>
  <c r="Z91" i="1"/>
  <c r="AA91" i="1"/>
  <c r="AB91" i="1"/>
  <c r="AE91" i="1"/>
  <c r="G92" i="1"/>
  <c r="Y92" i="1" s="1"/>
  <c r="J92" i="1"/>
  <c r="M92" i="1"/>
  <c r="P92" i="1"/>
  <c r="S92" i="1"/>
  <c r="V92" i="1"/>
  <c r="Z92" i="1"/>
  <c r="AA92" i="1"/>
  <c r="AB92" i="1"/>
  <c r="AE92" i="1"/>
  <c r="G93" i="1"/>
  <c r="J93" i="1"/>
  <c r="Y93" i="1" s="1"/>
  <c r="M93" i="1"/>
  <c r="P93" i="1"/>
  <c r="S93" i="1"/>
  <c r="V93" i="1"/>
  <c r="Z93" i="1"/>
  <c r="AA93" i="1"/>
  <c r="AB93" i="1"/>
  <c r="AE93" i="1"/>
  <c r="G94" i="1"/>
  <c r="J94" i="1"/>
  <c r="M94" i="1"/>
  <c r="P94" i="1"/>
  <c r="S94" i="1"/>
  <c r="V94" i="1"/>
  <c r="Y94" i="1"/>
  <c r="Z94" i="1"/>
  <c r="AA94" i="1"/>
  <c r="AB94" i="1"/>
  <c r="AE94" i="1"/>
  <c r="G95" i="1"/>
  <c r="J95" i="1"/>
  <c r="M95" i="1"/>
  <c r="P95" i="1"/>
  <c r="S95" i="1"/>
  <c r="V95" i="1"/>
  <c r="Z95" i="1"/>
  <c r="Y95" i="1" s="1"/>
  <c r="AA95" i="1"/>
  <c r="AB95" i="1"/>
  <c r="AE95" i="1"/>
  <c r="G96" i="1"/>
  <c r="Y96" i="1" s="1"/>
  <c r="J96" i="1"/>
  <c r="M96" i="1"/>
  <c r="P96" i="1"/>
  <c r="S96" i="1"/>
  <c r="V96" i="1"/>
  <c r="Z96" i="1"/>
  <c r="AA96" i="1"/>
  <c r="AB96" i="1"/>
  <c r="AE96" i="1"/>
  <c r="G97" i="1"/>
  <c r="J97" i="1"/>
  <c r="Y97" i="1" s="1"/>
  <c r="M97" i="1"/>
  <c r="P97" i="1"/>
  <c r="S97" i="1"/>
  <c r="V97" i="1"/>
  <c r="Z97" i="1"/>
  <c r="AA97" i="1"/>
  <c r="AB97" i="1"/>
  <c r="AE97" i="1"/>
  <c r="G98" i="1"/>
  <c r="J98" i="1"/>
  <c r="M98" i="1"/>
  <c r="P98" i="1"/>
  <c r="S98" i="1"/>
  <c r="V98" i="1"/>
  <c r="Y98" i="1"/>
  <c r="Z98" i="1"/>
  <c r="AA98" i="1"/>
  <c r="AB98" i="1"/>
  <c r="AE98" i="1"/>
  <c r="F99" i="1"/>
  <c r="H99" i="1"/>
  <c r="I99" i="1"/>
  <c r="I101" i="1" s="1"/>
  <c r="K99" i="1"/>
  <c r="L99" i="1"/>
  <c r="M99" i="1"/>
  <c r="M101" i="1" s="1"/>
  <c r="N99" i="1"/>
  <c r="O99" i="1"/>
  <c r="Q99" i="1"/>
  <c r="Q101" i="1" s="1"/>
  <c r="R99" i="1"/>
  <c r="T99" i="1"/>
  <c r="U99" i="1"/>
  <c r="U101" i="1" s="1"/>
  <c r="W99" i="1"/>
  <c r="X99" i="1"/>
  <c r="AC99" i="1"/>
  <c r="AC101" i="1" s="1"/>
  <c r="AD99" i="1"/>
  <c r="AF99" i="1"/>
  <c r="AG99" i="1"/>
  <c r="AG101" i="1" s="1"/>
  <c r="B100" i="1"/>
  <c r="B102" i="1" s="1"/>
  <c r="H100" i="1"/>
  <c r="H102" i="1" s="1"/>
  <c r="K100" i="1"/>
  <c r="L100" i="1"/>
  <c r="L102" i="1" s="1"/>
  <c r="O100" i="1"/>
  <c r="T100" i="1"/>
  <c r="T102" i="1" s="1"/>
  <c r="W100" i="1"/>
  <c r="X100" i="1"/>
  <c r="X102" i="1" s="1"/>
  <c r="AF100" i="1"/>
  <c r="AF102" i="1" s="1"/>
  <c r="B101" i="1"/>
  <c r="F101" i="1"/>
  <c r="H101" i="1"/>
  <c r="K101" i="1"/>
  <c r="K102" i="1" s="1"/>
  <c r="L101" i="1"/>
  <c r="N101" i="1"/>
  <c r="O101" i="1"/>
  <c r="O102" i="1" s="1"/>
  <c r="R101" i="1"/>
  <c r="T101" i="1"/>
  <c r="W101" i="1"/>
  <c r="W102" i="1" s="1"/>
  <c r="X101" i="1"/>
  <c r="AD101" i="1"/>
  <c r="AF101" i="1"/>
  <c r="Y99" i="1" l="1"/>
  <c r="Y101" i="1" s="1"/>
  <c r="AB100" i="1"/>
  <c r="AB102" i="1" s="1"/>
  <c r="Q102" i="1"/>
  <c r="V100" i="1"/>
  <c r="V102" i="1" s="1"/>
  <c r="AG102" i="1"/>
  <c r="Y47" i="1"/>
  <c r="U102" i="1"/>
  <c r="Y29" i="1"/>
  <c r="Y22" i="1"/>
  <c r="Z100" i="1"/>
  <c r="Z102" i="1" s="1"/>
  <c r="J100" i="1"/>
  <c r="AC102" i="1"/>
  <c r="I102" i="1"/>
  <c r="AE100" i="1"/>
  <c r="AE102" i="1" s="1"/>
  <c r="S100" i="1"/>
  <c r="S102" i="1" s="1"/>
  <c r="P100" i="1"/>
  <c r="P102" i="1" s="1"/>
  <c r="AA47" i="1"/>
  <c r="Y39" i="1"/>
  <c r="Y43" i="1" s="1"/>
  <c r="AA37" i="1"/>
  <c r="AA22" i="1"/>
  <c r="AA100" i="1" s="1"/>
  <c r="AA102" i="1" s="1"/>
  <c r="Y19" i="1"/>
  <c r="Y15" i="1"/>
  <c r="M15" i="1"/>
  <c r="M100" i="1" s="1"/>
  <c r="M102" i="1" s="1"/>
  <c r="AD100" i="1"/>
  <c r="AD102" i="1" s="1"/>
  <c r="R100" i="1"/>
  <c r="R102" i="1" s="1"/>
  <c r="AA99" i="1"/>
  <c r="AA101" i="1" s="1"/>
  <c r="Y51" i="1"/>
  <c r="Y55" i="1" s="1"/>
  <c r="AA43" i="1"/>
  <c r="G43" i="1"/>
  <c r="G100" i="1" s="1"/>
  <c r="G102" i="1" s="1"/>
  <c r="J99" i="1"/>
  <c r="J101" i="1" s="1"/>
  <c r="Y100" i="1" l="1"/>
  <c r="Y102" i="1" s="1"/>
  <c r="J102" i="1"/>
</calcChain>
</file>

<file path=xl/sharedStrings.xml><?xml version="1.0" encoding="utf-8"?>
<sst xmlns="http://schemas.openxmlformats.org/spreadsheetml/2006/main" count="421" uniqueCount="386">
  <si>
    <r>
      <t>(</t>
    </r>
    <r>
      <rPr>
        <sz val="10"/>
        <rFont val="ＭＳ Ｐゴシック"/>
        <family val="3"/>
        <charset val="128"/>
      </rPr>
      <t>本園</t>
    </r>
    <r>
      <rPr>
        <sz val="10"/>
        <rFont val="Arial"/>
        <family val="2"/>
      </rPr>
      <t>83</t>
    </r>
    <r>
      <rPr>
        <sz val="10"/>
        <rFont val="ＭＳ Ｐゴシック"/>
        <family val="3"/>
        <charset val="128"/>
      </rPr>
      <t>、分園</t>
    </r>
    <r>
      <rPr>
        <sz val="10"/>
        <rFont val="Arial"/>
        <family val="2"/>
      </rPr>
      <t>1)</t>
    </r>
    <rPh sb="1" eb="2">
      <t>ホン</t>
    </rPh>
    <rPh sb="2" eb="3">
      <t>エン</t>
    </rPh>
    <rPh sb="6" eb="7">
      <t>ブン</t>
    </rPh>
    <rPh sb="7" eb="8">
      <t>エン</t>
    </rPh>
    <phoneticPr fontId="7"/>
  </si>
  <si>
    <r>
      <rPr>
        <sz val="10"/>
        <rFont val="ＭＳ Ｐゴシック"/>
        <family val="3"/>
        <charset val="128"/>
      </rPr>
      <t>合計</t>
    </r>
    <rPh sb="0" eb="2">
      <t>ゴウケイ</t>
    </rPh>
    <phoneticPr fontId="8"/>
  </si>
  <si>
    <r>
      <t>(</t>
    </r>
    <r>
      <rPr>
        <sz val="10"/>
        <rFont val="ＭＳ Ｐゴシック"/>
        <family val="3"/>
        <charset val="128"/>
      </rPr>
      <t>本園</t>
    </r>
    <r>
      <rPr>
        <sz val="10"/>
        <rFont val="Arial"/>
        <family val="2"/>
      </rPr>
      <t>42</t>
    </r>
    <r>
      <rPr>
        <sz val="10"/>
        <rFont val="ＭＳ Ｐゴシック"/>
        <family val="3"/>
        <charset val="128"/>
      </rPr>
      <t>、分園</t>
    </r>
    <r>
      <rPr>
        <sz val="10"/>
        <rFont val="Arial"/>
        <family val="2"/>
      </rPr>
      <t>1)</t>
    </r>
    <rPh sb="1" eb="2">
      <t>ホン</t>
    </rPh>
    <rPh sb="2" eb="3">
      <t>エン</t>
    </rPh>
    <rPh sb="6" eb="8">
      <t>ブンエン</t>
    </rPh>
    <phoneticPr fontId="7"/>
  </si>
  <si>
    <r>
      <rPr>
        <sz val="10"/>
        <rFont val="ＭＳ Ｐゴシック"/>
        <family val="3"/>
        <charset val="128"/>
      </rPr>
      <t>私立</t>
    </r>
    <rPh sb="0" eb="2">
      <t>シリツ</t>
    </rPh>
    <phoneticPr fontId="8"/>
  </si>
  <si>
    <r>
      <t>(</t>
    </r>
    <r>
      <rPr>
        <sz val="10"/>
        <rFont val="ＭＳ Ｐゴシック"/>
        <family val="3"/>
        <charset val="128"/>
      </rPr>
      <t>本園</t>
    </r>
    <r>
      <rPr>
        <sz val="10"/>
        <rFont val="Arial"/>
        <family val="2"/>
      </rPr>
      <t>41)</t>
    </r>
    <r>
      <rPr>
        <sz val="10"/>
        <rFont val="ＭＳ Ｐゴシック"/>
        <family val="3"/>
        <charset val="128"/>
      </rPr>
      <t/>
    </r>
    <rPh sb="1" eb="2">
      <t>ホン</t>
    </rPh>
    <rPh sb="2" eb="3">
      <t>エン</t>
    </rPh>
    <phoneticPr fontId="7"/>
  </si>
  <si>
    <r>
      <rPr>
        <sz val="10"/>
        <rFont val="ＭＳ Ｐゴシック"/>
        <family val="3"/>
        <charset val="128"/>
      </rPr>
      <t>公立</t>
    </r>
    <rPh sb="0" eb="2">
      <t>コウリツ</t>
    </rPh>
    <phoneticPr fontId="8"/>
  </si>
  <si>
    <t>計</t>
    <rPh sb="0" eb="1">
      <t>ケイ</t>
    </rPh>
    <phoneticPr fontId="7"/>
  </si>
  <si>
    <t>0877-49-3011</t>
    <phoneticPr fontId="11"/>
  </si>
  <si>
    <r>
      <rPr>
        <sz val="10"/>
        <rFont val="ＭＳ Ｐゴシック"/>
        <family val="3"/>
        <charset val="128"/>
      </rPr>
      <t>綾歌郡宇多津町</t>
    </r>
    <r>
      <rPr>
        <sz val="10"/>
        <rFont val="Arial"/>
        <family val="2"/>
      </rPr>
      <t>926-1</t>
    </r>
    <rPh sb="0" eb="3">
      <t>アヤウタグン</t>
    </rPh>
    <phoneticPr fontId="11"/>
  </si>
  <si>
    <t>769-0210</t>
    <phoneticPr fontId="11"/>
  </si>
  <si>
    <t>わかくさこども園</t>
    <rPh sb="7" eb="8">
      <t>エン</t>
    </rPh>
    <phoneticPr fontId="1"/>
  </si>
  <si>
    <r>
      <t>(</t>
    </r>
    <r>
      <rPr>
        <sz val="10"/>
        <rFont val="ＭＳ Ｐゴシック"/>
        <family val="3"/>
        <charset val="128"/>
      </rPr>
      <t>分園</t>
    </r>
    <r>
      <rPr>
        <sz val="10"/>
        <rFont val="Arial"/>
        <family val="2"/>
      </rPr>
      <t>1)</t>
    </r>
  </si>
  <si>
    <t>0877-49-0851</t>
    <phoneticPr fontId="11"/>
  </si>
  <si>
    <r>
      <rPr>
        <sz val="10"/>
        <rFont val="ＭＳ Ｐゴシック"/>
        <family val="3"/>
        <charset val="128"/>
      </rPr>
      <t>綾歌郡宇多津町</t>
    </r>
    <r>
      <rPr>
        <sz val="10"/>
        <rFont val="Arial"/>
        <family val="2"/>
      </rPr>
      <t>2626-1</t>
    </r>
    <rPh sb="0" eb="3">
      <t>アヤウタグン</t>
    </rPh>
    <phoneticPr fontId="11"/>
  </si>
  <si>
    <t>平山こども園</t>
    <rPh sb="0" eb="2">
      <t>ヒラヤマ</t>
    </rPh>
    <rPh sb="5" eb="6">
      <t>エン</t>
    </rPh>
    <phoneticPr fontId="11"/>
  </si>
  <si>
    <r>
      <t>43</t>
    </r>
    <r>
      <rPr>
        <sz val="10"/>
        <rFont val="ＭＳ Ｐゴシック"/>
        <family val="3"/>
        <charset val="128"/>
      </rPr>
      <t>園</t>
    </r>
    <rPh sb="2" eb="3">
      <t>エン</t>
    </rPh>
    <phoneticPr fontId="8"/>
  </si>
  <si>
    <t>0877-59-9671</t>
    <phoneticPr fontId="11"/>
  </si>
  <si>
    <r>
      <rPr>
        <sz val="10"/>
        <rFont val="ＭＳ Ｐゴシック"/>
        <family val="3"/>
        <charset val="128"/>
      </rPr>
      <t>綾歌郡宇多津町浜八番丁</t>
    </r>
    <r>
      <rPr>
        <sz val="10"/>
        <rFont val="Arial"/>
        <family val="2"/>
      </rPr>
      <t>111</t>
    </r>
    <rPh sb="0" eb="3">
      <t>アヤウタグン</t>
    </rPh>
    <rPh sb="3" eb="7">
      <t>ウタヅチョウ</t>
    </rPh>
    <rPh sb="7" eb="8">
      <t>ハマ</t>
    </rPh>
    <rPh sb="8" eb="11">
      <t>ハチバンチョウ</t>
    </rPh>
    <phoneticPr fontId="1"/>
  </si>
  <si>
    <t>769-0208</t>
  </si>
  <si>
    <t>わかくさ北こども園</t>
    <rPh sb="4" eb="5">
      <t>キタ</t>
    </rPh>
    <rPh sb="8" eb="9">
      <t>エン</t>
    </rPh>
    <phoneticPr fontId="1"/>
  </si>
  <si>
    <t>0879-82-4228</t>
    <phoneticPr fontId="11"/>
  </si>
  <si>
    <r>
      <rPr>
        <sz val="10"/>
        <rFont val="ＭＳ Ｐゴシック"/>
        <family val="3"/>
        <charset val="128"/>
      </rPr>
      <t>小豆郡小豆島町草壁本町</t>
    </r>
    <r>
      <rPr>
        <sz val="10"/>
        <rFont val="Arial"/>
        <family val="2"/>
      </rPr>
      <t>395</t>
    </r>
    <rPh sb="0" eb="2">
      <t>ショウズ</t>
    </rPh>
    <rPh sb="2" eb="3">
      <t>グン</t>
    </rPh>
    <rPh sb="3" eb="6">
      <t>ショウドシマ</t>
    </rPh>
    <rPh sb="6" eb="7">
      <t>チョウ</t>
    </rPh>
    <rPh sb="7" eb="9">
      <t>クサカベ</t>
    </rPh>
    <rPh sb="9" eb="11">
      <t>ホンマチ</t>
    </rPh>
    <phoneticPr fontId="11"/>
  </si>
  <si>
    <t>761-4432</t>
    <phoneticPr fontId="11"/>
  </si>
  <si>
    <r>
      <rPr>
        <sz val="10"/>
        <rFont val="ＭＳ Ｐゴシック"/>
        <family val="3"/>
        <charset val="128"/>
      </rPr>
      <t>せいけんじこども園</t>
    </r>
    <rPh sb="8" eb="9">
      <t>エン</t>
    </rPh>
    <phoneticPr fontId="11"/>
  </si>
  <si>
    <t>0875-72-0083</t>
    <phoneticPr fontId="11"/>
  </si>
  <si>
    <r>
      <rPr>
        <sz val="10"/>
        <rFont val="ＭＳ Ｐゴシック"/>
        <family val="3"/>
        <charset val="128"/>
      </rPr>
      <t>三豊市高瀬町上高瀬</t>
    </r>
    <r>
      <rPr>
        <sz val="10"/>
        <rFont val="Arial"/>
        <family val="2"/>
      </rPr>
      <t>2024-2</t>
    </r>
    <phoneticPr fontId="11"/>
  </si>
  <si>
    <t>767-0001</t>
    <phoneticPr fontId="11"/>
  </si>
  <si>
    <t>スマはぴ丘の上station</t>
    <phoneticPr fontId="11"/>
  </si>
  <si>
    <t>0875-23-6690</t>
    <phoneticPr fontId="11"/>
  </si>
  <si>
    <r>
      <rPr>
        <sz val="10"/>
        <rFont val="ＭＳ Ｐゴシック"/>
        <family val="3"/>
        <charset val="128"/>
      </rPr>
      <t>三豊市高瀬町比地</t>
    </r>
    <r>
      <rPr>
        <sz val="10"/>
        <rFont val="Arial"/>
        <family val="2"/>
      </rPr>
      <t>181-1</t>
    </r>
    <rPh sb="0" eb="2">
      <t>ミトヨ</t>
    </rPh>
    <rPh sb="2" eb="3">
      <t>シ</t>
    </rPh>
    <rPh sb="3" eb="6">
      <t>タカセチョウ</t>
    </rPh>
    <rPh sb="6" eb="7">
      <t>ヒ</t>
    </rPh>
    <rPh sb="7" eb="8">
      <t>ジ</t>
    </rPh>
    <phoneticPr fontId="11"/>
  </si>
  <si>
    <t>767-0004</t>
    <phoneticPr fontId="11"/>
  </si>
  <si>
    <t>虹ヲわたり</t>
    <rPh sb="0" eb="1">
      <t>ニジ</t>
    </rPh>
    <phoneticPr fontId="11"/>
  </si>
  <si>
    <t>0879-25-1795</t>
    <phoneticPr fontId="11"/>
  </si>
  <si>
    <r>
      <rPr>
        <sz val="10"/>
        <rFont val="ＭＳ Ｐゴシック"/>
        <family val="3"/>
        <charset val="128"/>
      </rPr>
      <t>東かがわ市白鳥</t>
    </r>
    <r>
      <rPr>
        <sz val="10"/>
        <rFont val="Arial"/>
        <family val="2"/>
      </rPr>
      <t>647-1</t>
    </r>
    <rPh sb="0" eb="1">
      <t>ヒガシ</t>
    </rPh>
    <rPh sb="4" eb="5">
      <t>シ</t>
    </rPh>
    <rPh sb="5" eb="7">
      <t>シラトリ</t>
    </rPh>
    <phoneticPr fontId="11"/>
  </si>
  <si>
    <t>769-2705</t>
    <phoneticPr fontId="11"/>
  </si>
  <si>
    <r>
      <rPr>
        <sz val="10"/>
        <rFont val="ＭＳ Ｐゴシック"/>
        <family val="3"/>
        <charset val="128"/>
      </rPr>
      <t>けいあいこども園</t>
    </r>
    <phoneticPr fontId="11"/>
  </si>
  <si>
    <t>0879-52-1597</t>
    <phoneticPr fontId="11"/>
  </si>
  <si>
    <r>
      <rPr>
        <sz val="10"/>
        <rFont val="ＭＳ Ｐゴシック"/>
        <family val="3"/>
        <charset val="128"/>
      </rPr>
      <t>さぬき市長尾西</t>
    </r>
    <r>
      <rPr>
        <sz val="10"/>
        <rFont val="Arial"/>
        <family val="2"/>
      </rPr>
      <t>1601-1</t>
    </r>
    <phoneticPr fontId="11"/>
  </si>
  <si>
    <t>769-2302</t>
    <phoneticPr fontId="11"/>
  </si>
  <si>
    <t>認定こども園長尾学舎</t>
    <rPh sb="0" eb="2">
      <t>ニンテイ</t>
    </rPh>
    <rPh sb="5" eb="6">
      <t>エン</t>
    </rPh>
    <rPh sb="6" eb="8">
      <t>ナガオ</t>
    </rPh>
    <rPh sb="8" eb="10">
      <t>ガクシャ</t>
    </rPh>
    <phoneticPr fontId="11"/>
  </si>
  <si>
    <t>087-895-0818</t>
    <phoneticPr fontId="11"/>
  </si>
  <si>
    <r>
      <rPr>
        <sz val="10"/>
        <rFont val="ＭＳ Ｐゴシック"/>
        <family val="3"/>
        <charset val="128"/>
      </rPr>
      <t>さぬき市鴨部</t>
    </r>
    <r>
      <rPr>
        <sz val="10"/>
        <rFont val="Arial"/>
        <family val="2"/>
      </rPr>
      <t>1629</t>
    </r>
    <phoneticPr fontId="7"/>
  </si>
  <si>
    <t>769-2104</t>
    <phoneticPr fontId="7"/>
  </si>
  <si>
    <t>ひまわりこども園</t>
    <rPh sb="7" eb="8">
      <t>エン</t>
    </rPh>
    <phoneticPr fontId="7"/>
  </si>
  <si>
    <t>087-894-2343</t>
    <phoneticPr fontId="11"/>
  </si>
  <si>
    <r>
      <rPr>
        <sz val="10"/>
        <rFont val="ＭＳ Ｐゴシック"/>
        <family val="3"/>
        <charset val="128"/>
      </rPr>
      <t>さぬき市志度</t>
    </r>
    <r>
      <rPr>
        <sz val="10"/>
        <rFont val="Arial"/>
        <family val="2"/>
      </rPr>
      <t>4212-1</t>
    </r>
    <rPh sb="3" eb="4">
      <t>シ</t>
    </rPh>
    <rPh sb="4" eb="6">
      <t>シド</t>
    </rPh>
    <phoneticPr fontId="11"/>
  </si>
  <si>
    <t>769-2101</t>
    <phoneticPr fontId="11"/>
  </si>
  <si>
    <r>
      <rPr>
        <sz val="10"/>
        <rFont val="ＭＳ Ｐゴシック"/>
        <family val="3"/>
        <charset val="128"/>
      </rPr>
      <t>よしいけこども園</t>
    </r>
    <phoneticPr fontId="11"/>
  </si>
  <si>
    <t>0879-43-1451</t>
    <phoneticPr fontId="11"/>
  </si>
  <si>
    <r>
      <rPr>
        <sz val="10"/>
        <rFont val="ＭＳ Ｐゴシック"/>
        <family val="3"/>
        <charset val="128"/>
      </rPr>
      <t>さぬき市寒川町石田東甲</t>
    </r>
    <r>
      <rPr>
        <sz val="10"/>
        <rFont val="Arial"/>
        <family val="2"/>
      </rPr>
      <t>639-2</t>
    </r>
    <rPh sb="3" eb="4">
      <t>シ</t>
    </rPh>
    <rPh sb="4" eb="6">
      <t>サンガワ</t>
    </rPh>
    <rPh sb="6" eb="7">
      <t>チョウ</t>
    </rPh>
    <rPh sb="7" eb="9">
      <t>イシダ</t>
    </rPh>
    <rPh sb="9" eb="10">
      <t>ヒガシ</t>
    </rPh>
    <rPh sb="10" eb="11">
      <t>コウ</t>
    </rPh>
    <phoneticPr fontId="11"/>
  </si>
  <si>
    <t>769-2321</t>
    <phoneticPr fontId="11"/>
  </si>
  <si>
    <r>
      <rPr>
        <sz val="10"/>
        <rFont val="ＭＳ Ｐゴシック"/>
        <family val="3"/>
        <charset val="128"/>
      </rPr>
      <t>認定こども園だいご</t>
    </r>
    <rPh sb="0" eb="2">
      <t>ニンテイ</t>
    </rPh>
    <rPh sb="5" eb="6">
      <t>エン</t>
    </rPh>
    <phoneticPr fontId="11"/>
  </si>
  <si>
    <t>0875-25-8359</t>
    <phoneticPr fontId="11"/>
  </si>
  <si>
    <r>
      <rPr>
        <sz val="10"/>
        <rFont val="ＭＳ Ｐゴシック"/>
        <family val="3"/>
        <charset val="128"/>
      </rPr>
      <t>観音寺市植田町</t>
    </r>
    <r>
      <rPr>
        <sz val="10"/>
        <rFont val="Arial"/>
        <family val="2"/>
      </rPr>
      <t>1217-3</t>
    </r>
    <rPh sb="0" eb="4">
      <t>カンオンジシ</t>
    </rPh>
    <rPh sb="4" eb="6">
      <t>ウエタ</t>
    </rPh>
    <rPh sb="6" eb="7">
      <t>マチ</t>
    </rPh>
    <phoneticPr fontId="11"/>
  </si>
  <si>
    <t>768-0012</t>
    <phoneticPr fontId="11"/>
  </si>
  <si>
    <t>観音寺中部こども園</t>
    <rPh sb="0" eb="5">
      <t>カンオンジチュウブ</t>
    </rPh>
    <rPh sb="8" eb="9">
      <t>エン</t>
    </rPh>
    <phoneticPr fontId="11"/>
  </si>
  <si>
    <t>0875-27-7440</t>
    <phoneticPr fontId="11"/>
  </si>
  <si>
    <r>
      <rPr>
        <sz val="10"/>
        <rFont val="ＭＳ Ｐゴシック"/>
        <family val="3"/>
        <charset val="128"/>
      </rPr>
      <t>観音寺市木之郷町</t>
    </r>
    <r>
      <rPr>
        <sz val="10"/>
        <rFont val="Arial"/>
        <family val="2"/>
      </rPr>
      <t>203</t>
    </r>
    <rPh sb="0" eb="4">
      <t>カンオンジシ</t>
    </rPh>
    <rPh sb="4" eb="5">
      <t>キ</t>
    </rPh>
    <rPh sb="5" eb="6">
      <t>ノ</t>
    </rPh>
    <rPh sb="6" eb="7">
      <t>ゴウ</t>
    </rPh>
    <rPh sb="7" eb="8">
      <t>マチ</t>
    </rPh>
    <phoneticPr fontId="11"/>
  </si>
  <si>
    <t>768-0051</t>
    <phoneticPr fontId="11"/>
  </si>
  <si>
    <t>愛和ハーベスト</t>
    <rPh sb="0" eb="2">
      <t>アイワ</t>
    </rPh>
    <phoneticPr fontId="11"/>
  </si>
  <si>
    <t>0875-25-5115</t>
    <phoneticPr fontId="11"/>
  </si>
  <si>
    <r>
      <rPr>
        <sz val="10"/>
        <rFont val="ＭＳ Ｐゴシック"/>
        <family val="3"/>
        <charset val="128"/>
      </rPr>
      <t>観音寺市柞田町丙</t>
    </r>
    <r>
      <rPr>
        <sz val="10"/>
        <rFont val="Arial"/>
        <family val="2"/>
      </rPr>
      <t>1538</t>
    </r>
    <rPh sb="0" eb="4">
      <t>カンオンジシ</t>
    </rPh>
    <rPh sb="4" eb="6">
      <t>クニタ</t>
    </rPh>
    <rPh sb="6" eb="7">
      <t>マチ</t>
    </rPh>
    <rPh sb="7" eb="8">
      <t>ヘイ</t>
    </rPh>
    <phoneticPr fontId="11"/>
  </si>
  <si>
    <t>768-0040</t>
    <phoneticPr fontId="11"/>
  </si>
  <si>
    <t>柞田こども園</t>
    <rPh sb="0" eb="2">
      <t>クニタ</t>
    </rPh>
    <rPh sb="5" eb="6">
      <t>エン</t>
    </rPh>
    <phoneticPr fontId="11"/>
  </si>
  <si>
    <t>0875-52-3987</t>
    <phoneticPr fontId="11"/>
  </si>
  <si>
    <r>
      <rPr>
        <sz val="10"/>
        <rFont val="ＭＳ Ｐゴシック"/>
        <family val="3"/>
        <charset val="128"/>
      </rPr>
      <t>観音寺市大野原町花稲</t>
    </r>
    <r>
      <rPr>
        <sz val="10"/>
        <rFont val="Arial"/>
        <family val="2"/>
      </rPr>
      <t>218-1</t>
    </r>
    <rPh sb="0" eb="4">
      <t>カンオンジシ</t>
    </rPh>
    <rPh sb="4" eb="8">
      <t>オオノハラチョウ</t>
    </rPh>
    <rPh sb="8" eb="9">
      <t>ハナ</t>
    </rPh>
    <rPh sb="9" eb="10">
      <t>イネ</t>
    </rPh>
    <phoneticPr fontId="11"/>
  </si>
  <si>
    <t>769-1613</t>
    <phoneticPr fontId="11"/>
  </si>
  <si>
    <t>くれよん認定こども園</t>
    <rPh sb="4" eb="6">
      <t>ニンテイ</t>
    </rPh>
    <rPh sb="9" eb="10">
      <t>エン</t>
    </rPh>
    <phoneticPr fontId="11"/>
  </si>
  <si>
    <t>0877-62-3695</t>
    <phoneticPr fontId="11"/>
  </si>
  <si>
    <r>
      <rPr>
        <sz val="10"/>
        <rFont val="ＭＳ Ｐゴシック"/>
        <family val="3"/>
        <charset val="128"/>
      </rPr>
      <t>善通寺市生野本町</t>
    </r>
    <r>
      <rPr>
        <sz val="10"/>
        <rFont val="Arial"/>
        <family val="2"/>
      </rPr>
      <t>2-16-1</t>
    </r>
    <rPh sb="0" eb="4">
      <t>ゼンツウジシ</t>
    </rPh>
    <rPh sb="4" eb="6">
      <t>イクノ</t>
    </rPh>
    <rPh sb="6" eb="8">
      <t>ホンマチ</t>
    </rPh>
    <phoneticPr fontId="11"/>
  </si>
  <si>
    <t>765-0014</t>
    <phoneticPr fontId="11"/>
  </si>
  <si>
    <t>カナン子育てプラザ２１</t>
    <rPh sb="3" eb="5">
      <t>コソダ</t>
    </rPh>
    <phoneticPr fontId="11"/>
  </si>
  <si>
    <t>0877-63-1231</t>
    <phoneticPr fontId="11"/>
  </si>
  <si>
    <r>
      <rPr>
        <sz val="10"/>
        <rFont val="ＭＳ Ｐゴシック"/>
        <family val="3"/>
        <charset val="128"/>
      </rPr>
      <t>善通寺市上吉田町</t>
    </r>
    <r>
      <rPr>
        <sz val="10"/>
        <rFont val="Arial"/>
        <family val="2"/>
      </rPr>
      <t>8-7-24</t>
    </r>
    <rPh sb="0" eb="4">
      <t>ゼンツウジシ</t>
    </rPh>
    <rPh sb="4" eb="7">
      <t>カミヨシダ</t>
    </rPh>
    <rPh sb="7" eb="8">
      <t>マチ</t>
    </rPh>
    <phoneticPr fontId="11"/>
  </si>
  <si>
    <t>765-0011</t>
    <phoneticPr fontId="11"/>
  </si>
  <si>
    <t>香川短期大学附属
のぞみこども園</t>
    <rPh sb="0" eb="6">
      <t>カガワタンキダイガク</t>
    </rPh>
    <rPh sb="6" eb="8">
      <t>フゾク</t>
    </rPh>
    <rPh sb="15" eb="16">
      <t>エン</t>
    </rPh>
    <phoneticPr fontId="11"/>
  </si>
  <si>
    <t>0877-46-8747</t>
    <phoneticPr fontId="11"/>
  </si>
  <si>
    <t>坂出市西庄町638-1</t>
    <phoneticPr fontId="11"/>
  </si>
  <si>
    <t>762-0021</t>
    <phoneticPr fontId="11"/>
  </si>
  <si>
    <t>きんかこども園</t>
    <phoneticPr fontId="11"/>
  </si>
  <si>
    <t>0877-28-2783</t>
    <phoneticPr fontId="11"/>
  </si>
  <si>
    <r>
      <rPr>
        <sz val="10"/>
        <rFont val="ＭＳ Ｐゴシック"/>
        <family val="3"/>
        <charset val="128"/>
      </rPr>
      <t>丸亀市三条町</t>
    </r>
    <r>
      <rPr>
        <sz val="10"/>
        <rFont val="Arial"/>
        <family val="2"/>
      </rPr>
      <t>781-1</t>
    </r>
    <rPh sb="0" eb="3">
      <t>マルガメシ</t>
    </rPh>
    <rPh sb="3" eb="6">
      <t>サンジョウチョウ</t>
    </rPh>
    <phoneticPr fontId="11"/>
  </si>
  <si>
    <t>763-0094</t>
    <phoneticPr fontId="11"/>
  </si>
  <si>
    <t>彩芽こども園</t>
    <rPh sb="0" eb="2">
      <t>アヤメ</t>
    </rPh>
    <rPh sb="5" eb="6">
      <t>エン</t>
    </rPh>
    <phoneticPr fontId="11"/>
  </si>
  <si>
    <t>0877-23-8338</t>
    <phoneticPr fontId="11"/>
  </si>
  <si>
    <r>
      <rPr>
        <sz val="10"/>
        <rFont val="ＭＳ Ｐゴシック"/>
        <family val="3"/>
        <charset val="128"/>
      </rPr>
      <t>丸亀市城東町</t>
    </r>
    <r>
      <rPr>
        <sz val="10"/>
        <rFont val="Arial"/>
        <family val="2"/>
      </rPr>
      <t>2-1-38</t>
    </r>
    <rPh sb="0" eb="3">
      <t>マルガメシ</t>
    </rPh>
    <rPh sb="3" eb="5">
      <t>ジョウトウ</t>
    </rPh>
    <rPh sb="5" eb="6">
      <t>チョウ</t>
    </rPh>
    <phoneticPr fontId="11"/>
  </si>
  <si>
    <t>763-0013</t>
    <phoneticPr fontId="11"/>
  </si>
  <si>
    <t>丸亀ひまわりこども園</t>
    <rPh sb="0" eb="2">
      <t>マルガメ</t>
    </rPh>
    <rPh sb="9" eb="10">
      <t>エン</t>
    </rPh>
    <phoneticPr fontId="11"/>
  </si>
  <si>
    <t>0877-98-6460</t>
    <phoneticPr fontId="11"/>
  </si>
  <si>
    <t>丸亀市飯山町東坂元185</t>
    <rPh sb="0" eb="3">
      <t>マルガメシ</t>
    </rPh>
    <rPh sb="3" eb="6">
      <t>ハンザンチョウ</t>
    </rPh>
    <rPh sb="6" eb="7">
      <t>ヒガシ</t>
    </rPh>
    <rPh sb="7" eb="9">
      <t>サカモト</t>
    </rPh>
    <phoneticPr fontId="11"/>
  </si>
  <si>
    <t>762-0081</t>
    <phoneticPr fontId="11"/>
  </si>
  <si>
    <t>ドルカスこども園</t>
    <rPh sb="7" eb="8">
      <t>エン</t>
    </rPh>
    <phoneticPr fontId="11"/>
  </si>
  <si>
    <t>0877-24-1777</t>
    <phoneticPr fontId="11"/>
  </si>
  <si>
    <r>
      <rPr>
        <sz val="10"/>
        <rFont val="ＭＳ Ｐゴシック"/>
        <family val="3"/>
        <charset val="128"/>
      </rPr>
      <t>丸亀市郡家町</t>
    </r>
    <r>
      <rPr>
        <sz val="10"/>
        <rFont val="Arial"/>
        <family val="2"/>
      </rPr>
      <t>2573-1</t>
    </r>
    <rPh sb="0" eb="3">
      <t>マルガメシ</t>
    </rPh>
    <rPh sb="3" eb="5">
      <t>グンゲ</t>
    </rPh>
    <rPh sb="5" eb="6">
      <t>チョウ</t>
    </rPh>
    <phoneticPr fontId="11"/>
  </si>
  <si>
    <t>763-0093</t>
    <phoneticPr fontId="11"/>
  </si>
  <si>
    <t>誠心こども園</t>
    <phoneticPr fontId="11"/>
  </si>
  <si>
    <t>0877-22-2735</t>
    <phoneticPr fontId="7"/>
  </si>
  <si>
    <r>
      <rPr>
        <sz val="10"/>
        <rFont val="ＭＳ Ｐゴシック"/>
        <family val="3"/>
        <charset val="128"/>
      </rPr>
      <t>丸亀市原田町</t>
    </r>
    <r>
      <rPr>
        <sz val="10"/>
        <rFont val="Arial"/>
        <family val="2"/>
      </rPr>
      <t>2046</t>
    </r>
    <rPh sb="0" eb="3">
      <t>マルガメシ</t>
    </rPh>
    <rPh sb="3" eb="5">
      <t>ハラダ</t>
    </rPh>
    <rPh sb="5" eb="6">
      <t>チョウ</t>
    </rPh>
    <phoneticPr fontId="7"/>
  </si>
  <si>
    <t>763-0074</t>
    <phoneticPr fontId="7"/>
  </si>
  <si>
    <r>
      <rPr>
        <sz val="10"/>
        <rFont val="ＭＳ Ｐゴシック"/>
        <family val="3"/>
        <charset val="128"/>
      </rPr>
      <t>はらだこども園</t>
    </r>
    <rPh sb="6" eb="7">
      <t>エン</t>
    </rPh>
    <phoneticPr fontId="7"/>
  </si>
  <si>
    <t>087-865-2998</t>
    <phoneticPr fontId="11"/>
  </si>
  <si>
    <r>
      <rPr>
        <sz val="10"/>
        <rFont val="ＭＳ Ｐゴシック"/>
        <family val="3"/>
        <charset val="128"/>
      </rPr>
      <t>高松市勅使町</t>
    </r>
    <r>
      <rPr>
        <sz val="10"/>
        <rFont val="Arial"/>
        <family val="2"/>
      </rPr>
      <t>955</t>
    </r>
    <phoneticPr fontId="11"/>
  </si>
  <si>
    <t>761-8058</t>
    <phoneticPr fontId="11"/>
  </si>
  <si>
    <t>勅使百華こども園</t>
    <phoneticPr fontId="11"/>
  </si>
  <si>
    <t>087-880-7211</t>
    <phoneticPr fontId="11"/>
  </si>
  <si>
    <r>
      <rPr>
        <sz val="10"/>
        <rFont val="ＭＳ Ｐゴシック"/>
        <family val="3"/>
        <charset val="128"/>
      </rPr>
      <t>高松市花園町</t>
    </r>
    <r>
      <rPr>
        <sz val="10"/>
        <rFont val="Arial"/>
        <family val="2"/>
      </rPr>
      <t>3-4-5</t>
    </r>
    <rPh sb="0" eb="2">
      <t>タカマツ</t>
    </rPh>
    <rPh sb="2" eb="3">
      <t>シ</t>
    </rPh>
    <rPh sb="3" eb="5">
      <t>ハナゾノ</t>
    </rPh>
    <rPh sb="5" eb="6">
      <t>マチ</t>
    </rPh>
    <phoneticPr fontId="11"/>
  </si>
  <si>
    <t>760-0072</t>
    <phoneticPr fontId="11"/>
  </si>
  <si>
    <t>高松くりの木学舎</t>
    <rPh sb="0" eb="2">
      <t>タカマツ</t>
    </rPh>
    <rPh sb="5" eb="6">
      <t>キ</t>
    </rPh>
    <rPh sb="6" eb="8">
      <t>ガクシャ</t>
    </rPh>
    <phoneticPr fontId="11"/>
  </si>
  <si>
    <t>087-885-1203</t>
    <phoneticPr fontId="11"/>
  </si>
  <si>
    <r>
      <rPr>
        <sz val="10"/>
        <rFont val="ＭＳ Ｐゴシック"/>
        <family val="3"/>
        <charset val="128"/>
      </rPr>
      <t>高松市円座町</t>
    </r>
    <r>
      <rPr>
        <sz val="10"/>
        <rFont val="Arial"/>
        <family val="2"/>
      </rPr>
      <t>1478-1</t>
    </r>
    <rPh sb="0" eb="3">
      <t>タカマツシ</t>
    </rPh>
    <rPh sb="3" eb="6">
      <t>エンザチョウ</t>
    </rPh>
    <phoneticPr fontId="11"/>
  </si>
  <si>
    <t>761-8044</t>
    <phoneticPr fontId="11"/>
  </si>
  <si>
    <t>円座百華こども園</t>
    <rPh sb="0" eb="3">
      <t>エンザヒャク</t>
    </rPh>
    <rPh sb="3" eb="4">
      <t>ハナ</t>
    </rPh>
    <rPh sb="7" eb="8">
      <t>エン</t>
    </rPh>
    <phoneticPr fontId="11"/>
  </si>
  <si>
    <t>087-847-5078</t>
    <phoneticPr fontId="11"/>
  </si>
  <si>
    <r>
      <rPr>
        <sz val="10"/>
        <rFont val="ＭＳ Ｐゴシック"/>
        <family val="3"/>
        <charset val="128"/>
      </rPr>
      <t>高松市下田井町</t>
    </r>
    <r>
      <rPr>
        <sz val="10"/>
        <rFont val="Arial"/>
        <family val="2"/>
      </rPr>
      <t>52</t>
    </r>
    <rPh sb="0" eb="3">
      <t>タカマツシ</t>
    </rPh>
    <rPh sb="3" eb="7">
      <t>シモタイチョウ</t>
    </rPh>
    <phoneticPr fontId="11"/>
  </si>
  <si>
    <t>761-0313</t>
    <phoneticPr fontId="11"/>
  </si>
  <si>
    <t>川添こども園</t>
    <rPh sb="0" eb="2">
      <t>カワゾエ</t>
    </rPh>
    <rPh sb="5" eb="6">
      <t>エン</t>
    </rPh>
    <phoneticPr fontId="11"/>
  </si>
  <si>
    <t>087-847-6237</t>
    <phoneticPr fontId="11"/>
  </si>
  <si>
    <r>
      <rPr>
        <sz val="10"/>
        <rFont val="ＭＳ Ｐゴシック"/>
        <family val="3"/>
        <charset val="128"/>
      </rPr>
      <t>高松市前田西町</t>
    </r>
    <r>
      <rPr>
        <sz val="10"/>
        <rFont val="Arial"/>
        <family val="2"/>
      </rPr>
      <t>167-1</t>
    </r>
    <rPh sb="0" eb="3">
      <t>タカマツシ</t>
    </rPh>
    <rPh sb="3" eb="5">
      <t>マエダ</t>
    </rPh>
    <rPh sb="5" eb="7">
      <t>ニシマチ</t>
    </rPh>
    <phoneticPr fontId="11"/>
  </si>
  <si>
    <t>761-0321</t>
    <phoneticPr fontId="11"/>
  </si>
  <si>
    <t>西光寺保育所</t>
    <rPh sb="0" eb="6">
      <t>サイコウジホイクショ</t>
    </rPh>
    <phoneticPr fontId="11"/>
  </si>
  <si>
    <t>087-899-2305</t>
    <phoneticPr fontId="11"/>
  </si>
  <si>
    <r>
      <rPr>
        <sz val="10"/>
        <rFont val="ＭＳ Ｐゴシック"/>
        <family val="3"/>
        <charset val="128"/>
      </rPr>
      <t>高松市木太町</t>
    </r>
    <r>
      <rPr>
        <sz val="10"/>
        <rFont val="Arial"/>
        <family val="2"/>
      </rPr>
      <t>3429-3</t>
    </r>
    <rPh sb="0" eb="2">
      <t>タカマツ</t>
    </rPh>
    <rPh sb="2" eb="3">
      <t>シ</t>
    </rPh>
    <rPh sb="3" eb="6">
      <t>キタチョウ</t>
    </rPh>
    <phoneticPr fontId="11"/>
  </si>
  <si>
    <t>760-0080</t>
    <phoneticPr fontId="11"/>
  </si>
  <si>
    <t>みらい学園</t>
    <rPh sb="3" eb="5">
      <t>ガクエン</t>
    </rPh>
    <phoneticPr fontId="11"/>
  </si>
  <si>
    <t>087-814-4141</t>
    <phoneticPr fontId="11"/>
  </si>
  <si>
    <r>
      <rPr>
        <sz val="10"/>
        <rFont val="ＭＳ Ｐゴシック"/>
        <family val="3"/>
        <charset val="128"/>
      </rPr>
      <t>高松市林町</t>
    </r>
    <r>
      <rPr>
        <sz val="10"/>
        <rFont val="Arial"/>
        <family val="2"/>
      </rPr>
      <t>2197-1</t>
    </r>
    <rPh sb="0" eb="3">
      <t>タカマツシ</t>
    </rPh>
    <rPh sb="3" eb="5">
      <t>ハヤシチョウ</t>
    </rPh>
    <phoneticPr fontId="11"/>
  </si>
  <si>
    <t>761-0301</t>
    <phoneticPr fontId="11"/>
  </si>
  <si>
    <t>高松和貴こども園</t>
    <rPh sb="0" eb="2">
      <t>タカマツ</t>
    </rPh>
    <rPh sb="2" eb="4">
      <t>ワキ</t>
    </rPh>
    <rPh sb="7" eb="8">
      <t>エン</t>
    </rPh>
    <phoneticPr fontId="11"/>
  </si>
  <si>
    <t>087-848-0320</t>
    <phoneticPr fontId="11"/>
  </si>
  <si>
    <t>高松市十川西町546-1</t>
  </si>
  <si>
    <t>761-0433</t>
  </si>
  <si>
    <t>カナン十河こども園</t>
  </si>
  <si>
    <t>087-813-9818</t>
    <phoneticPr fontId="11"/>
  </si>
  <si>
    <t>高松市六条町604-7</t>
  </si>
  <si>
    <t>761-0303</t>
  </si>
  <si>
    <t>げんき･結愛･げんきこども園</t>
  </si>
  <si>
    <t>087-802-3838</t>
    <phoneticPr fontId="11"/>
  </si>
  <si>
    <r>
      <rPr>
        <sz val="10"/>
        <rFont val="ＭＳ Ｐゴシック"/>
        <family val="3"/>
        <charset val="128"/>
      </rPr>
      <t>高松市三名町</t>
    </r>
    <r>
      <rPr>
        <sz val="10"/>
        <rFont val="Arial"/>
        <family val="2"/>
      </rPr>
      <t>591-1</t>
    </r>
    <rPh sb="0" eb="3">
      <t>タカマツシ</t>
    </rPh>
    <rPh sb="3" eb="5">
      <t>サンメイ</t>
    </rPh>
    <rPh sb="5" eb="6">
      <t>チョウ</t>
    </rPh>
    <phoneticPr fontId="11"/>
  </si>
  <si>
    <t>761-8083</t>
    <phoneticPr fontId="11"/>
  </si>
  <si>
    <r>
      <rPr>
        <sz val="10"/>
        <rFont val="ＭＳ Ｐゴシック"/>
        <family val="3"/>
        <charset val="128"/>
      </rPr>
      <t>認定こども園すまいる</t>
    </r>
    <phoneticPr fontId="11"/>
  </si>
  <si>
    <t>087-889-1059</t>
    <phoneticPr fontId="11"/>
  </si>
  <si>
    <r>
      <rPr>
        <sz val="10"/>
        <rFont val="ＭＳ Ｐゴシック"/>
        <family val="3"/>
        <charset val="128"/>
      </rPr>
      <t>高松市仏生山町甲</t>
    </r>
    <r>
      <rPr>
        <sz val="10"/>
        <rFont val="Arial"/>
        <family val="2"/>
      </rPr>
      <t>745-2</t>
    </r>
    <rPh sb="0" eb="3">
      <t>タカマツシ</t>
    </rPh>
    <rPh sb="3" eb="6">
      <t>ブッショウザン</t>
    </rPh>
    <rPh sb="6" eb="7">
      <t>チョウ</t>
    </rPh>
    <rPh sb="7" eb="8">
      <t>コウ</t>
    </rPh>
    <phoneticPr fontId="11"/>
  </si>
  <si>
    <t>761-8078</t>
    <phoneticPr fontId="11"/>
  </si>
  <si>
    <r>
      <rPr>
        <sz val="10"/>
        <rFont val="ＭＳ Ｐゴシック"/>
        <family val="3"/>
        <charset val="128"/>
      </rPr>
      <t>カナン保育園</t>
    </r>
    <phoneticPr fontId="11"/>
  </si>
  <si>
    <t>087-831-8659</t>
    <phoneticPr fontId="11"/>
  </si>
  <si>
    <r>
      <rPr>
        <sz val="10"/>
        <rFont val="ＭＳ Ｐゴシック"/>
        <family val="3"/>
        <charset val="128"/>
      </rPr>
      <t>高松市中野町</t>
    </r>
    <r>
      <rPr>
        <sz val="10"/>
        <rFont val="Arial"/>
        <family val="2"/>
      </rPr>
      <t>27-5</t>
    </r>
    <rPh sb="0" eb="3">
      <t>タカマツシ</t>
    </rPh>
    <rPh sb="3" eb="6">
      <t>ナカノチョウ</t>
    </rPh>
    <phoneticPr fontId="11"/>
  </si>
  <si>
    <t>760-0008</t>
    <phoneticPr fontId="11"/>
  </si>
  <si>
    <r>
      <rPr>
        <sz val="10"/>
        <rFont val="ＭＳ Ｐゴシック"/>
        <family val="3"/>
        <charset val="128"/>
      </rPr>
      <t>中野保育所</t>
    </r>
    <phoneticPr fontId="11"/>
  </si>
  <si>
    <t>087-831-6318</t>
    <phoneticPr fontId="11"/>
  </si>
  <si>
    <r>
      <rPr>
        <sz val="10"/>
        <rFont val="ＭＳ Ｐゴシック"/>
        <family val="3"/>
        <charset val="128"/>
      </rPr>
      <t>高松市花ノ宮町</t>
    </r>
    <r>
      <rPr>
        <sz val="10"/>
        <rFont val="Arial"/>
        <family val="2"/>
      </rPr>
      <t>1-10-22</t>
    </r>
    <rPh sb="0" eb="3">
      <t>タカマツシ</t>
    </rPh>
    <rPh sb="3" eb="4">
      <t>ハナ</t>
    </rPh>
    <rPh sb="5" eb="7">
      <t>ミヤチョウ</t>
    </rPh>
    <phoneticPr fontId="11"/>
  </si>
  <si>
    <t>761-8063</t>
    <phoneticPr fontId="11"/>
  </si>
  <si>
    <r>
      <rPr>
        <sz val="10"/>
        <rFont val="ＭＳ Ｐゴシック"/>
        <family val="3"/>
        <charset val="128"/>
      </rPr>
      <t>花ノ宮こども園</t>
    </r>
    <phoneticPr fontId="11"/>
  </si>
  <si>
    <t>087-843-3689</t>
    <phoneticPr fontId="8"/>
  </si>
  <si>
    <r>
      <rPr>
        <sz val="10"/>
        <rFont val="ＭＳ Ｐゴシック"/>
        <family val="3"/>
        <charset val="128"/>
      </rPr>
      <t>高松市春日町</t>
    </r>
    <r>
      <rPr>
        <sz val="10"/>
        <rFont val="Arial"/>
        <family val="2"/>
      </rPr>
      <t>1287-1</t>
    </r>
    <rPh sb="0" eb="3">
      <t>タカマツシ</t>
    </rPh>
    <rPh sb="3" eb="6">
      <t>カスガチョウ</t>
    </rPh>
    <phoneticPr fontId="8"/>
  </si>
  <si>
    <t>761-0101</t>
    <phoneticPr fontId="8"/>
  </si>
  <si>
    <r>
      <rPr>
        <sz val="10"/>
        <rFont val="ＭＳ Ｐゴシック"/>
        <family val="3"/>
        <charset val="128"/>
      </rPr>
      <t>春日こども園</t>
    </r>
    <phoneticPr fontId="8"/>
  </si>
  <si>
    <t>087-886-5879</t>
    <phoneticPr fontId="7"/>
  </si>
  <si>
    <r>
      <rPr>
        <sz val="10"/>
        <rFont val="ＭＳ Ｐゴシック"/>
        <family val="3"/>
        <charset val="128"/>
      </rPr>
      <t>高松市川部町</t>
    </r>
    <r>
      <rPr>
        <sz val="10"/>
        <rFont val="Arial"/>
        <family val="2"/>
      </rPr>
      <t>1561-1</t>
    </r>
    <rPh sb="0" eb="3">
      <t>タカマツシ</t>
    </rPh>
    <rPh sb="3" eb="5">
      <t>カワベ</t>
    </rPh>
    <rPh sb="5" eb="6">
      <t>チョウ</t>
    </rPh>
    <phoneticPr fontId="7"/>
  </si>
  <si>
    <t>761-8046</t>
    <phoneticPr fontId="7"/>
  </si>
  <si>
    <r>
      <rPr>
        <sz val="10"/>
        <rFont val="ＭＳ Ｐゴシック"/>
        <family val="3"/>
        <charset val="128"/>
      </rPr>
      <t>和光こども園</t>
    </r>
    <rPh sb="0" eb="2">
      <t>ワコウ</t>
    </rPh>
    <rPh sb="5" eb="6">
      <t>エン</t>
    </rPh>
    <phoneticPr fontId="7"/>
  </si>
  <si>
    <t>087-841-3686</t>
    <phoneticPr fontId="7"/>
  </si>
  <si>
    <r>
      <rPr>
        <sz val="10"/>
        <rFont val="ＭＳ Ｐゴシック"/>
        <family val="3"/>
        <charset val="128"/>
      </rPr>
      <t>高松市新田町甲</t>
    </r>
    <r>
      <rPr>
        <sz val="10"/>
        <rFont val="Arial"/>
        <family val="2"/>
      </rPr>
      <t>2630-1</t>
    </r>
    <rPh sb="0" eb="3">
      <t>タカマツシ</t>
    </rPh>
    <rPh sb="3" eb="6">
      <t>シンデンチョウ</t>
    </rPh>
    <rPh sb="6" eb="7">
      <t>コウ</t>
    </rPh>
    <phoneticPr fontId="7"/>
  </si>
  <si>
    <t>761-0102</t>
    <phoneticPr fontId="7"/>
  </si>
  <si>
    <r>
      <rPr>
        <sz val="10"/>
        <rFont val="ＭＳ Ｐゴシック"/>
        <family val="3"/>
        <charset val="128"/>
      </rPr>
      <t>新田幼稚園</t>
    </r>
    <rPh sb="0" eb="2">
      <t>シンデン</t>
    </rPh>
    <rPh sb="2" eb="5">
      <t>ヨウチエン</t>
    </rPh>
    <phoneticPr fontId="7"/>
  </si>
  <si>
    <t>087-841-2306</t>
    <phoneticPr fontId="8"/>
  </si>
  <si>
    <r>
      <rPr>
        <sz val="10"/>
        <rFont val="ＭＳ Ｐゴシック"/>
        <family val="3"/>
        <charset val="128"/>
      </rPr>
      <t>高松市春日町</t>
    </r>
    <r>
      <rPr>
        <sz val="10"/>
        <rFont val="Arial"/>
        <family val="2"/>
      </rPr>
      <t>688</t>
    </r>
    <rPh sb="0" eb="3">
      <t>タカマツシ</t>
    </rPh>
    <rPh sb="3" eb="6">
      <t>カスガチョウ</t>
    </rPh>
    <phoneticPr fontId="8"/>
  </si>
  <si>
    <r>
      <rPr>
        <sz val="10"/>
        <rFont val="ＭＳ Ｐゴシック"/>
        <family val="3"/>
        <charset val="128"/>
      </rPr>
      <t>高松東幼稚園</t>
    </r>
    <rPh sb="0" eb="2">
      <t>タカマツ</t>
    </rPh>
    <rPh sb="2" eb="3">
      <t>ヒガシ</t>
    </rPh>
    <rPh sb="3" eb="6">
      <t>ヨウチエン</t>
    </rPh>
    <phoneticPr fontId="8"/>
  </si>
  <si>
    <t>087-875-0882</t>
    <phoneticPr fontId="8"/>
  </si>
  <si>
    <r>
      <rPr>
        <sz val="10"/>
        <rFont val="ＭＳ Ｐゴシック"/>
        <family val="3"/>
        <charset val="128"/>
      </rPr>
      <t>高松市国分寺町新居</t>
    </r>
    <r>
      <rPr>
        <sz val="10"/>
        <rFont val="Arial"/>
        <family val="2"/>
      </rPr>
      <t>281-1</t>
    </r>
    <rPh sb="0" eb="3">
      <t>タカマツシ</t>
    </rPh>
    <rPh sb="3" eb="7">
      <t>コクブンジマチ</t>
    </rPh>
    <rPh sb="7" eb="9">
      <t>ニイ</t>
    </rPh>
    <phoneticPr fontId="8"/>
  </si>
  <si>
    <t>769-0101</t>
    <phoneticPr fontId="8"/>
  </si>
  <si>
    <r>
      <rPr>
        <sz val="10"/>
        <rFont val="ＭＳ Ｐゴシック"/>
        <family val="3"/>
        <charset val="128"/>
      </rPr>
      <t>いずみこども園分園</t>
    </r>
    <rPh sb="6" eb="7">
      <t>エン</t>
    </rPh>
    <rPh sb="7" eb="9">
      <t>ブンエン</t>
    </rPh>
    <phoneticPr fontId="8"/>
  </si>
  <si>
    <t>087-874-0882</t>
    <phoneticPr fontId="8"/>
  </si>
  <si>
    <r>
      <rPr>
        <sz val="10"/>
        <rFont val="ＭＳ Ｐゴシック"/>
        <family val="3"/>
        <charset val="128"/>
      </rPr>
      <t>高松市国分寺町国分</t>
    </r>
    <r>
      <rPr>
        <sz val="10"/>
        <rFont val="Arial"/>
        <family val="2"/>
      </rPr>
      <t>2408</t>
    </r>
    <rPh sb="0" eb="3">
      <t>タカマツシ</t>
    </rPh>
    <rPh sb="3" eb="7">
      <t>コクブンジマチ</t>
    </rPh>
    <rPh sb="7" eb="9">
      <t>コクブ</t>
    </rPh>
    <phoneticPr fontId="8"/>
  </si>
  <si>
    <t>769-0102</t>
    <phoneticPr fontId="8"/>
  </si>
  <si>
    <r>
      <rPr>
        <sz val="10"/>
        <rFont val="ＭＳ Ｐゴシック"/>
        <family val="3"/>
        <charset val="128"/>
      </rPr>
      <t>いずみこども園</t>
    </r>
    <rPh sb="6" eb="7">
      <t>エン</t>
    </rPh>
    <phoneticPr fontId="8"/>
  </si>
  <si>
    <t>087-889-8181</t>
    <phoneticPr fontId="8"/>
  </si>
  <si>
    <r>
      <rPr>
        <sz val="10"/>
        <rFont val="ＭＳ Ｐゴシック"/>
        <family val="3"/>
        <charset val="128"/>
      </rPr>
      <t>高松市上林町</t>
    </r>
    <r>
      <rPr>
        <sz val="10"/>
        <rFont val="Arial"/>
        <family val="2"/>
      </rPr>
      <t>502-2</t>
    </r>
    <rPh sb="0" eb="2">
      <t>タカマツ</t>
    </rPh>
    <rPh sb="2" eb="3">
      <t>シ</t>
    </rPh>
    <rPh sb="3" eb="4">
      <t>ウエ</t>
    </rPh>
    <rPh sb="4" eb="5">
      <t>ハヤシ</t>
    </rPh>
    <rPh sb="5" eb="6">
      <t>チョウ</t>
    </rPh>
    <phoneticPr fontId="8"/>
  </si>
  <si>
    <t>761-0302</t>
    <phoneticPr fontId="8"/>
  </si>
  <si>
    <r>
      <rPr>
        <sz val="10"/>
        <rFont val="ＭＳ Ｐゴシック"/>
        <family val="3"/>
        <charset val="128"/>
      </rPr>
      <t>サンシャインこどもの森</t>
    </r>
    <rPh sb="10" eb="11">
      <t>モリ</t>
    </rPh>
    <phoneticPr fontId="8"/>
  </si>
  <si>
    <t>計</t>
  </si>
  <si>
    <t>0877-77-2893</t>
  </si>
  <si>
    <t>帆山744-18</t>
  </si>
  <si>
    <t>769-0314</t>
  </si>
  <si>
    <t>仲南こども園</t>
  </si>
  <si>
    <t>4園</t>
  </si>
  <si>
    <t>0877-79-3128</t>
  </si>
  <si>
    <t>吉野66</t>
  </si>
  <si>
    <t>766-0023</t>
  </si>
  <si>
    <t>満濃南こども園</t>
  </si>
  <si>
    <t>0877-79-2099</t>
  </si>
  <si>
    <t>炭所西777</t>
  </si>
  <si>
    <t>766-0017</t>
  </si>
  <si>
    <t>長炭こども園</t>
  </si>
  <si>
    <t>0877-85-2657</t>
  </si>
  <si>
    <t>造田1981</t>
  </si>
  <si>
    <t>766-0201</t>
  </si>
  <si>
    <t>琴南こども園</t>
  </si>
  <si>
    <t>まんのう町</t>
  </si>
  <si>
    <t>0877-73-2523</t>
  </si>
  <si>
    <r>
      <rPr>
        <sz val="10"/>
        <rFont val="ＭＳ Ｐゴシック"/>
        <family val="3"/>
        <charset val="128"/>
      </rPr>
      <t>上櫛梨</t>
    </r>
    <r>
      <rPr>
        <sz val="10"/>
        <rFont val="Arial"/>
        <family val="2"/>
      </rPr>
      <t>31-1</t>
    </r>
  </si>
  <si>
    <t>766-0006</t>
  </si>
  <si>
    <t>北こども園</t>
    <rPh sb="4" eb="5">
      <t>エン</t>
    </rPh>
    <phoneticPr fontId="7"/>
  </si>
  <si>
    <t>0877-75-1022</t>
    <phoneticPr fontId="7"/>
  </si>
  <si>
    <t>766-0002</t>
  </si>
  <si>
    <t>南こども園</t>
    <rPh sb="4" eb="5">
      <t>エン</t>
    </rPh>
    <phoneticPr fontId="7"/>
  </si>
  <si>
    <t>琴平町</t>
  </si>
  <si>
    <r>
      <rPr>
        <sz val="10"/>
        <rFont val="ＭＳ Ｐゴシック"/>
        <family val="3"/>
        <charset val="128"/>
      </rPr>
      <t>計</t>
    </r>
    <rPh sb="0" eb="1">
      <t>ケイ</t>
    </rPh>
    <phoneticPr fontId="8"/>
  </si>
  <si>
    <t>087-878-2680</t>
  </si>
  <si>
    <r>
      <rPr>
        <sz val="10"/>
        <rFont val="ＭＳ Ｐゴシック"/>
        <family val="3"/>
        <charset val="128"/>
      </rPr>
      <t>山田上甲</t>
    </r>
    <r>
      <rPr>
        <sz val="10"/>
        <rFont val="Arial"/>
        <family val="2"/>
      </rPr>
      <t>1490</t>
    </r>
    <phoneticPr fontId="11"/>
  </si>
  <si>
    <t>761-2203</t>
  </si>
  <si>
    <t>山田こども園</t>
  </si>
  <si>
    <r>
      <t>2</t>
    </r>
    <r>
      <rPr>
        <sz val="10"/>
        <rFont val="ＭＳ Ｐゴシック"/>
        <family val="3"/>
        <charset val="128"/>
      </rPr>
      <t>園</t>
    </r>
    <rPh sb="1" eb="2">
      <t>エン</t>
    </rPh>
    <phoneticPr fontId="11"/>
  </si>
  <si>
    <t>087-876-1776</t>
  </si>
  <si>
    <r>
      <rPr>
        <sz val="10"/>
        <rFont val="ＭＳ Ｐゴシック"/>
        <family val="3"/>
        <charset val="128"/>
      </rPr>
      <t>萱原</t>
    </r>
    <r>
      <rPr>
        <sz val="10"/>
        <rFont val="Arial"/>
        <family val="2"/>
      </rPr>
      <t>791-1</t>
    </r>
    <phoneticPr fontId="11"/>
  </si>
  <si>
    <t>761-2304</t>
  </si>
  <si>
    <t>滝宮こども園</t>
  </si>
  <si>
    <t>綾川町</t>
    <rPh sb="0" eb="2">
      <t>アヤガワ</t>
    </rPh>
    <rPh sb="2" eb="3">
      <t>チョウ</t>
    </rPh>
    <phoneticPr fontId="7"/>
  </si>
  <si>
    <t>087-892-3018</t>
  </si>
  <si>
    <t>1841</t>
    <phoneticPr fontId="11"/>
  </si>
  <si>
    <t>761-3110</t>
  </si>
  <si>
    <t>直島幼児学園</t>
  </si>
  <si>
    <t>直島町</t>
  </si>
  <si>
    <t>0879-64-5152</t>
    <phoneticPr fontId="7"/>
  </si>
  <si>
    <r>
      <rPr>
        <sz val="10"/>
        <rFont val="ＭＳ Ｐゴシック"/>
        <family val="3"/>
        <charset val="128"/>
      </rPr>
      <t>伊喜末</t>
    </r>
    <r>
      <rPr>
        <sz val="10"/>
        <rFont val="Arial"/>
        <family val="2"/>
      </rPr>
      <t>81-8</t>
    </r>
    <phoneticPr fontId="11"/>
  </si>
  <si>
    <t>761-4131</t>
  </si>
  <si>
    <t>四海こども園</t>
    <phoneticPr fontId="1"/>
  </si>
  <si>
    <t>5園</t>
  </si>
  <si>
    <t>0879-65-2122</t>
  </si>
  <si>
    <r>
      <rPr>
        <sz val="10"/>
        <rFont val="ＭＳ Ｐゴシック"/>
        <family val="3"/>
        <charset val="128"/>
      </rPr>
      <t>見目乙</t>
    </r>
    <r>
      <rPr>
        <sz val="10"/>
        <rFont val="Arial"/>
        <family val="2"/>
      </rPr>
      <t>423-6</t>
    </r>
    <phoneticPr fontId="11"/>
  </si>
  <si>
    <t>761-4143</t>
  </si>
  <si>
    <t>北浦こども園</t>
    <phoneticPr fontId="1"/>
  </si>
  <si>
    <t>0879-67-2130</t>
  </si>
  <si>
    <r>
      <rPr>
        <sz val="10"/>
        <rFont val="ＭＳ Ｐゴシック"/>
        <family val="3"/>
        <charset val="128"/>
      </rPr>
      <t>大部甲</t>
    </r>
    <r>
      <rPr>
        <sz val="10"/>
        <rFont val="Arial"/>
        <family val="2"/>
      </rPr>
      <t>2019</t>
    </r>
    <phoneticPr fontId="11"/>
  </si>
  <si>
    <t>761-4145</t>
  </si>
  <si>
    <t>大部こども園</t>
    <phoneticPr fontId="1"/>
  </si>
  <si>
    <t>0879-62-0969</t>
  </si>
  <si>
    <r>
      <rPr>
        <sz val="10"/>
        <rFont val="ＭＳ Ｐゴシック"/>
        <family val="3"/>
        <charset val="128"/>
      </rPr>
      <t>肥土山甲</t>
    </r>
    <r>
      <rPr>
        <sz val="10"/>
        <rFont val="Arial"/>
        <family val="2"/>
      </rPr>
      <t>1729-1</t>
    </r>
    <phoneticPr fontId="11"/>
  </si>
  <si>
    <t>761-4151</t>
  </si>
  <si>
    <t>大鐸こども園</t>
    <phoneticPr fontId="1"/>
  </si>
  <si>
    <t>0879-62-0843</t>
  </si>
  <si>
    <r>
      <rPr>
        <sz val="10"/>
        <rFont val="ＭＳ Ｐゴシック"/>
        <family val="3"/>
        <charset val="128"/>
      </rPr>
      <t>甲</t>
    </r>
    <r>
      <rPr>
        <sz val="10"/>
        <rFont val="Arial"/>
        <family val="2"/>
      </rPr>
      <t>657-7</t>
    </r>
    <phoneticPr fontId="11"/>
  </si>
  <si>
    <t>761-4106</t>
  </si>
  <si>
    <t>土庄こども園</t>
    <phoneticPr fontId="1"/>
  </si>
  <si>
    <t>土庄町</t>
  </si>
  <si>
    <t>0875-67-2160</t>
    <phoneticPr fontId="3"/>
  </si>
  <si>
    <r>
      <rPr>
        <sz val="10"/>
        <rFont val="ＭＳ Ｐゴシック"/>
        <family val="3"/>
        <charset val="128"/>
      </rPr>
      <t>財田町財田上</t>
    </r>
    <r>
      <rPr>
        <sz val="10"/>
        <rFont val="Arial"/>
        <family val="2"/>
      </rPr>
      <t>1417-1</t>
    </r>
    <phoneticPr fontId="3"/>
  </si>
  <si>
    <t>769-0401</t>
  </si>
  <si>
    <t>財田こども園</t>
    <rPh sb="0" eb="2">
      <t>サイタ</t>
    </rPh>
    <rPh sb="5" eb="6">
      <t>エン</t>
    </rPh>
    <phoneticPr fontId="8"/>
  </si>
  <si>
    <r>
      <t>2</t>
    </r>
    <r>
      <rPr>
        <sz val="10"/>
        <rFont val="ＭＳ Ｐゴシック"/>
        <family val="3"/>
        <charset val="128"/>
      </rPr>
      <t>園</t>
    </r>
    <rPh sb="1" eb="2">
      <t>エン</t>
    </rPh>
    <phoneticPr fontId="7"/>
  </si>
  <si>
    <t>0875-82-3292</t>
    <phoneticPr fontId="3"/>
  </si>
  <si>
    <r>
      <rPr>
        <sz val="10"/>
        <rFont val="ＭＳ Ｐゴシック"/>
        <family val="3"/>
        <charset val="128"/>
      </rPr>
      <t>仁尾町仁尾丁</t>
    </r>
    <r>
      <rPr>
        <sz val="10"/>
        <rFont val="Arial"/>
        <family val="2"/>
      </rPr>
      <t>636-1</t>
    </r>
    <rPh sb="0" eb="3">
      <t>ニオチョウ</t>
    </rPh>
    <rPh sb="3" eb="5">
      <t>ニオ</t>
    </rPh>
    <rPh sb="5" eb="6">
      <t>テイ</t>
    </rPh>
    <phoneticPr fontId="3"/>
  </si>
  <si>
    <t>769-1407</t>
    <phoneticPr fontId="3"/>
  </si>
  <si>
    <t>仁尾こども園</t>
    <phoneticPr fontId="8"/>
  </si>
  <si>
    <r>
      <rPr>
        <sz val="10"/>
        <rFont val="ＭＳ Ｐゴシック"/>
        <family val="3"/>
        <charset val="128"/>
      </rPr>
      <t>三豊市</t>
    </r>
    <rPh sb="0" eb="2">
      <t>ミトヨ</t>
    </rPh>
    <rPh sb="2" eb="3">
      <t>シ</t>
    </rPh>
    <phoneticPr fontId="8"/>
  </si>
  <si>
    <t>0879-33-5220</t>
  </si>
  <si>
    <t>引田545-6</t>
  </si>
  <si>
    <t>769-2901</t>
  </si>
  <si>
    <t>引田こども園</t>
  </si>
  <si>
    <t>3園</t>
  </si>
  <si>
    <t>0879-25-4804</t>
  </si>
  <si>
    <t>町田182-1</t>
  </si>
  <si>
    <t>769-2515</t>
  </si>
  <si>
    <t>丹生こども園</t>
  </si>
  <si>
    <t>0879-25-3777</t>
  </si>
  <si>
    <t>中筋367-1</t>
  </si>
  <si>
    <t>769-2605</t>
  </si>
  <si>
    <t>大内こども園</t>
  </si>
  <si>
    <t>東かがわ市</t>
  </si>
  <si>
    <t>0879-49-0301</t>
  </si>
  <si>
    <t>津田町津田164-2</t>
  </si>
  <si>
    <t>769-2401</t>
  </si>
  <si>
    <t>津田こども園</t>
  </si>
  <si>
    <t>さぬき市</t>
  </si>
  <si>
    <t>計</t>
    <phoneticPr fontId="11"/>
  </si>
  <si>
    <t>0875-54-2069</t>
    <phoneticPr fontId="7"/>
  </si>
  <si>
    <r>
      <rPr>
        <sz val="10"/>
        <rFont val="ＭＳ Ｐゴシック"/>
        <family val="3"/>
        <charset val="128"/>
      </rPr>
      <t>大野原町大野原</t>
    </r>
    <r>
      <rPr>
        <sz val="10"/>
        <rFont val="Arial"/>
        <family val="2"/>
      </rPr>
      <t>1675-1</t>
    </r>
    <rPh sb="0" eb="4">
      <t>オオノハラチョウ</t>
    </rPh>
    <rPh sb="4" eb="7">
      <t>オオノハラ</t>
    </rPh>
    <phoneticPr fontId="7"/>
  </si>
  <si>
    <t>769-1611</t>
    <phoneticPr fontId="8"/>
  </si>
  <si>
    <t>大野原こども園</t>
    <phoneticPr fontId="8"/>
  </si>
  <si>
    <t>0875-57-5220</t>
    <phoneticPr fontId="8"/>
  </si>
  <si>
    <r>
      <rPr>
        <sz val="10"/>
        <rFont val="ＭＳ Ｐゴシック"/>
        <family val="3"/>
        <charset val="128"/>
      </rPr>
      <t>観音寺町甲</t>
    </r>
    <r>
      <rPr>
        <sz val="10"/>
        <rFont val="Arial"/>
        <family val="2"/>
      </rPr>
      <t>2558-2</t>
    </r>
    <rPh sb="0" eb="4">
      <t>７６８ー００６０</t>
    </rPh>
    <rPh sb="4" eb="5">
      <t>コウ</t>
    </rPh>
    <phoneticPr fontId="8"/>
  </si>
  <si>
    <t>768-0060</t>
    <phoneticPr fontId="8"/>
  </si>
  <si>
    <t>観音寺こども園</t>
    <rPh sb="6" eb="7">
      <t>エン</t>
    </rPh>
    <phoneticPr fontId="8"/>
  </si>
  <si>
    <r>
      <rPr>
        <sz val="10"/>
        <rFont val="ＭＳ Ｐゴシック"/>
        <family val="3"/>
        <charset val="128"/>
      </rPr>
      <t>観音寺市</t>
    </r>
    <rPh sb="0" eb="4">
      <t>カンオンジシ</t>
    </rPh>
    <phoneticPr fontId="8"/>
  </si>
  <si>
    <t>0877-47-0584</t>
    <phoneticPr fontId="7"/>
  </si>
  <si>
    <r>
      <rPr>
        <sz val="10"/>
        <rFont val="ＭＳ Ｐゴシック"/>
        <family val="3"/>
        <charset val="128"/>
      </rPr>
      <t>高屋町</t>
    </r>
    <r>
      <rPr>
        <sz val="10"/>
        <rFont val="Arial"/>
        <family val="2"/>
      </rPr>
      <t>1101-3</t>
    </r>
    <rPh sb="0" eb="3">
      <t>タカヤチョウ</t>
    </rPh>
    <phoneticPr fontId="7"/>
  </si>
  <si>
    <t>762-0017</t>
  </si>
  <si>
    <t>松山こども園</t>
    <rPh sb="0" eb="2">
      <t>マツヤマ</t>
    </rPh>
    <rPh sb="5" eb="6">
      <t>エン</t>
    </rPh>
    <phoneticPr fontId="7"/>
  </si>
  <si>
    <r>
      <t>3</t>
    </r>
    <r>
      <rPr>
        <sz val="10"/>
        <rFont val="ＭＳ Ｐゴシック"/>
        <family val="3"/>
        <charset val="128"/>
      </rPr>
      <t>園</t>
    </r>
    <rPh sb="1" eb="2">
      <t>エン</t>
    </rPh>
    <phoneticPr fontId="11"/>
  </si>
  <si>
    <t>0877-46-1217</t>
  </si>
  <si>
    <t>川津町3093-21</t>
    <rPh sb="0" eb="2">
      <t>カワツ</t>
    </rPh>
    <rPh sb="2" eb="3">
      <t>チョウ</t>
    </rPh>
    <phoneticPr fontId="7"/>
  </si>
  <si>
    <t>762-0025</t>
  </si>
  <si>
    <t>川津こども園</t>
    <rPh sb="0" eb="2">
      <t>カワズ</t>
    </rPh>
    <rPh sb="5" eb="6">
      <t>エン</t>
    </rPh>
    <phoneticPr fontId="7"/>
  </si>
  <si>
    <t>0877-48-0880</t>
    <phoneticPr fontId="7"/>
  </si>
  <si>
    <r>
      <rPr>
        <sz val="10"/>
        <rFont val="ＭＳ Ｐゴシック"/>
        <family val="3"/>
        <charset val="128"/>
      </rPr>
      <t>府中町</t>
    </r>
    <r>
      <rPr>
        <sz val="10"/>
        <rFont val="Arial"/>
        <family val="2"/>
      </rPr>
      <t>5008-1</t>
    </r>
    <rPh sb="0" eb="3">
      <t>フチュウチョウ</t>
    </rPh>
    <phoneticPr fontId="7"/>
  </si>
  <si>
    <t>762-0024</t>
  </si>
  <si>
    <t>府中こども園</t>
    <rPh sb="0" eb="2">
      <t>フチュウ</t>
    </rPh>
    <rPh sb="5" eb="6">
      <t>エン</t>
    </rPh>
    <phoneticPr fontId="7"/>
  </si>
  <si>
    <t>坂出市</t>
    <phoneticPr fontId="11"/>
  </si>
  <si>
    <t>0877-22-3449</t>
  </si>
  <si>
    <r>
      <rPr>
        <sz val="10"/>
        <rFont val="ＭＳ Ｐゴシック"/>
        <family val="3"/>
        <charset val="128"/>
      </rPr>
      <t>北平山町</t>
    </r>
    <r>
      <rPr>
        <sz val="10"/>
        <rFont val="Arial"/>
        <family val="2"/>
      </rPr>
      <t>2-12-20</t>
    </r>
    <rPh sb="0" eb="1">
      <t>キタ</t>
    </rPh>
    <rPh sb="1" eb="3">
      <t>ヒラヤマ</t>
    </rPh>
    <rPh sb="3" eb="4">
      <t>チョウ</t>
    </rPh>
    <phoneticPr fontId="1"/>
  </si>
  <si>
    <t>763-0015</t>
  </si>
  <si>
    <t>城北こども園</t>
    <phoneticPr fontId="7"/>
  </si>
  <si>
    <t>6園</t>
  </si>
  <si>
    <t xml:space="preserve">0877-28-7116 </t>
  </si>
  <si>
    <r>
      <rPr>
        <sz val="10"/>
        <rFont val="ＭＳ Ｐゴシック"/>
        <family val="3"/>
        <charset val="128"/>
      </rPr>
      <t>郡家町</t>
    </r>
    <r>
      <rPr>
        <sz val="10"/>
        <rFont val="Arial"/>
        <family val="2"/>
      </rPr>
      <t>787</t>
    </r>
    <rPh sb="0" eb="3">
      <t>グンゲチョウ</t>
    </rPh>
    <phoneticPr fontId="1"/>
  </si>
  <si>
    <t>763-0093</t>
  </si>
  <si>
    <t>郡家こども園</t>
    <phoneticPr fontId="7"/>
  </si>
  <si>
    <t>0877-98-4023</t>
    <phoneticPr fontId="7"/>
  </si>
  <si>
    <r>
      <rPr>
        <sz val="10"/>
        <rFont val="ＭＳ Ｐゴシック"/>
        <family val="3"/>
        <charset val="128"/>
      </rPr>
      <t>飯山町真時</t>
    </r>
    <r>
      <rPr>
        <sz val="10"/>
        <rFont val="Arial"/>
        <family val="2"/>
      </rPr>
      <t>71-1</t>
    </r>
    <rPh sb="0" eb="3">
      <t>ハンザンチョウ</t>
    </rPh>
    <rPh sb="3" eb="4">
      <t>マ</t>
    </rPh>
    <rPh sb="4" eb="5">
      <t>ジ</t>
    </rPh>
    <phoneticPr fontId="7"/>
  </si>
  <si>
    <t>762-0086</t>
    <phoneticPr fontId="7"/>
  </si>
  <si>
    <r>
      <rPr>
        <sz val="10"/>
        <rFont val="ＭＳ Ｐゴシック"/>
        <family val="3"/>
        <charset val="128"/>
      </rPr>
      <t>飯山こども園</t>
    </r>
    <rPh sb="0" eb="2">
      <t>ハンザン</t>
    </rPh>
    <rPh sb="5" eb="6">
      <t>エン</t>
    </rPh>
    <phoneticPr fontId="7"/>
  </si>
  <si>
    <t>0877-28-7351</t>
    <phoneticPr fontId="7"/>
  </si>
  <si>
    <r>
      <rPr>
        <sz val="10"/>
        <rFont val="ＭＳ Ｐゴシック"/>
        <family val="3"/>
        <charset val="128"/>
      </rPr>
      <t>垂水町</t>
    </r>
    <r>
      <rPr>
        <sz val="10"/>
        <rFont val="Arial"/>
        <family val="2"/>
      </rPr>
      <t>1709</t>
    </r>
    <rPh sb="0" eb="3">
      <t>タルミチョウ</t>
    </rPh>
    <phoneticPr fontId="7"/>
  </si>
  <si>
    <t>763-0095</t>
    <phoneticPr fontId="7"/>
  </si>
  <si>
    <r>
      <rPr>
        <sz val="10"/>
        <rFont val="ＭＳ Ｐゴシック"/>
        <family val="3"/>
        <charset val="128"/>
      </rPr>
      <t>垂水こども園</t>
    </r>
    <rPh sb="0" eb="2">
      <t>タルミ</t>
    </rPh>
    <rPh sb="5" eb="6">
      <t>エン</t>
    </rPh>
    <phoneticPr fontId="7"/>
  </si>
  <si>
    <t>0877-22-6049</t>
    <phoneticPr fontId="7"/>
  </si>
  <si>
    <r>
      <rPr>
        <sz val="10"/>
        <rFont val="ＭＳ Ｐゴシック"/>
        <family val="3"/>
        <charset val="128"/>
      </rPr>
      <t>飯野町東分</t>
    </r>
    <r>
      <rPr>
        <sz val="10"/>
        <rFont val="Arial"/>
        <family val="2"/>
      </rPr>
      <t>2576</t>
    </r>
    <rPh sb="0" eb="2">
      <t>イイノ</t>
    </rPh>
    <rPh sb="2" eb="3">
      <t>チョウ</t>
    </rPh>
    <rPh sb="3" eb="4">
      <t>ヒガシ</t>
    </rPh>
    <rPh sb="4" eb="5">
      <t>ブン</t>
    </rPh>
    <phoneticPr fontId="7"/>
  </si>
  <si>
    <t>763-0085</t>
    <phoneticPr fontId="7"/>
  </si>
  <si>
    <r>
      <rPr>
        <sz val="10"/>
        <rFont val="ＭＳ Ｐゴシック"/>
        <family val="3"/>
        <charset val="128"/>
      </rPr>
      <t>飯野こども園</t>
    </r>
    <rPh sb="0" eb="2">
      <t>イイノ</t>
    </rPh>
    <rPh sb="5" eb="6">
      <t>エン</t>
    </rPh>
    <phoneticPr fontId="7"/>
  </si>
  <si>
    <t>0877-86-3011</t>
    <phoneticPr fontId="7"/>
  </si>
  <si>
    <r>
      <rPr>
        <sz val="10"/>
        <rFont val="ＭＳ Ｐゴシック"/>
        <family val="3"/>
        <charset val="128"/>
      </rPr>
      <t>綾歌町岡田東</t>
    </r>
    <r>
      <rPr>
        <sz val="10"/>
        <rFont val="Arial"/>
        <family val="2"/>
      </rPr>
      <t>1150</t>
    </r>
    <rPh sb="0" eb="2">
      <t>アヤウタ</t>
    </rPh>
    <rPh sb="2" eb="3">
      <t>マチ</t>
    </rPh>
    <rPh sb="3" eb="5">
      <t>オカダ</t>
    </rPh>
    <rPh sb="5" eb="6">
      <t>ヒガシ</t>
    </rPh>
    <phoneticPr fontId="7"/>
  </si>
  <si>
    <t>761-2404</t>
    <phoneticPr fontId="7"/>
  </si>
  <si>
    <r>
      <rPr>
        <sz val="10"/>
        <rFont val="ＭＳ Ｐゴシック"/>
        <family val="3"/>
        <charset val="128"/>
      </rPr>
      <t>あやうたこども園</t>
    </r>
    <rPh sb="7" eb="8">
      <t>エン</t>
    </rPh>
    <phoneticPr fontId="7"/>
  </si>
  <si>
    <t>丸亀市</t>
  </si>
  <si>
    <t>087-889-2416</t>
  </si>
  <si>
    <t>香川町浅野816-1</t>
  </si>
  <si>
    <t>761-1703</t>
    <phoneticPr fontId="11"/>
  </si>
  <si>
    <t>浅野こども園</t>
  </si>
  <si>
    <r>
      <t>10</t>
    </r>
    <r>
      <rPr>
        <sz val="10"/>
        <rFont val="ＭＳ Ｐゴシック"/>
        <family val="3"/>
        <charset val="128"/>
      </rPr>
      <t>園</t>
    </r>
    <phoneticPr fontId="11"/>
  </si>
  <si>
    <t>087-848-1978</t>
  </si>
  <si>
    <t>川島東町253-4</t>
  </si>
  <si>
    <t>761-0443</t>
    <phoneticPr fontId="11"/>
  </si>
  <si>
    <t>川島こども園</t>
  </si>
  <si>
    <t>087-865-1676</t>
  </si>
  <si>
    <t>林町1405-4</t>
    <phoneticPr fontId="11"/>
  </si>
  <si>
    <t>林こども園</t>
  </si>
  <si>
    <t>087-841-9711</t>
  </si>
  <si>
    <t>屋島西町1744-1</t>
  </si>
  <si>
    <t>761-0113</t>
  </si>
  <si>
    <t>屋島こども園</t>
  </si>
  <si>
    <t>087-879-4602</t>
  </si>
  <si>
    <r>
      <rPr>
        <sz val="10"/>
        <rFont val="ＭＳ Ｐゴシック"/>
        <family val="3"/>
        <charset val="128"/>
      </rPr>
      <t>香川町川東上</t>
    </r>
    <r>
      <rPr>
        <sz val="10"/>
        <rFont val="Arial"/>
        <family val="2"/>
      </rPr>
      <t>1987-4</t>
    </r>
    <phoneticPr fontId="11"/>
  </si>
  <si>
    <t>761-1706</t>
  </si>
  <si>
    <t>川東こども園</t>
  </si>
  <si>
    <t>087-890-2022</t>
  </si>
  <si>
    <r>
      <t>塩江町安原下第</t>
    </r>
    <r>
      <rPr>
        <sz val="10"/>
        <rFont val="Arial"/>
        <family val="2"/>
      </rPr>
      <t>1</t>
    </r>
    <r>
      <rPr>
        <sz val="10"/>
        <rFont val="ＭＳ Ｐゴシック"/>
        <family val="3"/>
        <charset val="128"/>
      </rPr>
      <t>号</t>
    </r>
    <r>
      <rPr>
        <sz val="10"/>
        <rFont val="Arial"/>
        <family val="2"/>
      </rPr>
      <t>887</t>
    </r>
    <rPh sb="6" eb="7">
      <t>ダイ</t>
    </rPh>
    <rPh sb="8" eb="9">
      <t>ゴウ</t>
    </rPh>
    <phoneticPr fontId="11"/>
  </si>
  <si>
    <t>761-1501</t>
  </si>
  <si>
    <t>塩江こども園</t>
  </si>
  <si>
    <t>087-887-7876</t>
  </si>
  <si>
    <r>
      <t>香南町横井</t>
    </r>
    <r>
      <rPr>
        <sz val="10"/>
        <rFont val="Arial"/>
        <family val="2"/>
      </rPr>
      <t>865-1</t>
    </r>
    <phoneticPr fontId="11"/>
  </si>
  <si>
    <t>761-1404</t>
  </si>
  <si>
    <t>香南こども園</t>
  </si>
  <si>
    <t>087-871-2535</t>
  </si>
  <si>
    <r>
      <t>庵治町</t>
    </r>
    <r>
      <rPr>
        <sz val="10"/>
        <rFont val="Arial"/>
        <family val="2"/>
      </rPr>
      <t>853-1</t>
    </r>
    <phoneticPr fontId="11"/>
  </si>
  <si>
    <t>761-0130</t>
  </si>
  <si>
    <t>庵治こども園</t>
  </si>
  <si>
    <t>087-845-0234</t>
  </si>
  <si>
    <r>
      <t>牟礼町原</t>
    </r>
    <r>
      <rPr>
        <sz val="10"/>
        <rFont val="Arial"/>
        <family val="2"/>
      </rPr>
      <t>570-1</t>
    </r>
    <phoneticPr fontId="11"/>
  </si>
  <si>
    <t>761-0123</t>
  </si>
  <si>
    <t>はらこども園</t>
  </si>
  <si>
    <t>087-881-2515</t>
  </si>
  <si>
    <r>
      <t>生島町</t>
    </r>
    <r>
      <rPr>
        <sz val="10"/>
        <rFont val="Arial"/>
        <family val="2"/>
      </rPr>
      <t>335</t>
    </r>
    <phoneticPr fontId="11"/>
  </si>
  <si>
    <t>761-8002</t>
    <phoneticPr fontId="11"/>
  </si>
  <si>
    <t>下笠居こども園</t>
  </si>
  <si>
    <t>高松市</t>
  </si>
  <si>
    <r>
      <rPr>
        <sz val="10"/>
        <rFont val="ＭＳ Ｐゴシック"/>
        <family val="3"/>
        <charset val="128"/>
      </rPr>
      <t>女</t>
    </r>
  </si>
  <si>
    <r>
      <rPr>
        <sz val="10"/>
        <rFont val="ＭＳ Ｐゴシック"/>
        <family val="3"/>
        <charset val="128"/>
      </rPr>
      <t>男</t>
    </r>
  </si>
  <si>
    <r>
      <rPr>
        <sz val="10"/>
        <rFont val="ＭＳ Ｐゴシック"/>
        <family val="3"/>
        <charset val="128"/>
      </rPr>
      <t>計</t>
    </r>
  </si>
  <si>
    <r>
      <rPr>
        <sz val="10"/>
        <rFont val="ＭＳ Ｐゴシック"/>
        <family val="3"/>
        <charset val="128"/>
      </rPr>
      <t>男</t>
    </r>
    <phoneticPr fontId="8"/>
  </si>
  <si>
    <r>
      <t>5</t>
    </r>
    <r>
      <rPr>
        <sz val="10"/>
        <rFont val="ＭＳ Ｐゴシック"/>
        <family val="3"/>
        <charset val="128"/>
      </rPr>
      <t>　歳</t>
    </r>
    <rPh sb="2" eb="3">
      <t>トシ</t>
    </rPh>
    <phoneticPr fontId="8"/>
  </si>
  <si>
    <r>
      <t>4</t>
    </r>
    <r>
      <rPr>
        <sz val="10"/>
        <rFont val="ＭＳ Ｐゴシック"/>
        <family val="3"/>
        <charset val="128"/>
      </rPr>
      <t>　歳</t>
    </r>
    <rPh sb="2" eb="3">
      <t>サイ</t>
    </rPh>
    <phoneticPr fontId="8"/>
  </si>
  <si>
    <r>
      <t>3</t>
    </r>
    <r>
      <rPr>
        <sz val="10"/>
        <rFont val="ＭＳ Ｐゴシック"/>
        <family val="3"/>
        <charset val="128"/>
      </rPr>
      <t>　歳</t>
    </r>
    <rPh sb="2" eb="3">
      <t>トシ</t>
    </rPh>
    <phoneticPr fontId="8"/>
  </si>
  <si>
    <r>
      <t>2</t>
    </r>
    <r>
      <rPr>
        <sz val="10"/>
        <rFont val="ＭＳ Ｐゴシック"/>
        <family val="3"/>
        <charset val="128"/>
      </rPr>
      <t>　歳</t>
    </r>
    <rPh sb="2" eb="3">
      <t>サイ</t>
    </rPh>
    <phoneticPr fontId="7"/>
  </si>
  <si>
    <r>
      <t>1</t>
    </r>
    <r>
      <rPr>
        <sz val="10"/>
        <rFont val="ＭＳ Ｐゴシック"/>
        <family val="3"/>
        <charset val="128"/>
      </rPr>
      <t>　歳</t>
    </r>
    <rPh sb="2" eb="3">
      <t>サイ</t>
    </rPh>
    <phoneticPr fontId="7"/>
  </si>
  <si>
    <r>
      <rPr>
        <sz val="10"/>
        <rFont val="ＭＳ Ｐゴシック"/>
        <family val="3"/>
        <charset val="128"/>
      </rPr>
      <t>０　歳</t>
    </r>
    <rPh sb="2" eb="3">
      <t>サイ</t>
    </rPh>
    <phoneticPr fontId="7"/>
  </si>
  <si>
    <r>
      <rPr>
        <sz val="10"/>
        <rFont val="ＭＳ Ｐゴシック"/>
        <family val="3"/>
        <charset val="128"/>
      </rPr>
      <t>電話番号</t>
    </r>
    <rPh sb="0" eb="2">
      <t>デンワ</t>
    </rPh>
    <rPh sb="2" eb="4">
      <t>バンゴウ</t>
    </rPh>
    <phoneticPr fontId="8"/>
  </si>
  <si>
    <r>
      <rPr>
        <sz val="10"/>
        <rFont val="ＭＳ Ｐゴシック"/>
        <family val="3"/>
        <charset val="128"/>
      </rPr>
      <t>所在地</t>
    </r>
    <rPh sb="0" eb="3">
      <t>ショザイチ</t>
    </rPh>
    <phoneticPr fontId="8"/>
  </si>
  <si>
    <r>
      <rPr>
        <sz val="10"/>
        <rFont val="ＭＳ Ｐゴシック"/>
        <family val="3"/>
        <charset val="128"/>
      </rPr>
      <t>郵便番号</t>
    </r>
    <rPh sb="0" eb="4">
      <t>ユウビンバンゴウ</t>
    </rPh>
    <phoneticPr fontId="8"/>
  </si>
  <si>
    <r>
      <rPr>
        <sz val="10"/>
        <rFont val="ＭＳ Ｐゴシック"/>
        <family val="3"/>
        <charset val="128"/>
      </rPr>
      <t>園　名</t>
    </r>
    <rPh sb="0" eb="1">
      <t>エン</t>
    </rPh>
    <rPh sb="2" eb="3">
      <t>メイ</t>
    </rPh>
    <phoneticPr fontId="8"/>
  </si>
  <si>
    <t>設置者</t>
    <rPh sb="0" eb="3">
      <t>セッチシャ</t>
    </rPh>
    <phoneticPr fontId="8"/>
  </si>
  <si>
    <r>
      <rPr>
        <sz val="10"/>
        <rFont val="ＭＳ Ｐゴシック"/>
        <family val="3"/>
        <charset val="128"/>
      </rPr>
      <t>本務職員数</t>
    </r>
    <phoneticPr fontId="8"/>
  </si>
  <si>
    <r>
      <rPr>
        <sz val="10"/>
        <rFont val="ＭＳ Ｐゴシック"/>
        <family val="3"/>
        <charset val="128"/>
      </rPr>
      <t>本務教員数</t>
    </r>
    <phoneticPr fontId="8"/>
  </si>
  <si>
    <r>
      <rPr>
        <sz val="10"/>
        <rFont val="ＭＳ Ｐゴシック"/>
        <family val="3"/>
        <charset val="128"/>
      </rPr>
      <t>合　計</t>
    </r>
    <rPh sb="0" eb="1">
      <t>ゴウ</t>
    </rPh>
    <rPh sb="2" eb="3">
      <t>ケイ</t>
    </rPh>
    <phoneticPr fontId="8"/>
  </si>
  <si>
    <t>在　園　者　数（　１　号　認　定　及　び　２　号　認　定　）</t>
    <rPh sb="0" eb="1">
      <t>ザイ</t>
    </rPh>
    <rPh sb="2" eb="3">
      <t>エン</t>
    </rPh>
    <rPh sb="4" eb="5">
      <t>シャ</t>
    </rPh>
    <rPh sb="6" eb="7">
      <t>スウ</t>
    </rPh>
    <rPh sb="11" eb="12">
      <t>ゴウ</t>
    </rPh>
    <rPh sb="13" eb="14">
      <t>ニン</t>
    </rPh>
    <rPh sb="15" eb="16">
      <t>サダム</t>
    </rPh>
    <rPh sb="17" eb="18">
      <t>オヨ</t>
    </rPh>
    <rPh sb="23" eb="24">
      <t>ゴウ</t>
    </rPh>
    <rPh sb="25" eb="26">
      <t>ニン</t>
    </rPh>
    <rPh sb="27" eb="28">
      <t>サダム</t>
    </rPh>
    <phoneticPr fontId="7"/>
  </si>
  <si>
    <r>
      <rPr>
        <sz val="10"/>
        <rFont val="ＭＳ Ｐゴシック"/>
        <family val="3"/>
        <charset val="128"/>
      </rPr>
      <t>　　　在　　園　　者　　数　　（　３　号　認　定　）</t>
    </r>
    <rPh sb="3" eb="4">
      <t>ザイ</t>
    </rPh>
    <rPh sb="6" eb="7">
      <t>エン</t>
    </rPh>
    <rPh sb="9" eb="10">
      <t>シャ</t>
    </rPh>
    <rPh sb="12" eb="13">
      <t>スウ</t>
    </rPh>
    <rPh sb="19" eb="20">
      <t>ゴウ</t>
    </rPh>
    <rPh sb="21" eb="22">
      <t>ニン</t>
    </rPh>
    <rPh sb="23" eb="24">
      <t>サダム</t>
    </rPh>
    <phoneticPr fontId="7"/>
  </si>
  <si>
    <t>3～5歳児
学級数</t>
    <rPh sb="3" eb="5">
      <t>サイジ</t>
    </rPh>
    <rPh sb="6" eb="8">
      <t>ガッキュウ</t>
    </rPh>
    <rPh sb="8" eb="9">
      <t>スウ</t>
    </rPh>
    <phoneticPr fontId="8"/>
  </si>
  <si>
    <t>令和５年度学校一覧　幼保連携型認定こども園</t>
    <rPh sb="5" eb="7">
      <t>ガッコウ</t>
    </rPh>
    <rPh sb="7" eb="9">
      <t>イチラン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</si>
</sst>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&quot;園&quot;"/>
    <numFmt numFmtId="177" formatCode="[$-411]#,##0;[Red]\-#,##0"/>
  </numFmts>
  <fonts count="23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Arial"/>
      <family val="2"/>
    </font>
    <font>
      <sz val="6"/>
      <name val="游ゴシック"/>
      <family val="2"/>
      <charset val="128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ＭＳ Ｐゴシック"/>
      <family val="3"/>
      <charset val="128"/>
    </font>
    <font>
      <sz val="7"/>
      <name val="ＭＳ 明朝"/>
      <family val="1"/>
      <charset val="128"/>
    </font>
    <font>
      <sz val="7"/>
      <name val="ＭＳ Ｐ明朝"/>
      <family val="1"/>
      <charset val="128"/>
    </font>
    <font>
      <b/>
      <sz val="10"/>
      <name val="Arial"/>
      <family val="2"/>
    </font>
    <font>
      <sz val="10"/>
      <color rgb="FF0000CC"/>
      <name val="Arial"/>
      <family val="2"/>
    </font>
    <font>
      <sz val="6"/>
      <name val="Arial"/>
      <family val="2"/>
    </font>
    <font>
      <sz val="9"/>
      <name val="Arial"/>
      <family val="2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sz val="10"/>
      <color rgb="FF0000CC"/>
      <name val="Arial"/>
      <family val="2"/>
      <charset val="1"/>
    </font>
    <font>
      <sz val="10"/>
      <name val="Arial"/>
      <family val="2"/>
      <charset val="1"/>
    </font>
    <font>
      <b/>
      <sz val="10"/>
      <color rgb="FF0000CC"/>
      <name val="Arial"/>
      <family val="2"/>
    </font>
    <font>
      <b/>
      <sz val="10"/>
      <color theme="1"/>
      <name val="Arial"/>
      <family val="2"/>
    </font>
    <font>
      <sz val="7.5"/>
      <name val="Arial"/>
      <family val="2"/>
    </font>
    <font>
      <sz val="7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indexed="64"/>
      </right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177" fontId="14" fillId="0" borderId="0" applyBorder="0" applyProtection="0"/>
  </cellStyleXfs>
  <cellXfs count="375">
    <xf numFmtId="0" fontId="0" fillId="0" borderId="0" xfId="0"/>
    <xf numFmtId="38" fontId="2" fillId="0" borderId="0" xfId="1" applyFont="1" applyFill="1"/>
    <xf numFmtId="38" fontId="2" fillId="0" borderId="0" xfId="1" applyFont="1" applyFill="1" applyBorder="1"/>
    <xf numFmtId="14" fontId="2" fillId="0" borderId="0" xfId="1" applyNumberFormat="1" applyFont="1" applyFill="1"/>
    <xf numFmtId="38" fontId="2" fillId="0" borderId="0" xfId="1" applyFont="1" applyFill="1" applyAlignment="1">
      <alignment horizontal="center"/>
    </xf>
    <xf numFmtId="38" fontId="2" fillId="0" borderId="0" xfId="1" applyFont="1" applyFill="1" applyAlignment="1">
      <alignment shrinkToFit="1"/>
    </xf>
    <xf numFmtId="38" fontId="2" fillId="0" borderId="0" xfId="1" applyFont="1" applyFill="1" applyAlignment="1">
      <alignment horizontal="center" shrinkToFit="1"/>
    </xf>
    <xf numFmtId="38" fontId="2" fillId="0" borderId="0" xfId="1" applyFont="1" applyFill="1" applyAlignment="1">
      <alignment horizontal="distributed"/>
    </xf>
    <xf numFmtId="38" fontId="2" fillId="0" borderId="0" xfId="1" applyFont="1" applyFill="1" applyAlignment="1">
      <alignment vertical="center"/>
    </xf>
    <xf numFmtId="38" fontId="2" fillId="0" borderId="0" xfId="1" applyFont="1" applyFill="1" applyBorder="1" applyAlignment="1">
      <alignment vertical="center"/>
    </xf>
    <xf numFmtId="14" fontId="2" fillId="0" borderId="0" xfId="1" applyNumberFormat="1" applyFont="1" applyFill="1" applyAlignment="1">
      <alignment vertical="center"/>
    </xf>
    <xf numFmtId="38" fontId="2" fillId="0" borderId="0" xfId="1" applyFont="1" applyFill="1" applyAlignment="1">
      <alignment horizontal="center" vertical="center"/>
    </xf>
    <xf numFmtId="38" fontId="2" fillId="0" borderId="0" xfId="1" applyFont="1" applyFill="1" applyAlignment="1">
      <alignment vertical="center" shrinkToFit="1"/>
    </xf>
    <xf numFmtId="38" fontId="2" fillId="0" borderId="0" xfId="1" applyFont="1" applyFill="1" applyAlignment="1">
      <alignment horizontal="center" vertical="center" shrinkToFit="1"/>
    </xf>
    <xf numFmtId="38" fontId="2" fillId="0" borderId="0" xfId="1" applyFont="1" applyFill="1" applyAlignment="1">
      <alignment horizontal="distributed" vertical="center"/>
    </xf>
    <xf numFmtId="38" fontId="1" fillId="0" borderId="0" xfId="1" applyFont="1" applyFill="1" applyAlignment="1">
      <alignment horizontal="right" vertical="center" shrinkToFit="1"/>
    </xf>
    <xf numFmtId="38" fontId="2" fillId="0" borderId="1" xfId="1" applyFont="1" applyFill="1" applyBorder="1" applyAlignment="1">
      <alignment vertical="center"/>
    </xf>
    <xf numFmtId="38" fontId="4" fillId="0" borderId="0" xfId="2" applyFont="1" applyFill="1" applyBorder="1" applyAlignment="1">
      <alignment horizontal="right" vertical="center" shrinkToFit="1"/>
    </xf>
    <xf numFmtId="38" fontId="4" fillId="0" borderId="2" xfId="2" applyFont="1" applyFill="1" applyBorder="1" applyAlignment="1">
      <alignment horizontal="right" vertical="center" shrinkToFit="1"/>
    </xf>
    <xf numFmtId="38" fontId="4" fillId="0" borderId="3" xfId="2" applyFont="1" applyFill="1" applyBorder="1" applyAlignment="1">
      <alignment horizontal="right" vertical="center" shrinkToFit="1"/>
    </xf>
    <xf numFmtId="38" fontId="4" fillId="0" borderId="4" xfId="2" applyFont="1" applyFill="1" applyBorder="1" applyAlignment="1">
      <alignment horizontal="right" vertical="center" shrinkToFit="1"/>
    </xf>
    <xf numFmtId="38" fontId="4" fillId="0" borderId="4" xfId="2" applyFont="1" applyFill="1" applyBorder="1" applyAlignment="1">
      <alignment horizontal="right" vertical="center"/>
    </xf>
    <xf numFmtId="38" fontId="5" fillId="0" borderId="5" xfId="2" applyFont="1" applyFill="1" applyBorder="1" applyAlignment="1">
      <alignment horizontal="right" vertical="center"/>
    </xf>
    <xf numFmtId="38" fontId="4" fillId="0" borderId="5" xfId="2" applyFont="1" applyFill="1" applyBorder="1" applyAlignment="1">
      <alignment horizontal="left" vertical="center"/>
    </xf>
    <xf numFmtId="176" fontId="4" fillId="0" borderId="6" xfId="2" applyNumberFormat="1" applyFont="1" applyFill="1" applyBorder="1" applyAlignment="1">
      <alignment horizontal="right" vertical="center"/>
    </xf>
    <xf numFmtId="38" fontId="4" fillId="0" borderId="7" xfId="2" applyFont="1" applyFill="1" applyBorder="1" applyAlignment="1">
      <alignment horizontal="distributed" vertical="center"/>
    </xf>
    <xf numFmtId="38" fontId="4" fillId="0" borderId="0" xfId="2" applyFont="1" applyFill="1" applyBorder="1" applyAlignment="1" applyProtection="1">
      <alignment vertical="center" shrinkToFit="1"/>
      <protection locked="0"/>
    </xf>
    <xf numFmtId="38" fontId="4" fillId="0" borderId="2" xfId="2" applyFont="1" applyFill="1" applyBorder="1" applyAlignment="1" applyProtection="1">
      <alignment vertical="center" shrinkToFit="1"/>
      <protection locked="0"/>
    </xf>
    <xf numFmtId="38" fontId="4" fillId="0" borderId="3" xfId="2" applyFont="1" applyFill="1" applyBorder="1" applyAlignment="1" applyProtection="1">
      <alignment vertical="center" shrinkToFit="1"/>
      <protection locked="0"/>
    </xf>
    <xf numFmtId="38" fontId="4" fillId="0" borderId="4" xfId="2" applyFont="1" applyFill="1" applyBorder="1" applyAlignment="1" applyProtection="1">
      <alignment vertical="center" shrinkToFit="1"/>
      <protection locked="0"/>
    </xf>
    <xf numFmtId="38" fontId="4" fillId="0" borderId="0" xfId="2" applyFont="1" applyFill="1" applyBorder="1" applyAlignment="1">
      <alignment vertical="center" shrinkToFit="1"/>
    </xf>
    <xf numFmtId="38" fontId="4" fillId="0" borderId="2" xfId="2" applyFont="1" applyFill="1" applyBorder="1" applyAlignment="1">
      <alignment vertical="center" shrinkToFit="1"/>
    </xf>
    <xf numFmtId="38" fontId="4" fillId="0" borderId="3" xfId="2" applyFont="1" applyFill="1" applyBorder="1" applyAlignment="1">
      <alignment vertical="center" shrinkToFit="1"/>
    </xf>
    <xf numFmtId="38" fontId="4" fillId="0" borderId="4" xfId="2" applyFont="1" applyFill="1" applyBorder="1" applyAlignment="1" applyProtection="1">
      <alignment vertical="center"/>
      <protection locked="0"/>
    </xf>
    <xf numFmtId="38" fontId="5" fillId="0" borderId="5" xfId="2" applyFont="1" applyFill="1" applyBorder="1" applyAlignment="1" applyProtection="1">
      <alignment vertical="center"/>
      <protection locked="0"/>
    </xf>
    <xf numFmtId="38" fontId="4" fillId="0" borderId="5" xfId="2" applyFont="1" applyFill="1" applyBorder="1" applyAlignment="1" applyProtection="1">
      <alignment horizontal="left" vertical="center"/>
      <protection locked="0"/>
    </xf>
    <xf numFmtId="38" fontId="9" fillId="0" borderId="0" xfId="2" applyFont="1" applyFill="1" applyBorder="1" applyAlignment="1">
      <alignment vertical="center" shrinkToFit="1"/>
    </xf>
    <xf numFmtId="38" fontId="9" fillId="0" borderId="8" xfId="2" applyFont="1" applyFill="1" applyBorder="1" applyAlignment="1">
      <alignment vertical="center" shrinkToFit="1"/>
    </xf>
    <xf numFmtId="38" fontId="9" fillId="0" borderId="9" xfId="2" applyFont="1" applyFill="1" applyBorder="1" applyAlignment="1">
      <alignment vertical="center" shrinkToFit="1"/>
    </xf>
    <xf numFmtId="38" fontId="9" fillId="0" borderId="10" xfId="2" applyFont="1" applyFill="1" applyBorder="1" applyAlignment="1">
      <alignment vertical="center" shrinkToFit="1"/>
    </xf>
    <xf numFmtId="38" fontId="4" fillId="0" borderId="10" xfId="2" applyFont="1" applyFill="1" applyBorder="1" applyAlignment="1">
      <alignment vertical="center"/>
    </xf>
    <xf numFmtId="38" fontId="4" fillId="0" borderId="11" xfId="2" applyFont="1" applyFill="1" applyBorder="1" applyAlignment="1">
      <alignment horizontal="center" vertical="center"/>
    </xf>
    <xf numFmtId="38" fontId="6" fillId="0" borderId="12" xfId="2" applyFont="1" applyFill="1" applyBorder="1" applyAlignment="1">
      <alignment horizontal="center" vertical="center"/>
    </xf>
    <xf numFmtId="38" fontId="4" fillId="0" borderId="13" xfId="2" applyFont="1" applyFill="1" applyBorder="1" applyAlignment="1" applyProtection="1">
      <alignment horizontal="center" vertical="top" wrapText="1"/>
      <protection locked="0"/>
    </xf>
    <xf numFmtId="38" fontId="10" fillId="0" borderId="0" xfId="3" applyFont="1" applyFill="1" applyBorder="1" applyAlignment="1" applyProtection="1">
      <alignment vertical="center" shrinkToFit="1"/>
    </xf>
    <xf numFmtId="38" fontId="4" fillId="0" borderId="14" xfId="3" applyFont="1" applyFill="1" applyBorder="1" applyAlignment="1" applyProtection="1">
      <alignment vertical="center" shrinkToFit="1"/>
    </xf>
    <xf numFmtId="38" fontId="4" fillId="0" borderId="15" xfId="3" applyFont="1" applyFill="1" applyBorder="1" applyAlignment="1" applyProtection="1">
      <alignment vertical="center" shrinkToFit="1"/>
    </xf>
    <xf numFmtId="38" fontId="4" fillId="0" borderId="16" xfId="3" applyFont="1" applyFill="1" applyBorder="1" applyAlignment="1" applyProtection="1">
      <alignment vertical="center" shrinkToFit="1"/>
    </xf>
    <xf numFmtId="38" fontId="4" fillId="0" borderId="15" xfId="3" applyFont="1" applyFill="1" applyBorder="1" applyAlignment="1" applyProtection="1">
      <alignment horizontal="distributed" vertical="center"/>
      <protection locked="0"/>
    </xf>
    <xf numFmtId="38" fontId="4" fillId="0" borderId="17" xfId="3" applyFont="1" applyFill="1" applyBorder="1" applyAlignment="1" applyProtection="1">
      <alignment horizontal="left" vertical="center"/>
      <protection locked="0"/>
    </xf>
    <xf numFmtId="38" fontId="4" fillId="0" borderId="18" xfId="3" applyFont="1" applyFill="1" applyBorder="1" applyAlignment="1" applyProtection="1">
      <alignment horizontal="center" vertical="center"/>
      <protection locked="0"/>
    </xf>
    <xf numFmtId="0" fontId="6" fillId="0" borderId="17" xfId="3" applyNumberFormat="1" applyFont="1" applyFill="1" applyBorder="1" applyAlignment="1" applyProtection="1">
      <alignment horizontal="distributed" vertical="center" wrapText="1"/>
      <protection locked="0"/>
    </xf>
    <xf numFmtId="38" fontId="4" fillId="0" borderId="19" xfId="2" applyFont="1" applyFill="1" applyBorder="1" applyAlignment="1" applyProtection="1">
      <alignment horizontal="center" vertical="top" wrapText="1"/>
      <protection locked="0"/>
    </xf>
    <xf numFmtId="38" fontId="4" fillId="0" borderId="15" xfId="3" applyFont="1" applyFill="1" applyBorder="1" applyAlignment="1" applyProtection="1">
      <alignment horizontal="left" vertical="center"/>
      <protection locked="0"/>
    </xf>
    <xf numFmtId="38" fontId="4" fillId="0" borderId="15" xfId="3" applyFont="1" applyFill="1" applyBorder="1" applyAlignment="1" applyProtection="1">
      <alignment horizontal="center" vertical="center"/>
      <protection locked="0"/>
    </xf>
    <xf numFmtId="0" fontId="4" fillId="0" borderId="15" xfId="3" applyNumberFormat="1" applyFont="1" applyFill="1" applyBorder="1" applyAlignment="1" applyProtection="1">
      <alignment horizontal="distributed" vertical="center" wrapText="1"/>
      <protection locked="0"/>
    </xf>
    <xf numFmtId="0" fontId="4" fillId="0" borderId="17" xfId="3" applyNumberFormat="1" applyFont="1" applyFill="1" applyBorder="1" applyAlignment="1" applyProtection="1">
      <alignment horizontal="distributed" vertical="center" wrapText="1"/>
      <protection locked="0"/>
    </xf>
    <xf numFmtId="38" fontId="4" fillId="0" borderId="20" xfId="3" applyFont="1" applyFill="1" applyBorder="1" applyAlignment="1" applyProtection="1">
      <alignment vertical="center" shrinkToFit="1"/>
    </xf>
    <xf numFmtId="38" fontId="4" fillId="0" borderId="18" xfId="3" applyFont="1" applyFill="1" applyBorder="1" applyAlignment="1" applyProtection="1">
      <alignment vertical="center" shrinkToFit="1"/>
    </xf>
    <xf numFmtId="38" fontId="4" fillId="0" borderId="21" xfId="3" applyFont="1" applyFill="1" applyBorder="1" applyAlignment="1" applyProtection="1">
      <alignment vertical="center" shrinkToFit="1"/>
    </xf>
    <xf numFmtId="38" fontId="4" fillId="0" borderId="18" xfId="3" applyFont="1" applyFill="1" applyBorder="1" applyAlignment="1" applyProtection="1">
      <alignment horizontal="distributed" vertical="center"/>
      <protection locked="0"/>
    </xf>
    <xf numFmtId="38" fontId="4" fillId="0" borderId="18" xfId="3" applyFont="1" applyFill="1" applyBorder="1" applyAlignment="1" applyProtection="1">
      <alignment horizontal="left" vertical="center" wrapText="1"/>
      <protection locked="0"/>
    </xf>
    <xf numFmtId="0" fontId="4" fillId="0" borderId="18" xfId="3" applyNumberFormat="1" applyFont="1" applyFill="1" applyBorder="1" applyAlignment="1" applyProtection="1">
      <alignment horizontal="distributed" vertical="center" wrapText="1"/>
      <protection locked="0"/>
    </xf>
    <xf numFmtId="0" fontId="6" fillId="0" borderId="15" xfId="3" applyNumberFormat="1" applyFont="1" applyFill="1" applyBorder="1" applyAlignment="1" applyProtection="1">
      <alignment horizontal="distributed" vertical="center" wrapText="1"/>
      <protection locked="0"/>
    </xf>
    <xf numFmtId="38" fontId="4" fillId="0" borderId="22" xfId="3" applyFont="1" applyFill="1" applyBorder="1" applyAlignment="1" applyProtection="1">
      <alignment vertical="center" shrinkToFit="1"/>
    </xf>
    <xf numFmtId="38" fontId="4" fillId="0" borderId="23" xfId="3" applyFont="1" applyFill="1" applyBorder="1" applyAlignment="1" applyProtection="1">
      <alignment vertical="center" shrinkToFit="1"/>
    </xf>
    <xf numFmtId="38" fontId="4" fillId="0" borderId="24" xfId="3" applyFont="1" applyFill="1" applyBorder="1" applyAlignment="1" applyProtection="1">
      <alignment vertical="center" shrinkToFit="1"/>
    </xf>
    <xf numFmtId="38" fontId="4" fillId="0" borderId="23" xfId="3" applyFont="1" applyFill="1" applyBorder="1" applyAlignment="1" applyProtection="1">
      <alignment horizontal="distributed" vertical="center"/>
      <protection locked="0"/>
    </xf>
    <xf numFmtId="38" fontId="4" fillId="0" borderId="23" xfId="3" applyFont="1" applyFill="1" applyBorder="1" applyAlignment="1" applyProtection="1">
      <alignment horizontal="left" vertical="center"/>
      <protection locked="0"/>
    </xf>
    <xf numFmtId="38" fontId="4" fillId="0" borderId="23" xfId="3" applyFont="1" applyFill="1" applyBorder="1" applyAlignment="1" applyProtection="1">
      <alignment horizontal="center" vertical="center"/>
      <protection locked="0"/>
    </xf>
    <xf numFmtId="0" fontId="4" fillId="0" borderId="23" xfId="3" applyNumberFormat="1" applyFont="1" applyFill="1" applyBorder="1" applyAlignment="1" applyProtection="1">
      <alignment horizontal="distributed" vertical="center" wrapText="1"/>
      <protection locked="0"/>
    </xf>
    <xf numFmtId="38" fontId="4" fillId="0" borderId="15" xfId="2" applyFont="1" applyFill="1" applyBorder="1" applyAlignment="1" applyProtection="1">
      <alignment horizontal="distributed" vertical="center"/>
      <protection locked="0"/>
    </xf>
    <xf numFmtId="38" fontId="4" fillId="0" borderId="15" xfId="2" applyFont="1" applyFill="1" applyBorder="1" applyAlignment="1" applyProtection="1">
      <alignment horizontal="left" vertical="center"/>
      <protection locked="0"/>
    </xf>
    <xf numFmtId="38" fontId="4" fillId="0" borderId="15" xfId="2" applyFont="1" applyFill="1" applyBorder="1" applyAlignment="1" applyProtection="1">
      <alignment horizontal="center" vertical="center" shrinkToFit="1"/>
      <protection locked="0"/>
    </xf>
    <xf numFmtId="38" fontId="4" fillId="0" borderId="15" xfId="2" applyFont="1" applyFill="1" applyBorder="1" applyAlignment="1" applyProtection="1">
      <alignment horizontal="distributed" vertical="center" wrapText="1"/>
      <protection locked="0"/>
    </xf>
    <xf numFmtId="0" fontId="6" fillId="0" borderId="23" xfId="3" applyNumberFormat="1" applyFont="1" applyFill="1" applyBorder="1" applyAlignment="1" applyProtection="1">
      <alignment horizontal="distributed" vertical="center" wrapText="1"/>
      <protection locked="0"/>
    </xf>
    <xf numFmtId="38" fontId="4" fillId="0" borderId="15" xfId="3" applyFont="1" applyFill="1" applyBorder="1" applyAlignment="1" applyProtection="1">
      <alignment horizontal="left" vertical="center" wrapText="1"/>
      <protection locked="0"/>
    </xf>
    <xf numFmtId="0" fontId="6" fillId="0" borderId="15" xfId="3" applyNumberFormat="1" applyFont="1" applyFill="1" applyBorder="1" applyAlignment="1" applyProtection="1">
      <alignment horizontal="distributed" vertical="center" wrapText="1" shrinkToFit="1"/>
      <protection locked="0"/>
    </xf>
    <xf numFmtId="0" fontId="6" fillId="0" borderId="15" xfId="3" applyNumberFormat="1" applyFont="1" applyFill="1" applyBorder="1" applyAlignment="1" applyProtection="1">
      <alignment horizontal="distributed" vertical="center"/>
      <protection locked="0"/>
    </xf>
    <xf numFmtId="38" fontId="10" fillId="0" borderId="0" xfId="2" applyFont="1" applyFill="1" applyBorder="1" applyAlignment="1">
      <alignment vertical="center" shrinkToFit="1"/>
    </xf>
    <xf numFmtId="38" fontId="4" fillId="0" borderId="22" xfId="2" applyFont="1" applyFill="1" applyBorder="1" applyAlignment="1">
      <alignment vertical="center" shrinkToFit="1"/>
    </xf>
    <xf numFmtId="38" fontId="4" fillId="0" borderId="23" xfId="2" applyFont="1" applyFill="1" applyBorder="1" applyAlignment="1">
      <alignment vertical="center" shrinkToFit="1"/>
    </xf>
    <xf numFmtId="38" fontId="4" fillId="0" borderId="24" xfId="2" applyFont="1" applyFill="1" applyBorder="1" applyAlignment="1">
      <alignment vertical="center" shrinkToFit="1"/>
    </xf>
    <xf numFmtId="38" fontId="4" fillId="0" borderId="23" xfId="2" applyFont="1" applyFill="1" applyBorder="1" applyAlignment="1">
      <alignment vertical="center" wrapText="1" shrinkToFit="1"/>
    </xf>
    <xf numFmtId="38" fontId="4" fillId="0" borderId="23" xfId="2" applyFont="1" applyFill="1" applyBorder="1" applyAlignment="1" applyProtection="1">
      <alignment horizontal="distributed" vertical="center"/>
      <protection locked="0"/>
    </xf>
    <xf numFmtId="38" fontId="4" fillId="0" borderId="23" xfId="2" applyFont="1" applyFill="1" applyBorder="1" applyAlignment="1" applyProtection="1">
      <alignment horizontal="left" vertical="center" shrinkToFit="1"/>
      <protection locked="0"/>
    </xf>
    <xf numFmtId="38" fontId="4" fillId="0" borderId="23" xfId="2" applyFont="1" applyFill="1" applyBorder="1" applyAlignment="1" applyProtection="1">
      <alignment horizontal="center" vertical="center" shrinkToFit="1"/>
      <protection locked="0"/>
    </xf>
    <xf numFmtId="38" fontId="4" fillId="0" borderId="23" xfId="2" applyFont="1" applyFill="1" applyBorder="1" applyAlignment="1" applyProtection="1">
      <alignment horizontal="distributed" vertical="center" wrapText="1"/>
      <protection locked="0"/>
    </xf>
    <xf numFmtId="38" fontId="2" fillId="0" borderId="19" xfId="1" applyFont="1" applyFill="1" applyBorder="1" applyAlignment="1">
      <alignment vertical="center"/>
    </xf>
    <xf numFmtId="38" fontId="4" fillId="0" borderId="15" xfId="3" applyFont="1" applyFill="1" applyBorder="1" applyAlignment="1" applyProtection="1">
      <alignment vertical="center" wrapText="1" shrinkToFit="1"/>
    </xf>
    <xf numFmtId="38" fontId="4" fillId="0" borderId="18" xfId="3" applyFont="1" applyFill="1" applyBorder="1" applyAlignment="1" applyProtection="1">
      <alignment horizontal="left" vertical="center"/>
      <protection locked="0"/>
    </xf>
    <xf numFmtId="0" fontId="6" fillId="0" borderId="18" xfId="3" applyNumberFormat="1" applyFont="1" applyFill="1" applyBorder="1" applyAlignment="1" applyProtection="1">
      <alignment horizontal="distributed" vertical="center" wrapText="1"/>
      <protection locked="0"/>
    </xf>
    <xf numFmtId="0" fontId="12" fillId="0" borderId="15" xfId="3" applyNumberFormat="1" applyFont="1" applyFill="1" applyBorder="1" applyAlignment="1" applyProtection="1">
      <alignment horizontal="distributed" vertical="center" wrapText="1"/>
      <protection locked="0"/>
    </xf>
    <xf numFmtId="38" fontId="4" fillId="0" borderId="14" xfId="2" applyFont="1" applyFill="1" applyBorder="1" applyAlignment="1">
      <alignment vertical="center" shrinkToFit="1"/>
    </xf>
    <xf numFmtId="38" fontId="4" fillId="0" borderId="15" xfId="2" applyFont="1" applyFill="1" applyBorder="1" applyAlignment="1">
      <alignment vertical="center" shrinkToFit="1"/>
    </xf>
    <xf numFmtId="38" fontId="4" fillId="0" borderId="16" xfId="2" applyFont="1" applyFill="1" applyBorder="1" applyAlignment="1">
      <alignment vertical="center" shrinkToFit="1"/>
    </xf>
    <xf numFmtId="38" fontId="4" fillId="0" borderId="15" xfId="2" applyFont="1" applyFill="1" applyBorder="1" applyAlignment="1" applyProtection="1">
      <alignment horizontal="left" vertical="center" shrinkToFit="1"/>
      <protection locked="0"/>
    </xf>
    <xf numFmtId="38" fontId="4" fillId="0" borderId="0" xfId="1" applyFont="1" applyFill="1" applyAlignment="1">
      <alignment vertical="center"/>
    </xf>
    <xf numFmtId="38" fontId="4" fillId="0" borderId="19" xfId="1" applyFont="1" applyFill="1" applyBorder="1" applyAlignment="1">
      <alignment vertical="center"/>
    </xf>
    <xf numFmtId="38" fontId="4" fillId="0" borderId="0" xfId="1" applyFont="1" applyFill="1" applyAlignment="1">
      <alignment horizontal="right" vertical="center"/>
    </xf>
    <xf numFmtId="38" fontId="4" fillId="0" borderId="20" xfId="2" applyFont="1" applyFill="1" applyBorder="1" applyAlignment="1">
      <alignment vertical="center" shrinkToFit="1"/>
    </xf>
    <xf numFmtId="38" fontId="4" fillId="0" borderId="18" xfId="2" applyFont="1" applyFill="1" applyBorder="1" applyAlignment="1">
      <alignment vertical="center" shrinkToFit="1"/>
    </xf>
    <xf numFmtId="38" fontId="4" fillId="0" borderId="21" xfId="2" applyFont="1" applyFill="1" applyBorder="1" applyAlignment="1">
      <alignment vertical="center" shrinkToFit="1"/>
    </xf>
    <xf numFmtId="38" fontId="4" fillId="0" borderId="18" xfId="2" applyFont="1" applyFill="1" applyBorder="1" applyAlignment="1" applyProtection="1">
      <alignment horizontal="distributed" vertical="center"/>
      <protection locked="0"/>
    </xf>
    <xf numFmtId="38" fontId="4" fillId="0" borderId="18" xfId="2" applyFont="1" applyFill="1" applyBorder="1" applyAlignment="1" applyProtection="1">
      <alignment horizontal="left" vertical="center" shrinkToFit="1"/>
      <protection locked="0"/>
    </xf>
    <xf numFmtId="38" fontId="4" fillId="0" borderId="18" xfId="2" applyFont="1" applyFill="1" applyBorder="1" applyAlignment="1" applyProtection="1">
      <alignment horizontal="center" vertical="center" shrinkToFit="1"/>
      <protection locked="0"/>
    </xf>
    <xf numFmtId="38" fontId="4" fillId="0" borderId="18" xfId="2" applyFont="1" applyFill="1" applyBorder="1" applyAlignment="1" applyProtection="1">
      <alignment horizontal="distributed" vertical="center" wrapText="1"/>
      <protection locked="0"/>
    </xf>
    <xf numFmtId="38" fontId="4" fillId="0" borderId="19" xfId="2" applyFont="1" applyFill="1" applyBorder="1" applyAlignment="1">
      <alignment vertical="center"/>
    </xf>
    <xf numFmtId="38" fontId="4" fillId="0" borderId="17" xfId="2" applyFont="1" applyFill="1" applyBorder="1" applyAlignment="1" applyProtection="1">
      <alignment horizontal="left" vertical="center" shrinkToFit="1"/>
      <protection locked="0"/>
    </xf>
    <xf numFmtId="38" fontId="4" fillId="0" borderId="0" xfId="2" applyFont="1" applyFill="1" applyBorder="1" applyAlignment="1" applyProtection="1">
      <alignment horizontal="center" vertical="center" shrinkToFit="1"/>
      <protection locked="0"/>
    </xf>
    <xf numFmtId="38" fontId="9" fillId="0" borderId="0" xfId="1" applyFont="1" applyFill="1" applyAlignment="1" applyProtection="1">
      <alignment vertical="center"/>
      <protection locked="0"/>
    </xf>
    <xf numFmtId="38" fontId="10" fillId="0" borderId="0" xfId="2" applyFont="1" applyFill="1" applyBorder="1" applyAlignment="1" applyProtection="1">
      <alignment vertical="center" shrinkToFit="1"/>
      <protection locked="0"/>
    </xf>
    <xf numFmtId="38" fontId="4" fillId="0" borderId="25" xfId="2" applyFont="1" applyFill="1" applyBorder="1" applyAlignment="1" applyProtection="1">
      <alignment vertical="center" shrinkToFit="1"/>
      <protection locked="0"/>
    </xf>
    <xf numFmtId="38" fontId="4" fillId="0" borderId="26" xfId="2" applyFont="1" applyFill="1" applyBorder="1" applyAlignment="1" applyProtection="1">
      <alignment vertical="center" shrinkToFit="1"/>
      <protection locked="0"/>
    </xf>
    <xf numFmtId="38" fontId="4" fillId="0" borderId="26" xfId="3" applyFont="1" applyFill="1" applyBorder="1" applyAlignment="1" applyProtection="1">
      <alignment vertical="center" shrinkToFit="1"/>
    </xf>
    <xf numFmtId="38" fontId="4" fillId="0" borderId="27" xfId="2" applyFont="1" applyFill="1" applyBorder="1" applyAlignment="1" applyProtection="1">
      <alignment vertical="center" shrinkToFit="1"/>
      <protection locked="0"/>
    </xf>
    <xf numFmtId="38" fontId="4" fillId="0" borderId="26" xfId="2" applyFont="1" applyFill="1" applyBorder="1" applyAlignment="1" applyProtection="1">
      <alignment horizontal="distributed" vertical="center"/>
      <protection locked="0"/>
    </xf>
    <xf numFmtId="38" fontId="4" fillId="0" borderId="26" xfId="2" applyFont="1" applyFill="1" applyBorder="1" applyAlignment="1" applyProtection="1">
      <alignment horizontal="left" vertical="center" shrinkToFit="1"/>
      <protection locked="0"/>
    </xf>
    <xf numFmtId="38" fontId="4" fillId="0" borderId="26" xfId="2" applyFont="1" applyFill="1" applyBorder="1" applyAlignment="1" applyProtection="1">
      <alignment horizontal="center" vertical="center" shrinkToFit="1"/>
      <protection locked="0"/>
    </xf>
    <xf numFmtId="38" fontId="4" fillId="0" borderId="28" xfId="2" applyFont="1" applyFill="1" applyBorder="1" applyAlignment="1">
      <alignment horizontal="distributed" vertical="center"/>
    </xf>
    <xf numFmtId="38" fontId="9" fillId="0" borderId="0" xfId="3" applyFont="1" applyFill="1" applyBorder="1" applyAlignment="1" applyProtection="1">
      <alignment vertical="center" shrinkToFit="1"/>
    </xf>
    <xf numFmtId="38" fontId="9" fillId="0" borderId="8" xfId="3" applyFont="1" applyFill="1" applyBorder="1" applyAlignment="1" applyProtection="1">
      <alignment vertical="center" shrinkToFit="1"/>
    </xf>
    <xf numFmtId="38" fontId="9" fillId="0" borderId="9" xfId="3" applyFont="1" applyFill="1" applyBorder="1" applyAlignment="1" applyProtection="1">
      <alignment vertical="center" shrinkToFit="1"/>
    </xf>
    <xf numFmtId="38" fontId="4" fillId="0" borderId="10" xfId="3" applyFont="1" applyFill="1" applyBorder="1" applyAlignment="1" applyProtection="1">
      <alignment horizontal="distributed" vertical="center"/>
      <protection locked="0"/>
    </xf>
    <xf numFmtId="38" fontId="4" fillId="0" borderId="11" xfId="3" applyFont="1" applyFill="1" applyBorder="1" applyAlignment="1" applyProtection="1">
      <alignment horizontal="center" vertical="center"/>
      <protection locked="0"/>
    </xf>
    <xf numFmtId="38" fontId="4" fillId="0" borderId="12" xfId="3" applyFont="1" applyFill="1" applyBorder="1" applyAlignment="1" applyProtection="1">
      <alignment horizontal="center" vertical="center"/>
      <protection locked="0"/>
    </xf>
    <xf numFmtId="38" fontId="4" fillId="0" borderId="13" xfId="3" applyFont="1" applyFill="1" applyBorder="1" applyAlignment="1" applyProtection="1">
      <alignment horizontal="center" vertical="center" shrinkToFit="1"/>
      <protection locked="0"/>
    </xf>
    <xf numFmtId="38" fontId="13" fillId="0" borderId="0" xfId="3" applyFont="1" applyFill="1" applyBorder="1" applyAlignment="1" applyProtection="1">
      <alignment vertical="center"/>
      <protection locked="0"/>
    </xf>
    <xf numFmtId="38" fontId="10" fillId="0" borderId="0" xfId="3" applyFont="1" applyFill="1" applyBorder="1" applyAlignment="1" applyProtection="1">
      <alignment vertical="center" shrinkToFit="1"/>
      <protection locked="0"/>
    </xf>
    <xf numFmtId="38" fontId="4" fillId="0" borderId="14" xfId="3" applyFont="1" applyFill="1" applyBorder="1" applyAlignment="1" applyProtection="1">
      <alignment vertical="center" shrinkToFit="1"/>
      <protection locked="0"/>
    </xf>
    <xf numFmtId="38" fontId="4" fillId="0" borderId="15" xfId="3" applyFont="1" applyFill="1" applyBorder="1" applyAlignment="1" applyProtection="1">
      <alignment vertical="center" shrinkToFit="1"/>
      <protection locked="0"/>
    </xf>
    <xf numFmtId="38" fontId="4" fillId="0" borderId="17" xfId="3" applyFont="1" applyFill="1" applyBorder="1" applyAlignment="1" applyProtection="1">
      <alignment vertical="center" shrinkToFit="1"/>
    </xf>
    <xf numFmtId="38" fontId="12" fillId="0" borderId="15" xfId="3" applyFont="1" applyFill="1" applyBorder="1" applyAlignment="1" applyProtection="1">
      <alignment vertical="center" shrinkToFit="1"/>
      <protection locked="0"/>
    </xf>
    <xf numFmtId="38" fontId="4" fillId="0" borderId="17" xfId="3" applyFont="1" applyFill="1" applyBorder="1" applyAlignment="1" applyProtection="1">
      <alignment horizontal="left" vertical="center" shrinkToFit="1"/>
      <protection locked="0"/>
    </xf>
    <xf numFmtId="38" fontId="4" fillId="0" borderId="15" xfId="3" applyFont="1" applyFill="1" applyBorder="1" applyAlignment="1" applyProtection="1">
      <alignment horizontal="center" vertical="center" shrinkToFit="1"/>
      <protection locked="0"/>
    </xf>
    <xf numFmtId="38" fontId="4" fillId="0" borderId="19" xfId="3" applyFont="1" applyFill="1" applyBorder="1" applyAlignment="1" applyProtection="1">
      <alignment horizontal="center" vertical="center"/>
      <protection locked="0"/>
    </xf>
    <xf numFmtId="38" fontId="4" fillId="0" borderId="19" xfId="3" applyFont="1" applyFill="1" applyBorder="1" applyAlignment="1" applyProtection="1">
      <alignment horizontal="distributed" vertical="center"/>
      <protection locked="0"/>
    </xf>
    <xf numFmtId="38" fontId="4" fillId="0" borderId="25" xfId="3" applyFont="1" applyFill="1" applyBorder="1" applyAlignment="1" applyProtection="1">
      <alignment vertical="center" shrinkToFit="1"/>
      <protection locked="0"/>
    </xf>
    <xf numFmtId="38" fontId="4" fillId="0" borderId="26" xfId="3" applyFont="1" applyFill="1" applyBorder="1" applyAlignment="1" applyProtection="1">
      <alignment vertical="center" shrinkToFit="1"/>
      <protection locked="0"/>
    </xf>
    <xf numFmtId="38" fontId="4" fillId="0" borderId="29" xfId="3" applyFont="1" applyFill="1" applyBorder="1" applyAlignment="1" applyProtection="1">
      <alignment vertical="center" shrinkToFit="1"/>
    </xf>
    <xf numFmtId="38" fontId="4" fillId="0" borderId="26" xfId="3" applyFont="1" applyFill="1" applyBorder="1" applyAlignment="1" applyProtection="1">
      <alignment horizontal="distributed" vertical="center"/>
      <protection locked="0"/>
    </xf>
    <xf numFmtId="38" fontId="4" fillId="0" borderId="29" xfId="3" applyFont="1" applyFill="1" applyBorder="1" applyAlignment="1" applyProtection="1">
      <alignment horizontal="left" vertical="center" shrinkToFit="1"/>
      <protection locked="0"/>
    </xf>
    <xf numFmtId="38" fontId="4" fillId="0" borderId="26" xfId="3" applyFont="1" applyFill="1" applyBorder="1" applyAlignment="1" applyProtection="1">
      <alignment horizontal="center" vertical="center" shrinkToFit="1"/>
      <protection locked="0"/>
    </xf>
    <xf numFmtId="38" fontId="4" fillId="0" borderId="28" xfId="3" applyFont="1" applyFill="1" applyBorder="1" applyAlignment="1" applyProtection="1">
      <alignment horizontal="distributed" vertical="center"/>
      <protection locked="0"/>
    </xf>
    <xf numFmtId="177" fontId="4" fillId="0" borderId="0" xfId="4" applyFont="1" applyFill="1" applyBorder="1" applyAlignment="1" applyProtection="1">
      <alignment vertical="center"/>
      <protection locked="0"/>
    </xf>
    <xf numFmtId="177" fontId="15" fillId="0" borderId="0" xfId="4" applyFont="1" applyBorder="1" applyAlignment="1" applyProtection="1">
      <alignment vertical="center" shrinkToFit="1"/>
    </xf>
    <xf numFmtId="177" fontId="16" fillId="0" borderId="30" xfId="4" applyFont="1" applyBorder="1" applyAlignment="1" applyProtection="1">
      <alignment vertical="center" shrinkToFit="1"/>
    </xf>
    <xf numFmtId="177" fontId="16" fillId="0" borderId="31" xfId="4" applyFont="1" applyBorder="1" applyAlignment="1" applyProtection="1">
      <alignment vertical="center" shrinkToFit="1"/>
    </xf>
    <xf numFmtId="177" fontId="13" fillId="0" borderId="10" xfId="4" applyFont="1" applyBorder="1" applyAlignment="1" applyProtection="1">
      <alignment horizontal="distributed" vertical="center" shrinkToFit="1"/>
      <protection locked="0"/>
    </xf>
    <xf numFmtId="177" fontId="6" fillId="0" borderId="12" xfId="4" applyFont="1" applyBorder="1" applyAlignment="1" applyProtection="1">
      <alignment horizontal="center" vertical="center"/>
      <protection locked="0"/>
    </xf>
    <xf numFmtId="177" fontId="13" fillId="0" borderId="13" xfId="4" applyFont="1" applyBorder="1" applyAlignment="1" applyProtection="1">
      <alignment vertical="center"/>
      <protection locked="0"/>
    </xf>
    <xf numFmtId="177" fontId="17" fillId="0" borderId="0" xfId="4" applyFont="1" applyBorder="1" applyAlignment="1" applyProtection="1">
      <alignment vertical="center" shrinkToFit="1"/>
      <protection locked="0"/>
    </xf>
    <xf numFmtId="177" fontId="18" fillId="0" borderId="20" xfId="4" applyFont="1" applyBorder="1" applyAlignment="1" applyProtection="1">
      <alignment vertical="center" shrinkToFit="1"/>
      <protection locked="0"/>
    </xf>
    <xf numFmtId="177" fontId="18" fillId="0" borderId="18" xfId="4" applyFont="1" applyBorder="1" applyAlignment="1" applyProtection="1">
      <alignment vertical="center" shrinkToFit="1"/>
      <protection locked="0"/>
    </xf>
    <xf numFmtId="177" fontId="18" fillId="0" borderId="18" xfId="4" applyFont="1" applyBorder="1" applyAlignment="1" applyProtection="1">
      <alignment vertical="center" shrinkToFit="1"/>
    </xf>
    <xf numFmtId="177" fontId="18" fillId="0" borderId="32" xfId="4" applyFont="1" applyBorder="1" applyAlignment="1" applyProtection="1">
      <alignment vertical="center" shrinkToFit="1"/>
      <protection locked="0"/>
    </xf>
    <xf numFmtId="177" fontId="18" fillId="0" borderId="32" xfId="4" applyFont="1" applyBorder="1" applyAlignment="1" applyProtection="1">
      <alignment vertical="center" shrinkToFit="1"/>
    </xf>
    <xf numFmtId="177" fontId="18" fillId="0" borderId="15" xfId="4" applyFont="1" applyBorder="1" applyAlignment="1" applyProtection="1">
      <alignment horizontal="distributed" vertical="center" shrinkToFit="1"/>
      <protection locked="0"/>
    </xf>
    <xf numFmtId="177" fontId="4" fillId="0" borderId="17" xfId="4" applyFont="1" applyBorder="1" applyAlignment="1" applyProtection="1">
      <alignment horizontal="left" vertical="center" shrinkToFit="1"/>
      <protection locked="0"/>
    </xf>
    <xf numFmtId="177" fontId="18" fillId="0" borderId="15" xfId="4" applyFont="1" applyBorder="1" applyAlignment="1" applyProtection="1">
      <alignment horizontal="center" vertical="center" shrinkToFit="1"/>
      <protection locked="0"/>
    </xf>
    <xf numFmtId="177" fontId="6" fillId="0" borderId="15" xfId="4" applyFont="1" applyBorder="1" applyAlignment="1" applyProtection="1">
      <alignment horizontal="distributed" vertical="center"/>
      <protection locked="0"/>
    </xf>
    <xf numFmtId="176" fontId="4" fillId="0" borderId="19" xfId="4" applyNumberFormat="1" applyFont="1" applyBorder="1" applyAlignment="1" applyProtection="1">
      <alignment horizontal="center" vertical="center"/>
      <protection locked="0"/>
    </xf>
    <xf numFmtId="177" fontId="18" fillId="0" borderId="25" xfId="4" applyFont="1" applyBorder="1" applyAlignment="1" applyProtection="1">
      <alignment vertical="center" shrinkToFit="1"/>
      <protection locked="0"/>
    </xf>
    <xf numFmtId="177" fontId="18" fillId="0" borderId="26" xfId="4" applyFont="1" applyBorder="1" applyAlignment="1" applyProtection="1">
      <alignment vertical="center" shrinkToFit="1"/>
      <protection locked="0"/>
    </xf>
    <xf numFmtId="177" fontId="18" fillId="0" borderId="26" xfId="4" applyFont="1" applyBorder="1" applyAlignment="1" applyProtection="1">
      <alignment vertical="center" shrinkToFit="1"/>
    </xf>
    <xf numFmtId="177" fontId="18" fillId="0" borderId="29" xfId="4" applyFont="1" applyBorder="1" applyAlignment="1" applyProtection="1">
      <alignment vertical="center" shrinkToFit="1"/>
      <protection locked="0"/>
    </xf>
    <xf numFmtId="177" fontId="18" fillId="0" borderId="29" xfId="4" applyFont="1" applyBorder="1" applyAlignment="1" applyProtection="1">
      <alignment vertical="center" shrinkToFit="1"/>
    </xf>
    <xf numFmtId="177" fontId="18" fillId="0" borderId="26" xfId="4" applyFont="1" applyBorder="1" applyAlignment="1" applyProtection="1">
      <alignment horizontal="distributed" vertical="center" shrinkToFit="1"/>
      <protection locked="0"/>
    </xf>
    <xf numFmtId="177" fontId="18" fillId="0" borderId="29" xfId="4" applyFont="1" applyBorder="1" applyAlignment="1" applyProtection="1">
      <alignment horizontal="left" vertical="center" shrinkToFit="1"/>
      <protection locked="0"/>
    </xf>
    <xf numFmtId="177" fontId="18" fillId="0" borderId="26" xfId="4" applyFont="1" applyBorder="1" applyAlignment="1" applyProtection="1">
      <alignment horizontal="center" vertical="center" shrinkToFit="1"/>
      <protection locked="0"/>
    </xf>
    <xf numFmtId="177" fontId="6" fillId="0" borderId="26" xfId="4" applyFont="1" applyBorder="1" applyAlignment="1" applyProtection="1">
      <alignment horizontal="distributed" vertical="center"/>
      <protection locked="0"/>
    </xf>
    <xf numFmtId="177" fontId="6" fillId="0" borderId="28" xfId="4" applyFont="1" applyBorder="1" applyAlignment="1" applyProtection="1">
      <alignment horizontal="distributed" vertical="center"/>
      <protection locked="0"/>
    </xf>
    <xf numFmtId="38" fontId="9" fillId="0" borderId="33" xfId="3" applyFont="1" applyFill="1" applyBorder="1" applyAlignment="1" applyProtection="1">
      <alignment vertical="center" shrinkToFit="1"/>
    </xf>
    <xf numFmtId="38" fontId="9" fillId="0" borderId="10" xfId="3" applyFont="1" applyFill="1" applyBorder="1" applyAlignment="1" applyProtection="1">
      <alignment vertical="center" shrinkToFit="1"/>
    </xf>
    <xf numFmtId="38" fontId="6" fillId="0" borderId="15" xfId="3" applyFont="1" applyFill="1" applyBorder="1" applyAlignment="1" applyProtection="1">
      <alignment horizontal="distributed" vertical="center"/>
      <protection locked="0"/>
    </xf>
    <xf numFmtId="38" fontId="6" fillId="0" borderId="26" xfId="3" applyFont="1" applyFill="1" applyBorder="1" applyAlignment="1" applyProtection="1">
      <alignment horizontal="distributed" vertical="center"/>
      <protection locked="0"/>
    </xf>
    <xf numFmtId="38" fontId="6" fillId="0" borderId="28" xfId="3" applyFont="1" applyFill="1" applyBorder="1" applyAlignment="1" applyProtection="1">
      <alignment horizontal="distributed" vertical="center"/>
      <protection locked="0"/>
    </xf>
    <xf numFmtId="38" fontId="13" fillId="0" borderId="0" xfId="2" applyFont="1" applyFill="1" applyBorder="1" applyAlignment="1" applyProtection="1">
      <alignment vertical="center"/>
      <protection locked="0"/>
    </xf>
    <xf numFmtId="38" fontId="19" fillId="0" borderId="0" xfId="2" applyFont="1" applyFill="1" applyBorder="1" applyAlignment="1" applyProtection="1">
      <alignment vertical="center" shrinkToFit="1"/>
      <protection locked="0"/>
    </xf>
    <xf numFmtId="38" fontId="9" fillId="0" borderId="2" xfId="2" applyFont="1" applyFill="1" applyBorder="1" applyAlignment="1" applyProtection="1">
      <alignment vertical="center" shrinkToFit="1"/>
      <protection locked="0"/>
    </xf>
    <xf numFmtId="38" fontId="9" fillId="0" borderId="3" xfId="2" applyFont="1" applyFill="1" applyBorder="1" applyAlignment="1" applyProtection="1">
      <alignment vertical="center" shrinkToFit="1"/>
      <protection locked="0"/>
    </xf>
    <xf numFmtId="38" fontId="9" fillId="0" borderId="6" xfId="2" applyFont="1" applyFill="1" applyBorder="1" applyAlignment="1" applyProtection="1">
      <alignment vertical="center" shrinkToFit="1"/>
    </xf>
    <xf numFmtId="38" fontId="9" fillId="0" borderId="3" xfId="2" applyFont="1" applyFill="1" applyBorder="1" applyAlignment="1" applyProtection="1">
      <alignment vertical="center" shrinkToFit="1"/>
    </xf>
    <xf numFmtId="38" fontId="4" fillId="0" borderId="3" xfId="2" applyFont="1" applyFill="1" applyBorder="1" applyAlignment="1" applyProtection="1">
      <alignment horizontal="distributed" vertical="center" shrinkToFit="1"/>
      <protection locked="0"/>
    </xf>
    <xf numFmtId="49" fontId="4" fillId="0" borderId="6" xfId="2" applyNumberFormat="1" applyFont="1" applyFill="1" applyBorder="1" applyAlignment="1" applyProtection="1">
      <alignment horizontal="left" vertical="center" shrinkToFit="1"/>
      <protection locked="0"/>
    </xf>
    <xf numFmtId="38" fontId="4" fillId="0" borderId="3" xfId="2" applyFont="1" applyFill="1" applyBorder="1" applyAlignment="1" applyProtection="1">
      <alignment horizontal="center" vertical="center" shrinkToFit="1"/>
      <protection locked="0"/>
    </xf>
    <xf numFmtId="38" fontId="4" fillId="0" borderId="3" xfId="2" applyFont="1" applyFill="1" applyBorder="1" applyAlignment="1" applyProtection="1">
      <alignment horizontal="distributed" vertical="center"/>
      <protection locked="0"/>
    </xf>
    <xf numFmtId="38" fontId="4" fillId="0" borderId="7" xfId="2" applyFont="1" applyFill="1" applyBorder="1" applyAlignment="1" applyProtection="1">
      <alignment horizontal="distributed" vertical="center"/>
      <protection locked="0"/>
    </xf>
    <xf numFmtId="38" fontId="9" fillId="0" borderId="0" xfId="2" applyFont="1" applyFill="1" applyBorder="1" applyAlignment="1" applyProtection="1">
      <alignment vertical="center" shrinkToFit="1"/>
    </xf>
    <xf numFmtId="38" fontId="9" fillId="0" borderId="8" xfId="2" applyFont="1" applyFill="1" applyBorder="1" applyAlignment="1" applyProtection="1">
      <alignment vertical="center" shrinkToFit="1"/>
    </xf>
    <xf numFmtId="38" fontId="9" fillId="0" borderId="9" xfId="2" applyFont="1" applyFill="1" applyBorder="1" applyAlignment="1" applyProtection="1">
      <alignment vertical="center" shrinkToFit="1"/>
    </xf>
    <xf numFmtId="38" fontId="9" fillId="0" borderId="11" xfId="2" applyFont="1" applyFill="1" applyBorder="1" applyAlignment="1" applyProtection="1">
      <alignment vertical="center" shrinkToFit="1"/>
    </xf>
    <xf numFmtId="38" fontId="9" fillId="0" borderId="10" xfId="2" applyFont="1" applyFill="1" applyBorder="1" applyAlignment="1" applyProtection="1">
      <alignment vertical="center" shrinkToFit="1"/>
    </xf>
    <xf numFmtId="38" fontId="4" fillId="0" borderId="10" xfId="2" applyFont="1" applyFill="1" applyBorder="1" applyAlignment="1" applyProtection="1">
      <alignment horizontal="distributed" vertical="center"/>
      <protection locked="0"/>
    </xf>
    <xf numFmtId="38" fontId="4" fillId="0" borderId="11" xfId="2" applyFont="1" applyFill="1" applyBorder="1" applyAlignment="1" applyProtection="1">
      <alignment horizontal="center" vertical="center"/>
      <protection locked="0"/>
    </xf>
    <xf numFmtId="38" fontId="4" fillId="0" borderId="12" xfId="2" applyFont="1" applyFill="1" applyBorder="1" applyAlignment="1" applyProtection="1">
      <alignment horizontal="center" vertical="center"/>
      <protection locked="0"/>
    </xf>
    <xf numFmtId="38" fontId="4" fillId="0" borderId="13" xfId="2" applyFont="1" applyFill="1" applyBorder="1" applyAlignment="1" applyProtection="1">
      <alignment horizontal="center" vertical="center" shrinkToFit="1"/>
      <protection locked="0"/>
    </xf>
    <xf numFmtId="38" fontId="4" fillId="0" borderId="20" xfId="3" applyFont="1" applyFill="1" applyBorder="1" applyAlignment="1" applyProtection="1">
      <alignment vertical="center" shrinkToFit="1"/>
      <protection locked="0"/>
    </xf>
    <xf numFmtId="38" fontId="4" fillId="0" borderId="18" xfId="3" applyFont="1" applyFill="1" applyBorder="1" applyAlignment="1" applyProtection="1">
      <alignment vertical="center" shrinkToFit="1"/>
      <protection locked="0"/>
    </xf>
    <xf numFmtId="38" fontId="4" fillId="0" borderId="34" xfId="3" applyFont="1" applyFill="1" applyBorder="1" applyAlignment="1" applyProtection="1">
      <alignment vertical="center" shrinkToFit="1"/>
      <protection locked="0"/>
    </xf>
    <xf numFmtId="38" fontId="4" fillId="0" borderId="21" xfId="3" applyFont="1" applyFill="1" applyBorder="1" applyAlignment="1" applyProtection="1">
      <alignment vertical="center" shrinkToFit="1"/>
      <protection locked="0"/>
    </xf>
    <xf numFmtId="38" fontId="4" fillId="0" borderId="34" xfId="3" applyFont="1" applyFill="1" applyBorder="1" applyAlignment="1" applyProtection="1">
      <alignment horizontal="left" vertical="center" shrinkToFit="1"/>
      <protection locked="0"/>
    </xf>
    <xf numFmtId="38" fontId="4" fillId="0" borderId="18" xfId="3" applyFont="1" applyFill="1" applyBorder="1" applyAlignment="1" applyProtection="1">
      <alignment horizontal="center" vertical="center" shrinkToFit="1"/>
      <protection locked="0"/>
    </xf>
    <xf numFmtId="38" fontId="6" fillId="0" borderId="32" xfId="3" applyFont="1" applyFill="1" applyBorder="1" applyAlignment="1" applyProtection="1">
      <alignment horizontal="distributed" vertical="center"/>
      <protection locked="0"/>
    </xf>
    <xf numFmtId="38" fontId="4" fillId="0" borderId="19" xfId="2" applyFont="1" applyFill="1" applyBorder="1" applyAlignment="1" applyProtection="1">
      <alignment horizontal="center" vertical="center"/>
      <protection locked="0"/>
    </xf>
    <xf numFmtId="38" fontId="4" fillId="0" borderId="0" xfId="3" applyFont="1" applyFill="1" applyBorder="1" applyAlignment="1" applyProtection="1">
      <alignment vertical="center" shrinkToFit="1"/>
      <protection locked="0"/>
    </xf>
    <xf numFmtId="38" fontId="4" fillId="0" borderId="16" xfId="3" applyFont="1" applyFill="1" applyBorder="1" applyAlignment="1" applyProtection="1">
      <alignment vertical="center" shrinkToFit="1"/>
      <protection locked="0"/>
    </xf>
    <xf numFmtId="38" fontId="4" fillId="0" borderId="0" xfId="3" applyFont="1" applyFill="1" applyBorder="1" applyAlignment="1" applyProtection="1">
      <alignment horizontal="left" vertical="center" shrinkToFit="1"/>
      <protection locked="0"/>
    </xf>
    <xf numFmtId="38" fontId="6" fillId="0" borderId="17" xfId="3" applyFont="1" applyFill="1" applyBorder="1" applyAlignment="1" applyProtection="1">
      <alignment horizontal="distributed" vertical="center"/>
      <protection locked="0"/>
    </xf>
    <xf numFmtId="38" fontId="4" fillId="0" borderId="17" xfId="3" applyFont="1" applyFill="1" applyBorder="1" applyAlignment="1" applyProtection="1">
      <alignment vertical="center" shrinkToFit="1"/>
      <protection locked="0"/>
    </xf>
    <xf numFmtId="38" fontId="4" fillId="0" borderId="19" xfId="2" applyFont="1" applyFill="1" applyBorder="1" applyAlignment="1" applyProtection="1">
      <alignment horizontal="distributed" vertical="center"/>
      <protection locked="0"/>
    </xf>
    <xf numFmtId="38" fontId="4" fillId="0" borderId="29" xfId="3" applyFont="1" applyFill="1" applyBorder="1" applyAlignment="1" applyProtection="1">
      <alignment vertical="center" shrinkToFit="1"/>
      <protection locked="0"/>
    </xf>
    <xf numFmtId="38" fontId="6" fillId="0" borderId="28" xfId="2" applyFont="1" applyFill="1" applyBorder="1" applyAlignment="1" applyProtection="1">
      <alignment horizontal="distributed" vertical="center"/>
      <protection locked="0"/>
    </xf>
    <xf numFmtId="38" fontId="13" fillId="0" borderId="0" xfId="2" applyFont="1" applyFill="1" applyAlignment="1" applyProtection="1">
      <alignment vertical="center"/>
      <protection locked="0"/>
    </xf>
    <xf numFmtId="38" fontId="9" fillId="0" borderId="0" xfId="2" applyFont="1" applyFill="1" applyBorder="1" applyAlignment="1" applyProtection="1">
      <alignment vertical="center" shrinkToFit="1"/>
      <protection locked="0"/>
    </xf>
    <xf numFmtId="38" fontId="9" fillId="0" borderId="8" xfId="2" applyFont="1" applyFill="1" applyBorder="1" applyAlignment="1" applyProtection="1">
      <alignment vertical="center" shrinkToFit="1"/>
      <protection locked="0"/>
    </xf>
    <xf numFmtId="38" fontId="9" fillId="0" borderId="9" xfId="2" applyFont="1" applyFill="1" applyBorder="1" applyAlignment="1" applyProtection="1">
      <alignment vertical="center" shrinkToFit="1"/>
      <protection locked="0"/>
    </xf>
    <xf numFmtId="38" fontId="6" fillId="0" borderId="10" xfId="2" applyFont="1" applyFill="1" applyBorder="1" applyAlignment="1" applyProtection="1">
      <alignment horizontal="center" vertical="center"/>
      <protection locked="0"/>
    </xf>
    <xf numFmtId="38" fontId="6" fillId="0" borderId="11" xfId="2" applyFont="1" applyFill="1" applyBorder="1" applyAlignment="1" applyProtection="1">
      <alignment horizontal="center" vertical="center"/>
      <protection locked="0"/>
    </xf>
    <xf numFmtId="38" fontId="6" fillId="0" borderId="12" xfId="2" applyFont="1" applyFill="1" applyBorder="1" applyAlignment="1" applyProtection="1">
      <alignment horizontal="center" vertical="center"/>
      <protection locked="0"/>
    </xf>
    <xf numFmtId="38" fontId="6" fillId="0" borderId="19" xfId="2" applyFont="1" applyFill="1" applyBorder="1" applyAlignment="1">
      <alignment horizontal="center" vertical="center"/>
    </xf>
    <xf numFmtId="38" fontId="4" fillId="0" borderId="14" xfId="2" applyFont="1" applyFill="1" applyBorder="1" applyAlignment="1" applyProtection="1">
      <alignment vertical="center" shrinkToFit="1"/>
      <protection locked="0"/>
    </xf>
    <xf numFmtId="38" fontId="4" fillId="0" borderId="15" xfId="2" applyFont="1" applyFill="1" applyBorder="1" applyAlignment="1" applyProtection="1">
      <alignment vertical="center" shrinkToFit="1"/>
      <protection locked="0"/>
    </xf>
    <xf numFmtId="38" fontId="4" fillId="0" borderId="18" xfId="2" applyFont="1" applyFill="1" applyBorder="1" applyAlignment="1" applyProtection="1">
      <alignment vertical="center" shrinkToFit="1"/>
    </xf>
    <xf numFmtId="38" fontId="4" fillId="0" borderId="18" xfId="2" applyFont="1" applyFill="1" applyBorder="1" applyAlignment="1" applyProtection="1">
      <alignment vertical="center" shrinkToFit="1"/>
      <protection locked="0"/>
    </xf>
    <xf numFmtId="38" fontId="4" fillId="0" borderId="15" xfId="2" applyFont="1" applyFill="1" applyBorder="1" applyAlignment="1" applyProtection="1">
      <alignment horizontal="distributed" vertical="center" shrinkToFit="1"/>
      <protection locked="0"/>
    </xf>
    <xf numFmtId="38" fontId="6" fillId="0" borderId="15" xfId="2" applyFont="1" applyFill="1" applyBorder="1" applyAlignment="1" applyProtection="1">
      <alignment horizontal="distributed" vertical="center"/>
      <protection locked="0"/>
    </xf>
    <xf numFmtId="38" fontId="4" fillId="0" borderId="26" xfId="2" applyFont="1" applyFill="1" applyBorder="1" applyAlignment="1" applyProtection="1">
      <alignment vertical="center" shrinkToFit="1"/>
    </xf>
    <xf numFmtId="38" fontId="4" fillId="0" borderId="26" xfId="2" applyFont="1" applyFill="1" applyBorder="1" applyAlignment="1" applyProtection="1">
      <alignment horizontal="distributed" vertical="center" shrinkToFit="1"/>
      <protection locked="0"/>
    </xf>
    <xf numFmtId="38" fontId="4" fillId="0" borderId="29" xfId="2" applyFont="1" applyFill="1" applyBorder="1" applyAlignment="1" applyProtection="1">
      <alignment horizontal="left" vertical="center" shrinkToFit="1"/>
      <protection locked="0"/>
    </xf>
    <xf numFmtId="38" fontId="6" fillId="0" borderId="26" xfId="2" applyFont="1" applyFill="1" applyBorder="1" applyAlignment="1" applyProtection="1">
      <alignment horizontal="distributed" vertical="center"/>
      <protection locked="0"/>
    </xf>
    <xf numFmtId="38" fontId="4" fillId="0" borderId="28" xfId="2" applyFont="1" applyFill="1" applyBorder="1" applyAlignment="1" applyProtection="1">
      <alignment horizontal="distributed" vertical="center"/>
      <protection locked="0"/>
    </xf>
    <xf numFmtId="38" fontId="4" fillId="0" borderId="13" xfId="2" applyFont="1" applyFill="1" applyBorder="1" applyAlignment="1" applyProtection="1">
      <alignment vertical="center"/>
      <protection locked="0"/>
    </xf>
    <xf numFmtId="38" fontId="19" fillId="0" borderId="0" xfId="3" applyFont="1" applyFill="1" applyBorder="1" applyAlignment="1" applyProtection="1">
      <alignment vertical="center" shrinkToFit="1"/>
      <protection locked="0"/>
    </xf>
    <xf numFmtId="38" fontId="9" fillId="0" borderId="25" xfId="3" applyFont="1" applyFill="1" applyBorder="1" applyAlignment="1" applyProtection="1">
      <alignment vertical="center" shrinkToFit="1"/>
      <protection locked="0"/>
    </xf>
    <xf numFmtId="38" fontId="9" fillId="0" borderId="26" xfId="3" applyFont="1" applyFill="1" applyBorder="1" applyAlignment="1" applyProtection="1">
      <alignment vertical="center" shrinkToFit="1"/>
      <protection locked="0"/>
    </xf>
    <xf numFmtId="38" fontId="9" fillId="0" borderId="26" xfId="3" applyFont="1" applyFill="1" applyBorder="1" applyAlignment="1" applyProtection="1">
      <alignment vertical="center" shrinkToFit="1"/>
    </xf>
    <xf numFmtId="38" fontId="9" fillId="0" borderId="29" xfId="3" applyFont="1" applyFill="1" applyBorder="1" applyAlignment="1" applyProtection="1">
      <alignment vertical="center" shrinkToFit="1"/>
      <protection locked="0"/>
    </xf>
    <xf numFmtId="38" fontId="9" fillId="0" borderId="0" xfId="3" applyFont="1" applyFill="1" applyBorder="1" applyAlignment="1" applyProtection="1">
      <alignment vertical="center" shrinkToFit="1"/>
      <protection locked="0"/>
    </xf>
    <xf numFmtId="38" fontId="9" fillId="0" borderId="8" xfId="3" applyFont="1" applyFill="1" applyBorder="1" applyAlignment="1" applyProtection="1">
      <alignment vertical="center" shrinkToFit="1"/>
      <protection locked="0"/>
    </xf>
    <xf numFmtId="38" fontId="9" fillId="0" borderId="9" xfId="3" applyFont="1" applyFill="1" applyBorder="1" applyAlignment="1" applyProtection="1">
      <alignment vertical="center" shrinkToFit="1"/>
      <protection locked="0"/>
    </xf>
    <xf numFmtId="38" fontId="6" fillId="0" borderId="10" xfId="2" applyFont="1" applyFill="1" applyBorder="1" applyAlignment="1" applyProtection="1">
      <alignment vertical="center"/>
      <protection locked="0"/>
    </xf>
    <xf numFmtId="38" fontId="6" fillId="0" borderId="13" xfId="2" applyFont="1" applyFill="1" applyBorder="1" applyAlignment="1">
      <alignment horizontal="center" vertical="center"/>
    </xf>
    <xf numFmtId="38" fontId="4" fillId="0" borderId="17" xfId="2" applyFont="1" applyFill="1" applyBorder="1" applyAlignment="1" applyProtection="1">
      <alignment vertical="center" shrinkToFit="1"/>
    </xf>
    <xf numFmtId="38" fontId="4" fillId="0" borderId="15" xfId="2" applyFont="1" applyFill="1" applyBorder="1" applyAlignment="1" applyProtection="1">
      <alignment vertical="center" shrinkToFit="1"/>
    </xf>
    <xf numFmtId="38" fontId="9" fillId="0" borderId="12" xfId="3" applyFont="1" applyFill="1" applyBorder="1" applyAlignment="1" applyProtection="1">
      <alignment vertical="center" shrinkToFit="1"/>
      <protection locked="0"/>
    </xf>
    <xf numFmtId="38" fontId="9" fillId="0" borderId="10" xfId="3" applyFont="1" applyFill="1" applyBorder="1" applyAlignment="1" applyProtection="1">
      <alignment vertical="center" shrinkToFit="1"/>
      <protection locked="0"/>
    </xf>
    <xf numFmtId="38" fontId="6" fillId="0" borderId="11" xfId="3" applyFont="1" applyFill="1" applyBorder="1" applyAlignment="1" applyProtection="1">
      <alignment horizontal="center" vertical="center"/>
      <protection locked="0"/>
    </xf>
    <xf numFmtId="38" fontId="6" fillId="0" borderId="12" xfId="3" applyFont="1" applyFill="1" applyBorder="1" applyAlignment="1" applyProtection="1">
      <alignment horizontal="center" vertical="center"/>
      <protection locked="0"/>
    </xf>
    <xf numFmtId="38" fontId="6" fillId="0" borderId="13" xfId="3" applyFont="1" applyFill="1" applyBorder="1" applyAlignment="1" applyProtection="1">
      <alignment horizontal="distributed" vertical="center"/>
      <protection locked="0"/>
    </xf>
    <xf numFmtId="38" fontId="6" fillId="0" borderId="19" xfId="3" applyFont="1" applyFill="1" applyBorder="1" applyAlignment="1" applyProtection="1">
      <alignment horizontal="distributed" vertical="center"/>
      <protection locked="0"/>
    </xf>
    <xf numFmtId="38" fontId="20" fillId="0" borderId="0" xfId="2" applyFont="1" applyFill="1" applyBorder="1" applyAlignment="1" applyProtection="1">
      <alignment vertical="center" shrinkToFit="1"/>
    </xf>
    <xf numFmtId="38" fontId="4" fillId="0" borderId="0" xfId="1" applyFont="1" applyFill="1" applyAlignment="1" applyProtection="1">
      <alignment vertical="center"/>
      <protection locked="0"/>
    </xf>
    <xf numFmtId="38" fontId="4" fillId="0" borderId="35" xfId="3" applyFont="1" applyFill="1" applyBorder="1" applyAlignment="1" applyProtection="1">
      <alignment vertical="center" shrinkToFit="1"/>
      <protection locked="0"/>
    </xf>
    <xf numFmtId="38" fontId="4" fillId="0" borderId="33" xfId="3" applyFont="1" applyFill="1" applyBorder="1" applyAlignment="1" applyProtection="1">
      <alignment vertical="center" shrinkToFit="1"/>
      <protection locked="0"/>
    </xf>
    <xf numFmtId="38" fontId="4" fillId="0" borderId="33" xfId="3" applyFont="1" applyFill="1" applyBorder="1" applyAlignment="1" applyProtection="1">
      <alignment vertical="center" shrinkToFit="1"/>
    </xf>
    <xf numFmtId="38" fontId="4" fillId="0" borderId="36" xfId="3" applyFont="1" applyFill="1" applyBorder="1" applyAlignment="1" applyProtection="1">
      <alignment vertical="center" shrinkToFit="1"/>
      <protection locked="0"/>
    </xf>
    <xf numFmtId="38" fontId="4" fillId="0" borderId="37" xfId="3" applyFont="1" applyFill="1" applyBorder="1" applyAlignment="1" applyProtection="1">
      <alignment vertical="center" shrinkToFit="1"/>
      <protection locked="0"/>
    </xf>
    <xf numFmtId="38" fontId="4" fillId="0" borderId="33" xfId="3" applyFont="1" applyFill="1" applyBorder="1" applyAlignment="1" applyProtection="1">
      <alignment horizontal="distributed" vertical="center"/>
      <protection locked="0"/>
    </xf>
    <xf numFmtId="38" fontId="4" fillId="0" borderId="36" xfId="3" applyFont="1" applyFill="1" applyBorder="1" applyAlignment="1" applyProtection="1">
      <alignment horizontal="left" vertical="center" shrinkToFit="1"/>
      <protection locked="0"/>
    </xf>
    <xf numFmtId="38" fontId="4" fillId="0" borderId="33" xfId="3" applyFont="1" applyFill="1" applyBorder="1" applyAlignment="1" applyProtection="1">
      <alignment horizontal="center" vertical="center" shrinkToFit="1"/>
      <protection locked="0"/>
    </xf>
    <xf numFmtId="38" fontId="6" fillId="0" borderId="38" xfId="3" applyFont="1" applyFill="1" applyBorder="1" applyAlignment="1" applyProtection="1">
      <alignment horizontal="distributed" vertical="center"/>
      <protection locked="0"/>
    </xf>
    <xf numFmtId="38" fontId="4" fillId="0" borderId="19" xfId="3" applyFont="1" applyFill="1" applyBorder="1" applyAlignment="1" applyProtection="1">
      <alignment vertical="center"/>
      <protection locked="0"/>
    </xf>
    <xf numFmtId="177" fontId="9" fillId="0" borderId="0" xfId="2" applyNumberFormat="1" applyFont="1" applyFill="1" applyBorder="1" applyAlignment="1" applyProtection="1">
      <alignment vertical="center" shrinkToFit="1"/>
    </xf>
    <xf numFmtId="177" fontId="9" fillId="0" borderId="8" xfId="2" applyNumberFormat="1" applyFont="1" applyFill="1" applyBorder="1" applyAlignment="1" applyProtection="1">
      <alignment vertical="center" shrinkToFit="1"/>
    </xf>
    <xf numFmtId="177" fontId="9" fillId="0" borderId="10" xfId="2" applyNumberFormat="1" applyFont="1" applyFill="1" applyBorder="1" applyAlignment="1" applyProtection="1">
      <alignment vertical="center" shrinkToFit="1"/>
    </xf>
    <xf numFmtId="177" fontId="9" fillId="0" borderId="9" xfId="2" applyNumberFormat="1" applyFont="1" applyFill="1" applyBorder="1" applyAlignment="1" applyProtection="1">
      <alignment vertical="center" shrinkToFit="1"/>
    </xf>
    <xf numFmtId="177" fontId="4" fillId="0" borderId="10" xfId="2" applyNumberFormat="1" applyFont="1" applyFill="1" applyBorder="1" applyAlignment="1" applyProtection="1">
      <alignment horizontal="distributed" vertical="center"/>
      <protection locked="0"/>
    </xf>
    <xf numFmtId="177" fontId="4" fillId="0" borderId="39" xfId="2" applyNumberFormat="1" applyFont="1" applyFill="1" applyBorder="1" applyAlignment="1" applyProtection="1">
      <alignment horizontal="center" vertical="center"/>
      <protection locked="0"/>
    </xf>
    <xf numFmtId="177" fontId="4" fillId="0" borderId="40" xfId="2" applyNumberFormat="1" applyFont="1" applyFill="1" applyBorder="1" applyAlignment="1" applyProtection="1">
      <alignment horizontal="center" vertical="center"/>
      <protection locked="0"/>
    </xf>
    <xf numFmtId="177" fontId="9" fillId="0" borderId="13" xfId="2" applyNumberFormat="1" applyFont="1" applyFill="1" applyBorder="1" applyAlignment="1" applyProtection="1">
      <alignment horizontal="distributed" vertical="center"/>
      <protection locked="0"/>
    </xf>
    <xf numFmtId="38" fontId="17" fillId="0" borderId="0" xfId="2" applyFont="1" applyBorder="1" applyAlignment="1" applyProtection="1">
      <alignment vertical="center" shrinkToFit="1"/>
      <protection locked="0"/>
    </xf>
    <xf numFmtId="38" fontId="18" fillId="0" borderId="14" xfId="2" applyFont="1" applyBorder="1" applyAlignment="1" applyProtection="1">
      <alignment vertical="center" shrinkToFit="1"/>
      <protection locked="0"/>
    </xf>
    <xf numFmtId="38" fontId="18" fillId="0" borderId="18" xfId="2" applyFont="1" applyBorder="1" applyAlignment="1" applyProtection="1">
      <alignment vertical="center" shrinkToFit="1"/>
      <protection locked="0"/>
    </xf>
    <xf numFmtId="38" fontId="18" fillId="0" borderId="18" xfId="2" applyFont="1" applyBorder="1" applyAlignment="1" applyProtection="1">
      <alignment vertical="center" shrinkToFit="1"/>
    </xf>
    <xf numFmtId="38" fontId="18" fillId="0" borderId="16" xfId="2" applyFont="1" applyBorder="1" applyAlignment="1" applyProtection="1">
      <alignment vertical="center" shrinkToFit="1"/>
      <protection locked="0"/>
    </xf>
    <xf numFmtId="38" fontId="18" fillId="0" borderId="18" xfId="2" applyFont="1" applyFill="1" applyBorder="1" applyAlignment="1" applyProtection="1">
      <alignment vertical="center" shrinkToFit="1"/>
    </xf>
    <xf numFmtId="38" fontId="18" fillId="0" borderId="16" xfId="2" applyFont="1" applyFill="1" applyBorder="1" applyAlignment="1" applyProtection="1">
      <alignment vertical="center" shrinkToFit="1"/>
      <protection locked="0"/>
    </xf>
    <xf numFmtId="38" fontId="18" fillId="2" borderId="18" xfId="2" applyFont="1" applyFill="1" applyBorder="1" applyAlignment="1" applyProtection="1">
      <alignment vertical="center" shrinkToFit="1"/>
    </xf>
    <xf numFmtId="177" fontId="18" fillId="0" borderId="18" xfId="2" applyNumberFormat="1" applyFont="1" applyFill="1" applyBorder="1" applyAlignment="1" applyProtection="1">
      <alignment horizontal="distributed" vertical="center"/>
      <protection locked="0"/>
    </xf>
    <xf numFmtId="177" fontId="4" fillId="0" borderId="32" xfId="2" applyNumberFormat="1" applyFont="1" applyFill="1" applyBorder="1" applyAlignment="1" applyProtection="1">
      <alignment horizontal="left" vertical="center" shrinkToFit="1"/>
      <protection locked="0"/>
    </xf>
    <xf numFmtId="177" fontId="18" fillId="0" borderId="21" xfId="2" applyNumberFormat="1" applyFont="1" applyFill="1" applyBorder="1" applyAlignment="1" applyProtection="1">
      <alignment horizontal="center" vertical="center" shrinkToFit="1"/>
      <protection locked="0"/>
    </xf>
    <xf numFmtId="177" fontId="6" fillId="0" borderId="18" xfId="2" applyNumberFormat="1" applyFont="1" applyFill="1" applyBorder="1" applyAlignment="1" applyProtection="1">
      <alignment horizontal="distributed" vertical="center"/>
      <protection locked="0"/>
    </xf>
    <xf numFmtId="177" fontId="18" fillId="0" borderId="19" xfId="2" applyNumberFormat="1" applyFont="1" applyFill="1" applyBorder="1" applyAlignment="1" applyProtection="1">
      <alignment horizontal="center" vertical="center"/>
      <protection locked="0"/>
    </xf>
    <xf numFmtId="38" fontId="18" fillId="0" borderId="15" xfId="2" applyFont="1" applyBorder="1" applyAlignment="1" applyProtection="1">
      <alignment vertical="center" shrinkToFit="1"/>
      <protection locked="0"/>
    </xf>
    <xf numFmtId="38" fontId="18" fillId="0" borderId="15" xfId="2" applyFont="1" applyBorder="1" applyAlignment="1" applyProtection="1">
      <alignment vertical="center" shrinkToFit="1"/>
    </xf>
    <xf numFmtId="38" fontId="18" fillId="0" borderId="15" xfId="2" applyFont="1" applyFill="1" applyBorder="1" applyAlignment="1" applyProtection="1">
      <alignment vertical="center" shrinkToFit="1"/>
    </xf>
    <xf numFmtId="177" fontId="18" fillId="0" borderId="16" xfId="2" applyNumberFormat="1" applyFont="1" applyFill="1" applyBorder="1" applyAlignment="1" applyProtection="1">
      <alignment horizontal="distributed" vertical="center"/>
      <protection locked="0"/>
    </xf>
    <xf numFmtId="177" fontId="4" fillId="0" borderId="15" xfId="2" applyNumberFormat="1" applyFont="1" applyFill="1" applyBorder="1" applyAlignment="1" applyProtection="1">
      <alignment horizontal="left" vertical="center" shrinkToFit="1"/>
      <protection locked="0"/>
    </xf>
    <xf numFmtId="177" fontId="18" fillId="0" borderId="16" xfId="2" applyNumberFormat="1" applyFont="1" applyFill="1" applyBorder="1" applyAlignment="1" applyProtection="1">
      <alignment horizontal="center" vertical="center" shrinkToFit="1"/>
      <protection locked="0"/>
    </xf>
    <xf numFmtId="177" fontId="6" fillId="0" borderId="15" xfId="2" applyNumberFormat="1" applyFont="1" applyFill="1" applyBorder="1" applyAlignment="1" applyProtection="1">
      <alignment horizontal="distributed" vertical="center"/>
      <protection locked="0"/>
    </xf>
    <xf numFmtId="177" fontId="18" fillId="0" borderId="15" xfId="2" applyNumberFormat="1" applyFont="1" applyFill="1" applyBorder="1" applyAlignment="1" applyProtection="1">
      <alignment horizontal="distributed" vertical="center"/>
      <protection locked="0"/>
    </xf>
    <xf numFmtId="177" fontId="18" fillId="0" borderId="15" xfId="2" applyNumberFormat="1" applyFont="1" applyFill="1" applyBorder="1" applyAlignment="1" applyProtection="1">
      <alignment horizontal="center" vertical="center" shrinkToFit="1"/>
      <protection locked="0"/>
    </xf>
    <xf numFmtId="177" fontId="6" fillId="0" borderId="17" xfId="2" applyNumberFormat="1" applyFont="1" applyFill="1" applyBorder="1" applyAlignment="1" applyProtection="1">
      <alignment horizontal="distributed" vertical="center"/>
      <protection locked="0"/>
    </xf>
    <xf numFmtId="38" fontId="18" fillId="0" borderId="22" xfId="2" applyFont="1" applyBorder="1" applyAlignment="1" applyProtection="1">
      <alignment vertical="center" shrinkToFit="1"/>
      <protection locked="0"/>
    </xf>
    <xf numFmtId="38" fontId="18" fillId="0" borderId="23" xfId="2" applyFont="1" applyBorder="1" applyAlignment="1" applyProtection="1">
      <alignment vertical="center" shrinkToFit="1"/>
      <protection locked="0"/>
    </xf>
    <xf numFmtId="38" fontId="18" fillId="0" borderId="23" xfId="2" applyFont="1" applyBorder="1" applyAlignment="1" applyProtection="1">
      <alignment vertical="center" shrinkToFit="1"/>
    </xf>
    <xf numFmtId="38" fontId="18" fillId="0" borderId="23" xfId="2" applyFont="1" applyFill="1" applyBorder="1" applyAlignment="1" applyProtection="1">
      <alignment vertical="center" shrinkToFit="1"/>
    </xf>
    <xf numFmtId="38" fontId="18" fillId="0" borderId="24" xfId="2" applyFont="1" applyBorder="1" applyAlignment="1" applyProtection="1">
      <alignment vertical="center" shrinkToFit="1"/>
      <protection locked="0"/>
    </xf>
    <xf numFmtId="177" fontId="18" fillId="0" borderId="23" xfId="2" applyNumberFormat="1" applyFont="1" applyFill="1" applyBorder="1" applyAlignment="1" applyProtection="1">
      <alignment horizontal="distributed" vertical="center"/>
      <protection locked="0"/>
    </xf>
    <xf numFmtId="177" fontId="4" fillId="0" borderId="40" xfId="2" applyNumberFormat="1" applyFont="1" applyFill="1" applyBorder="1" applyAlignment="1" applyProtection="1">
      <alignment horizontal="left" vertical="center" shrinkToFit="1"/>
      <protection locked="0"/>
    </xf>
    <xf numFmtId="177" fontId="18" fillId="0" borderId="23" xfId="2" applyNumberFormat="1" applyFont="1" applyFill="1" applyBorder="1" applyAlignment="1" applyProtection="1">
      <alignment horizontal="center" vertical="center" shrinkToFit="1"/>
      <protection locked="0"/>
    </xf>
    <xf numFmtId="177" fontId="6" fillId="0" borderId="23" xfId="2" applyNumberFormat="1" applyFont="1" applyFill="1" applyBorder="1" applyAlignment="1" applyProtection="1">
      <alignment horizontal="distributed" vertical="center"/>
      <protection locked="0"/>
    </xf>
    <xf numFmtId="38" fontId="18" fillId="0" borderId="20" xfId="2" applyFont="1" applyBorder="1" applyAlignment="1" applyProtection="1">
      <alignment vertical="center" shrinkToFit="1"/>
      <protection locked="0"/>
    </xf>
    <xf numFmtId="38" fontId="6" fillId="0" borderId="18" xfId="2" applyFont="1" applyBorder="1" applyAlignment="1" applyProtection="1">
      <alignment vertical="center" shrinkToFit="1"/>
      <protection locked="0"/>
    </xf>
    <xf numFmtId="177" fontId="6" fillId="0" borderId="18" xfId="2" applyNumberFormat="1" applyFont="1" applyFill="1" applyBorder="1" applyAlignment="1" applyProtection="1">
      <alignment horizontal="left" vertical="center" shrinkToFit="1"/>
      <protection locked="0"/>
    </xf>
    <xf numFmtId="177" fontId="18" fillId="0" borderId="18" xfId="2" applyNumberFormat="1" applyFont="1" applyFill="1" applyBorder="1" applyAlignment="1" applyProtection="1">
      <alignment horizontal="center" vertical="center" shrinkToFit="1"/>
      <protection locked="0"/>
    </xf>
    <xf numFmtId="177" fontId="13" fillId="0" borderId="19" xfId="2" applyNumberFormat="1" applyFont="1" applyFill="1" applyBorder="1" applyAlignment="1" applyProtection="1">
      <alignment horizontal="distributed" vertical="center"/>
      <protection locked="0"/>
    </xf>
    <xf numFmtId="38" fontId="18" fillId="0" borderId="15" xfId="2" applyFont="1" applyFill="1" applyBorder="1" applyAlignment="1" applyProtection="1">
      <alignment vertical="center" shrinkToFit="1"/>
      <protection locked="0"/>
    </xf>
    <xf numFmtId="177" fontId="6" fillId="0" borderId="15" xfId="2" applyNumberFormat="1" applyFont="1" applyFill="1" applyBorder="1" applyAlignment="1" applyProtection="1">
      <alignment horizontal="left" vertical="center" shrinkToFit="1"/>
      <protection locked="0"/>
    </xf>
    <xf numFmtId="38" fontId="18" fillId="0" borderId="25" xfId="2" applyFont="1" applyBorder="1" applyAlignment="1" applyProtection="1">
      <alignment vertical="center" shrinkToFit="1"/>
      <protection locked="0"/>
    </xf>
    <xf numFmtId="38" fontId="18" fillId="0" borderId="23" xfId="2" applyFont="1" applyFill="1" applyBorder="1" applyAlignment="1" applyProtection="1">
      <alignment vertical="center" shrinkToFit="1"/>
      <protection locked="0"/>
    </xf>
    <xf numFmtId="38" fontId="18" fillId="0" borderId="24" xfId="2" applyFont="1" applyFill="1" applyBorder="1" applyAlignment="1" applyProtection="1">
      <alignment vertical="center" shrinkToFit="1"/>
      <protection locked="0"/>
    </xf>
    <xf numFmtId="177" fontId="6" fillId="0" borderId="23" xfId="2" applyNumberFormat="1" applyFont="1" applyFill="1" applyBorder="1" applyAlignment="1" applyProtection="1">
      <alignment horizontal="left" vertical="center" shrinkToFit="1"/>
      <protection locked="0"/>
    </xf>
    <xf numFmtId="177" fontId="6" fillId="0" borderId="28" xfId="2" applyNumberFormat="1" applyFont="1" applyFill="1" applyBorder="1" applyAlignment="1" applyProtection="1">
      <alignment horizontal="distributed" vertical="center"/>
      <protection locked="0"/>
    </xf>
    <xf numFmtId="38" fontId="4" fillId="0" borderId="0" xfId="1" applyFont="1" applyFill="1" applyBorder="1" applyAlignment="1" applyProtection="1">
      <alignment horizontal="center" vertical="center"/>
    </xf>
    <xf numFmtId="38" fontId="4" fillId="0" borderId="8" xfId="1" applyFont="1" applyFill="1" applyBorder="1" applyAlignment="1" applyProtection="1">
      <alignment horizontal="center" vertical="center"/>
    </xf>
    <xf numFmtId="38" fontId="4" fillId="0" borderId="9" xfId="1" applyFont="1" applyFill="1" applyBorder="1" applyAlignment="1" applyProtection="1">
      <alignment horizontal="center" vertical="center"/>
    </xf>
    <xf numFmtId="38" fontId="4" fillId="0" borderId="12" xfId="1" applyFont="1" applyFill="1" applyBorder="1" applyAlignment="1" applyProtection="1">
      <alignment horizontal="center" vertical="center"/>
    </xf>
    <xf numFmtId="38" fontId="4" fillId="0" borderId="9" xfId="1" applyFont="1" applyFill="1" applyBorder="1" applyAlignment="1" applyProtection="1">
      <alignment horizontal="center" vertical="center"/>
      <protection locked="0"/>
    </xf>
    <xf numFmtId="38" fontId="4" fillId="0" borderId="10" xfId="1" applyFont="1" applyFill="1" applyBorder="1" applyAlignment="1" applyProtection="1">
      <alignment horizontal="center" vertical="center"/>
      <protection locked="0"/>
    </xf>
    <xf numFmtId="0" fontId="21" fillId="0" borderId="31" xfId="0" applyFont="1" applyFill="1" applyBorder="1" applyAlignment="1">
      <alignment horizontal="center" vertical="center" textRotation="255" shrinkToFit="1"/>
    </xf>
    <xf numFmtId="38" fontId="4" fillId="0" borderId="31" xfId="1" applyFont="1" applyFill="1" applyBorder="1" applyAlignment="1" applyProtection="1">
      <alignment horizontal="center" vertical="center"/>
    </xf>
    <xf numFmtId="38" fontId="4" fillId="0" borderId="41" xfId="1" applyFont="1" applyFill="1" applyBorder="1" applyAlignment="1" applyProtection="1">
      <alignment horizontal="center" vertical="center" shrinkToFit="1"/>
    </xf>
    <xf numFmtId="38" fontId="4" fillId="0" borderId="31" xfId="1" applyFont="1" applyFill="1" applyBorder="1" applyAlignment="1" applyProtection="1">
      <alignment horizontal="center" vertical="center" shrinkToFit="1"/>
    </xf>
    <xf numFmtId="38" fontId="4" fillId="0" borderId="42" xfId="1" applyFont="1" applyFill="1" applyBorder="1" applyAlignment="1" applyProtection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38" fontId="4" fillId="0" borderId="0" xfId="1" applyFont="1" applyFill="1" applyBorder="1" applyAlignment="1" applyProtection="1">
      <alignment horizontal="center" vertical="center" wrapText="1"/>
    </xf>
    <xf numFmtId="38" fontId="4" fillId="0" borderId="43" xfId="1" applyFont="1" applyFill="1" applyBorder="1" applyAlignment="1" applyProtection="1">
      <alignment horizontal="center" vertical="center" wrapText="1"/>
    </xf>
    <xf numFmtId="38" fontId="4" fillId="0" borderId="34" xfId="1" applyFont="1" applyFill="1" applyBorder="1" applyAlignment="1" applyProtection="1">
      <alignment horizontal="center" vertical="center" wrapText="1"/>
    </xf>
    <xf numFmtId="38" fontId="4" fillId="0" borderId="32" xfId="1" applyFont="1" applyFill="1" applyBorder="1" applyAlignment="1" applyProtection="1">
      <alignment horizontal="center" vertical="center" wrapText="1"/>
    </xf>
    <xf numFmtId="38" fontId="4" fillId="0" borderId="21" xfId="1" applyFont="1" applyFill="1" applyBorder="1" applyAlignment="1" applyProtection="1">
      <alignment horizontal="center" vertical="center" wrapText="1"/>
    </xf>
    <xf numFmtId="38" fontId="4" fillId="0" borderId="21" xfId="1" applyFont="1" applyFill="1" applyBorder="1" applyAlignment="1" applyProtection="1">
      <alignment horizontal="center" vertical="center"/>
    </xf>
    <xf numFmtId="38" fontId="4" fillId="0" borderId="34" xfId="1" applyFont="1" applyFill="1" applyBorder="1" applyAlignment="1" applyProtection="1">
      <alignment horizontal="center" vertical="center"/>
    </xf>
    <xf numFmtId="38" fontId="4" fillId="0" borderId="32" xfId="1" applyFont="1" applyFill="1" applyBorder="1" applyAlignment="1" applyProtection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38" fontId="4" fillId="0" borderId="36" xfId="1" applyFont="1" applyFill="1" applyBorder="1" applyAlignment="1" applyProtection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7" xfId="0" applyFont="1" applyFill="1" applyBorder="1" applyAlignment="1" applyProtection="1">
      <alignment horizontal="center" vertical="center" textRotation="255" shrinkToFit="1"/>
      <protection locked="0"/>
    </xf>
    <xf numFmtId="0" fontId="4" fillId="0" borderId="36" xfId="0" applyFont="1" applyFill="1" applyBorder="1" applyAlignment="1" applyProtection="1">
      <alignment horizontal="center" vertical="center" shrinkToFit="1"/>
      <protection locked="0"/>
    </xf>
    <xf numFmtId="0" fontId="4" fillId="0" borderId="38" xfId="0" applyFont="1" applyFill="1" applyBorder="1" applyAlignment="1" applyProtection="1">
      <alignment horizontal="center" vertical="center" textRotation="255" shrinkToFit="1"/>
      <protection locked="0"/>
    </xf>
    <xf numFmtId="0" fontId="4" fillId="0" borderId="36" xfId="0" applyFont="1" applyFill="1" applyBorder="1" applyAlignment="1" applyProtection="1">
      <alignment horizontal="center" vertical="center" textRotation="255" shrinkToFit="1"/>
      <protection locked="0"/>
    </xf>
    <xf numFmtId="0" fontId="21" fillId="0" borderId="15" xfId="0" applyFont="1" applyFill="1" applyBorder="1" applyAlignment="1">
      <alignment horizontal="center" vertical="center" textRotation="255" shrinkToFit="1"/>
    </xf>
    <xf numFmtId="38" fontId="4" fillId="0" borderId="15" xfId="1" applyFont="1" applyFill="1" applyBorder="1" applyAlignment="1" applyProtection="1">
      <alignment horizontal="center" vertical="center"/>
    </xf>
    <xf numFmtId="38" fontId="4" fillId="0" borderId="17" xfId="1" applyFont="1" applyFill="1" applyBorder="1" applyAlignment="1" applyProtection="1">
      <alignment horizontal="center" vertical="center" shrinkToFit="1"/>
    </xf>
    <xf numFmtId="38" fontId="4" fillId="0" borderId="15" xfId="1" applyFont="1" applyFill="1" applyBorder="1" applyAlignment="1" applyProtection="1">
      <alignment horizontal="center" vertical="center" shrinkToFit="1"/>
    </xf>
    <xf numFmtId="38" fontId="4" fillId="0" borderId="16" xfId="1" applyFont="1" applyFill="1" applyBorder="1" applyAlignment="1" applyProtection="1">
      <alignment horizontal="center" vertical="center"/>
    </xf>
    <xf numFmtId="38" fontId="6" fillId="0" borderId="19" xfId="1" applyFont="1" applyFill="1" applyBorder="1" applyAlignment="1">
      <alignment horizontal="center" vertical="center"/>
    </xf>
    <xf numFmtId="38" fontId="4" fillId="0" borderId="44" xfId="1" applyFont="1" applyFill="1" applyBorder="1" applyAlignment="1" applyProtection="1">
      <alignment horizontal="center" vertical="center" wrapText="1"/>
    </xf>
    <xf numFmtId="38" fontId="4" fillId="0" borderId="1" xfId="1" applyFont="1" applyFill="1" applyBorder="1" applyAlignment="1" applyProtection="1">
      <alignment horizontal="center" vertical="center" wrapText="1"/>
    </xf>
    <xf numFmtId="38" fontId="4" fillId="0" borderId="29" xfId="1" applyFont="1" applyFill="1" applyBorder="1" applyAlignment="1" applyProtection="1">
      <alignment horizontal="center" vertical="center" wrapText="1"/>
    </xf>
    <xf numFmtId="38" fontId="4" fillId="0" borderId="27" xfId="1" applyFont="1" applyFill="1" applyBorder="1" applyAlignment="1" applyProtection="1">
      <alignment horizontal="center" vertical="center" wrapText="1"/>
    </xf>
    <xf numFmtId="38" fontId="4" fillId="0" borderId="27" xfId="1" applyFont="1" applyFill="1" applyBorder="1" applyAlignment="1" applyProtection="1">
      <alignment horizontal="center" vertical="center"/>
    </xf>
    <xf numFmtId="38" fontId="4" fillId="0" borderId="1" xfId="1" applyFont="1" applyFill="1" applyBorder="1" applyAlignment="1" applyProtection="1">
      <alignment horizontal="center" vertical="center"/>
    </xf>
    <xf numFmtId="38" fontId="4" fillId="0" borderId="29" xfId="1" applyFont="1" applyFill="1" applyBorder="1" applyAlignment="1" applyProtection="1">
      <alignment horizontal="center" vertical="center"/>
    </xf>
    <xf numFmtId="38" fontId="4" fillId="0" borderId="45" xfId="1" applyFont="1" applyFill="1" applyBorder="1" applyAlignment="1" applyProtection="1">
      <alignment horizontal="center" vertical="center"/>
      <protection locked="0"/>
    </xf>
    <xf numFmtId="38" fontId="6" fillId="0" borderId="46" xfId="1" applyFont="1" applyFill="1" applyBorder="1" applyAlignment="1" applyProtection="1">
      <alignment horizontal="center" vertical="center"/>
      <protection locked="0"/>
    </xf>
    <xf numFmtId="38" fontId="4" fillId="0" borderId="47" xfId="1" applyFont="1" applyFill="1" applyBorder="1" applyAlignment="1" applyProtection="1">
      <alignment horizontal="center" vertical="center" shrinkToFit="1"/>
      <protection locked="0"/>
    </xf>
    <xf numFmtId="38" fontId="4" fillId="0" borderId="45" xfId="1" applyFont="1" applyFill="1" applyBorder="1" applyAlignment="1" applyProtection="1">
      <alignment horizontal="center" vertical="center" shrinkToFit="1"/>
      <protection locked="0"/>
    </xf>
    <xf numFmtId="38" fontId="4" fillId="0" borderId="46" xfId="1" applyFont="1" applyFill="1" applyBorder="1" applyAlignment="1" applyProtection="1">
      <alignment horizontal="center" vertical="center" shrinkToFit="1"/>
      <protection locked="0"/>
    </xf>
    <xf numFmtId="38" fontId="22" fillId="0" borderId="26" xfId="1" applyFont="1" applyFill="1" applyBorder="1" applyAlignment="1">
      <alignment horizontal="center" vertical="center" textRotation="255" wrapText="1" shrinkToFit="1"/>
    </xf>
    <xf numFmtId="38" fontId="4" fillId="0" borderId="26" xfId="1" applyFont="1" applyFill="1" applyBorder="1" applyAlignment="1">
      <alignment horizontal="center" vertical="center"/>
    </xf>
    <xf numFmtId="38" fontId="4" fillId="0" borderId="29" xfId="1" applyFont="1" applyFill="1" applyBorder="1" applyAlignment="1">
      <alignment horizontal="center" vertical="center" shrinkToFit="1"/>
    </xf>
    <xf numFmtId="38" fontId="4" fillId="0" borderId="26" xfId="1" applyFont="1" applyFill="1" applyBorder="1" applyAlignment="1">
      <alignment horizontal="center" vertical="center" shrinkToFit="1"/>
    </xf>
    <xf numFmtId="38" fontId="4" fillId="0" borderId="27" xfId="1" applyFont="1" applyFill="1" applyBorder="1" applyAlignment="1">
      <alignment horizontal="center" vertical="center"/>
    </xf>
    <xf numFmtId="38" fontId="4" fillId="0" borderId="28" xfId="1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right" vertical="center"/>
    </xf>
    <xf numFmtId="38" fontId="2" fillId="0" borderId="48" xfId="1" applyFont="1" applyFill="1" applyBorder="1"/>
    <xf numFmtId="38" fontId="2" fillId="0" borderId="48" xfId="1" applyFont="1" applyFill="1" applyBorder="1" applyAlignment="1">
      <alignment vertical="center" shrinkToFit="1"/>
    </xf>
    <xf numFmtId="38" fontId="2" fillId="0" borderId="0" xfId="1" applyFont="1" applyFill="1" applyBorder="1" applyAlignment="1" applyProtection="1">
      <alignment horizontal="left"/>
    </xf>
    <xf numFmtId="38" fontId="2" fillId="0" borderId="0" xfId="1" applyFont="1" applyFill="1" applyBorder="1" applyAlignment="1" applyProtection="1">
      <alignment horizontal="left" shrinkToFit="1"/>
    </xf>
    <xf numFmtId="38" fontId="2" fillId="0" borderId="48" xfId="1" applyFont="1" applyFill="1" applyBorder="1" applyAlignment="1" applyProtection="1">
      <alignment horizontal="center" shrinkToFit="1"/>
    </xf>
    <xf numFmtId="38" fontId="2" fillId="0" borderId="0" xfId="1" applyFont="1" applyFill="1" applyBorder="1" applyAlignment="1" applyProtection="1">
      <alignment horizontal="distributed"/>
    </xf>
    <xf numFmtId="38" fontId="1" fillId="0" borderId="0" xfId="1" applyFont="1" applyFill="1" applyAlignment="1">
      <alignment vertical="center"/>
    </xf>
  </cellXfs>
  <cellStyles count="5">
    <cellStyle name="Excel Built-in Comma [0]" xfId="4"/>
    <cellStyle name="桁区切り" xfId="1" builtinId="6"/>
    <cellStyle name="桁区切り 2" xfId="3"/>
    <cellStyle name="桁区切り 3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5" transitionEvaluation="1"/>
  <dimension ref="A1:AH105"/>
  <sheetViews>
    <sheetView showGridLines="0" showZeros="0" tabSelected="1" view="pageBreakPreview" zoomScaleNormal="100" zoomScaleSheetLayoutView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10.7109375" defaultRowHeight="15" customHeight="1" x14ac:dyDescent="0.3"/>
  <cols>
    <col min="1" max="1" width="9.0703125" style="7" customWidth="1"/>
    <col min="2" max="2" width="19.0703125" style="7" customWidth="1"/>
    <col min="3" max="3" width="8.2109375" style="6" customWidth="1"/>
    <col min="4" max="4" width="19.5" style="5" customWidth="1"/>
    <col min="5" max="5" width="10.78515625" style="1" customWidth="1"/>
    <col min="6" max="11" width="3.92578125" style="1" customWidth="1"/>
    <col min="12" max="13" width="3.92578125" style="2" customWidth="1"/>
    <col min="14" max="24" width="3.92578125" style="1" customWidth="1"/>
    <col min="25" max="27" width="4.42578125" style="4" customWidth="1"/>
    <col min="28" max="28" width="3.92578125" style="3" customWidth="1"/>
    <col min="29" max="32" width="3.92578125" style="1" customWidth="1"/>
    <col min="33" max="33" width="3.92578125" style="2" customWidth="1"/>
    <col min="34" max="34" width="1.42578125" style="2" customWidth="1"/>
    <col min="35" max="16384" width="10.7109375" style="1"/>
  </cols>
  <sheetData>
    <row r="1" spans="1:34" s="1" customFormat="1" ht="18.75" customHeight="1" x14ac:dyDescent="0.3">
      <c r="A1" s="374" t="s">
        <v>385</v>
      </c>
      <c r="B1" s="373"/>
      <c r="C1" s="372"/>
      <c r="D1" s="371"/>
      <c r="E1" s="370"/>
      <c r="F1" s="2"/>
      <c r="G1" s="2"/>
      <c r="H1" s="2"/>
      <c r="I1" s="2"/>
      <c r="J1" s="2"/>
      <c r="K1" s="2"/>
      <c r="L1" s="368"/>
      <c r="M1" s="368"/>
      <c r="N1" s="368"/>
      <c r="O1" s="2"/>
      <c r="P1" s="2"/>
      <c r="Q1" s="2"/>
      <c r="R1" s="2"/>
      <c r="S1" s="2"/>
      <c r="T1" s="2"/>
      <c r="W1" s="369"/>
      <c r="Y1" s="4"/>
      <c r="Z1" s="4"/>
      <c r="AA1" s="4"/>
      <c r="AB1" s="3"/>
      <c r="AE1" s="368"/>
      <c r="AG1" s="367" t="str">
        <f>A1</f>
        <v>令和５年度学校一覧　幼保連携型認定こども園</v>
      </c>
      <c r="AH1" s="367"/>
    </row>
    <row r="2" spans="1:34" s="97" customFormat="1" ht="20" customHeight="1" x14ac:dyDescent="0.25">
      <c r="A2" s="366"/>
      <c r="B2" s="365"/>
      <c r="C2" s="364"/>
      <c r="D2" s="363"/>
      <c r="E2" s="362"/>
      <c r="F2" s="361" t="s">
        <v>384</v>
      </c>
      <c r="G2" s="360" t="s">
        <v>383</v>
      </c>
      <c r="H2" s="359"/>
      <c r="I2" s="359"/>
      <c r="J2" s="359"/>
      <c r="K2" s="359"/>
      <c r="L2" s="359"/>
      <c r="M2" s="359"/>
      <c r="N2" s="359"/>
      <c r="O2" s="358"/>
      <c r="P2" s="357" t="s">
        <v>382</v>
      </c>
      <c r="Q2" s="356"/>
      <c r="R2" s="356"/>
      <c r="S2" s="356"/>
      <c r="T2" s="356"/>
      <c r="U2" s="356"/>
      <c r="V2" s="356"/>
      <c r="W2" s="356"/>
      <c r="X2" s="356"/>
      <c r="Y2" s="355" t="s">
        <v>381</v>
      </c>
      <c r="Z2" s="354"/>
      <c r="AA2" s="353"/>
      <c r="AB2" s="351" t="s">
        <v>380</v>
      </c>
      <c r="AC2" s="350"/>
      <c r="AD2" s="352"/>
      <c r="AE2" s="351" t="s">
        <v>379</v>
      </c>
      <c r="AF2" s="350"/>
      <c r="AG2" s="349"/>
      <c r="AH2" s="327"/>
    </row>
    <row r="3" spans="1:34" s="97" customFormat="1" ht="20" customHeight="1" x14ac:dyDescent="0.25">
      <c r="A3" s="348" t="s">
        <v>378</v>
      </c>
      <c r="B3" s="347" t="s">
        <v>377</v>
      </c>
      <c r="C3" s="346" t="s">
        <v>376</v>
      </c>
      <c r="D3" s="345" t="s">
        <v>375</v>
      </c>
      <c r="E3" s="344" t="s">
        <v>374</v>
      </c>
      <c r="F3" s="343"/>
      <c r="G3" s="341"/>
      <c r="H3" s="340" t="s">
        <v>373</v>
      </c>
      <c r="I3" s="342"/>
      <c r="J3" s="341"/>
      <c r="K3" s="340" t="s">
        <v>372</v>
      </c>
      <c r="L3" s="339"/>
      <c r="M3" s="341"/>
      <c r="N3" s="340" t="s">
        <v>371</v>
      </c>
      <c r="O3" s="339"/>
      <c r="P3" s="337"/>
      <c r="Q3" s="336" t="s">
        <v>370</v>
      </c>
      <c r="R3" s="338"/>
      <c r="S3" s="337"/>
      <c r="T3" s="335" t="s">
        <v>369</v>
      </c>
      <c r="U3" s="338"/>
      <c r="V3" s="337"/>
      <c r="W3" s="336" t="s">
        <v>368</v>
      </c>
      <c r="X3" s="335"/>
      <c r="Y3" s="334"/>
      <c r="Z3" s="333"/>
      <c r="AA3" s="332"/>
      <c r="AB3" s="330"/>
      <c r="AC3" s="329"/>
      <c r="AD3" s="331"/>
      <c r="AE3" s="330"/>
      <c r="AF3" s="329"/>
      <c r="AG3" s="328"/>
      <c r="AH3" s="327"/>
    </row>
    <row r="4" spans="1:34" s="97" customFormat="1" ht="20" customHeight="1" x14ac:dyDescent="0.25">
      <c r="A4" s="326"/>
      <c r="B4" s="325"/>
      <c r="C4" s="324"/>
      <c r="D4" s="323"/>
      <c r="E4" s="322"/>
      <c r="F4" s="321"/>
      <c r="G4" s="319" t="s">
        <v>366</v>
      </c>
      <c r="H4" s="319" t="s">
        <v>367</v>
      </c>
      <c r="I4" s="319" t="s">
        <v>364</v>
      </c>
      <c r="J4" s="319" t="s">
        <v>366</v>
      </c>
      <c r="K4" s="319" t="s">
        <v>367</v>
      </c>
      <c r="L4" s="319" t="s">
        <v>364</v>
      </c>
      <c r="M4" s="319" t="s">
        <v>366</v>
      </c>
      <c r="N4" s="320" t="s">
        <v>367</v>
      </c>
      <c r="O4" s="319" t="s">
        <v>364</v>
      </c>
      <c r="P4" s="317" t="s">
        <v>366</v>
      </c>
      <c r="Q4" s="317" t="s">
        <v>367</v>
      </c>
      <c r="R4" s="317" t="s">
        <v>364</v>
      </c>
      <c r="S4" s="317" t="s">
        <v>366</v>
      </c>
      <c r="T4" s="317" t="s">
        <v>365</v>
      </c>
      <c r="U4" s="317" t="s">
        <v>364</v>
      </c>
      <c r="V4" s="317" t="s">
        <v>366</v>
      </c>
      <c r="W4" s="317" t="s">
        <v>365</v>
      </c>
      <c r="X4" s="317" t="s">
        <v>364</v>
      </c>
      <c r="Y4" s="317" t="s">
        <v>366</v>
      </c>
      <c r="Z4" s="317" t="s">
        <v>365</v>
      </c>
      <c r="AA4" s="317" t="s">
        <v>364</v>
      </c>
      <c r="AB4" s="317" t="s">
        <v>366</v>
      </c>
      <c r="AC4" s="317" t="s">
        <v>365</v>
      </c>
      <c r="AD4" s="317" t="s">
        <v>364</v>
      </c>
      <c r="AE4" s="318" t="s">
        <v>366</v>
      </c>
      <c r="AF4" s="317" t="s">
        <v>365</v>
      </c>
      <c r="AG4" s="316" t="s">
        <v>364</v>
      </c>
      <c r="AH4" s="315"/>
    </row>
    <row r="5" spans="1:34" s="97" customFormat="1" ht="15.75" customHeight="1" x14ac:dyDescent="0.25">
      <c r="A5" s="314" t="s">
        <v>363</v>
      </c>
      <c r="B5" s="302" t="s">
        <v>362</v>
      </c>
      <c r="C5" s="301" t="s">
        <v>361</v>
      </c>
      <c r="D5" s="313" t="s">
        <v>360</v>
      </c>
      <c r="E5" s="299" t="s">
        <v>359</v>
      </c>
      <c r="F5" s="295">
        <v>4</v>
      </c>
      <c r="G5" s="295">
        <f>SUM(H5:I5)</f>
        <v>0</v>
      </c>
      <c r="H5" s="295"/>
      <c r="I5" s="295"/>
      <c r="J5" s="295">
        <f>K5+L5</f>
        <v>13</v>
      </c>
      <c r="K5" s="295">
        <v>7</v>
      </c>
      <c r="L5" s="295">
        <v>6</v>
      </c>
      <c r="M5" s="311">
        <f>SUM(N5:O5)</f>
        <v>9</v>
      </c>
      <c r="N5" s="312">
        <v>5</v>
      </c>
      <c r="O5" s="311">
        <v>4</v>
      </c>
      <c r="P5" s="297">
        <f>Q5+R5</f>
        <v>16</v>
      </c>
      <c r="Q5" s="295">
        <v>9</v>
      </c>
      <c r="R5" s="311">
        <v>7</v>
      </c>
      <c r="S5" s="296">
        <f>T5+U5</f>
        <v>18</v>
      </c>
      <c r="T5" s="295">
        <v>8</v>
      </c>
      <c r="U5" s="295">
        <v>10</v>
      </c>
      <c r="V5" s="296">
        <f>W5+X5</f>
        <v>22</v>
      </c>
      <c r="W5" s="295">
        <v>8</v>
      </c>
      <c r="X5" s="295">
        <v>14</v>
      </c>
      <c r="Y5" s="297">
        <f>SUM(G5+J5+M5+P5+S5+V5)</f>
        <v>78</v>
      </c>
      <c r="Z5" s="296">
        <f>SUM(H5+K5+N5+Q5+T5+W5)</f>
        <v>37</v>
      </c>
      <c r="AA5" s="296">
        <f>SUM(I5+L5+O5+R5+U5+X5)</f>
        <v>41</v>
      </c>
      <c r="AB5" s="296">
        <f>AC5+AD5</f>
        <v>12</v>
      </c>
      <c r="AC5" s="295">
        <v>0</v>
      </c>
      <c r="AD5" s="295">
        <v>12</v>
      </c>
      <c r="AE5" s="296">
        <f>AF5+AG5</f>
        <v>3</v>
      </c>
      <c r="AF5" s="295">
        <v>0</v>
      </c>
      <c r="AG5" s="310">
        <v>3</v>
      </c>
      <c r="AH5" s="271"/>
    </row>
    <row r="6" spans="1:34" s="97" customFormat="1" ht="15.75" customHeight="1" x14ac:dyDescent="0.25">
      <c r="A6" s="307"/>
      <c r="B6" s="290" t="s">
        <v>358</v>
      </c>
      <c r="C6" s="292" t="s">
        <v>357</v>
      </c>
      <c r="D6" s="309" t="s">
        <v>356</v>
      </c>
      <c r="E6" s="291" t="s">
        <v>355</v>
      </c>
      <c r="F6" s="284">
        <v>6</v>
      </c>
      <c r="G6" s="284">
        <f>SUM(H6:I6)</f>
        <v>5</v>
      </c>
      <c r="H6" s="284">
        <v>2</v>
      </c>
      <c r="I6" s="284">
        <v>3</v>
      </c>
      <c r="J6" s="284">
        <f>K6+L6</f>
        <v>15</v>
      </c>
      <c r="K6" s="284">
        <v>7</v>
      </c>
      <c r="L6" s="284">
        <v>8</v>
      </c>
      <c r="M6" s="284">
        <f>N6+O6</f>
        <v>21</v>
      </c>
      <c r="N6" s="284">
        <v>11</v>
      </c>
      <c r="O6" s="284">
        <v>10</v>
      </c>
      <c r="P6" s="285">
        <f>Q6+R6</f>
        <v>25</v>
      </c>
      <c r="Q6" s="284">
        <v>14</v>
      </c>
      <c r="R6" s="284">
        <v>11</v>
      </c>
      <c r="S6" s="285">
        <f>T6+U6</f>
        <v>32</v>
      </c>
      <c r="T6" s="284">
        <v>15</v>
      </c>
      <c r="U6" s="284">
        <v>17</v>
      </c>
      <c r="V6" s="285">
        <f>W6+X6</f>
        <v>31</v>
      </c>
      <c r="W6" s="284">
        <v>17</v>
      </c>
      <c r="X6" s="284">
        <v>14</v>
      </c>
      <c r="Y6" s="286">
        <f>SUM(G6+J6+M6+P6+S6+V6)</f>
        <v>129</v>
      </c>
      <c r="Z6" s="285">
        <f>SUM(H6+K6+N6+Q6+T6+W6)</f>
        <v>66</v>
      </c>
      <c r="AA6" s="285">
        <f>SUM(I6+L6+O6+R6+U6+X6)</f>
        <v>63</v>
      </c>
      <c r="AB6" s="285">
        <f>AC6+AD6</f>
        <v>17</v>
      </c>
      <c r="AC6" s="284">
        <v>2</v>
      </c>
      <c r="AD6" s="284">
        <v>15</v>
      </c>
      <c r="AE6" s="285">
        <f>AF6+AG6</f>
        <v>5</v>
      </c>
      <c r="AF6" s="284">
        <v>1</v>
      </c>
      <c r="AG6" s="272">
        <v>4</v>
      </c>
      <c r="AH6" s="271"/>
    </row>
    <row r="7" spans="1:34" s="97" customFormat="1" ht="15.75" customHeight="1" x14ac:dyDescent="0.25">
      <c r="A7" s="307"/>
      <c r="B7" s="290" t="s">
        <v>354</v>
      </c>
      <c r="C7" s="292" t="s">
        <v>353</v>
      </c>
      <c r="D7" s="309" t="s">
        <v>352</v>
      </c>
      <c r="E7" s="291" t="s">
        <v>351</v>
      </c>
      <c r="F7" s="284">
        <v>3</v>
      </c>
      <c r="G7" s="284">
        <f>SUM(H7:I7)</f>
        <v>1</v>
      </c>
      <c r="H7" s="284"/>
      <c r="I7" s="284">
        <v>1</v>
      </c>
      <c r="J7" s="284">
        <f>K7+L7</f>
        <v>8</v>
      </c>
      <c r="K7" s="284">
        <v>3</v>
      </c>
      <c r="L7" s="284">
        <v>5</v>
      </c>
      <c r="M7" s="284">
        <f>N7+O7</f>
        <v>8</v>
      </c>
      <c r="N7" s="284">
        <v>5</v>
      </c>
      <c r="O7" s="284">
        <v>3</v>
      </c>
      <c r="P7" s="285">
        <f>Q7+R7</f>
        <v>16</v>
      </c>
      <c r="Q7" s="284">
        <v>11</v>
      </c>
      <c r="R7" s="284">
        <v>5</v>
      </c>
      <c r="S7" s="285">
        <f>T7+U7</f>
        <v>16</v>
      </c>
      <c r="T7" s="284">
        <v>7</v>
      </c>
      <c r="U7" s="284">
        <v>9</v>
      </c>
      <c r="V7" s="285">
        <f>W7+X7</f>
        <v>21</v>
      </c>
      <c r="W7" s="284">
        <v>13</v>
      </c>
      <c r="X7" s="284">
        <v>8</v>
      </c>
      <c r="Y7" s="286">
        <f>SUM(G7+J7+M7+P7+S7+V7)</f>
        <v>70</v>
      </c>
      <c r="Z7" s="285">
        <f>SUM(H7+K7+N7+Q7+T7+W7)</f>
        <v>39</v>
      </c>
      <c r="AA7" s="285">
        <f>SUM(I7+L7+O7+R7+U7+X7)</f>
        <v>31</v>
      </c>
      <c r="AB7" s="285">
        <f>AC7+AD7</f>
        <v>11</v>
      </c>
      <c r="AC7" s="284">
        <v>0</v>
      </c>
      <c r="AD7" s="284">
        <v>11</v>
      </c>
      <c r="AE7" s="285">
        <f>AF7+AG7</f>
        <v>5</v>
      </c>
      <c r="AF7" s="284">
        <v>1</v>
      </c>
      <c r="AG7" s="272">
        <v>4</v>
      </c>
      <c r="AH7" s="271"/>
    </row>
    <row r="8" spans="1:34" s="97" customFormat="1" ht="15.75" customHeight="1" x14ac:dyDescent="0.25">
      <c r="A8" s="307"/>
      <c r="B8" s="290" t="s">
        <v>350</v>
      </c>
      <c r="C8" s="292" t="s">
        <v>349</v>
      </c>
      <c r="D8" s="309" t="s">
        <v>348</v>
      </c>
      <c r="E8" s="291" t="s">
        <v>347</v>
      </c>
      <c r="F8" s="284">
        <v>8</v>
      </c>
      <c r="G8" s="284">
        <f>SUM(H8:I8)</f>
        <v>9</v>
      </c>
      <c r="H8" s="284">
        <v>6</v>
      </c>
      <c r="I8" s="284">
        <v>3</v>
      </c>
      <c r="J8" s="284">
        <f>K8+L8</f>
        <v>23</v>
      </c>
      <c r="K8" s="284">
        <v>11</v>
      </c>
      <c r="L8" s="284">
        <v>12</v>
      </c>
      <c r="M8" s="284">
        <f>N8+O8</f>
        <v>27</v>
      </c>
      <c r="N8" s="284">
        <v>10</v>
      </c>
      <c r="O8" s="284">
        <v>17</v>
      </c>
      <c r="P8" s="285">
        <f>Q8+R8</f>
        <v>35</v>
      </c>
      <c r="Q8" s="284">
        <v>21</v>
      </c>
      <c r="R8" s="284">
        <v>14</v>
      </c>
      <c r="S8" s="285">
        <f>T8+U8</f>
        <v>42</v>
      </c>
      <c r="T8" s="284">
        <v>24</v>
      </c>
      <c r="U8" s="284">
        <v>18</v>
      </c>
      <c r="V8" s="285">
        <f>W8+X8</f>
        <v>45</v>
      </c>
      <c r="W8" s="284">
        <v>26</v>
      </c>
      <c r="X8" s="284">
        <v>19</v>
      </c>
      <c r="Y8" s="286">
        <f>SUM(G8+J8+M8+P8+S8+V8)</f>
        <v>181</v>
      </c>
      <c r="Z8" s="285">
        <f>SUM(H8+K8+N8+Q8+T8+W8)</f>
        <v>98</v>
      </c>
      <c r="AA8" s="285">
        <f>SUM(I8+L8+O8+R8+U8+X8)</f>
        <v>83</v>
      </c>
      <c r="AB8" s="285">
        <f>AC8+AD8</f>
        <v>22</v>
      </c>
      <c r="AC8" s="284">
        <v>2</v>
      </c>
      <c r="AD8" s="308">
        <v>20</v>
      </c>
      <c r="AE8" s="285">
        <f>AF8+AG8</f>
        <v>6</v>
      </c>
      <c r="AF8" s="284">
        <v>0</v>
      </c>
      <c r="AG8" s="272">
        <v>6</v>
      </c>
      <c r="AH8" s="271"/>
    </row>
    <row r="9" spans="1:34" s="97" customFormat="1" ht="15.75" customHeight="1" x14ac:dyDescent="0.25">
      <c r="A9" s="307"/>
      <c r="B9" s="282" t="s">
        <v>346</v>
      </c>
      <c r="C9" s="306" t="s">
        <v>345</v>
      </c>
      <c r="D9" s="305" t="s">
        <v>344</v>
      </c>
      <c r="E9" s="279" t="s">
        <v>343</v>
      </c>
      <c r="F9" s="273">
        <v>3</v>
      </c>
      <c r="G9" s="273">
        <f>SUM(H9:I9)</f>
        <v>0</v>
      </c>
      <c r="H9" s="304"/>
      <c r="I9" s="273"/>
      <c r="J9" s="273">
        <f>K9+L9</f>
        <v>3</v>
      </c>
      <c r="K9" s="273">
        <v>1</v>
      </c>
      <c r="L9" s="273">
        <v>2</v>
      </c>
      <c r="M9" s="273">
        <f>N9+O9</f>
        <v>5</v>
      </c>
      <c r="N9" s="273">
        <v>2</v>
      </c>
      <c r="O9" s="273">
        <v>3</v>
      </c>
      <c r="P9" s="274">
        <f>Q9+R9</f>
        <v>11</v>
      </c>
      <c r="Q9" s="273">
        <v>4</v>
      </c>
      <c r="R9" s="273">
        <v>7</v>
      </c>
      <c r="S9" s="274">
        <f>T9+U9</f>
        <v>6</v>
      </c>
      <c r="T9" s="273">
        <v>3</v>
      </c>
      <c r="U9" s="273">
        <v>3</v>
      </c>
      <c r="V9" s="274">
        <f>W9+X9</f>
        <v>7</v>
      </c>
      <c r="W9" s="273">
        <v>4</v>
      </c>
      <c r="X9" s="273">
        <v>3</v>
      </c>
      <c r="Y9" s="276">
        <f>SUM(G9+J9+M9+P9+S9+V9)</f>
        <v>32</v>
      </c>
      <c r="Z9" s="274">
        <f>SUM(H9+K9+N9+Q9+T9+W9)</f>
        <v>14</v>
      </c>
      <c r="AA9" s="274">
        <f>SUM(I9+L9+O9+R9+U9+X9)</f>
        <v>18</v>
      </c>
      <c r="AB9" s="274">
        <f>AC9+AD9</f>
        <v>10</v>
      </c>
      <c r="AC9" s="273">
        <v>2</v>
      </c>
      <c r="AD9" s="273">
        <v>8</v>
      </c>
      <c r="AE9" s="274">
        <f>AF9+AG9</f>
        <v>2</v>
      </c>
      <c r="AF9" s="273">
        <v>1</v>
      </c>
      <c r="AG9" s="303">
        <v>1</v>
      </c>
      <c r="AH9" s="271"/>
    </row>
    <row r="10" spans="1:34" s="97" customFormat="1" ht="15.75" customHeight="1" x14ac:dyDescent="0.25">
      <c r="A10" s="98"/>
      <c r="B10" s="302" t="s">
        <v>342</v>
      </c>
      <c r="C10" s="301" t="s">
        <v>341</v>
      </c>
      <c r="D10" s="300" t="s">
        <v>340</v>
      </c>
      <c r="E10" s="299" t="s">
        <v>339</v>
      </c>
      <c r="F10" s="295">
        <v>7</v>
      </c>
      <c r="G10" s="295">
        <f>SUM(H10:I10)</f>
        <v>8</v>
      </c>
      <c r="H10" s="298">
        <v>3</v>
      </c>
      <c r="I10" s="295">
        <v>5</v>
      </c>
      <c r="J10" s="295">
        <f>K10+L10</f>
        <v>17</v>
      </c>
      <c r="K10" s="295">
        <v>6</v>
      </c>
      <c r="L10" s="295">
        <v>11</v>
      </c>
      <c r="M10" s="295">
        <f>N10+O10</f>
        <v>19</v>
      </c>
      <c r="N10" s="295">
        <v>11</v>
      </c>
      <c r="O10" s="295">
        <v>8</v>
      </c>
      <c r="P10" s="296">
        <f>Q10+R10</f>
        <v>27</v>
      </c>
      <c r="Q10" s="295">
        <v>14</v>
      </c>
      <c r="R10" s="295">
        <v>13</v>
      </c>
      <c r="S10" s="296">
        <f>T10+U10</f>
        <v>34</v>
      </c>
      <c r="T10" s="295">
        <v>20</v>
      </c>
      <c r="U10" s="295">
        <v>14</v>
      </c>
      <c r="V10" s="296">
        <f>W10+X10</f>
        <v>40</v>
      </c>
      <c r="W10" s="295">
        <v>23</v>
      </c>
      <c r="X10" s="295">
        <v>17</v>
      </c>
      <c r="Y10" s="297">
        <f>SUM(G10+J10+M10+P10+S10+V10)</f>
        <v>145</v>
      </c>
      <c r="Z10" s="296">
        <f>SUM(H10+K10+N10+Q10+T10+W10)</f>
        <v>77</v>
      </c>
      <c r="AA10" s="296">
        <f>SUM(I10+L10+O10+R10+U10+X10)</f>
        <v>68</v>
      </c>
      <c r="AB10" s="296">
        <f>AC10+AD10</f>
        <v>18</v>
      </c>
      <c r="AC10" s="295"/>
      <c r="AD10" s="295">
        <v>18</v>
      </c>
      <c r="AE10" s="296">
        <f>AF10+AG10</f>
        <v>5</v>
      </c>
      <c r="AF10" s="295">
        <v>0</v>
      </c>
      <c r="AG10" s="294">
        <v>5</v>
      </c>
      <c r="AH10" s="271"/>
    </row>
    <row r="11" spans="1:34" s="97" customFormat="1" ht="15.75" customHeight="1" x14ac:dyDescent="0.25">
      <c r="A11" s="283"/>
      <c r="B11" s="293" t="s">
        <v>338</v>
      </c>
      <c r="C11" s="292" t="s">
        <v>337</v>
      </c>
      <c r="D11" s="288" t="s">
        <v>336</v>
      </c>
      <c r="E11" s="291" t="s">
        <v>335</v>
      </c>
      <c r="F11" s="284">
        <v>4</v>
      </c>
      <c r="G11" s="275">
        <f>SUM(H11:I11)</f>
        <v>4</v>
      </c>
      <c r="H11" s="284">
        <v>2</v>
      </c>
      <c r="I11" s="284">
        <v>2</v>
      </c>
      <c r="J11" s="284">
        <f>K11+L11</f>
        <v>20</v>
      </c>
      <c r="K11" s="284">
        <v>13</v>
      </c>
      <c r="L11" s="284">
        <v>7</v>
      </c>
      <c r="M11" s="284">
        <f>N11+O11</f>
        <v>18</v>
      </c>
      <c r="N11" s="284">
        <v>9</v>
      </c>
      <c r="O11" s="284">
        <v>9</v>
      </c>
      <c r="P11" s="285">
        <f>Q11+R11</f>
        <v>25</v>
      </c>
      <c r="Q11" s="284">
        <v>12</v>
      </c>
      <c r="R11" s="284">
        <v>13</v>
      </c>
      <c r="S11" s="285">
        <f>T11+U11</f>
        <v>22</v>
      </c>
      <c r="T11" s="284">
        <v>14</v>
      </c>
      <c r="U11" s="284">
        <v>8</v>
      </c>
      <c r="V11" s="285">
        <f>W11+X11</f>
        <v>22</v>
      </c>
      <c r="W11" s="284">
        <v>10</v>
      </c>
      <c r="X11" s="284">
        <v>12</v>
      </c>
      <c r="Y11" s="286">
        <f>SUM(G11+J11+M11+P11+S11+V11)</f>
        <v>111</v>
      </c>
      <c r="Z11" s="285">
        <f>SUM(H11+K11+N11+Q11+T11+W11)</f>
        <v>60</v>
      </c>
      <c r="AA11" s="285">
        <f>SUM(I11+L11+O11+R11+U11+X11)</f>
        <v>51</v>
      </c>
      <c r="AB11" s="285">
        <f>AC11+AD11</f>
        <v>15</v>
      </c>
      <c r="AC11" s="284">
        <v>0</v>
      </c>
      <c r="AD11" s="284">
        <v>15</v>
      </c>
      <c r="AE11" s="285">
        <f>AF11+AG11</f>
        <v>4</v>
      </c>
      <c r="AF11" s="284"/>
      <c r="AG11" s="272">
        <v>4</v>
      </c>
      <c r="AH11" s="271"/>
    </row>
    <row r="12" spans="1:34" s="110" customFormat="1" ht="15.75" customHeight="1" x14ac:dyDescent="0.25">
      <c r="A12" s="283"/>
      <c r="B12" s="293" t="s">
        <v>334</v>
      </c>
      <c r="C12" s="292" t="s">
        <v>126</v>
      </c>
      <c r="D12" s="288" t="s">
        <v>333</v>
      </c>
      <c r="E12" s="291" t="s">
        <v>332</v>
      </c>
      <c r="F12" s="284">
        <v>8</v>
      </c>
      <c r="G12" s="275">
        <f>SUM(H12:I12)</f>
        <v>7</v>
      </c>
      <c r="H12" s="284">
        <v>2</v>
      </c>
      <c r="I12" s="284">
        <v>5</v>
      </c>
      <c r="J12" s="284">
        <f>K12+L12</f>
        <v>22</v>
      </c>
      <c r="K12" s="284">
        <v>10</v>
      </c>
      <c r="L12" s="284">
        <v>12</v>
      </c>
      <c r="M12" s="284">
        <f>N12+O12</f>
        <v>28</v>
      </c>
      <c r="N12" s="284">
        <v>14</v>
      </c>
      <c r="O12" s="284">
        <v>14</v>
      </c>
      <c r="P12" s="285">
        <f>Q12+R12</f>
        <v>58</v>
      </c>
      <c r="Q12" s="284">
        <v>24</v>
      </c>
      <c r="R12" s="284">
        <v>34</v>
      </c>
      <c r="S12" s="285">
        <f>T12+U12</f>
        <v>57</v>
      </c>
      <c r="T12" s="284">
        <v>33</v>
      </c>
      <c r="U12" s="284">
        <v>24</v>
      </c>
      <c r="V12" s="285">
        <f>W12+X12</f>
        <v>50</v>
      </c>
      <c r="W12" s="284">
        <v>25</v>
      </c>
      <c r="X12" s="284">
        <v>25</v>
      </c>
      <c r="Y12" s="286">
        <f>SUM(G12+J12+M12+P12+S12+V12)</f>
        <v>222</v>
      </c>
      <c r="Z12" s="285">
        <f>SUM(H12+K12+N12+Q12+T12+W12)</f>
        <v>108</v>
      </c>
      <c r="AA12" s="285">
        <f>SUM(I12+L12+O12+R12+U12+X12)</f>
        <v>114</v>
      </c>
      <c r="AB12" s="285">
        <f>AC12+AD12</f>
        <v>27</v>
      </c>
      <c r="AC12" s="284">
        <v>3</v>
      </c>
      <c r="AD12" s="284">
        <v>24</v>
      </c>
      <c r="AE12" s="285">
        <f>AF12+AG12</f>
        <v>9</v>
      </c>
      <c r="AF12" s="284">
        <v>1</v>
      </c>
      <c r="AG12" s="272">
        <v>8</v>
      </c>
      <c r="AH12" s="271"/>
    </row>
    <row r="13" spans="1:34" s="110" customFormat="1" ht="15.75" customHeight="1" x14ac:dyDescent="0.25">
      <c r="A13" s="283"/>
      <c r="B13" s="290" t="s">
        <v>331</v>
      </c>
      <c r="C13" s="289" t="s">
        <v>330</v>
      </c>
      <c r="D13" s="288" t="s">
        <v>329</v>
      </c>
      <c r="E13" s="287" t="s">
        <v>328</v>
      </c>
      <c r="F13" s="284">
        <v>8</v>
      </c>
      <c r="G13" s="275">
        <f>SUM(H13:I13)</f>
        <v>6</v>
      </c>
      <c r="H13" s="284">
        <v>4</v>
      </c>
      <c r="I13" s="284">
        <v>2</v>
      </c>
      <c r="J13" s="284">
        <f>K13+L13</f>
        <v>20</v>
      </c>
      <c r="K13" s="284">
        <v>10</v>
      </c>
      <c r="L13" s="284">
        <v>10</v>
      </c>
      <c r="M13" s="284">
        <f>N13+O13</f>
        <v>23</v>
      </c>
      <c r="N13" s="284">
        <v>10</v>
      </c>
      <c r="O13" s="284">
        <v>13</v>
      </c>
      <c r="P13" s="285">
        <f>Q13+R13</f>
        <v>42</v>
      </c>
      <c r="Q13" s="284">
        <v>20</v>
      </c>
      <c r="R13" s="284">
        <v>22</v>
      </c>
      <c r="S13" s="285">
        <f>T13+U13</f>
        <v>45</v>
      </c>
      <c r="T13" s="284">
        <v>27</v>
      </c>
      <c r="U13" s="284">
        <v>18</v>
      </c>
      <c r="V13" s="285">
        <f>W13+X13</f>
        <v>48</v>
      </c>
      <c r="W13" s="284">
        <v>22</v>
      </c>
      <c r="X13" s="284">
        <v>26</v>
      </c>
      <c r="Y13" s="286">
        <f>SUM(G13+J13+M13+P13+S13+V13)</f>
        <v>184</v>
      </c>
      <c r="Z13" s="285">
        <f>SUM(H13+K13+N13+Q13+T13+W13)</f>
        <v>93</v>
      </c>
      <c r="AA13" s="285">
        <f>SUM(I13+L13+O13+R13+U13+X13)</f>
        <v>91</v>
      </c>
      <c r="AB13" s="285">
        <f>AC13+AD13</f>
        <v>21</v>
      </c>
      <c r="AC13" s="284">
        <v>4</v>
      </c>
      <c r="AD13" s="284">
        <v>17</v>
      </c>
      <c r="AE13" s="285">
        <f>AF13+AG13</f>
        <v>7</v>
      </c>
      <c r="AF13" s="284">
        <v>2</v>
      </c>
      <c r="AG13" s="272">
        <v>5</v>
      </c>
      <c r="AH13" s="271"/>
    </row>
    <row r="14" spans="1:34" s="110" customFormat="1" ht="15.75" customHeight="1" x14ac:dyDescent="0.25">
      <c r="A14" s="283" t="s">
        <v>327</v>
      </c>
      <c r="B14" s="282" t="s">
        <v>326</v>
      </c>
      <c r="C14" s="281" t="s">
        <v>325</v>
      </c>
      <c r="D14" s="280" t="s">
        <v>324</v>
      </c>
      <c r="E14" s="279" t="s">
        <v>323</v>
      </c>
      <c r="F14" s="275">
        <v>6</v>
      </c>
      <c r="G14" s="273">
        <f>SUM(H14:I14)</f>
        <v>4</v>
      </c>
      <c r="H14" s="275">
        <v>2</v>
      </c>
      <c r="I14" s="275">
        <v>2</v>
      </c>
      <c r="J14" s="273">
        <f>K14+L14</f>
        <v>17</v>
      </c>
      <c r="K14" s="273">
        <v>11</v>
      </c>
      <c r="L14" s="273">
        <v>6</v>
      </c>
      <c r="M14" s="273">
        <f>N14+O14</f>
        <v>18</v>
      </c>
      <c r="N14" s="275">
        <v>8</v>
      </c>
      <c r="O14" s="275">
        <v>10</v>
      </c>
      <c r="P14" s="274">
        <f>Q14+R14</f>
        <v>28</v>
      </c>
      <c r="Q14" s="275">
        <v>17</v>
      </c>
      <c r="R14" s="275">
        <v>11</v>
      </c>
      <c r="S14" s="274">
        <f>T14+U14</f>
        <v>32</v>
      </c>
      <c r="T14" s="275">
        <v>19</v>
      </c>
      <c r="U14" s="275">
        <v>13</v>
      </c>
      <c r="V14" s="278">
        <f>SUM(W14:X14)</f>
        <v>31</v>
      </c>
      <c r="W14" s="277">
        <v>16</v>
      </c>
      <c r="X14" s="275">
        <v>15</v>
      </c>
      <c r="Y14" s="276">
        <f>SUM(G14+J14+M14+P14+S14+V14)</f>
        <v>130</v>
      </c>
      <c r="Z14" s="274">
        <f>SUM(H14+K14+N14+Q14+T14+W14)</f>
        <v>73</v>
      </c>
      <c r="AA14" s="274">
        <f>SUM(I14+L14+O14+R14+U14+X14)</f>
        <v>57</v>
      </c>
      <c r="AB14" s="274">
        <f>AC14+AD14</f>
        <v>18</v>
      </c>
      <c r="AC14" s="275">
        <v>1</v>
      </c>
      <c r="AD14" s="273">
        <v>17</v>
      </c>
      <c r="AE14" s="274">
        <f>AF14+AG14</f>
        <v>5</v>
      </c>
      <c r="AF14" s="273">
        <v>0</v>
      </c>
      <c r="AG14" s="272">
        <v>5</v>
      </c>
      <c r="AH14" s="271"/>
    </row>
    <row r="15" spans="1:34" s="110" customFormat="1" ht="15.75" customHeight="1" x14ac:dyDescent="0.25">
      <c r="A15" s="270"/>
      <c r="B15" s="269" t="s">
        <v>179</v>
      </c>
      <c r="C15" s="268"/>
      <c r="D15" s="268"/>
      <c r="E15" s="267"/>
      <c r="F15" s="266">
        <f>SUM(F5:F14)</f>
        <v>57</v>
      </c>
      <c r="G15" s="266">
        <f>H15+I15</f>
        <v>44</v>
      </c>
      <c r="H15" s="265">
        <f>SUM(H5:H14)</f>
        <v>21</v>
      </c>
      <c r="I15" s="265">
        <f>SUM(I5:I14)</f>
        <v>23</v>
      </c>
      <c r="J15" s="266">
        <f>K15+L15</f>
        <v>158</v>
      </c>
      <c r="K15" s="265">
        <f>SUM(K5:K14)</f>
        <v>79</v>
      </c>
      <c r="L15" s="266">
        <f>SUM(L5:L14)</f>
        <v>79</v>
      </c>
      <c r="M15" s="266">
        <f>N15+O15</f>
        <v>176</v>
      </c>
      <c r="N15" s="265">
        <f>SUM(N5:N14)</f>
        <v>85</v>
      </c>
      <c r="O15" s="265">
        <f>SUM(O5:O14)</f>
        <v>91</v>
      </c>
      <c r="P15" s="266">
        <f>Q15+R15</f>
        <v>283</v>
      </c>
      <c r="Q15" s="265">
        <f>SUM(Q5:Q14)</f>
        <v>146</v>
      </c>
      <c r="R15" s="265">
        <f>SUM(R5:R14)</f>
        <v>137</v>
      </c>
      <c r="S15" s="266">
        <f>T15+U15</f>
        <v>304</v>
      </c>
      <c r="T15" s="265">
        <f>SUM(T5:T14)</f>
        <v>170</v>
      </c>
      <c r="U15" s="265">
        <f>SUM(U5:U14)</f>
        <v>134</v>
      </c>
      <c r="V15" s="266">
        <f>W15+X15</f>
        <v>317</v>
      </c>
      <c r="W15" s="265">
        <f>SUM(W5:W14)</f>
        <v>164</v>
      </c>
      <c r="X15" s="265">
        <f>SUM(X5:X14)</f>
        <v>153</v>
      </c>
      <c r="Y15" s="266">
        <f>Z15+AA15</f>
        <v>1282</v>
      </c>
      <c r="Z15" s="266">
        <f>SUM(Z5:Z14)</f>
        <v>665</v>
      </c>
      <c r="AA15" s="266">
        <f>SUM(AA5:AA14)</f>
        <v>617</v>
      </c>
      <c r="AB15" s="266">
        <f>AC15+AD15</f>
        <v>171</v>
      </c>
      <c r="AC15" s="265">
        <f>SUM(AC5:AC14)</f>
        <v>14</v>
      </c>
      <c r="AD15" s="265">
        <f>SUM(AD5:AD14)</f>
        <v>157</v>
      </c>
      <c r="AE15" s="266">
        <f>AF15+AG15</f>
        <v>51</v>
      </c>
      <c r="AF15" s="265">
        <f>SUM(AF5:AF14)</f>
        <v>6</v>
      </c>
      <c r="AG15" s="264">
        <f>SUM(AG5:AG14)</f>
        <v>45</v>
      </c>
      <c r="AH15" s="263"/>
    </row>
    <row r="16" spans="1:34" s="110" customFormat="1" ht="17.25" customHeight="1" x14ac:dyDescent="0.25">
      <c r="A16" s="231" t="s">
        <v>322</v>
      </c>
      <c r="B16" s="140" t="s">
        <v>321</v>
      </c>
      <c r="C16" s="142" t="s">
        <v>320</v>
      </c>
      <c r="D16" s="141" t="s">
        <v>319</v>
      </c>
      <c r="E16" s="140" t="s">
        <v>318</v>
      </c>
      <c r="F16" s="138">
        <v>3</v>
      </c>
      <c r="G16" s="138">
        <f>H16+I16</f>
        <v>0</v>
      </c>
      <c r="H16" s="138">
        <v>0</v>
      </c>
      <c r="I16" s="138">
        <v>0</v>
      </c>
      <c r="J16" s="138">
        <f>K16+L16</f>
        <v>0</v>
      </c>
      <c r="K16" s="138">
        <v>0</v>
      </c>
      <c r="L16" s="138">
        <v>0</v>
      </c>
      <c r="M16" s="138">
        <f>N16+O16</f>
        <v>0</v>
      </c>
      <c r="N16" s="138">
        <v>0</v>
      </c>
      <c r="O16" s="138">
        <v>0</v>
      </c>
      <c r="P16" s="114">
        <f>Q16+R16</f>
        <v>11</v>
      </c>
      <c r="Q16" s="138">
        <v>4</v>
      </c>
      <c r="R16" s="138">
        <v>7</v>
      </c>
      <c r="S16" s="114">
        <f>T16+U16</f>
        <v>19</v>
      </c>
      <c r="T16" s="138">
        <v>12</v>
      </c>
      <c r="U16" s="138">
        <v>7</v>
      </c>
      <c r="V16" s="114">
        <f>W16+X16</f>
        <v>23</v>
      </c>
      <c r="W16" s="138">
        <v>15</v>
      </c>
      <c r="X16" s="138">
        <v>8</v>
      </c>
      <c r="Y16" s="114">
        <f>SUM(Z16+AA16)</f>
        <v>53</v>
      </c>
      <c r="Z16" s="114">
        <f>SUM(Q16,T16,W16,H16,K16,N16)</f>
        <v>31</v>
      </c>
      <c r="AA16" s="114">
        <f>SUM(R16,U16,X16,I16,L16,O16)</f>
        <v>22</v>
      </c>
      <c r="AB16" s="114">
        <f>AC16+AD16</f>
        <v>7</v>
      </c>
      <c r="AC16" s="138">
        <v>0</v>
      </c>
      <c r="AD16" s="138">
        <v>7</v>
      </c>
      <c r="AE16" s="131">
        <f>AF16+AG16</f>
        <v>2</v>
      </c>
      <c r="AF16" s="138">
        <v>1</v>
      </c>
      <c r="AG16" s="137">
        <v>1</v>
      </c>
      <c r="AH16" s="128"/>
    </row>
    <row r="17" spans="1:34" s="110" customFormat="1" ht="17.25" customHeight="1" x14ac:dyDescent="0.25">
      <c r="A17" s="210"/>
      <c r="B17" s="48" t="s">
        <v>317</v>
      </c>
      <c r="C17" s="134" t="s">
        <v>316</v>
      </c>
      <c r="D17" s="133" t="s">
        <v>315</v>
      </c>
      <c r="E17" s="48" t="s">
        <v>314</v>
      </c>
      <c r="F17" s="130">
        <v>6</v>
      </c>
      <c r="G17" s="130">
        <f>H17+I17</f>
        <v>0</v>
      </c>
      <c r="H17" s="130">
        <v>0</v>
      </c>
      <c r="I17" s="130">
        <v>0</v>
      </c>
      <c r="J17" s="130">
        <f>K17+L17</f>
        <v>26</v>
      </c>
      <c r="K17" s="130">
        <v>10</v>
      </c>
      <c r="L17" s="130">
        <v>16</v>
      </c>
      <c r="M17" s="130">
        <f>N17+O17</f>
        <v>35</v>
      </c>
      <c r="N17" s="130">
        <v>21</v>
      </c>
      <c r="O17" s="130">
        <v>14</v>
      </c>
      <c r="P17" s="46">
        <f>Q17+R17</f>
        <v>45</v>
      </c>
      <c r="Q17" s="130">
        <v>23</v>
      </c>
      <c r="R17" s="130">
        <v>22</v>
      </c>
      <c r="S17" s="46">
        <f>T17+U17</f>
        <v>40</v>
      </c>
      <c r="T17" s="130">
        <v>17</v>
      </c>
      <c r="U17" s="130">
        <v>23</v>
      </c>
      <c r="V17" s="46">
        <f>W17+X17</f>
        <v>43</v>
      </c>
      <c r="W17" s="130">
        <v>20</v>
      </c>
      <c r="X17" s="130">
        <v>23</v>
      </c>
      <c r="Y17" s="46">
        <f>SUM(Z17+AA17)</f>
        <v>189</v>
      </c>
      <c r="Z17" s="46">
        <f>SUM(Q17,T17,W17,H17,K17,N17)</f>
        <v>91</v>
      </c>
      <c r="AA17" s="46">
        <f>SUM(R17,U17,X17,I17,L17,O17)</f>
        <v>98</v>
      </c>
      <c r="AB17" s="46">
        <f>AC17+AD17</f>
        <v>21</v>
      </c>
      <c r="AC17" s="130">
        <v>0</v>
      </c>
      <c r="AD17" s="130">
        <v>21</v>
      </c>
      <c r="AE17" s="131">
        <f>AF17+AG17</f>
        <v>8</v>
      </c>
      <c r="AF17" s="130">
        <v>0</v>
      </c>
      <c r="AG17" s="129">
        <v>8</v>
      </c>
      <c r="AH17" s="128"/>
    </row>
    <row r="18" spans="1:34" s="97" customFormat="1" ht="17.25" customHeight="1" x14ac:dyDescent="0.25">
      <c r="A18" s="210"/>
      <c r="B18" s="48" t="s">
        <v>313</v>
      </c>
      <c r="C18" s="134" t="s">
        <v>312</v>
      </c>
      <c r="D18" s="133" t="s">
        <v>311</v>
      </c>
      <c r="E18" s="48" t="s">
        <v>310</v>
      </c>
      <c r="F18" s="130">
        <v>6</v>
      </c>
      <c r="G18" s="130">
        <f>H18+I18</f>
        <v>0</v>
      </c>
      <c r="H18" s="130">
        <v>0</v>
      </c>
      <c r="I18" s="130">
        <v>0</v>
      </c>
      <c r="J18" s="130">
        <f>K18+L18</f>
        <v>31</v>
      </c>
      <c r="K18" s="130">
        <v>15</v>
      </c>
      <c r="L18" s="130">
        <v>16</v>
      </c>
      <c r="M18" s="130">
        <f>N18+O18</f>
        <v>30</v>
      </c>
      <c r="N18" s="130">
        <v>9</v>
      </c>
      <c r="O18" s="130">
        <v>21</v>
      </c>
      <c r="P18" s="46">
        <f>Q18+R18</f>
        <v>35</v>
      </c>
      <c r="Q18" s="130">
        <v>21</v>
      </c>
      <c r="R18" s="130">
        <v>14</v>
      </c>
      <c r="S18" s="46">
        <f>T18+U18</f>
        <v>37</v>
      </c>
      <c r="T18" s="130">
        <v>18</v>
      </c>
      <c r="U18" s="130">
        <v>19</v>
      </c>
      <c r="V18" s="46">
        <f>W18+X18</f>
        <v>36</v>
      </c>
      <c r="W18" s="130">
        <v>22</v>
      </c>
      <c r="X18" s="130">
        <v>14</v>
      </c>
      <c r="Y18" s="46">
        <f>SUM(Z18+AA18)</f>
        <v>169</v>
      </c>
      <c r="Z18" s="46">
        <f>SUM(Q18,T18,W18,H18,K18,N18)</f>
        <v>85</v>
      </c>
      <c r="AA18" s="46">
        <f>SUM(R18,U18,X18,I18,L18,O18)</f>
        <v>84</v>
      </c>
      <c r="AB18" s="46">
        <f>AC18+AD18</f>
        <v>22</v>
      </c>
      <c r="AC18" s="130">
        <v>0</v>
      </c>
      <c r="AD18" s="130">
        <v>22</v>
      </c>
      <c r="AE18" s="131">
        <f>AF18+AG18</f>
        <v>7</v>
      </c>
      <c r="AF18" s="130">
        <v>0</v>
      </c>
      <c r="AG18" s="129">
        <v>7</v>
      </c>
      <c r="AH18" s="128"/>
    </row>
    <row r="19" spans="1:34" s="252" customFormat="1" ht="17.25" customHeight="1" x14ac:dyDescent="0.25">
      <c r="A19" s="262"/>
      <c r="B19" s="48" t="s">
        <v>309</v>
      </c>
      <c r="C19" s="134" t="s">
        <v>308</v>
      </c>
      <c r="D19" s="133" t="s">
        <v>307</v>
      </c>
      <c r="E19" s="48" t="s">
        <v>306</v>
      </c>
      <c r="F19" s="130">
        <v>6</v>
      </c>
      <c r="G19" s="130">
        <f>H19+I19</f>
        <v>0</v>
      </c>
      <c r="H19" s="130">
        <v>0</v>
      </c>
      <c r="I19" s="130">
        <v>0</v>
      </c>
      <c r="J19" s="130">
        <f>K19+L19</f>
        <v>0</v>
      </c>
      <c r="K19" s="130">
        <v>0</v>
      </c>
      <c r="L19" s="130">
        <v>0</v>
      </c>
      <c r="M19" s="130">
        <f>N19+O19</f>
        <v>0</v>
      </c>
      <c r="N19" s="130">
        <v>0</v>
      </c>
      <c r="O19" s="130">
        <v>0</v>
      </c>
      <c r="P19" s="46">
        <f>Q19+R19</f>
        <v>33</v>
      </c>
      <c r="Q19" s="130">
        <v>18</v>
      </c>
      <c r="R19" s="130">
        <v>15</v>
      </c>
      <c r="S19" s="46">
        <f>T19+U19</f>
        <v>39</v>
      </c>
      <c r="T19" s="130">
        <v>18</v>
      </c>
      <c r="U19" s="130">
        <v>21</v>
      </c>
      <c r="V19" s="46">
        <f>W19+X19</f>
        <v>44</v>
      </c>
      <c r="W19" s="130">
        <v>22</v>
      </c>
      <c r="X19" s="130">
        <v>22</v>
      </c>
      <c r="Y19" s="46">
        <f>SUM(Z19+AA19)</f>
        <v>116</v>
      </c>
      <c r="Z19" s="46">
        <f>SUM(Q19,T19,W19,H19,K19,N19)</f>
        <v>58</v>
      </c>
      <c r="AA19" s="46">
        <f>SUM(R19,U19,X19,I19,L19,O19)</f>
        <v>58</v>
      </c>
      <c r="AB19" s="46">
        <f>AC19+AD19</f>
        <v>10</v>
      </c>
      <c r="AC19" s="130">
        <v>0</v>
      </c>
      <c r="AD19" s="209">
        <v>10</v>
      </c>
      <c r="AE19" s="46">
        <f>AF19+AG19</f>
        <v>2</v>
      </c>
      <c r="AF19" s="130">
        <v>1</v>
      </c>
      <c r="AG19" s="129">
        <v>1</v>
      </c>
      <c r="AH19" s="128"/>
    </row>
    <row r="20" spans="1:34" s="252" customFormat="1" ht="17.25" customHeight="1" x14ac:dyDescent="0.25">
      <c r="A20" s="204"/>
      <c r="B20" s="208" t="s">
        <v>305</v>
      </c>
      <c r="C20" s="134" t="s">
        <v>304</v>
      </c>
      <c r="D20" s="207" t="s">
        <v>303</v>
      </c>
      <c r="E20" s="48" t="s">
        <v>302</v>
      </c>
      <c r="F20" s="130">
        <v>8</v>
      </c>
      <c r="G20" s="130">
        <f>H20+I20</f>
        <v>0</v>
      </c>
      <c r="H20" s="206">
        <v>0</v>
      </c>
      <c r="I20" s="206">
        <v>0</v>
      </c>
      <c r="J20" s="130">
        <f>K20+L20</f>
        <v>0</v>
      </c>
      <c r="K20" s="206">
        <v>0</v>
      </c>
      <c r="L20" s="206">
        <v>0</v>
      </c>
      <c r="M20" s="130">
        <f>N20+O20</f>
        <v>0</v>
      </c>
      <c r="N20" s="206">
        <v>0</v>
      </c>
      <c r="O20" s="206">
        <v>0</v>
      </c>
      <c r="P20" s="46">
        <f>Q20+R20</f>
        <v>32</v>
      </c>
      <c r="Q20" s="206">
        <v>18</v>
      </c>
      <c r="R20" s="206">
        <v>14</v>
      </c>
      <c r="S20" s="46">
        <f>T20+U20</f>
        <v>46</v>
      </c>
      <c r="T20" s="206">
        <v>22</v>
      </c>
      <c r="U20" s="206">
        <v>24</v>
      </c>
      <c r="V20" s="46">
        <f>W20+X20</f>
        <v>57</v>
      </c>
      <c r="W20" s="206">
        <v>29</v>
      </c>
      <c r="X20" s="206">
        <v>28</v>
      </c>
      <c r="Y20" s="46">
        <f>SUM(Z20+AA20)</f>
        <v>135</v>
      </c>
      <c r="Z20" s="46">
        <f>SUM(Q20,T20,W20,H20,K20,N20)</f>
        <v>69</v>
      </c>
      <c r="AA20" s="46">
        <f>SUM(R20,U20,X20,I20,L20,O20)</f>
        <v>66</v>
      </c>
      <c r="AB20" s="46">
        <f>AC20+AD20</f>
        <v>13</v>
      </c>
      <c r="AC20" s="206">
        <v>0</v>
      </c>
      <c r="AD20" s="205">
        <v>13</v>
      </c>
      <c r="AE20" s="46">
        <f>AF20+AG20</f>
        <v>2</v>
      </c>
      <c r="AF20" s="130">
        <v>0</v>
      </c>
      <c r="AG20" s="129">
        <v>2</v>
      </c>
      <c r="AH20" s="128"/>
    </row>
    <row r="21" spans="1:34" s="252" customFormat="1" ht="17.25" customHeight="1" x14ac:dyDescent="0.25">
      <c r="A21" s="204" t="s">
        <v>301</v>
      </c>
      <c r="B21" s="261" t="s">
        <v>300</v>
      </c>
      <c r="C21" s="260" t="s">
        <v>299</v>
      </c>
      <c r="D21" s="259" t="s">
        <v>298</v>
      </c>
      <c r="E21" s="258" t="s">
        <v>297</v>
      </c>
      <c r="F21" s="254">
        <v>3</v>
      </c>
      <c r="G21" s="254">
        <f>H21+I21</f>
        <v>6</v>
      </c>
      <c r="H21" s="257">
        <v>2</v>
      </c>
      <c r="I21" s="257">
        <v>4</v>
      </c>
      <c r="J21" s="254">
        <f>K21+L21</f>
        <v>18</v>
      </c>
      <c r="K21" s="257">
        <v>11</v>
      </c>
      <c r="L21" s="257">
        <v>7</v>
      </c>
      <c r="M21" s="254">
        <f>N21+O21</f>
        <v>18</v>
      </c>
      <c r="N21" s="257">
        <v>12</v>
      </c>
      <c r="O21" s="257">
        <v>6</v>
      </c>
      <c r="P21" s="255">
        <f>Q21+R21</f>
        <v>24</v>
      </c>
      <c r="Q21" s="257">
        <v>14</v>
      </c>
      <c r="R21" s="257">
        <v>10</v>
      </c>
      <c r="S21" s="255">
        <f>T21+U21</f>
        <v>24</v>
      </c>
      <c r="T21" s="257">
        <v>13</v>
      </c>
      <c r="U21" s="257">
        <v>11</v>
      </c>
      <c r="V21" s="255">
        <f>W21+X21</f>
        <v>28</v>
      </c>
      <c r="W21" s="257">
        <v>16</v>
      </c>
      <c r="X21" s="257">
        <v>12</v>
      </c>
      <c r="Y21" s="255">
        <f>SUM(Z21+AA21)</f>
        <v>118</v>
      </c>
      <c r="Z21" s="255">
        <f>SUM(Q21,T21,W21,H21,K21,N21)</f>
        <v>68</v>
      </c>
      <c r="AA21" s="255">
        <f>SUM(R21,U21,X21,I21,L21,O21)</f>
        <v>50</v>
      </c>
      <c r="AB21" s="255">
        <f>AC21+AD21</f>
        <v>17</v>
      </c>
      <c r="AC21" s="257">
        <v>0</v>
      </c>
      <c r="AD21" s="256">
        <v>17</v>
      </c>
      <c r="AE21" s="255">
        <f>AF21+AG21</f>
        <v>8</v>
      </c>
      <c r="AF21" s="254">
        <v>0</v>
      </c>
      <c r="AG21" s="253">
        <v>8</v>
      </c>
      <c r="AH21" s="128"/>
    </row>
    <row r="22" spans="1:34" s="97" customFormat="1" ht="17.25" customHeight="1" x14ac:dyDescent="0.25">
      <c r="A22" s="196"/>
      <c r="B22" s="195" t="s">
        <v>206</v>
      </c>
      <c r="C22" s="194"/>
      <c r="D22" s="194"/>
      <c r="E22" s="193"/>
      <c r="F22" s="190">
        <f>SUM(F16:F21)</f>
        <v>32</v>
      </c>
      <c r="G22" s="190">
        <f>H22+I22</f>
        <v>6</v>
      </c>
      <c r="H22" s="192">
        <f>SUM(H16:H21)</f>
        <v>2</v>
      </c>
      <c r="I22" s="192">
        <f>SUM(I16:I21)</f>
        <v>4</v>
      </c>
      <c r="J22" s="190">
        <f>SUM(J16:J21)</f>
        <v>75</v>
      </c>
      <c r="K22" s="192">
        <f>SUM(K16:K21)</f>
        <v>36</v>
      </c>
      <c r="L22" s="192">
        <f>SUM(L16:L21)</f>
        <v>39</v>
      </c>
      <c r="M22" s="190">
        <f>SUM(M16:M21)</f>
        <v>83</v>
      </c>
      <c r="N22" s="192">
        <f>SUM(N16:N21)</f>
        <v>42</v>
      </c>
      <c r="O22" s="192">
        <f>SUM(O16:O21)</f>
        <v>41</v>
      </c>
      <c r="P22" s="190">
        <f>SUM(P16:P21)</f>
        <v>180</v>
      </c>
      <c r="Q22" s="192">
        <f>SUM(Q16:Q21)</f>
        <v>98</v>
      </c>
      <c r="R22" s="192">
        <f>SUM(R16:R21)</f>
        <v>82</v>
      </c>
      <c r="S22" s="190">
        <f>SUM(S16:S21)</f>
        <v>205</v>
      </c>
      <c r="T22" s="192">
        <f>SUM(T16:T21)</f>
        <v>100</v>
      </c>
      <c r="U22" s="192">
        <f>SUM(U16:U21)</f>
        <v>105</v>
      </c>
      <c r="V22" s="190">
        <f>SUM(V16:V21)</f>
        <v>231</v>
      </c>
      <c r="W22" s="192">
        <f>SUM(W16:W21)</f>
        <v>124</v>
      </c>
      <c r="X22" s="192">
        <f>SUM(X16:X21)</f>
        <v>107</v>
      </c>
      <c r="Y22" s="190">
        <f>SUM(Y16:Y21)</f>
        <v>780</v>
      </c>
      <c r="Z22" s="190">
        <f>SUM(Z16:Z21)</f>
        <v>402</v>
      </c>
      <c r="AA22" s="190">
        <f>SUM(AA16:AA21)</f>
        <v>378</v>
      </c>
      <c r="AB22" s="190">
        <f>SUM(AB16:AB21)</f>
        <v>90</v>
      </c>
      <c r="AC22" s="192">
        <f>SUM(AC16:AC21)</f>
        <v>0</v>
      </c>
      <c r="AD22" s="191">
        <f>SUM(AD16:AD21)</f>
        <v>90</v>
      </c>
      <c r="AE22" s="190">
        <f>SUM(AE16:AE21)</f>
        <v>29</v>
      </c>
      <c r="AF22" s="190">
        <f>SUM(AF16:AF21)</f>
        <v>2</v>
      </c>
      <c r="AG22" s="189">
        <f>SUM(AG16:AG21)</f>
        <v>27</v>
      </c>
      <c r="AH22" s="251"/>
    </row>
    <row r="23" spans="1:34" s="97" customFormat="1" ht="15.75" customHeight="1" x14ac:dyDescent="0.25">
      <c r="A23" s="176" t="s">
        <v>296</v>
      </c>
      <c r="B23" s="175" t="s">
        <v>295</v>
      </c>
      <c r="C23" s="142" t="s">
        <v>294</v>
      </c>
      <c r="D23" s="141" t="s">
        <v>293</v>
      </c>
      <c r="E23" s="140" t="s">
        <v>292</v>
      </c>
      <c r="F23" s="138">
        <v>3</v>
      </c>
      <c r="G23" s="138">
        <f>SUM(H23:I23)</f>
        <v>0</v>
      </c>
      <c r="H23" s="138"/>
      <c r="I23" s="138"/>
      <c r="J23" s="138">
        <f>SUM(K23:L23)</f>
        <v>7</v>
      </c>
      <c r="K23" s="138">
        <v>3</v>
      </c>
      <c r="L23" s="138">
        <v>4</v>
      </c>
      <c r="M23" s="138">
        <f>SUM(N23:O23)</f>
        <v>9</v>
      </c>
      <c r="N23" s="138">
        <v>3</v>
      </c>
      <c r="O23" s="138">
        <v>6</v>
      </c>
      <c r="P23" s="114">
        <f>SUM(Q23:R23)</f>
        <v>13</v>
      </c>
      <c r="Q23" s="138">
        <v>6</v>
      </c>
      <c r="R23" s="138">
        <v>7</v>
      </c>
      <c r="S23" s="114">
        <f>SUM(T23:U23)</f>
        <v>11</v>
      </c>
      <c r="T23" s="138">
        <v>6</v>
      </c>
      <c r="U23" s="138">
        <v>5</v>
      </c>
      <c r="V23" s="114">
        <f>SUM(W23:X23)</f>
        <v>9</v>
      </c>
      <c r="W23" s="138">
        <v>6</v>
      </c>
      <c r="X23" s="138">
        <v>3</v>
      </c>
      <c r="Y23" s="114">
        <v>49</v>
      </c>
      <c r="Z23" s="114">
        <v>24</v>
      </c>
      <c r="AA23" s="114">
        <v>25</v>
      </c>
      <c r="AB23" s="114">
        <f>SUM(AC23:AD23)</f>
        <v>9</v>
      </c>
      <c r="AC23" s="138"/>
      <c r="AD23" s="138">
        <v>9</v>
      </c>
      <c r="AE23" s="139">
        <f>SUM(AF23:AG23)</f>
        <v>2</v>
      </c>
      <c r="AF23" s="138"/>
      <c r="AG23" s="137">
        <v>2</v>
      </c>
      <c r="AH23" s="128"/>
    </row>
    <row r="24" spans="1:34" s="97" customFormat="1" ht="15.75" customHeight="1" x14ac:dyDescent="0.25">
      <c r="A24" s="250"/>
      <c r="B24" s="174" t="s">
        <v>291</v>
      </c>
      <c r="C24" s="134" t="s">
        <v>290</v>
      </c>
      <c r="D24" s="133" t="s">
        <v>289</v>
      </c>
      <c r="E24" s="48" t="s">
        <v>288</v>
      </c>
      <c r="F24" s="130">
        <v>3</v>
      </c>
      <c r="G24" s="130">
        <f>SUM(H24:I24)</f>
        <v>1</v>
      </c>
      <c r="H24" s="130">
        <v>1</v>
      </c>
      <c r="I24" s="130"/>
      <c r="J24" s="130">
        <f>SUM(K24:L24)</f>
        <v>16</v>
      </c>
      <c r="K24" s="130">
        <v>8</v>
      </c>
      <c r="L24" s="130">
        <v>8</v>
      </c>
      <c r="M24" s="130">
        <f>SUM(N24:O24)</f>
        <v>15</v>
      </c>
      <c r="N24" s="130">
        <v>9</v>
      </c>
      <c r="O24" s="130">
        <v>6</v>
      </c>
      <c r="P24" s="46">
        <f>SUM(Q24:R24)</f>
        <v>26</v>
      </c>
      <c r="Q24" s="130">
        <v>7</v>
      </c>
      <c r="R24" s="130">
        <v>19</v>
      </c>
      <c r="S24" s="46">
        <f>SUM(T24:U24)</f>
        <v>25</v>
      </c>
      <c r="T24" s="130">
        <v>9</v>
      </c>
      <c r="U24" s="130">
        <v>16</v>
      </c>
      <c r="V24" s="46">
        <f>SUM(W24:X24)</f>
        <v>14</v>
      </c>
      <c r="W24" s="130">
        <v>8</v>
      </c>
      <c r="X24" s="130">
        <v>6</v>
      </c>
      <c r="Y24" s="46">
        <v>97</v>
      </c>
      <c r="Z24" s="46">
        <v>42</v>
      </c>
      <c r="AA24" s="46">
        <v>55</v>
      </c>
      <c r="AB24" s="46">
        <f>SUM(AC24:AD24)</f>
        <v>10</v>
      </c>
      <c r="AC24" s="130">
        <v>1</v>
      </c>
      <c r="AD24" s="130">
        <v>9</v>
      </c>
      <c r="AE24" s="131">
        <f>SUM(AF24:AG24)</f>
        <v>3</v>
      </c>
      <c r="AF24" s="130"/>
      <c r="AG24" s="129">
        <v>3</v>
      </c>
      <c r="AH24" s="128"/>
    </row>
    <row r="25" spans="1:34" s="97" customFormat="1" ht="15.75" customHeight="1" x14ac:dyDescent="0.25">
      <c r="A25" s="135" t="s">
        <v>287</v>
      </c>
      <c r="B25" s="48" t="s">
        <v>286</v>
      </c>
      <c r="C25" s="134" t="s">
        <v>285</v>
      </c>
      <c r="D25" s="133" t="s">
        <v>284</v>
      </c>
      <c r="E25" s="48" t="s">
        <v>283</v>
      </c>
      <c r="F25" s="130">
        <v>3</v>
      </c>
      <c r="G25" s="130">
        <f>SUM(H25:I25)</f>
        <v>0</v>
      </c>
      <c r="H25" s="130"/>
      <c r="I25" s="130"/>
      <c r="J25" s="130">
        <f>SUM(K25:L25)</f>
        <v>10</v>
      </c>
      <c r="K25" s="130">
        <v>6</v>
      </c>
      <c r="L25" s="130">
        <v>4</v>
      </c>
      <c r="M25" s="130">
        <f>SUM(N25:O25)</f>
        <v>12</v>
      </c>
      <c r="N25" s="130">
        <v>7</v>
      </c>
      <c r="O25" s="130">
        <v>5</v>
      </c>
      <c r="P25" s="46">
        <f>SUM(Q25:R25)</f>
        <v>21</v>
      </c>
      <c r="Q25" s="130">
        <v>13</v>
      </c>
      <c r="R25" s="130">
        <v>8</v>
      </c>
      <c r="S25" s="46">
        <f>SUM(T25:U25)</f>
        <v>24</v>
      </c>
      <c r="T25" s="130">
        <v>8</v>
      </c>
      <c r="U25" s="130">
        <v>16</v>
      </c>
      <c r="V25" s="46">
        <f>SUM(W25:X25)</f>
        <v>12</v>
      </c>
      <c r="W25" s="130">
        <v>10</v>
      </c>
      <c r="X25" s="130">
        <v>2</v>
      </c>
      <c r="Y25" s="46">
        <v>79</v>
      </c>
      <c r="Z25" s="46">
        <v>44</v>
      </c>
      <c r="AA25" s="46">
        <v>35</v>
      </c>
      <c r="AB25" s="46">
        <f>SUM(AC25:AD25)</f>
        <v>10</v>
      </c>
      <c r="AC25" s="130">
        <v>1</v>
      </c>
      <c r="AD25" s="130">
        <v>9</v>
      </c>
      <c r="AE25" s="131">
        <f>SUM(AF25:AG25)</f>
        <v>2</v>
      </c>
      <c r="AF25" s="130"/>
      <c r="AG25" s="129">
        <v>2</v>
      </c>
      <c r="AH25" s="128"/>
    </row>
    <row r="26" spans="1:34" s="97" customFormat="1" ht="15.75" customHeight="1" x14ac:dyDescent="0.25">
      <c r="A26" s="249"/>
      <c r="B26" s="248" t="s">
        <v>179</v>
      </c>
      <c r="C26" s="247"/>
      <c r="D26" s="247"/>
      <c r="E26" s="123"/>
      <c r="F26" s="240">
        <f>SUM(F23:F25)</f>
        <v>9</v>
      </c>
      <c r="G26" s="240">
        <f>H26+I26</f>
        <v>1</v>
      </c>
      <c r="H26" s="240">
        <f>SUM(H23:H25)</f>
        <v>1</v>
      </c>
      <c r="I26" s="240">
        <f>SUM(I23:I25)</f>
        <v>0</v>
      </c>
      <c r="J26" s="240">
        <f>SUM(J23:J25)</f>
        <v>33</v>
      </c>
      <c r="K26" s="240">
        <f>SUM(K23:K25)</f>
        <v>17</v>
      </c>
      <c r="L26" s="240">
        <f>SUM(L23:L25)</f>
        <v>16</v>
      </c>
      <c r="M26" s="240">
        <f>SUM(M23:M25)</f>
        <v>36</v>
      </c>
      <c r="N26" s="246">
        <f>SUM(N23:N25)</f>
        <v>19</v>
      </c>
      <c r="O26" s="240">
        <f>SUM(O23:O25)</f>
        <v>17</v>
      </c>
      <c r="P26" s="240">
        <f>SUM(P23:P25)</f>
        <v>60</v>
      </c>
      <c r="Q26" s="240">
        <f>SUM(Q23:Q25)</f>
        <v>26</v>
      </c>
      <c r="R26" s="240">
        <f>SUM(R23:R25)</f>
        <v>34</v>
      </c>
      <c r="S26" s="240">
        <f>SUM(S23:S25)</f>
        <v>60</v>
      </c>
      <c r="T26" s="240">
        <f>SUM(T23:T25)</f>
        <v>23</v>
      </c>
      <c r="U26" s="240">
        <f>SUM(U23:U25)</f>
        <v>37</v>
      </c>
      <c r="V26" s="240">
        <f>SUM(V23:V25)</f>
        <v>35</v>
      </c>
      <c r="W26" s="240">
        <f>SUM(W23:W25)</f>
        <v>24</v>
      </c>
      <c r="X26" s="240">
        <f>SUM(X23:X25)</f>
        <v>11</v>
      </c>
      <c r="Y26" s="240">
        <f>SUM(Y23:Y25)</f>
        <v>225</v>
      </c>
      <c r="Z26" s="122">
        <f>SUM(Z23:Z25)</f>
        <v>110</v>
      </c>
      <c r="AA26" s="122">
        <f>SUM(AA23:AA25)</f>
        <v>115</v>
      </c>
      <c r="AB26" s="240">
        <f>SUM(AB23:AB25)</f>
        <v>29</v>
      </c>
      <c r="AC26" s="240">
        <f>SUM(AC21:AC25)</f>
        <v>2</v>
      </c>
      <c r="AD26" s="245">
        <f>SUM(AD23:AD25)</f>
        <v>27</v>
      </c>
      <c r="AE26" s="240">
        <f>SUM(AE23:AE25)</f>
        <v>7</v>
      </c>
      <c r="AF26" s="240">
        <f>SUM(AF23:AF25)</f>
        <v>0</v>
      </c>
      <c r="AG26" s="239">
        <f>SUM(AG23:AG25)</f>
        <v>7</v>
      </c>
      <c r="AH26" s="238"/>
    </row>
    <row r="27" spans="1:34" s="97" customFormat="1" ht="15.75" customHeight="1" x14ac:dyDescent="0.25">
      <c r="A27" s="210" t="s">
        <v>282</v>
      </c>
      <c r="B27" s="226" t="s">
        <v>281</v>
      </c>
      <c r="C27" s="73" t="s">
        <v>280</v>
      </c>
      <c r="D27" s="108" t="s">
        <v>279</v>
      </c>
      <c r="E27" s="225" t="s">
        <v>278</v>
      </c>
      <c r="F27" s="222">
        <v>12</v>
      </c>
      <c r="G27" s="138">
        <f>H27+I27</f>
        <v>9</v>
      </c>
      <c r="H27" s="138">
        <v>6</v>
      </c>
      <c r="I27" s="138">
        <v>3</v>
      </c>
      <c r="J27" s="138">
        <f>K27+L27</f>
        <v>52</v>
      </c>
      <c r="K27" s="138">
        <v>25</v>
      </c>
      <c r="L27" s="138">
        <v>27</v>
      </c>
      <c r="M27" s="138">
        <f>N27+O27</f>
        <v>43</v>
      </c>
      <c r="N27" s="138">
        <v>22</v>
      </c>
      <c r="O27" s="138">
        <v>21</v>
      </c>
      <c r="P27" s="244">
        <f>Q27+R27</f>
        <v>67</v>
      </c>
      <c r="Q27" s="222">
        <v>34</v>
      </c>
      <c r="R27" s="222">
        <v>33</v>
      </c>
      <c r="S27" s="244">
        <f>T27+U27</f>
        <v>86</v>
      </c>
      <c r="T27" s="222">
        <v>47</v>
      </c>
      <c r="U27" s="222">
        <v>39</v>
      </c>
      <c r="V27" s="244">
        <f>W27+X27</f>
        <v>101</v>
      </c>
      <c r="W27" s="222">
        <v>62</v>
      </c>
      <c r="X27" s="222">
        <v>39</v>
      </c>
      <c r="Y27" s="244">
        <f>Z27+AA27</f>
        <v>358</v>
      </c>
      <c r="Z27" s="244">
        <f>SUM(H27,K27,N27,Q27,T27,W27)</f>
        <v>196</v>
      </c>
      <c r="AA27" s="244">
        <f>SUM(I27,L27,O27,R27,U27,X27)</f>
        <v>162</v>
      </c>
      <c r="AB27" s="244">
        <f>AC27+AD27</f>
        <v>42</v>
      </c>
      <c r="AC27" s="222">
        <v>3</v>
      </c>
      <c r="AD27" s="222">
        <v>39</v>
      </c>
      <c r="AE27" s="243">
        <f>AF27+AG27</f>
        <v>0</v>
      </c>
      <c r="AF27" s="222">
        <v>0</v>
      </c>
      <c r="AG27" s="221">
        <v>0</v>
      </c>
      <c r="AH27" s="111"/>
    </row>
    <row r="28" spans="1:34" s="97" customFormat="1" ht="15.75" customHeight="1" x14ac:dyDescent="0.25">
      <c r="A28" s="204" t="s">
        <v>248</v>
      </c>
      <c r="B28" s="226" t="s">
        <v>277</v>
      </c>
      <c r="C28" s="73" t="s">
        <v>276</v>
      </c>
      <c r="D28" s="108" t="s">
        <v>275</v>
      </c>
      <c r="E28" s="225" t="s">
        <v>274</v>
      </c>
      <c r="F28" s="222">
        <v>10</v>
      </c>
      <c r="G28" s="130">
        <f>H28+I28</f>
        <v>9</v>
      </c>
      <c r="H28" s="130">
        <v>4</v>
      </c>
      <c r="I28" s="130">
        <v>5</v>
      </c>
      <c r="J28" s="130">
        <f>K28+L28</f>
        <v>37</v>
      </c>
      <c r="K28" s="130">
        <v>25</v>
      </c>
      <c r="L28" s="130">
        <v>12</v>
      </c>
      <c r="M28" s="130">
        <f>N28+O28</f>
        <v>34</v>
      </c>
      <c r="N28" s="130">
        <v>20</v>
      </c>
      <c r="O28" s="130">
        <v>14</v>
      </c>
      <c r="P28" s="244">
        <f>Q28+R28</f>
        <v>64</v>
      </c>
      <c r="Q28" s="222">
        <v>34</v>
      </c>
      <c r="R28" s="222">
        <v>30</v>
      </c>
      <c r="S28" s="244">
        <f>T28+U28</f>
        <v>75</v>
      </c>
      <c r="T28" s="222">
        <v>40</v>
      </c>
      <c r="U28" s="222">
        <v>35</v>
      </c>
      <c r="V28" s="244">
        <f>W28+X28</f>
        <v>45</v>
      </c>
      <c r="W28" s="222">
        <v>27</v>
      </c>
      <c r="X28" s="222">
        <v>18</v>
      </c>
      <c r="Y28" s="244">
        <f>Z28+AA28</f>
        <v>264</v>
      </c>
      <c r="Z28" s="244">
        <f>SUM(H28,K28,N28,Q28,T28,W28)</f>
        <v>150</v>
      </c>
      <c r="AA28" s="244">
        <f>SUM(I28,L28,O28,R28,U28,X28)</f>
        <v>114</v>
      </c>
      <c r="AB28" s="244">
        <f>AC28+AD28</f>
        <v>22</v>
      </c>
      <c r="AC28" s="222">
        <v>1</v>
      </c>
      <c r="AD28" s="222">
        <v>21</v>
      </c>
      <c r="AE28" s="243">
        <f>AF28+AG28</f>
        <v>3</v>
      </c>
      <c r="AF28" s="222">
        <v>1</v>
      </c>
      <c r="AG28" s="221">
        <v>2</v>
      </c>
      <c r="AH28" s="111"/>
    </row>
    <row r="29" spans="1:34" s="97" customFormat="1" ht="15.75" customHeight="1" x14ac:dyDescent="0.25">
      <c r="A29" s="242"/>
      <c r="B29" s="219" t="s">
        <v>273</v>
      </c>
      <c r="C29" s="218"/>
      <c r="D29" s="218"/>
      <c r="E29" s="241"/>
      <c r="F29" s="216">
        <f>SUM(F27:F28)</f>
        <v>22</v>
      </c>
      <c r="G29" s="240">
        <f>H29+I29</f>
        <v>18</v>
      </c>
      <c r="H29" s="240">
        <f>SUM(H27:H28)</f>
        <v>10</v>
      </c>
      <c r="I29" s="240">
        <f>SUM(I27:I28)</f>
        <v>8</v>
      </c>
      <c r="J29" s="216">
        <f>SUM(J27:J28)</f>
        <v>89</v>
      </c>
      <c r="K29" s="240">
        <f>SUM(K27:K28)</f>
        <v>50</v>
      </c>
      <c r="L29" s="240">
        <f>SUM(L27:L28)</f>
        <v>39</v>
      </c>
      <c r="M29" s="216">
        <f>SUM(M27:M28)</f>
        <v>77</v>
      </c>
      <c r="N29" s="240">
        <f>SUM(N27:N28)</f>
        <v>42</v>
      </c>
      <c r="O29" s="240">
        <f>SUM(O27:O28)</f>
        <v>35</v>
      </c>
      <c r="P29" s="216">
        <f>SUM(P27:P28)</f>
        <v>131</v>
      </c>
      <c r="Q29" s="240">
        <f>SUM(Q27:Q28)</f>
        <v>68</v>
      </c>
      <c r="R29" s="240">
        <f>SUM(R27:R28)</f>
        <v>63</v>
      </c>
      <c r="S29" s="216">
        <f>SUM(S27:S28)</f>
        <v>161</v>
      </c>
      <c r="T29" s="240">
        <f>SUM(T27:T28)</f>
        <v>87</v>
      </c>
      <c r="U29" s="240">
        <f>SUM(U27:U28)</f>
        <v>74</v>
      </c>
      <c r="V29" s="216">
        <f>SUM(V27:V28)</f>
        <v>146</v>
      </c>
      <c r="W29" s="240">
        <f>SUM(W27:W28)</f>
        <v>89</v>
      </c>
      <c r="X29" s="240">
        <f>SUM(X27:X28)</f>
        <v>57</v>
      </c>
      <c r="Y29" s="216">
        <f>SUM(Y27:Y28)</f>
        <v>622</v>
      </c>
      <c r="Z29" s="190">
        <f>SUM(Z27:Z28)</f>
        <v>346</v>
      </c>
      <c r="AA29" s="190">
        <f>SUM(AA27:AA28)</f>
        <v>276</v>
      </c>
      <c r="AB29" s="216">
        <f>SUM(AB27:AB28)</f>
        <v>64</v>
      </c>
      <c r="AC29" s="240">
        <f>SUM(AC27:AC28)</f>
        <v>4</v>
      </c>
      <c r="AD29" s="240">
        <f>SUM(AD27:AD28)</f>
        <v>60</v>
      </c>
      <c r="AE29" s="216">
        <f>SUM(AE27:AE28)</f>
        <v>3</v>
      </c>
      <c r="AF29" s="240">
        <f>SUM(AF27:AF28)</f>
        <v>1</v>
      </c>
      <c r="AG29" s="239">
        <f>SUM(AG27:AG28)</f>
        <v>2</v>
      </c>
      <c r="AH29" s="238"/>
    </row>
    <row r="30" spans="1:34" s="97" customFormat="1" ht="17.25" customHeight="1" x14ac:dyDescent="0.25">
      <c r="A30" s="143" t="s">
        <v>272</v>
      </c>
      <c r="B30" s="175" t="s">
        <v>271</v>
      </c>
      <c r="C30" s="142" t="s">
        <v>270</v>
      </c>
      <c r="D30" s="141" t="s">
        <v>269</v>
      </c>
      <c r="E30" s="140" t="s">
        <v>268</v>
      </c>
      <c r="F30" s="235">
        <v>4</v>
      </c>
      <c r="G30" s="235">
        <f>H30+I30</f>
        <v>2</v>
      </c>
      <c r="H30" s="235">
        <v>0</v>
      </c>
      <c r="I30" s="235">
        <v>2</v>
      </c>
      <c r="J30" s="235">
        <f>K30+L30</f>
        <v>7</v>
      </c>
      <c r="K30" s="235">
        <v>2</v>
      </c>
      <c r="L30" s="235">
        <v>5</v>
      </c>
      <c r="M30" s="235">
        <f>N30+O30</f>
        <v>18</v>
      </c>
      <c r="N30" s="235">
        <v>10</v>
      </c>
      <c r="O30" s="235">
        <v>8</v>
      </c>
      <c r="P30" s="236">
        <f>Q30+R30</f>
        <v>21</v>
      </c>
      <c r="Q30" s="235">
        <v>12</v>
      </c>
      <c r="R30" s="235">
        <v>9</v>
      </c>
      <c r="S30" s="236">
        <f>T30+U30</f>
        <v>18</v>
      </c>
      <c r="T30" s="235">
        <v>9</v>
      </c>
      <c r="U30" s="235">
        <v>9</v>
      </c>
      <c r="V30" s="236">
        <f>W30+X30</f>
        <v>18</v>
      </c>
      <c r="W30" s="235">
        <v>10</v>
      </c>
      <c r="X30" s="235">
        <v>8</v>
      </c>
      <c r="Y30" s="236">
        <f>SUM(Z30+AA30)</f>
        <v>84</v>
      </c>
      <c r="Z30" s="236">
        <f>SUM(Q30,T30,W30,H30,K30,N30)</f>
        <v>43</v>
      </c>
      <c r="AA30" s="236">
        <f>SUM(R30,U30,X30,I30,L30,O30)</f>
        <v>41</v>
      </c>
      <c r="AB30" s="236">
        <f>AC30+AD30</f>
        <v>24</v>
      </c>
      <c r="AC30" s="235">
        <v>0</v>
      </c>
      <c r="AD30" s="237">
        <v>24</v>
      </c>
      <c r="AE30" s="236">
        <f>AF30+AG30</f>
        <v>5</v>
      </c>
      <c r="AF30" s="235"/>
      <c r="AG30" s="234">
        <v>5</v>
      </c>
      <c r="AH30" s="233"/>
    </row>
    <row r="31" spans="1:34" s="97" customFormat="1" ht="15.75" customHeight="1" x14ac:dyDescent="0.25">
      <c r="A31" s="143" t="s">
        <v>267</v>
      </c>
      <c r="B31" s="140" t="s">
        <v>266</v>
      </c>
      <c r="C31" s="142" t="s">
        <v>265</v>
      </c>
      <c r="D31" s="141" t="s">
        <v>264</v>
      </c>
      <c r="E31" s="140" t="s">
        <v>263</v>
      </c>
      <c r="F31" s="138">
        <v>7</v>
      </c>
      <c r="G31" s="138">
        <f>H31+I31</f>
        <v>3</v>
      </c>
      <c r="H31" s="138">
        <v>3</v>
      </c>
      <c r="I31" s="138"/>
      <c r="J31" s="138">
        <f>K31+L31</f>
        <v>16</v>
      </c>
      <c r="K31" s="138">
        <v>8</v>
      </c>
      <c r="L31" s="138">
        <v>8</v>
      </c>
      <c r="M31" s="138">
        <f>N31+O31</f>
        <v>18</v>
      </c>
      <c r="N31" s="138">
        <v>12</v>
      </c>
      <c r="O31" s="138">
        <v>6</v>
      </c>
      <c r="P31" s="114">
        <f>Q31+R31</f>
        <v>27</v>
      </c>
      <c r="Q31" s="138">
        <v>15</v>
      </c>
      <c r="R31" s="138">
        <v>12</v>
      </c>
      <c r="S31" s="114">
        <f>T31+U31</f>
        <v>35</v>
      </c>
      <c r="T31" s="138">
        <v>19</v>
      </c>
      <c r="U31" s="138">
        <v>16</v>
      </c>
      <c r="V31" s="114">
        <f>W31+X31</f>
        <v>38</v>
      </c>
      <c r="W31" s="138">
        <v>27</v>
      </c>
      <c r="X31" s="138">
        <v>11</v>
      </c>
      <c r="Y31" s="114">
        <f>SUM(Z31+AA31)</f>
        <v>137</v>
      </c>
      <c r="Z31" s="114">
        <f>SUM(Q31,T31,W31,H31,K31,N31)</f>
        <v>84</v>
      </c>
      <c r="AA31" s="114">
        <f>SUM(R31,U31,X31,I31,L31,O31)</f>
        <v>53</v>
      </c>
      <c r="AB31" s="114">
        <f>AC31+AD31</f>
        <v>23</v>
      </c>
      <c r="AC31" s="138">
        <v>1</v>
      </c>
      <c r="AD31" s="211">
        <v>22</v>
      </c>
      <c r="AE31" s="114">
        <f>AF31+AG31</f>
        <v>1</v>
      </c>
      <c r="AF31" s="138">
        <v>0</v>
      </c>
      <c r="AG31" s="137">
        <v>1</v>
      </c>
      <c r="AH31" s="128"/>
    </row>
    <row r="32" spans="1:34" s="97" customFormat="1" ht="15.75" customHeight="1" x14ac:dyDescent="0.25">
      <c r="A32" s="210"/>
      <c r="B32" s="208" t="s">
        <v>262</v>
      </c>
      <c r="C32" s="134" t="s">
        <v>261</v>
      </c>
      <c r="D32" s="207" t="s">
        <v>260</v>
      </c>
      <c r="E32" s="48" t="s">
        <v>259</v>
      </c>
      <c r="F32" s="130">
        <v>3</v>
      </c>
      <c r="G32" s="130">
        <f>H32+I32</f>
        <v>2</v>
      </c>
      <c r="H32" s="206">
        <v>0</v>
      </c>
      <c r="I32" s="206">
        <v>2</v>
      </c>
      <c r="J32" s="130">
        <f>K32+L32</f>
        <v>9</v>
      </c>
      <c r="K32" s="206">
        <v>4</v>
      </c>
      <c r="L32" s="206">
        <v>5</v>
      </c>
      <c r="M32" s="130">
        <f>N32+O32</f>
        <v>13</v>
      </c>
      <c r="N32" s="206">
        <v>9</v>
      </c>
      <c r="O32" s="206">
        <v>4</v>
      </c>
      <c r="P32" s="46">
        <f>Q32+R32</f>
        <v>15</v>
      </c>
      <c r="Q32" s="206">
        <v>4</v>
      </c>
      <c r="R32" s="206">
        <v>11</v>
      </c>
      <c r="S32" s="46">
        <f>T32+U32</f>
        <v>18</v>
      </c>
      <c r="T32" s="206">
        <v>11</v>
      </c>
      <c r="U32" s="206">
        <v>7</v>
      </c>
      <c r="V32" s="46">
        <f>W32+X32</f>
        <v>12</v>
      </c>
      <c r="W32" s="206">
        <v>6</v>
      </c>
      <c r="X32" s="206">
        <v>6</v>
      </c>
      <c r="Y32" s="46">
        <f>Z32+AA32</f>
        <v>69</v>
      </c>
      <c r="Z32" s="46">
        <f>SUM(Q32,T32,W32,H32,K32,N32)</f>
        <v>34</v>
      </c>
      <c r="AA32" s="46">
        <f>SUM(R32,U32,X32,I32,L32,O32)</f>
        <v>35</v>
      </c>
      <c r="AB32" s="46">
        <f>AC32+AD32</f>
        <v>19</v>
      </c>
      <c r="AC32" s="206">
        <v>1</v>
      </c>
      <c r="AD32" s="205">
        <v>18</v>
      </c>
      <c r="AE32" s="46">
        <f>AF32+AG32</f>
        <v>1</v>
      </c>
      <c r="AF32" s="130">
        <v>0</v>
      </c>
      <c r="AG32" s="129">
        <v>1</v>
      </c>
      <c r="AH32" s="128"/>
    </row>
    <row r="33" spans="1:34" s="97" customFormat="1" ht="15.75" customHeight="1" x14ac:dyDescent="0.25">
      <c r="A33" s="204" t="s">
        <v>258</v>
      </c>
      <c r="B33" s="208" t="s">
        <v>257</v>
      </c>
      <c r="C33" s="202" t="s">
        <v>256</v>
      </c>
      <c r="D33" s="207" t="s">
        <v>255</v>
      </c>
      <c r="E33" s="60" t="s">
        <v>254</v>
      </c>
      <c r="F33" s="130">
        <v>6</v>
      </c>
      <c r="G33" s="130">
        <f>H33+I33</f>
        <v>0</v>
      </c>
      <c r="H33" s="206">
        <v>0</v>
      </c>
      <c r="I33" s="206">
        <v>0</v>
      </c>
      <c r="J33" s="130">
        <f>K33+L33</f>
        <v>13</v>
      </c>
      <c r="K33" s="206">
        <v>8</v>
      </c>
      <c r="L33" s="206">
        <v>5</v>
      </c>
      <c r="M33" s="130">
        <f>N33+O33</f>
        <v>24</v>
      </c>
      <c r="N33" s="206">
        <v>11</v>
      </c>
      <c r="O33" s="206">
        <v>13</v>
      </c>
      <c r="P33" s="46">
        <f>Q33+R33</f>
        <v>22</v>
      </c>
      <c r="Q33" s="206">
        <v>7</v>
      </c>
      <c r="R33" s="206">
        <v>15</v>
      </c>
      <c r="S33" s="46">
        <f>T33+U33</f>
        <v>19</v>
      </c>
      <c r="T33" s="206">
        <v>8</v>
      </c>
      <c r="U33" s="206">
        <v>11</v>
      </c>
      <c r="V33" s="46">
        <f>W33+X33</f>
        <v>38</v>
      </c>
      <c r="W33" s="206">
        <v>24</v>
      </c>
      <c r="X33" s="206">
        <v>14</v>
      </c>
      <c r="Y33" s="46">
        <f>Z33+AA33</f>
        <v>116</v>
      </c>
      <c r="Z33" s="46">
        <f>SUM(Q33,T33,W33,H33,K33,N33)</f>
        <v>58</v>
      </c>
      <c r="AA33" s="46">
        <f>SUM(R33,U33,X33,I33,L33,O33)</f>
        <v>58</v>
      </c>
      <c r="AB33" s="46">
        <f>AC33+AD33</f>
        <v>29</v>
      </c>
      <c r="AC33" s="206">
        <v>1</v>
      </c>
      <c r="AD33" s="205">
        <v>28</v>
      </c>
      <c r="AE33" s="46">
        <f>AF33+AG33</f>
        <v>1</v>
      </c>
      <c r="AF33" s="130">
        <v>0</v>
      </c>
      <c r="AG33" s="129">
        <v>1</v>
      </c>
      <c r="AH33" s="128"/>
    </row>
    <row r="34" spans="1:34" s="97" customFormat="1" ht="15.75" customHeight="1" x14ac:dyDescent="0.25">
      <c r="A34" s="232"/>
      <c r="B34" s="195" t="s">
        <v>179</v>
      </c>
      <c r="C34" s="194"/>
      <c r="D34" s="194"/>
      <c r="E34" s="193"/>
      <c r="F34" s="190">
        <f>SUM(F31:F33)</f>
        <v>16</v>
      </c>
      <c r="G34" s="190">
        <f>SUM(G31:G33)</f>
        <v>5</v>
      </c>
      <c r="H34" s="192">
        <f>SUM(H31:H33)</f>
        <v>3</v>
      </c>
      <c r="I34" s="192">
        <f>SUM(I31:I33)</f>
        <v>2</v>
      </c>
      <c r="J34" s="190">
        <f>SUM(J31:J33)</f>
        <v>38</v>
      </c>
      <c r="K34" s="192">
        <f>SUM(K31:K33)</f>
        <v>20</v>
      </c>
      <c r="L34" s="190">
        <f>SUM(L31:L33)</f>
        <v>18</v>
      </c>
      <c r="M34" s="190">
        <f>SUM(M31:M33)</f>
        <v>55</v>
      </c>
      <c r="N34" s="192">
        <f>SUM(N31:N33)</f>
        <v>32</v>
      </c>
      <c r="O34" s="192">
        <f>SUM(O31:O33)</f>
        <v>23</v>
      </c>
      <c r="P34" s="190">
        <f>SUM(P31:P33)</f>
        <v>64</v>
      </c>
      <c r="Q34" s="192">
        <f>SUM(Q31:Q33)</f>
        <v>26</v>
      </c>
      <c r="R34" s="192">
        <f>SUM(R31:R33)</f>
        <v>38</v>
      </c>
      <c r="S34" s="190">
        <f>SUM(S31:S33)</f>
        <v>72</v>
      </c>
      <c r="T34" s="192">
        <f>SUM(T31:T33)</f>
        <v>38</v>
      </c>
      <c r="U34" s="192">
        <f>SUM(U31:U33)</f>
        <v>34</v>
      </c>
      <c r="V34" s="190">
        <f>SUM(V31:V33)</f>
        <v>88</v>
      </c>
      <c r="W34" s="192">
        <f>SUM(W31:W33)</f>
        <v>57</v>
      </c>
      <c r="X34" s="192">
        <f>SUM(X31:X33)</f>
        <v>31</v>
      </c>
      <c r="Y34" s="190">
        <f>SUM(Z34+AA34)</f>
        <v>322</v>
      </c>
      <c r="Z34" s="190">
        <f>SUM(Z31:Z33)</f>
        <v>176</v>
      </c>
      <c r="AA34" s="190">
        <f>SUM(AA31:AA33)</f>
        <v>146</v>
      </c>
      <c r="AB34" s="190">
        <f>SUM(AB31:AB33)</f>
        <v>71</v>
      </c>
      <c r="AC34" s="192">
        <f>SUM(AC31:AC33)</f>
        <v>3</v>
      </c>
      <c r="AD34" s="191">
        <f>SUM(AD31:AD33)</f>
        <v>68</v>
      </c>
      <c r="AE34" s="190">
        <f>SUM(AE31:AE33)</f>
        <v>3</v>
      </c>
      <c r="AF34" s="190">
        <f>SUM(AF31:AF33)</f>
        <v>0</v>
      </c>
      <c r="AG34" s="189">
        <f>SUM(AG31:AG33)</f>
        <v>3</v>
      </c>
      <c r="AH34" s="188"/>
    </row>
    <row r="35" spans="1:34" s="97" customFormat="1" ht="15.75" customHeight="1" x14ac:dyDescent="0.25">
      <c r="A35" s="231" t="s">
        <v>253</v>
      </c>
      <c r="B35" s="230" t="s">
        <v>252</v>
      </c>
      <c r="C35" s="118" t="s">
        <v>251</v>
      </c>
      <c r="D35" s="229" t="s">
        <v>250</v>
      </c>
      <c r="E35" s="228" t="s">
        <v>249</v>
      </c>
      <c r="F35" s="113">
        <v>5</v>
      </c>
      <c r="G35" s="222">
        <f>H35+I35</f>
        <v>4</v>
      </c>
      <c r="H35" s="113">
        <v>3</v>
      </c>
      <c r="I35" s="113">
        <v>1</v>
      </c>
      <c r="J35" s="113">
        <f>K35+L35</f>
        <v>16</v>
      </c>
      <c r="K35" s="113">
        <v>12</v>
      </c>
      <c r="L35" s="113">
        <v>4</v>
      </c>
      <c r="M35" s="113">
        <f>N35+O35</f>
        <v>15</v>
      </c>
      <c r="N35" s="113">
        <v>8</v>
      </c>
      <c r="O35" s="113">
        <v>7</v>
      </c>
      <c r="P35" s="227">
        <f>Q35+R35</f>
        <v>26</v>
      </c>
      <c r="Q35" s="113">
        <v>16</v>
      </c>
      <c r="R35" s="113">
        <v>10</v>
      </c>
      <c r="S35" s="227">
        <f>T35+U35</f>
        <v>17</v>
      </c>
      <c r="T35" s="113">
        <v>6</v>
      </c>
      <c r="U35" s="113">
        <v>11</v>
      </c>
      <c r="V35" s="227">
        <f>W35+X35</f>
        <v>26</v>
      </c>
      <c r="W35" s="113">
        <v>14</v>
      </c>
      <c r="X35" s="113">
        <v>12</v>
      </c>
      <c r="Y35" s="227">
        <f>Z35+AA35</f>
        <v>104</v>
      </c>
      <c r="Z35" s="227">
        <f>SUM(H35,K35,N35,Q35,T35,W35)</f>
        <v>59</v>
      </c>
      <c r="AA35" s="227">
        <f>SUM(I35,L35,O35,R35,U35,X35)</f>
        <v>45</v>
      </c>
      <c r="AB35" s="227">
        <f>AC35+AD35</f>
        <v>25</v>
      </c>
      <c r="AC35" s="113">
        <v>1</v>
      </c>
      <c r="AD35" s="113">
        <v>24</v>
      </c>
      <c r="AE35" s="227">
        <f>SUM(AF35:AG35)</f>
        <v>3</v>
      </c>
      <c r="AF35" s="113">
        <v>0</v>
      </c>
      <c r="AG35" s="112">
        <v>3</v>
      </c>
      <c r="AH35" s="111"/>
    </row>
    <row r="36" spans="1:34" s="97" customFormat="1" ht="15.75" customHeight="1" x14ac:dyDescent="0.25">
      <c r="A36" s="204" t="s">
        <v>248</v>
      </c>
      <c r="B36" s="226" t="s">
        <v>247</v>
      </c>
      <c r="C36" s="73" t="s">
        <v>246</v>
      </c>
      <c r="D36" s="108" t="s">
        <v>245</v>
      </c>
      <c r="E36" s="225" t="s">
        <v>244</v>
      </c>
      <c r="F36" s="222">
        <v>3</v>
      </c>
      <c r="G36" s="224">
        <f>H36+I36</f>
        <v>1</v>
      </c>
      <c r="H36" s="224">
        <v>1</v>
      </c>
      <c r="I36" s="224">
        <v>0</v>
      </c>
      <c r="J36" s="224">
        <f>K36+L36</f>
        <v>6</v>
      </c>
      <c r="K36" s="224">
        <v>1</v>
      </c>
      <c r="L36" s="224">
        <v>5</v>
      </c>
      <c r="M36" s="224">
        <f>N36+O36</f>
        <v>9</v>
      </c>
      <c r="N36" s="224">
        <v>2</v>
      </c>
      <c r="O36" s="224">
        <v>7</v>
      </c>
      <c r="P36" s="223">
        <f>Q36+R36</f>
        <v>11</v>
      </c>
      <c r="Q36" s="224">
        <v>5</v>
      </c>
      <c r="R36" s="224">
        <v>6</v>
      </c>
      <c r="S36" s="223">
        <f>T36+U36</f>
        <v>20</v>
      </c>
      <c r="T36" s="224">
        <v>11</v>
      </c>
      <c r="U36" s="224">
        <v>9</v>
      </c>
      <c r="V36" s="223">
        <f>W36+X36</f>
        <v>24</v>
      </c>
      <c r="W36" s="224">
        <v>15</v>
      </c>
      <c r="X36" s="224">
        <v>9</v>
      </c>
      <c r="Y36" s="223">
        <f>Z36+AA36</f>
        <v>71</v>
      </c>
      <c r="Z36" s="223">
        <f>SUM(H36,K36,N36,Q36,T36,W36)</f>
        <v>35</v>
      </c>
      <c r="AA36" s="223">
        <f>SUM(I36,L36,O36,R36,U36,X36)</f>
        <v>36</v>
      </c>
      <c r="AB36" s="223">
        <f>AC36+AD36</f>
        <v>16</v>
      </c>
      <c r="AC36" s="224">
        <v>1</v>
      </c>
      <c r="AD36" s="224">
        <v>15</v>
      </c>
      <c r="AE36" s="223">
        <f>SUM(AF36:AG36)</f>
        <v>4</v>
      </c>
      <c r="AF36" s="222">
        <v>0</v>
      </c>
      <c r="AG36" s="221">
        <v>4</v>
      </c>
      <c r="AH36" s="111"/>
    </row>
    <row r="37" spans="1:34" s="213" customFormat="1" ht="17.25" customHeight="1" x14ac:dyDescent="0.25">
      <c r="A37" s="220"/>
      <c r="B37" s="219" t="s">
        <v>6</v>
      </c>
      <c r="C37" s="218"/>
      <c r="D37" s="218"/>
      <c r="E37" s="217"/>
      <c r="F37" s="216">
        <f>SUM(F35:F36)</f>
        <v>8</v>
      </c>
      <c r="G37" s="216">
        <f>SUM(G35:G36)</f>
        <v>5</v>
      </c>
      <c r="H37" s="216">
        <f>SUM(H35:H36)</f>
        <v>4</v>
      </c>
      <c r="I37" s="216">
        <f>SUM(I35:I36)</f>
        <v>1</v>
      </c>
      <c r="J37" s="216">
        <f>SUM(J35:J36)</f>
        <v>22</v>
      </c>
      <c r="K37" s="216">
        <f>SUM(K35:K36)</f>
        <v>13</v>
      </c>
      <c r="L37" s="216">
        <f>SUM(L35:L36)</f>
        <v>9</v>
      </c>
      <c r="M37" s="216">
        <f>SUM(M35:M36)</f>
        <v>24</v>
      </c>
      <c r="N37" s="216">
        <f>SUM(N35:N36)</f>
        <v>10</v>
      </c>
      <c r="O37" s="216">
        <f>SUM(O35:O36)</f>
        <v>14</v>
      </c>
      <c r="P37" s="216">
        <f>SUM(P35:P36)</f>
        <v>37</v>
      </c>
      <c r="Q37" s="216">
        <f>SUM(Q35:Q36)</f>
        <v>21</v>
      </c>
      <c r="R37" s="216">
        <f>SUM(R35:R36)</f>
        <v>16</v>
      </c>
      <c r="S37" s="216">
        <f>SUM(S35:S36)</f>
        <v>37</v>
      </c>
      <c r="T37" s="216">
        <f>SUM(T35:T36)</f>
        <v>17</v>
      </c>
      <c r="U37" s="216">
        <f>SUM(U35:U36)</f>
        <v>20</v>
      </c>
      <c r="V37" s="216">
        <f>SUM(V35:V36)</f>
        <v>50</v>
      </c>
      <c r="W37" s="216">
        <f>SUM(W35:W36)</f>
        <v>29</v>
      </c>
      <c r="X37" s="216">
        <f>SUM(X35:X36)</f>
        <v>21</v>
      </c>
      <c r="Y37" s="216">
        <f>SUM(Y35:Y36)</f>
        <v>175</v>
      </c>
      <c r="Z37" s="216">
        <f>SUM(Z35:Z36)</f>
        <v>94</v>
      </c>
      <c r="AA37" s="216">
        <f>SUM(AA35:AA36)</f>
        <v>81</v>
      </c>
      <c r="AB37" s="216">
        <f>SUM(AB35:AB36)</f>
        <v>41</v>
      </c>
      <c r="AC37" s="216">
        <f>SUM(AC35:AC36)</f>
        <v>2</v>
      </c>
      <c r="AD37" s="216">
        <f>SUM(AD35:AD36)</f>
        <v>39</v>
      </c>
      <c r="AE37" s="216">
        <f>SUM(AE35:AE36)</f>
        <v>7</v>
      </c>
      <c r="AF37" s="216">
        <f>SUM(AF35:AF36)</f>
        <v>0</v>
      </c>
      <c r="AG37" s="215">
        <f>SUM(AG35:AG36)</f>
        <v>7</v>
      </c>
      <c r="AH37" s="214"/>
    </row>
    <row r="38" spans="1:34" s="97" customFormat="1" ht="15.75" customHeight="1" x14ac:dyDescent="0.25">
      <c r="A38" s="212" t="s">
        <v>243</v>
      </c>
      <c r="B38" s="175" t="s">
        <v>242</v>
      </c>
      <c r="C38" s="142" t="s">
        <v>241</v>
      </c>
      <c r="D38" s="141" t="s">
        <v>240</v>
      </c>
      <c r="E38" s="140" t="s">
        <v>239</v>
      </c>
      <c r="F38" s="138">
        <v>6</v>
      </c>
      <c r="G38" s="138">
        <f>H38+I38</f>
        <v>0</v>
      </c>
      <c r="H38" s="138">
        <v>0</v>
      </c>
      <c r="I38" s="138">
        <v>0</v>
      </c>
      <c r="J38" s="138">
        <f>K38+L38</f>
        <v>11</v>
      </c>
      <c r="K38" s="138">
        <v>5</v>
      </c>
      <c r="L38" s="138">
        <v>6</v>
      </c>
      <c r="M38" s="138">
        <f>N38+O38</f>
        <v>19</v>
      </c>
      <c r="N38" s="138">
        <v>11</v>
      </c>
      <c r="O38" s="138">
        <v>8</v>
      </c>
      <c r="P38" s="114">
        <f>Q38+R38</f>
        <v>34</v>
      </c>
      <c r="Q38" s="138">
        <v>23</v>
      </c>
      <c r="R38" s="138">
        <v>11</v>
      </c>
      <c r="S38" s="114">
        <f>T38+U38</f>
        <v>45</v>
      </c>
      <c r="T38" s="138">
        <v>24</v>
      </c>
      <c r="U38" s="138">
        <v>21</v>
      </c>
      <c r="V38" s="114">
        <f>W38+X38</f>
        <v>42</v>
      </c>
      <c r="W38" s="138">
        <v>20</v>
      </c>
      <c r="X38" s="138">
        <v>22</v>
      </c>
      <c r="Y38" s="114">
        <f>SUM(Z38+AA38)</f>
        <v>151</v>
      </c>
      <c r="Z38" s="114">
        <f>SUM(Q38,T38,W38,H38,K38,N38)</f>
        <v>83</v>
      </c>
      <c r="AA38" s="114">
        <f>SUM(R38,U38,X38,I38,L38,O38)</f>
        <v>68</v>
      </c>
      <c r="AB38" s="114">
        <f>AC38+AD38</f>
        <v>37</v>
      </c>
      <c r="AC38" s="138">
        <v>3</v>
      </c>
      <c r="AD38" s="211">
        <v>34</v>
      </c>
      <c r="AE38" s="114">
        <f>AF38+AG38</f>
        <v>8</v>
      </c>
      <c r="AF38" s="138">
        <v>0</v>
      </c>
      <c r="AG38" s="137">
        <v>8</v>
      </c>
      <c r="AH38" s="128"/>
    </row>
    <row r="39" spans="1:34" s="97" customFormat="1" ht="15.75" customHeight="1" x14ac:dyDescent="0.25">
      <c r="A39" s="210"/>
      <c r="B39" s="174" t="s">
        <v>238</v>
      </c>
      <c r="C39" s="134" t="s">
        <v>237</v>
      </c>
      <c r="D39" s="133" t="s">
        <v>236</v>
      </c>
      <c r="E39" s="48" t="s">
        <v>235</v>
      </c>
      <c r="F39" s="130">
        <v>3</v>
      </c>
      <c r="G39" s="130">
        <f>H39+I39</f>
        <v>0</v>
      </c>
      <c r="H39" s="130">
        <v>0</v>
      </c>
      <c r="I39" s="130">
        <v>0</v>
      </c>
      <c r="J39" s="130">
        <f>K39+L39</f>
        <v>3</v>
      </c>
      <c r="K39" s="130">
        <v>2</v>
      </c>
      <c r="L39" s="130">
        <v>1</v>
      </c>
      <c r="M39" s="130">
        <f>N39+O39</f>
        <v>5</v>
      </c>
      <c r="N39" s="130">
        <v>3</v>
      </c>
      <c r="O39" s="130">
        <v>2</v>
      </c>
      <c r="P39" s="46">
        <f>Q39+R39</f>
        <v>8</v>
      </c>
      <c r="Q39" s="130">
        <v>5</v>
      </c>
      <c r="R39" s="130">
        <v>3</v>
      </c>
      <c r="S39" s="46">
        <f>T39+U39</f>
        <v>7</v>
      </c>
      <c r="T39" s="130">
        <v>2</v>
      </c>
      <c r="U39" s="130">
        <v>5</v>
      </c>
      <c r="V39" s="46">
        <f>W39+X39</f>
        <v>7</v>
      </c>
      <c r="W39" s="130">
        <v>4</v>
      </c>
      <c r="X39" s="130">
        <v>3</v>
      </c>
      <c r="Y39" s="46">
        <f>SUM(Z39+AA39)</f>
        <v>30</v>
      </c>
      <c r="Z39" s="46">
        <f>SUM(Q39,T39,W39,H39,K39,N39)</f>
        <v>16</v>
      </c>
      <c r="AA39" s="46">
        <f>SUM(R39,U39,X39,I39,L39,O39)</f>
        <v>14</v>
      </c>
      <c r="AB39" s="46">
        <f>AC39+AD39</f>
        <v>9</v>
      </c>
      <c r="AC39" s="130">
        <v>0</v>
      </c>
      <c r="AD39" s="209">
        <v>9</v>
      </c>
      <c r="AE39" s="46">
        <f>AF39+AG39</f>
        <v>3</v>
      </c>
      <c r="AF39" s="130">
        <v>1</v>
      </c>
      <c r="AG39" s="129">
        <v>2</v>
      </c>
      <c r="AH39" s="128"/>
    </row>
    <row r="40" spans="1:34" s="97" customFormat="1" ht="15.75" customHeight="1" x14ac:dyDescent="0.25">
      <c r="A40" s="204"/>
      <c r="B40" s="174" t="s">
        <v>234</v>
      </c>
      <c r="C40" s="134" t="s">
        <v>233</v>
      </c>
      <c r="D40" s="133" t="s">
        <v>232</v>
      </c>
      <c r="E40" s="48" t="s">
        <v>231</v>
      </c>
      <c r="F40" s="130">
        <v>3</v>
      </c>
      <c r="G40" s="130">
        <f>H40+I40</f>
        <v>0</v>
      </c>
      <c r="H40" s="130">
        <v>0</v>
      </c>
      <c r="I40" s="130">
        <v>0</v>
      </c>
      <c r="J40" s="130">
        <f>K40+L40</f>
        <v>2</v>
      </c>
      <c r="K40" s="130">
        <v>1</v>
      </c>
      <c r="L40" s="130">
        <v>1</v>
      </c>
      <c r="M40" s="130">
        <f>N40+O40</f>
        <v>1</v>
      </c>
      <c r="N40" s="130">
        <v>0</v>
      </c>
      <c r="O40" s="130">
        <v>1</v>
      </c>
      <c r="P40" s="46">
        <f>Q40+R40</f>
        <v>1</v>
      </c>
      <c r="Q40" s="130">
        <v>1</v>
      </c>
      <c r="R40" s="130">
        <v>0</v>
      </c>
      <c r="S40" s="46">
        <f>T40+U40</f>
        <v>2</v>
      </c>
      <c r="T40" s="130">
        <v>2</v>
      </c>
      <c r="U40" s="130">
        <v>0</v>
      </c>
      <c r="V40" s="46">
        <f>W40+X40</f>
        <v>1</v>
      </c>
      <c r="W40" s="130">
        <v>0</v>
      </c>
      <c r="X40" s="130">
        <v>1</v>
      </c>
      <c r="Y40" s="46">
        <f>SUM(Z40+AA40)</f>
        <v>7</v>
      </c>
      <c r="Z40" s="46">
        <f>SUM(Q40,T40,W40,H40,K40,N40)</f>
        <v>4</v>
      </c>
      <c r="AA40" s="46">
        <f>SUM(R40,U40,X40,I40,L40,O40)</f>
        <v>3</v>
      </c>
      <c r="AB40" s="46">
        <f>AC40+AD40</f>
        <v>3</v>
      </c>
      <c r="AC40" s="130">
        <v>0</v>
      </c>
      <c r="AD40" s="209">
        <v>3</v>
      </c>
      <c r="AE40" s="46">
        <f>AF40+AG40</f>
        <v>1</v>
      </c>
      <c r="AF40" s="130">
        <v>0</v>
      </c>
      <c r="AG40" s="129">
        <v>1</v>
      </c>
      <c r="AH40" s="128"/>
    </row>
    <row r="41" spans="1:34" s="97" customFormat="1" ht="15.75" customHeight="1" x14ac:dyDescent="0.25">
      <c r="A41" s="98"/>
      <c r="B41" s="208" t="s">
        <v>230</v>
      </c>
      <c r="C41" s="134" t="s">
        <v>229</v>
      </c>
      <c r="D41" s="207" t="s">
        <v>228</v>
      </c>
      <c r="E41" s="48" t="s">
        <v>227</v>
      </c>
      <c r="F41" s="130">
        <v>3</v>
      </c>
      <c r="G41" s="130">
        <f>SUM(H41:I41)</f>
        <v>0</v>
      </c>
      <c r="H41" s="206">
        <v>0</v>
      </c>
      <c r="I41" s="206">
        <v>0</v>
      </c>
      <c r="J41" s="130">
        <f>K41+L41</f>
        <v>1</v>
      </c>
      <c r="K41" s="206">
        <v>0</v>
      </c>
      <c r="L41" s="206">
        <v>1</v>
      </c>
      <c r="M41" s="130">
        <f>N41+O41</f>
        <v>5</v>
      </c>
      <c r="N41" s="206">
        <v>4</v>
      </c>
      <c r="O41" s="206">
        <v>1</v>
      </c>
      <c r="P41" s="46">
        <f>Q41+R41</f>
        <v>6</v>
      </c>
      <c r="Q41" s="206">
        <v>1</v>
      </c>
      <c r="R41" s="206">
        <v>5</v>
      </c>
      <c r="S41" s="46">
        <f>T41+U41</f>
        <v>4</v>
      </c>
      <c r="T41" s="206">
        <v>2</v>
      </c>
      <c r="U41" s="206">
        <v>2</v>
      </c>
      <c r="V41" s="46">
        <f>W41+X41</f>
        <v>11</v>
      </c>
      <c r="W41" s="206">
        <v>6</v>
      </c>
      <c r="X41" s="206">
        <v>5</v>
      </c>
      <c r="Y41" s="46">
        <f>SUM(Z41+AA41)</f>
        <v>27</v>
      </c>
      <c r="Z41" s="46">
        <f>SUM(Q41,T41,W41,H41,K41,N41)</f>
        <v>13</v>
      </c>
      <c r="AA41" s="46">
        <f>SUM(R41,U41,X41,I41,L41,O41)</f>
        <v>14</v>
      </c>
      <c r="AB41" s="46">
        <f>AC41+AD41</f>
        <v>6</v>
      </c>
      <c r="AC41" s="206">
        <v>0</v>
      </c>
      <c r="AD41" s="205">
        <v>6</v>
      </c>
      <c r="AE41" s="46">
        <f>AF41+AG41</f>
        <v>2</v>
      </c>
      <c r="AF41" s="130">
        <v>0</v>
      </c>
      <c r="AG41" s="129">
        <v>2</v>
      </c>
      <c r="AH41" s="128"/>
    </row>
    <row r="42" spans="1:34" s="97" customFormat="1" ht="15.75" customHeight="1" x14ac:dyDescent="0.25">
      <c r="A42" s="204" t="s">
        <v>226</v>
      </c>
      <c r="B42" s="203" t="s">
        <v>225</v>
      </c>
      <c r="C42" s="202" t="s">
        <v>224</v>
      </c>
      <c r="D42" s="201" t="s">
        <v>223</v>
      </c>
      <c r="E42" s="60" t="s">
        <v>222</v>
      </c>
      <c r="F42" s="198">
        <v>3</v>
      </c>
      <c r="G42" s="198">
        <f>H42+I42</f>
        <v>0</v>
      </c>
      <c r="H42" s="200">
        <v>0</v>
      </c>
      <c r="I42" s="200">
        <v>0</v>
      </c>
      <c r="J42" s="198">
        <f>K42+L42</f>
        <v>5</v>
      </c>
      <c r="K42" s="200">
        <v>2</v>
      </c>
      <c r="L42" s="200">
        <v>3</v>
      </c>
      <c r="M42" s="198">
        <f>N42+O42</f>
        <v>4</v>
      </c>
      <c r="N42" s="200">
        <v>3</v>
      </c>
      <c r="O42" s="200">
        <v>1</v>
      </c>
      <c r="P42" s="58">
        <f>Q42+R42</f>
        <v>7</v>
      </c>
      <c r="Q42" s="200">
        <v>4</v>
      </c>
      <c r="R42" s="200">
        <v>3</v>
      </c>
      <c r="S42" s="58">
        <f>T42+U42</f>
        <v>9</v>
      </c>
      <c r="T42" s="200">
        <v>7</v>
      </c>
      <c r="U42" s="200">
        <v>2</v>
      </c>
      <c r="V42" s="58">
        <f>W42+X42</f>
        <v>9</v>
      </c>
      <c r="W42" s="200">
        <v>3</v>
      </c>
      <c r="X42" s="200">
        <v>6</v>
      </c>
      <c r="Y42" s="58">
        <f>SUM(Z42+AA42)</f>
        <v>34</v>
      </c>
      <c r="Z42" s="58">
        <f>SUM(Q42,T42,W42,H42,K42,N42)</f>
        <v>19</v>
      </c>
      <c r="AA42" s="58">
        <f>SUM(R42,U42,X42,I42,L42,O42)</f>
        <v>15</v>
      </c>
      <c r="AB42" s="58">
        <f>AC42+AD42</f>
        <v>8</v>
      </c>
      <c r="AC42" s="200">
        <v>1</v>
      </c>
      <c r="AD42" s="199">
        <v>7</v>
      </c>
      <c r="AE42" s="58">
        <f>AF42+AG42</f>
        <v>2</v>
      </c>
      <c r="AF42" s="198">
        <v>0</v>
      </c>
      <c r="AG42" s="197">
        <v>2</v>
      </c>
      <c r="AH42" s="128"/>
    </row>
    <row r="43" spans="1:34" s="97" customFormat="1" ht="15.75" customHeight="1" x14ac:dyDescent="0.25">
      <c r="A43" s="196"/>
      <c r="B43" s="195" t="s">
        <v>179</v>
      </c>
      <c r="C43" s="194"/>
      <c r="D43" s="194"/>
      <c r="E43" s="193"/>
      <c r="F43" s="190">
        <f>SUM(F38:F42)</f>
        <v>18</v>
      </c>
      <c r="G43" s="190">
        <f>H43+I43</f>
        <v>0</v>
      </c>
      <c r="H43" s="192">
        <f>SUM(H38:H42)</f>
        <v>0</v>
      </c>
      <c r="I43" s="192">
        <f>SUM(I38:I42)</f>
        <v>0</v>
      </c>
      <c r="J43" s="190">
        <f>SUM(J38:J42)</f>
        <v>22</v>
      </c>
      <c r="K43" s="192">
        <f>SUM(K38:K42)</f>
        <v>10</v>
      </c>
      <c r="L43" s="190">
        <f>SUM(L38:L42)</f>
        <v>12</v>
      </c>
      <c r="M43" s="190">
        <f>SUM(M38:M42)</f>
        <v>34</v>
      </c>
      <c r="N43" s="192">
        <f>SUM(N38:N42)</f>
        <v>21</v>
      </c>
      <c r="O43" s="192">
        <f>SUM(O38:O42)</f>
        <v>13</v>
      </c>
      <c r="P43" s="190">
        <f>SUM(P38:P42)</f>
        <v>56</v>
      </c>
      <c r="Q43" s="192">
        <f>SUM(Q38:Q42)</f>
        <v>34</v>
      </c>
      <c r="R43" s="192">
        <f>SUM(R38:R42)</f>
        <v>22</v>
      </c>
      <c r="S43" s="190">
        <f>SUM(S38:S42)</f>
        <v>67</v>
      </c>
      <c r="T43" s="192">
        <f>SUM(T38:T42)</f>
        <v>37</v>
      </c>
      <c r="U43" s="192">
        <f>SUM(U38:U42)</f>
        <v>30</v>
      </c>
      <c r="V43" s="190">
        <f>SUM(V38:V42)</f>
        <v>70</v>
      </c>
      <c r="W43" s="192">
        <f>SUM(W38:W42)</f>
        <v>33</v>
      </c>
      <c r="X43" s="192">
        <f>SUM(X38:X42)</f>
        <v>37</v>
      </c>
      <c r="Y43" s="190">
        <f>SUM(Y38:Y42)</f>
        <v>249</v>
      </c>
      <c r="Z43" s="190">
        <f>SUM(Z38:Z42)</f>
        <v>135</v>
      </c>
      <c r="AA43" s="190">
        <f>SUM(AA38:AA42)</f>
        <v>114</v>
      </c>
      <c r="AB43" s="190">
        <f>SUM(AB38:AB42)</f>
        <v>63</v>
      </c>
      <c r="AC43" s="192">
        <f>SUM(AC38:AC42)</f>
        <v>4</v>
      </c>
      <c r="AD43" s="191">
        <f>SUM(AD38:AD42)</f>
        <v>59</v>
      </c>
      <c r="AE43" s="190">
        <f>SUM(AE38:AE42)</f>
        <v>16</v>
      </c>
      <c r="AF43" s="190">
        <f>SUM(AF38:AF42)</f>
        <v>1</v>
      </c>
      <c r="AG43" s="189">
        <f>SUM(AG38:AG42)</f>
        <v>15</v>
      </c>
      <c r="AH43" s="188"/>
    </row>
    <row r="44" spans="1:34" s="177" customFormat="1" ht="17.25" customHeight="1" x14ac:dyDescent="0.25">
      <c r="A44" s="187" t="s">
        <v>221</v>
      </c>
      <c r="B44" s="186" t="s">
        <v>220</v>
      </c>
      <c r="C44" s="185" t="s">
        <v>219</v>
      </c>
      <c r="D44" s="184" t="s">
        <v>218</v>
      </c>
      <c r="E44" s="183" t="s">
        <v>217</v>
      </c>
      <c r="F44" s="180">
        <v>3</v>
      </c>
      <c r="G44" s="182">
        <f>H44+I44</f>
        <v>1</v>
      </c>
      <c r="H44" s="180">
        <v>1</v>
      </c>
      <c r="I44" s="180">
        <v>0</v>
      </c>
      <c r="J44" s="182">
        <f>K44+L44</f>
        <v>6</v>
      </c>
      <c r="K44" s="180">
        <v>4</v>
      </c>
      <c r="L44" s="180">
        <v>2</v>
      </c>
      <c r="M44" s="182">
        <f>N44+O44</f>
        <v>10</v>
      </c>
      <c r="N44" s="180">
        <v>5</v>
      </c>
      <c r="O44" s="180">
        <v>5</v>
      </c>
      <c r="P44" s="182">
        <f>Q44+R44</f>
        <v>23</v>
      </c>
      <c r="Q44" s="180">
        <v>13</v>
      </c>
      <c r="R44" s="180">
        <v>10</v>
      </c>
      <c r="S44" s="182">
        <f>T44+U44</f>
        <v>24</v>
      </c>
      <c r="T44" s="180">
        <v>16</v>
      </c>
      <c r="U44" s="180">
        <v>8</v>
      </c>
      <c r="V44" s="182">
        <f>W44+X44</f>
        <v>15</v>
      </c>
      <c r="W44" s="180">
        <v>7</v>
      </c>
      <c r="X44" s="180">
        <v>8</v>
      </c>
      <c r="Y44" s="182">
        <f>SUM(Z44+AA44)</f>
        <v>79</v>
      </c>
      <c r="Z44" s="182">
        <f>SUM(Q44,T44,W44,H44,K44,N44)</f>
        <v>46</v>
      </c>
      <c r="AA44" s="182">
        <f>SUM(R44,U44,X44,I44,L44,O44)</f>
        <v>33</v>
      </c>
      <c r="AB44" s="182">
        <f>AC44+AD44</f>
        <v>10</v>
      </c>
      <c r="AC44" s="180">
        <v>3</v>
      </c>
      <c r="AD44" s="180">
        <v>7</v>
      </c>
      <c r="AE44" s="181">
        <f>AF44+AG44</f>
        <v>3</v>
      </c>
      <c r="AF44" s="180">
        <v>0</v>
      </c>
      <c r="AG44" s="179">
        <v>3</v>
      </c>
      <c r="AH44" s="178"/>
    </row>
    <row r="45" spans="1:34" s="127" customFormat="1" ht="17.25" customHeight="1" x14ac:dyDescent="0.25">
      <c r="A45" s="176" t="s">
        <v>216</v>
      </c>
      <c r="B45" s="175" t="s">
        <v>215</v>
      </c>
      <c r="C45" s="142" t="s">
        <v>214</v>
      </c>
      <c r="D45" s="141" t="s">
        <v>213</v>
      </c>
      <c r="E45" s="140" t="s">
        <v>212</v>
      </c>
      <c r="F45" s="138">
        <v>7</v>
      </c>
      <c r="G45" s="138">
        <f>H45+I45</f>
        <v>2</v>
      </c>
      <c r="H45" s="138">
        <v>2</v>
      </c>
      <c r="I45" s="138">
        <v>0</v>
      </c>
      <c r="J45" s="138">
        <f>K45+L45</f>
        <v>38</v>
      </c>
      <c r="K45" s="138">
        <v>25</v>
      </c>
      <c r="L45" s="138">
        <v>13</v>
      </c>
      <c r="M45" s="138">
        <f>N45+O45</f>
        <v>41</v>
      </c>
      <c r="N45" s="138">
        <v>19</v>
      </c>
      <c r="O45" s="138">
        <v>22</v>
      </c>
      <c r="P45" s="114">
        <f>Q45+R45</f>
        <v>59</v>
      </c>
      <c r="Q45" s="138">
        <v>31</v>
      </c>
      <c r="R45" s="138">
        <v>28</v>
      </c>
      <c r="S45" s="114">
        <f>T45+U45</f>
        <v>69</v>
      </c>
      <c r="T45" s="138">
        <v>37</v>
      </c>
      <c r="U45" s="138">
        <v>32</v>
      </c>
      <c r="V45" s="114">
        <f>W45+X45</f>
        <v>58</v>
      </c>
      <c r="W45" s="138">
        <v>32</v>
      </c>
      <c r="X45" s="138">
        <v>26</v>
      </c>
      <c r="Y45" s="114">
        <f>SUM(Z45+AA45)</f>
        <v>267</v>
      </c>
      <c r="Z45" s="114">
        <f>SUM(Q45,T45,W45,H45,K45,N45)</f>
        <v>146</v>
      </c>
      <c r="AA45" s="114">
        <f>SUM(R45,U45,X45,I45,L45,O45)</f>
        <v>121</v>
      </c>
      <c r="AB45" s="114">
        <f>AC45+AD45</f>
        <v>38</v>
      </c>
      <c r="AC45" s="138">
        <v>1</v>
      </c>
      <c r="AD45" s="138">
        <v>37</v>
      </c>
      <c r="AE45" s="139">
        <f>AF45+AG45</f>
        <v>0</v>
      </c>
      <c r="AF45" s="138"/>
      <c r="AG45" s="137"/>
      <c r="AH45" s="128"/>
    </row>
    <row r="46" spans="1:34" s="127" customFormat="1" ht="17.25" customHeight="1" x14ac:dyDescent="0.25">
      <c r="A46" s="135" t="s">
        <v>211</v>
      </c>
      <c r="B46" s="174" t="s">
        <v>210</v>
      </c>
      <c r="C46" s="134" t="s">
        <v>209</v>
      </c>
      <c r="D46" s="133" t="s">
        <v>208</v>
      </c>
      <c r="E46" s="48" t="s">
        <v>207</v>
      </c>
      <c r="F46" s="130">
        <v>3</v>
      </c>
      <c r="G46" s="130">
        <f>H46+I46</f>
        <v>2</v>
      </c>
      <c r="H46" s="130">
        <v>1</v>
      </c>
      <c r="I46" s="130">
        <v>1</v>
      </c>
      <c r="J46" s="130">
        <f>K46+L46</f>
        <v>13</v>
      </c>
      <c r="K46" s="130">
        <v>4</v>
      </c>
      <c r="L46" s="130">
        <v>9</v>
      </c>
      <c r="M46" s="130">
        <f>N46+O46</f>
        <v>8</v>
      </c>
      <c r="N46" s="130">
        <v>6</v>
      </c>
      <c r="O46" s="130">
        <v>2</v>
      </c>
      <c r="P46" s="46">
        <f>Q46+R46</f>
        <v>11</v>
      </c>
      <c r="Q46" s="130">
        <v>6</v>
      </c>
      <c r="R46" s="130">
        <v>5</v>
      </c>
      <c r="S46" s="46">
        <f>T46+U46</f>
        <v>15</v>
      </c>
      <c r="T46" s="130">
        <v>8</v>
      </c>
      <c r="U46" s="130">
        <v>7</v>
      </c>
      <c r="V46" s="46">
        <f>W46+X46</f>
        <v>18</v>
      </c>
      <c r="W46" s="130">
        <v>10</v>
      </c>
      <c r="X46" s="130">
        <v>8</v>
      </c>
      <c r="Y46" s="46">
        <f>SUM(Z46+AA46)</f>
        <v>67</v>
      </c>
      <c r="Z46" s="46">
        <f>SUM(Q46,T46,W46,H46,K46,N46)</f>
        <v>35</v>
      </c>
      <c r="AA46" s="46">
        <f>SUM(R46,U46,X46,I46,L46,O46)</f>
        <v>32</v>
      </c>
      <c r="AB46" s="46">
        <f>AC46+AD46</f>
        <v>13</v>
      </c>
      <c r="AC46" s="130">
        <v>0</v>
      </c>
      <c r="AD46" s="130">
        <v>13</v>
      </c>
      <c r="AE46" s="131">
        <f>AF46+AG46</f>
        <v>0</v>
      </c>
      <c r="AF46" s="130">
        <v>0</v>
      </c>
      <c r="AG46" s="129">
        <v>0</v>
      </c>
      <c r="AH46" s="128"/>
    </row>
    <row r="47" spans="1:34" s="127" customFormat="1" ht="17.25" customHeight="1" x14ac:dyDescent="0.25">
      <c r="A47" s="126"/>
      <c r="B47" s="125" t="s">
        <v>206</v>
      </c>
      <c r="C47" s="124"/>
      <c r="D47" s="124"/>
      <c r="E47" s="123"/>
      <c r="F47" s="122">
        <f>SUM(F45:F46)</f>
        <v>10</v>
      </c>
      <c r="G47" s="122">
        <f>H47+I47</f>
        <v>4</v>
      </c>
      <c r="H47" s="173">
        <f>SUM(H45:H46)</f>
        <v>3</v>
      </c>
      <c r="I47" s="173">
        <f>SUM(I45:I46)</f>
        <v>1</v>
      </c>
      <c r="J47" s="122">
        <f>SUM(J45:J46)</f>
        <v>51</v>
      </c>
      <c r="K47" s="173">
        <f>SUM(K45:K46)</f>
        <v>29</v>
      </c>
      <c r="L47" s="122">
        <f>SUM(L45:L46)</f>
        <v>22</v>
      </c>
      <c r="M47" s="122">
        <f>SUM(M45:M46)</f>
        <v>49</v>
      </c>
      <c r="N47" s="173">
        <f>SUM(N45:N46)</f>
        <v>25</v>
      </c>
      <c r="O47" s="173">
        <f>SUM(O45:O46)</f>
        <v>24</v>
      </c>
      <c r="P47" s="122">
        <f>SUM(P45:P46)</f>
        <v>70</v>
      </c>
      <c r="Q47" s="173">
        <f>SUM(Q45:Q46)</f>
        <v>37</v>
      </c>
      <c r="R47" s="173">
        <f>SUM(R45:R46)</f>
        <v>33</v>
      </c>
      <c r="S47" s="122">
        <f>SUM(S45:S46)</f>
        <v>84</v>
      </c>
      <c r="T47" s="173">
        <f>SUM(T45:T46)</f>
        <v>45</v>
      </c>
      <c r="U47" s="173">
        <f>SUM(U45:U46)</f>
        <v>39</v>
      </c>
      <c r="V47" s="122">
        <f>SUM(V45:V46)</f>
        <v>76</v>
      </c>
      <c r="W47" s="173">
        <f>SUM(W45:W46)</f>
        <v>42</v>
      </c>
      <c r="X47" s="173">
        <f>SUM(X45:X46)</f>
        <v>34</v>
      </c>
      <c r="Y47" s="122">
        <f>SUM(Y45:Y46)</f>
        <v>334</v>
      </c>
      <c r="Z47" s="122">
        <f>SUM(Z45:Z46)</f>
        <v>181</v>
      </c>
      <c r="AA47" s="122">
        <f>SUM(AA45:AA46)</f>
        <v>153</v>
      </c>
      <c r="AB47" s="122">
        <f>SUM(AB45:AB46)</f>
        <v>51</v>
      </c>
      <c r="AC47" s="173">
        <f>SUM(AC45:AC46)</f>
        <v>1</v>
      </c>
      <c r="AD47" s="173">
        <f>SUM(AD45:AD46)</f>
        <v>50</v>
      </c>
      <c r="AE47" s="122">
        <f>SUM(AE45:AE46)</f>
        <v>0</v>
      </c>
      <c r="AF47" s="172">
        <f>SUM(AF45:AF46)</f>
        <v>0</v>
      </c>
      <c r="AG47" s="121">
        <f>SUM(AG45:AG46)</f>
        <v>0</v>
      </c>
      <c r="AH47" s="120"/>
    </row>
    <row r="48" spans="1:34" s="144" customFormat="1" ht="17.25" customHeight="1" x14ac:dyDescent="0.25">
      <c r="A48" s="171" t="s">
        <v>205</v>
      </c>
      <c r="B48" s="170" t="s">
        <v>204</v>
      </c>
      <c r="C48" s="169" t="s">
        <v>203</v>
      </c>
      <c r="D48" s="168">
        <v>103</v>
      </c>
      <c r="E48" s="167" t="s">
        <v>202</v>
      </c>
      <c r="F48" s="163">
        <v>3</v>
      </c>
      <c r="G48" s="163">
        <f>H48+I48</f>
        <v>1</v>
      </c>
      <c r="H48" s="163"/>
      <c r="I48" s="163">
        <v>1</v>
      </c>
      <c r="J48" s="163">
        <f>K48+L48</f>
        <v>4</v>
      </c>
      <c r="K48" s="163">
        <v>2</v>
      </c>
      <c r="L48" s="163">
        <v>2</v>
      </c>
      <c r="M48" s="163">
        <f>N48+O48</f>
        <v>12</v>
      </c>
      <c r="N48" s="163">
        <v>6</v>
      </c>
      <c r="O48" s="163">
        <v>6</v>
      </c>
      <c r="P48" s="164">
        <f>Q48+R48</f>
        <v>12</v>
      </c>
      <c r="Q48" s="163">
        <v>8</v>
      </c>
      <c r="R48" s="163">
        <v>4</v>
      </c>
      <c r="S48" s="164">
        <f>T48+U48</f>
        <v>13</v>
      </c>
      <c r="T48" s="163">
        <v>5</v>
      </c>
      <c r="U48" s="163">
        <v>8</v>
      </c>
      <c r="V48" s="164">
        <f>W48+X48</f>
        <v>20</v>
      </c>
      <c r="W48" s="163">
        <v>9</v>
      </c>
      <c r="X48" s="163">
        <v>11</v>
      </c>
      <c r="Y48" s="164">
        <f>SUM(Z48+AA48)</f>
        <v>62</v>
      </c>
      <c r="Z48" s="164">
        <f>SUM(H48,K48,N48,Q48,T48,W48)</f>
        <v>30</v>
      </c>
      <c r="AA48" s="164">
        <f>SUM(I48,L48,O48,R48,U48,X48)</f>
        <v>32</v>
      </c>
      <c r="AB48" s="166">
        <f>AC48+AD48</f>
        <v>8</v>
      </c>
      <c r="AC48" s="163">
        <v>0</v>
      </c>
      <c r="AD48" s="165">
        <v>8</v>
      </c>
      <c r="AE48" s="164">
        <f>AF48+AG48</f>
        <v>4</v>
      </c>
      <c r="AF48" s="163">
        <v>0</v>
      </c>
      <c r="AG48" s="162">
        <v>4</v>
      </c>
      <c r="AH48" s="151"/>
    </row>
    <row r="49" spans="1:34" s="144" customFormat="1" ht="17.25" customHeight="1" x14ac:dyDescent="0.25">
      <c r="A49" s="161">
        <v>2</v>
      </c>
      <c r="B49" s="160" t="s">
        <v>201</v>
      </c>
      <c r="C49" s="159" t="s">
        <v>200</v>
      </c>
      <c r="D49" s="158" t="s">
        <v>199</v>
      </c>
      <c r="E49" s="157" t="s">
        <v>198</v>
      </c>
      <c r="F49" s="153">
        <v>3</v>
      </c>
      <c r="G49" s="153">
        <f>H49+I49</f>
        <v>0</v>
      </c>
      <c r="H49" s="153">
        <v>0</v>
      </c>
      <c r="I49" s="153"/>
      <c r="J49" s="153">
        <f>K49+L49</f>
        <v>11</v>
      </c>
      <c r="K49" s="153">
        <v>2</v>
      </c>
      <c r="L49" s="153">
        <v>9</v>
      </c>
      <c r="M49" s="153">
        <f>N49+O49</f>
        <v>9</v>
      </c>
      <c r="N49" s="153">
        <v>3</v>
      </c>
      <c r="O49" s="153">
        <v>6</v>
      </c>
      <c r="P49" s="154">
        <f>Q49+R49</f>
        <v>16</v>
      </c>
      <c r="Q49" s="153">
        <v>9</v>
      </c>
      <c r="R49" s="153">
        <v>7</v>
      </c>
      <c r="S49" s="154">
        <f>T49+U49</f>
        <v>11</v>
      </c>
      <c r="T49" s="153">
        <v>4</v>
      </c>
      <c r="U49" s="153">
        <v>7</v>
      </c>
      <c r="V49" s="154">
        <f>W49+X49</f>
        <v>9</v>
      </c>
      <c r="W49" s="153">
        <v>7</v>
      </c>
      <c r="X49" s="153">
        <v>2</v>
      </c>
      <c r="Y49" s="154">
        <f>SUM(Z49+AA49)</f>
        <v>56</v>
      </c>
      <c r="Z49" s="154">
        <f>SUM(H49,K49,N49,Q49,T49,W49)</f>
        <v>25</v>
      </c>
      <c r="AA49" s="154">
        <f>SUM(I49,L49,O49,R49,U49,X49)</f>
        <v>31</v>
      </c>
      <c r="AB49" s="156">
        <f>AC49+AD49</f>
        <v>16</v>
      </c>
      <c r="AC49" s="153">
        <v>2</v>
      </c>
      <c r="AD49" s="155">
        <v>14</v>
      </c>
      <c r="AE49" s="154">
        <f>AF49+AG49</f>
        <v>2</v>
      </c>
      <c r="AF49" s="153">
        <v>0</v>
      </c>
      <c r="AG49" s="152">
        <v>2</v>
      </c>
      <c r="AH49" s="151"/>
    </row>
    <row r="50" spans="1:34" s="144" customFormat="1" ht="17.25" customHeight="1" x14ac:dyDescent="0.25">
      <c r="A50" s="150"/>
      <c r="B50" s="149" t="s">
        <v>179</v>
      </c>
      <c r="C50" s="149"/>
      <c r="D50" s="149"/>
      <c r="E50" s="148"/>
      <c r="F50" s="147">
        <f>SUM(F48:F49)</f>
        <v>6</v>
      </c>
      <c r="G50" s="147">
        <f>SUM(H50:I50)</f>
        <v>1</v>
      </c>
      <c r="H50" s="147">
        <f>SUM(H48:H49)</f>
        <v>0</v>
      </c>
      <c r="I50" s="147">
        <f>SUM(I48:I49)</f>
        <v>1</v>
      </c>
      <c r="J50" s="147">
        <f>SUM(J48:J49)</f>
        <v>15</v>
      </c>
      <c r="K50" s="147">
        <f>SUM(K48:K49)</f>
        <v>4</v>
      </c>
      <c r="L50" s="147">
        <f>SUM(L48:L49)</f>
        <v>11</v>
      </c>
      <c r="M50" s="147">
        <f>SUM(M48:M49)</f>
        <v>21</v>
      </c>
      <c r="N50" s="147">
        <f>SUM(N48:N49)</f>
        <v>9</v>
      </c>
      <c r="O50" s="147">
        <f>SUM(O48:O49)</f>
        <v>12</v>
      </c>
      <c r="P50" s="147">
        <f>SUM(P48:P49)</f>
        <v>28</v>
      </c>
      <c r="Q50" s="147">
        <f>SUM(Q48:Q49)</f>
        <v>17</v>
      </c>
      <c r="R50" s="147">
        <f>SUM(R48:R49)</f>
        <v>11</v>
      </c>
      <c r="S50" s="147">
        <f>SUM(S48:S49)</f>
        <v>24</v>
      </c>
      <c r="T50" s="147">
        <f>SUM(T48:T49)</f>
        <v>9</v>
      </c>
      <c r="U50" s="147">
        <f>SUM(U48:U49)</f>
        <v>15</v>
      </c>
      <c r="V50" s="147">
        <f>SUM(V48:V49)</f>
        <v>29</v>
      </c>
      <c r="W50" s="147">
        <f>SUM(W48:W49)</f>
        <v>16</v>
      </c>
      <c r="X50" s="147">
        <f>SUM(X48:X49)</f>
        <v>13</v>
      </c>
      <c r="Y50" s="147">
        <f>SUM(Y48:Y49)</f>
        <v>118</v>
      </c>
      <c r="Z50" s="147">
        <f>SUM(H50,K50,N50,Q50,T50,W50)</f>
        <v>55</v>
      </c>
      <c r="AA50" s="147">
        <f>SUM(I50,L50,O50,R50,U50,X50)</f>
        <v>63</v>
      </c>
      <c r="AB50" s="147">
        <f>SUM(AB48:AB49)</f>
        <v>24</v>
      </c>
      <c r="AC50" s="147">
        <f>SUM(AC48:AC49)</f>
        <v>2</v>
      </c>
      <c r="AD50" s="147">
        <f>SUM(AD48:AD49)</f>
        <v>22</v>
      </c>
      <c r="AE50" s="147">
        <f>SUM(AE48:AE49)</f>
        <v>6</v>
      </c>
      <c r="AF50" s="147">
        <f>SUM(AF48:AF49)</f>
        <v>0</v>
      </c>
      <c r="AG50" s="146">
        <f>SUM(AG48:AG49)</f>
        <v>6</v>
      </c>
      <c r="AH50" s="145"/>
    </row>
    <row r="51" spans="1:34" s="127" customFormat="1" ht="17.25" customHeight="1" x14ac:dyDescent="0.25">
      <c r="A51" s="143" t="s">
        <v>197</v>
      </c>
      <c r="B51" s="140" t="s">
        <v>196</v>
      </c>
      <c r="C51" s="142" t="s">
        <v>195</v>
      </c>
      <c r="D51" s="141" t="s">
        <v>194</v>
      </c>
      <c r="E51" s="140" t="s">
        <v>193</v>
      </c>
      <c r="F51" s="138">
        <v>3</v>
      </c>
      <c r="G51" s="138">
        <f>H51+I51</f>
        <v>0</v>
      </c>
      <c r="H51" s="138"/>
      <c r="I51" s="138">
        <v>0</v>
      </c>
      <c r="J51" s="138">
        <f>K51+L51</f>
        <v>4</v>
      </c>
      <c r="K51" s="138"/>
      <c r="L51" s="138">
        <v>4</v>
      </c>
      <c r="M51" s="138">
        <f>N51+O51</f>
        <v>6</v>
      </c>
      <c r="N51" s="138">
        <v>4</v>
      </c>
      <c r="O51" s="138">
        <v>2</v>
      </c>
      <c r="P51" s="114">
        <f>Q51+R51</f>
        <v>13</v>
      </c>
      <c r="Q51" s="138">
        <v>10</v>
      </c>
      <c r="R51" s="138">
        <v>3</v>
      </c>
      <c r="S51" s="114">
        <f>T51+U51</f>
        <v>7</v>
      </c>
      <c r="T51" s="138">
        <v>5</v>
      </c>
      <c r="U51" s="138">
        <v>2</v>
      </c>
      <c r="V51" s="114">
        <f>W51+X51</f>
        <v>8</v>
      </c>
      <c r="W51" s="138">
        <v>4</v>
      </c>
      <c r="X51" s="138">
        <v>4</v>
      </c>
      <c r="Y51" s="114">
        <f>SUM(Z51+AA51)</f>
        <v>38</v>
      </c>
      <c r="Z51" s="114">
        <f>SUM(Q51,T51,W51,H51,K51,N51)</f>
        <v>23</v>
      </c>
      <c r="AA51" s="114">
        <f>SUM(R51,U51,X51,I51,L51,O51)</f>
        <v>15</v>
      </c>
      <c r="AB51" s="114">
        <f>AC51+AD51</f>
        <v>10</v>
      </c>
      <c r="AC51" s="138">
        <v>0</v>
      </c>
      <c r="AD51" s="138">
        <v>10</v>
      </c>
      <c r="AE51" s="139">
        <f>AF51+AG51</f>
        <v>2</v>
      </c>
      <c r="AF51" s="138">
        <v>0</v>
      </c>
      <c r="AG51" s="137">
        <v>2</v>
      </c>
      <c r="AH51" s="128"/>
    </row>
    <row r="52" spans="1:34" s="127" customFormat="1" ht="17.25" customHeight="1" x14ac:dyDescent="0.25">
      <c r="A52" s="136"/>
      <c r="B52" s="48" t="s">
        <v>192</v>
      </c>
      <c r="C52" s="134" t="s">
        <v>191</v>
      </c>
      <c r="D52" s="133" t="s">
        <v>190</v>
      </c>
      <c r="E52" s="48" t="s">
        <v>189</v>
      </c>
      <c r="F52" s="130">
        <v>3</v>
      </c>
      <c r="G52" s="130">
        <f>H52+I52</f>
        <v>1</v>
      </c>
      <c r="H52" s="130"/>
      <c r="I52" s="130">
        <v>1</v>
      </c>
      <c r="J52" s="130">
        <f>K52+L52</f>
        <v>10</v>
      </c>
      <c r="K52" s="130">
        <v>10</v>
      </c>
      <c r="L52" s="130"/>
      <c r="M52" s="130">
        <f>N52+O52</f>
        <v>12</v>
      </c>
      <c r="N52" s="130">
        <v>8</v>
      </c>
      <c r="O52" s="130">
        <v>4</v>
      </c>
      <c r="P52" s="46">
        <f>Q52+R52</f>
        <v>7</v>
      </c>
      <c r="Q52" s="130">
        <v>4</v>
      </c>
      <c r="R52" s="130">
        <v>3</v>
      </c>
      <c r="S52" s="46">
        <f>T52+U52</f>
        <v>9</v>
      </c>
      <c r="T52" s="130">
        <v>5</v>
      </c>
      <c r="U52" s="130">
        <v>4</v>
      </c>
      <c r="V52" s="46">
        <f>W52+X52</f>
        <v>21</v>
      </c>
      <c r="W52" s="130">
        <v>10</v>
      </c>
      <c r="X52" s="130">
        <v>11</v>
      </c>
      <c r="Y52" s="46">
        <f>SUM(Z52+AA52)</f>
        <v>60</v>
      </c>
      <c r="Z52" s="46">
        <f>SUM(Q52,T52,W52,H52,K52,N52)</f>
        <v>37</v>
      </c>
      <c r="AA52" s="46">
        <f>SUM(R52,U52,X52,I52,L52,O52)</f>
        <v>23</v>
      </c>
      <c r="AB52" s="46">
        <f>AC52+AD52</f>
        <v>16</v>
      </c>
      <c r="AC52" s="130">
        <v>0</v>
      </c>
      <c r="AD52" s="130">
        <v>16</v>
      </c>
      <c r="AE52" s="131">
        <f>AF52+AG52</f>
        <v>3</v>
      </c>
      <c r="AF52" s="130"/>
      <c r="AG52" s="129">
        <v>3</v>
      </c>
      <c r="AH52" s="128"/>
    </row>
    <row r="53" spans="1:34" s="127" customFormat="1" ht="17.25" customHeight="1" x14ac:dyDescent="0.25">
      <c r="A53" s="136"/>
      <c r="B53" s="48" t="s">
        <v>188</v>
      </c>
      <c r="C53" s="134" t="s">
        <v>187</v>
      </c>
      <c r="D53" s="133" t="s">
        <v>186</v>
      </c>
      <c r="E53" s="48" t="s">
        <v>185</v>
      </c>
      <c r="F53" s="130">
        <v>4</v>
      </c>
      <c r="G53" s="130">
        <f>H53+I53</f>
        <v>8</v>
      </c>
      <c r="H53" s="130">
        <v>2</v>
      </c>
      <c r="I53" s="130">
        <v>6</v>
      </c>
      <c r="J53" s="130">
        <f>K53+L53</f>
        <v>34</v>
      </c>
      <c r="K53" s="130">
        <v>18</v>
      </c>
      <c r="L53" s="130">
        <v>16</v>
      </c>
      <c r="M53" s="130">
        <f>N53+O53</f>
        <v>35</v>
      </c>
      <c r="N53" s="130">
        <v>16</v>
      </c>
      <c r="O53" s="130">
        <v>19</v>
      </c>
      <c r="P53" s="46">
        <f>Q53+R53</f>
        <v>33</v>
      </c>
      <c r="Q53" s="130">
        <v>19</v>
      </c>
      <c r="R53" s="130">
        <v>14</v>
      </c>
      <c r="S53" s="46">
        <f>T53+U53</f>
        <v>29</v>
      </c>
      <c r="T53" s="130">
        <v>9</v>
      </c>
      <c r="U53" s="130">
        <v>20</v>
      </c>
      <c r="V53" s="46">
        <f>W53+X53</f>
        <v>23</v>
      </c>
      <c r="W53" s="130">
        <v>12</v>
      </c>
      <c r="X53" s="130">
        <v>11</v>
      </c>
      <c r="Y53" s="46">
        <f>SUM(Z53+AA53)</f>
        <v>162</v>
      </c>
      <c r="Z53" s="46">
        <f>SUM(Q53,T53,W53,H53,K53,N53)</f>
        <v>76</v>
      </c>
      <c r="AA53" s="46">
        <f>SUM(R53,U53,X53,I53,L53,O53)</f>
        <v>86</v>
      </c>
      <c r="AB53" s="46">
        <f>AC53+AD53</f>
        <v>33</v>
      </c>
      <c r="AC53" s="130">
        <v>0</v>
      </c>
      <c r="AD53" s="130">
        <v>33</v>
      </c>
      <c r="AE53" s="131">
        <f>AF53+AG53</f>
        <v>5</v>
      </c>
      <c r="AF53" s="130">
        <v>0</v>
      </c>
      <c r="AG53" s="129">
        <v>5</v>
      </c>
      <c r="AH53" s="128"/>
    </row>
    <row r="54" spans="1:34" s="127" customFormat="1" ht="17.25" customHeight="1" x14ac:dyDescent="0.25">
      <c r="A54" s="135" t="s">
        <v>184</v>
      </c>
      <c r="B54" s="48" t="s">
        <v>183</v>
      </c>
      <c r="C54" s="134" t="s">
        <v>182</v>
      </c>
      <c r="D54" s="133" t="s">
        <v>181</v>
      </c>
      <c r="E54" s="48" t="s">
        <v>180</v>
      </c>
      <c r="F54" s="130">
        <v>3</v>
      </c>
      <c r="G54" s="130">
        <f>H54+I54</f>
        <v>2</v>
      </c>
      <c r="H54" s="130">
        <v>1</v>
      </c>
      <c r="I54" s="130">
        <v>1</v>
      </c>
      <c r="J54" s="130">
        <f>K54+L54</f>
        <v>5</v>
      </c>
      <c r="K54" s="130">
        <v>1</v>
      </c>
      <c r="L54" s="130">
        <v>4</v>
      </c>
      <c r="M54" s="130">
        <f>N54+O54</f>
        <v>16</v>
      </c>
      <c r="N54" s="130">
        <v>5</v>
      </c>
      <c r="O54" s="130">
        <v>11</v>
      </c>
      <c r="P54" s="46">
        <f>Q54+R54</f>
        <v>15</v>
      </c>
      <c r="Q54" s="130">
        <v>8</v>
      </c>
      <c r="R54" s="130">
        <v>7</v>
      </c>
      <c r="S54" s="46">
        <f>T54+U54</f>
        <v>18</v>
      </c>
      <c r="T54" s="132">
        <v>6</v>
      </c>
      <c r="U54" s="130">
        <v>12</v>
      </c>
      <c r="V54" s="46">
        <f>W54+X54</f>
        <v>19</v>
      </c>
      <c r="W54" s="130">
        <v>10</v>
      </c>
      <c r="X54" s="130">
        <v>9</v>
      </c>
      <c r="Y54" s="46">
        <f>SUM(Z54+AA54)</f>
        <v>75</v>
      </c>
      <c r="Z54" s="46">
        <f>SUM(Q54,T54,W54,H54,K54,N54)</f>
        <v>31</v>
      </c>
      <c r="AA54" s="46">
        <f>SUM(R54,U54,X54,I54,L54,O54)</f>
        <v>44</v>
      </c>
      <c r="AB54" s="46">
        <f>AC54+AD54</f>
        <v>17</v>
      </c>
      <c r="AC54" s="130">
        <v>0</v>
      </c>
      <c r="AD54" s="130">
        <v>17</v>
      </c>
      <c r="AE54" s="131">
        <f>AF54+AG54</f>
        <v>2</v>
      </c>
      <c r="AF54" s="130">
        <v>0</v>
      </c>
      <c r="AG54" s="129">
        <v>2</v>
      </c>
      <c r="AH54" s="128"/>
    </row>
    <row r="55" spans="1:34" s="97" customFormat="1" ht="15.75" customHeight="1" x14ac:dyDescent="0.25">
      <c r="A55" s="126"/>
      <c r="B55" s="125" t="s">
        <v>179</v>
      </c>
      <c r="C55" s="124"/>
      <c r="D55" s="124"/>
      <c r="E55" s="123"/>
      <c r="F55" s="122">
        <f>SUM(F51:F54)</f>
        <v>13</v>
      </c>
      <c r="G55" s="122">
        <f>SUM(G51:G54)</f>
        <v>11</v>
      </c>
      <c r="H55" s="122">
        <f>SUM(H51:H54)</f>
        <v>3</v>
      </c>
      <c r="I55" s="122">
        <f>SUM(I51:I54)</f>
        <v>8</v>
      </c>
      <c r="J55" s="122">
        <f>SUM(J51:J54)</f>
        <v>53</v>
      </c>
      <c r="K55" s="122">
        <f>SUM(K51:K54)</f>
        <v>29</v>
      </c>
      <c r="L55" s="122">
        <f>SUM(L51:L54)</f>
        <v>24</v>
      </c>
      <c r="M55" s="122">
        <f>SUM(M51:M54)</f>
        <v>69</v>
      </c>
      <c r="N55" s="122">
        <f>SUM(N51:N54)</f>
        <v>33</v>
      </c>
      <c r="O55" s="122">
        <f>SUM(O51:O54)</f>
        <v>36</v>
      </c>
      <c r="P55" s="122">
        <f>SUM(P51:P54)</f>
        <v>68</v>
      </c>
      <c r="Q55" s="122">
        <f>SUM(Q51:Q54)</f>
        <v>41</v>
      </c>
      <c r="R55" s="122">
        <f>SUM(R51:R54)</f>
        <v>27</v>
      </c>
      <c r="S55" s="122">
        <f>SUM(S51:S54)</f>
        <v>63</v>
      </c>
      <c r="T55" s="122">
        <f>SUM(T51:T54)</f>
        <v>25</v>
      </c>
      <c r="U55" s="122">
        <f>SUM(U51:U54)</f>
        <v>38</v>
      </c>
      <c r="V55" s="122">
        <f>SUM(V51:V54)</f>
        <v>71</v>
      </c>
      <c r="W55" s="122">
        <f>SUM(W51:W54)</f>
        <v>36</v>
      </c>
      <c r="X55" s="122">
        <f>SUM(X51:X54)</f>
        <v>35</v>
      </c>
      <c r="Y55" s="122">
        <f>SUM(Y51:Y54)</f>
        <v>335</v>
      </c>
      <c r="Z55" s="122">
        <f>SUM(Z51:Z54)</f>
        <v>167</v>
      </c>
      <c r="AA55" s="122">
        <f>SUM(AA51:AA54)</f>
        <v>168</v>
      </c>
      <c r="AB55" s="122">
        <f>SUM(AB51:AB54)</f>
        <v>76</v>
      </c>
      <c r="AC55" s="122">
        <f>SUM(AC51:AC54)</f>
        <v>0</v>
      </c>
      <c r="AD55" s="122">
        <f>SUM(AD51:AD54)</f>
        <v>76</v>
      </c>
      <c r="AE55" s="122">
        <f>SUM(AE51:AE54)</f>
        <v>12</v>
      </c>
      <c r="AF55" s="122">
        <f>SUM(AF51:AF54)</f>
        <v>0</v>
      </c>
      <c r="AG55" s="121">
        <f>SUM(AG51:AG54)</f>
        <v>12</v>
      </c>
      <c r="AH55" s="120"/>
    </row>
    <row r="56" spans="1:34" s="110" customFormat="1" ht="15.75" customHeight="1" x14ac:dyDescent="0.25">
      <c r="A56" s="119" t="s">
        <v>3</v>
      </c>
      <c r="B56" s="116" t="s">
        <v>178</v>
      </c>
      <c r="C56" s="118" t="s">
        <v>177</v>
      </c>
      <c r="D56" s="117" t="s">
        <v>176</v>
      </c>
      <c r="E56" s="116" t="s">
        <v>175</v>
      </c>
      <c r="F56" s="113">
        <v>3</v>
      </c>
      <c r="G56" s="114">
        <f>SUM(H56:I56)</f>
        <v>9</v>
      </c>
      <c r="H56" s="113">
        <v>6</v>
      </c>
      <c r="I56" s="113">
        <v>3</v>
      </c>
      <c r="J56" s="114">
        <f>SUM(K56:L56)</f>
        <v>23</v>
      </c>
      <c r="K56" s="113">
        <v>12</v>
      </c>
      <c r="L56" s="113">
        <v>11</v>
      </c>
      <c r="M56" s="114">
        <f>SUM(N56:O56)</f>
        <v>24</v>
      </c>
      <c r="N56" s="115">
        <v>14</v>
      </c>
      <c r="O56" s="113">
        <v>10</v>
      </c>
      <c r="P56" s="114">
        <f>SUM(Q56:R56)</f>
        <v>32</v>
      </c>
      <c r="Q56" s="113">
        <v>15</v>
      </c>
      <c r="R56" s="113">
        <v>17</v>
      </c>
      <c r="S56" s="114">
        <f>SUM(T56:U56)</f>
        <v>29</v>
      </c>
      <c r="T56" s="113">
        <v>18</v>
      </c>
      <c r="U56" s="113">
        <v>11</v>
      </c>
      <c r="V56" s="114">
        <f>SUM(W56:X56)</f>
        <v>30</v>
      </c>
      <c r="W56" s="113">
        <v>16</v>
      </c>
      <c r="X56" s="113">
        <v>14</v>
      </c>
      <c r="Y56" s="114">
        <f>SUM(Z56:AA56)</f>
        <v>147</v>
      </c>
      <c r="Z56" s="46">
        <f>SUM(H56,K56,N56,Q56,T56,W56)</f>
        <v>81</v>
      </c>
      <c r="AA56" s="46">
        <f>SUM(I56,L56,O56,R56,U56,X56)</f>
        <v>66</v>
      </c>
      <c r="AB56" s="114">
        <f>SUM(AC56:AD56)</f>
        <v>15</v>
      </c>
      <c r="AC56" s="113">
        <v>0</v>
      </c>
      <c r="AD56" s="113">
        <v>15</v>
      </c>
      <c r="AE56" s="114">
        <f>SUM(AF56:AG56)</f>
        <v>0</v>
      </c>
      <c r="AF56" s="113">
        <v>0</v>
      </c>
      <c r="AG56" s="112">
        <v>0</v>
      </c>
      <c r="AH56" s="111"/>
    </row>
    <row r="57" spans="1:34" s="99" customFormat="1" ht="15.75" customHeight="1" x14ac:dyDescent="0.25">
      <c r="A57" s="52"/>
      <c r="B57" s="71" t="s">
        <v>174</v>
      </c>
      <c r="C57" s="73" t="s">
        <v>173</v>
      </c>
      <c r="D57" s="96" t="s">
        <v>172</v>
      </c>
      <c r="E57" s="71" t="s">
        <v>171</v>
      </c>
      <c r="F57" s="94">
        <v>3</v>
      </c>
      <c r="G57" s="46">
        <f>SUM(H57:I57)</f>
        <v>2</v>
      </c>
      <c r="H57" s="94">
        <v>1</v>
      </c>
      <c r="I57" s="94">
        <v>1</v>
      </c>
      <c r="J57" s="46">
        <f>SUM(K57:L57)</f>
        <v>14</v>
      </c>
      <c r="K57" s="94">
        <v>6</v>
      </c>
      <c r="L57" s="94">
        <v>8</v>
      </c>
      <c r="M57" s="46">
        <f>SUM(N57:O57)</f>
        <v>15</v>
      </c>
      <c r="N57" s="95">
        <v>9</v>
      </c>
      <c r="O57" s="94">
        <v>6</v>
      </c>
      <c r="P57" s="46">
        <f>SUM(Q57:R57)</f>
        <v>22</v>
      </c>
      <c r="Q57" s="94">
        <v>9</v>
      </c>
      <c r="R57" s="94">
        <v>13</v>
      </c>
      <c r="S57" s="46">
        <f>SUM(T57:U57)</f>
        <v>11</v>
      </c>
      <c r="T57" s="94">
        <v>6</v>
      </c>
      <c r="U57" s="94">
        <v>5</v>
      </c>
      <c r="V57" s="46">
        <f>SUM(W57:X57)</f>
        <v>20</v>
      </c>
      <c r="W57" s="94">
        <v>8</v>
      </c>
      <c r="X57" s="94">
        <v>12</v>
      </c>
      <c r="Y57" s="46">
        <f>SUM(G57,J57,M57,P57,S57,V57)</f>
        <v>84</v>
      </c>
      <c r="Z57" s="46">
        <f>SUM(H57,K57,N57,Q57,T57,W57)</f>
        <v>39</v>
      </c>
      <c r="AA57" s="46">
        <f>SUM(I57,L57,O57,R57,U57,X57)</f>
        <v>45</v>
      </c>
      <c r="AB57" s="46">
        <f>SUM(AC57:AD57)</f>
        <v>12</v>
      </c>
      <c r="AC57" s="94">
        <v>4</v>
      </c>
      <c r="AD57" s="94">
        <v>8</v>
      </c>
      <c r="AE57" s="46">
        <f>SUM(AF57:AG57)</f>
        <v>0</v>
      </c>
      <c r="AF57" s="94"/>
      <c r="AG57" s="93"/>
      <c r="AH57" s="79"/>
    </row>
    <row r="58" spans="1:34" s="8" customFormat="1" ht="15.75" customHeight="1" x14ac:dyDescent="0.25">
      <c r="A58" s="52"/>
      <c r="B58" s="71" t="s">
        <v>170</v>
      </c>
      <c r="C58" s="73" t="s">
        <v>169</v>
      </c>
      <c r="D58" s="96" t="s">
        <v>168</v>
      </c>
      <c r="E58" s="71" t="s">
        <v>167</v>
      </c>
      <c r="F58" s="94">
        <v>0</v>
      </c>
      <c r="G58" s="46">
        <f>SUM(H58:I58)</f>
        <v>2</v>
      </c>
      <c r="H58" s="94">
        <v>1</v>
      </c>
      <c r="I58" s="94">
        <v>1</v>
      </c>
      <c r="J58" s="46">
        <f>SUM(K58:L58)</f>
        <v>4</v>
      </c>
      <c r="K58" s="94">
        <v>2</v>
      </c>
      <c r="L58" s="94">
        <v>2</v>
      </c>
      <c r="M58" s="46">
        <f>SUM(N58:O58)</f>
        <v>4</v>
      </c>
      <c r="N58" s="95">
        <v>2</v>
      </c>
      <c r="O58" s="94">
        <v>2</v>
      </c>
      <c r="P58" s="46">
        <f>SUM(Q58:R58)</f>
        <v>0</v>
      </c>
      <c r="Q58" s="94"/>
      <c r="R58" s="94"/>
      <c r="S58" s="46">
        <f>SUM(T58:U58)</f>
        <v>0</v>
      </c>
      <c r="T58" s="94"/>
      <c r="U58" s="94"/>
      <c r="V58" s="46">
        <f>SUM(W58:X58)</f>
        <v>0</v>
      </c>
      <c r="W58" s="94"/>
      <c r="X58" s="94"/>
      <c r="Y58" s="46">
        <f>SUM(G58,J58,M58,P58,S58,V58)</f>
        <v>10</v>
      </c>
      <c r="Z58" s="46">
        <f>SUM(H58,K58,N58,Q58,T58,W58)</f>
        <v>5</v>
      </c>
      <c r="AA58" s="46">
        <f>SUM(I58,L58,O58,R58,U58,X58)</f>
        <v>5</v>
      </c>
      <c r="AB58" s="46">
        <f>SUM(AC58:AD58)</f>
        <v>4</v>
      </c>
      <c r="AC58" s="94">
        <v>1</v>
      </c>
      <c r="AD58" s="94">
        <v>3</v>
      </c>
      <c r="AE58" s="46">
        <f>SUM(AF58:AG58)</f>
        <v>0</v>
      </c>
      <c r="AF58" s="94"/>
      <c r="AG58" s="93"/>
      <c r="AH58" s="79"/>
    </row>
    <row r="59" spans="1:34" s="8" customFormat="1" ht="15.75" customHeight="1" x14ac:dyDescent="0.25">
      <c r="A59" s="52"/>
      <c r="B59" s="71" t="s">
        <v>166</v>
      </c>
      <c r="C59" s="109" t="s">
        <v>154</v>
      </c>
      <c r="D59" s="108" t="s">
        <v>165</v>
      </c>
      <c r="E59" s="71" t="s">
        <v>164</v>
      </c>
      <c r="F59" s="94">
        <v>16</v>
      </c>
      <c r="G59" s="46">
        <f>SUM(H59:I59)</f>
        <v>9</v>
      </c>
      <c r="H59" s="94">
        <v>4</v>
      </c>
      <c r="I59" s="94">
        <v>5</v>
      </c>
      <c r="J59" s="46">
        <f>SUM(K59:L59)</f>
        <v>36</v>
      </c>
      <c r="K59" s="94">
        <v>14</v>
      </c>
      <c r="L59" s="94">
        <v>22</v>
      </c>
      <c r="M59" s="46">
        <f>SUM(N59:O59)</f>
        <v>31</v>
      </c>
      <c r="N59" s="95">
        <v>14</v>
      </c>
      <c r="O59" s="94">
        <v>17</v>
      </c>
      <c r="P59" s="46">
        <f>SUM(Q59:R59)</f>
        <v>99</v>
      </c>
      <c r="Q59" s="94">
        <v>49</v>
      </c>
      <c r="R59" s="94">
        <v>50</v>
      </c>
      <c r="S59" s="46">
        <f>SUM(T59:U59)</f>
        <v>98</v>
      </c>
      <c r="T59" s="94">
        <v>49</v>
      </c>
      <c r="U59" s="94">
        <v>49</v>
      </c>
      <c r="V59" s="46">
        <f>SUM(W59:X59)</f>
        <v>118</v>
      </c>
      <c r="W59" s="94">
        <v>59</v>
      </c>
      <c r="X59" s="94">
        <v>59</v>
      </c>
      <c r="Y59" s="46">
        <f>SUM(G59,J59,M59,P59,S59,V59)</f>
        <v>391</v>
      </c>
      <c r="Z59" s="46">
        <f>SUM(H59,K59,N59,Q59,T59,W59)</f>
        <v>189</v>
      </c>
      <c r="AA59" s="46">
        <f>SUM(I59,L59,O59,R59,U59,X59)</f>
        <v>202</v>
      </c>
      <c r="AB59" s="46">
        <f>SUM(AC59:AD59)</f>
        <v>35</v>
      </c>
      <c r="AC59" s="94">
        <v>2</v>
      </c>
      <c r="AD59" s="94">
        <v>33</v>
      </c>
      <c r="AE59" s="46">
        <f>SUM(AF59:AG59)</f>
        <v>5</v>
      </c>
      <c r="AF59" s="94">
        <v>3</v>
      </c>
      <c r="AG59" s="93">
        <v>2</v>
      </c>
      <c r="AH59" s="79"/>
    </row>
    <row r="60" spans="1:34" s="99" customFormat="1" ht="15.75" customHeight="1" x14ac:dyDescent="0.25">
      <c r="A60" s="107"/>
      <c r="B60" s="106" t="s">
        <v>163</v>
      </c>
      <c r="C60" s="105" t="s">
        <v>162</v>
      </c>
      <c r="D60" s="104" t="s">
        <v>161</v>
      </c>
      <c r="E60" s="103" t="s">
        <v>160</v>
      </c>
      <c r="F60" s="101">
        <v>4</v>
      </c>
      <c r="G60" s="58">
        <f>SUM(H60:I60)</f>
        <v>6</v>
      </c>
      <c r="H60" s="101">
        <v>5</v>
      </c>
      <c r="I60" s="101">
        <v>1</v>
      </c>
      <c r="J60" s="58">
        <f>SUM(K60:L60)</f>
        <v>16</v>
      </c>
      <c r="K60" s="101">
        <v>8</v>
      </c>
      <c r="L60" s="101">
        <v>8</v>
      </c>
      <c r="M60" s="58">
        <f>SUM(N60:O60)</f>
        <v>21</v>
      </c>
      <c r="N60" s="102">
        <v>12</v>
      </c>
      <c r="O60" s="101">
        <v>9</v>
      </c>
      <c r="P60" s="58">
        <f>SUM(Q60:R60)</f>
        <v>30</v>
      </c>
      <c r="Q60" s="101">
        <v>15</v>
      </c>
      <c r="R60" s="101">
        <v>15</v>
      </c>
      <c r="S60" s="58">
        <f>SUM(T60:U60)</f>
        <v>30</v>
      </c>
      <c r="T60" s="101">
        <v>14</v>
      </c>
      <c r="U60" s="101">
        <v>16</v>
      </c>
      <c r="V60" s="58">
        <f>SUM(W60:X60)</f>
        <v>33</v>
      </c>
      <c r="W60" s="101">
        <v>16</v>
      </c>
      <c r="X60" s="101">
        <v>17</v>
      </c>
      <c r="Y60" s="58">
        <f>SUM(G60,J60,M60,P60,S60,V60)</f>
        <v>136</v>
      </c>
      <c r="Z60" s="58">
        <f>SUM(H60,K60,N60,Q60,T60,W60)</f>
        <v>70</v>
      </c>
      <c r="AA60" s="58">
        <f>SUM(I60,L60,O60,R60,U60,X60)</f>
        <v>66</v>
      </c>
      <c r="AB60" s="58">
        <f>SUM(AC60:AD60)</f>
        <v>20</v>
      </c>
      <c r="AC60" s="101">
        <v>1</v>
      </c>
      <c r="AD60" s="101">
        <v>19</v>
      </c>
      <c r="AE60" s="58">
        <f>SUM(AF60:AG60)</f>
        <v>2</v>
      </c>
      <c r="AF60" s="101"/>
      <c r="AG60" s="100">
        <v>2</v>
      </c>
      <c r="AH60" s="79"/>
    </row>
    <row r="61" spans="1:34" s="97" customFormat="1" ht="15.75" customHeight="1" x14ac:dyDescent="0.25">
      <c r="A61" s="98"/>
      <c r="B61" s="74" t="s">
        <v>159</v>
      </c>
      <c r="C61" s="73" t="s">
        <v>158</v>
      </c>
      <c r="D61" s="96" t="s">
        <v>157</v>
      </c>
      <c r="E61" s="71" t="s">
        <v>156</v>
      </c>
      <c r="F61" s="46">
        <v>3</v>
      </c>
      <c r="G61" s="46">
        <f>SUM(H61:I61)</f>
        <v>4</v>
      </c>
      <c r="H61" s="46">
        <v>2</v>
      </c>
      <c r="I61" s="46">
        <v>2</v>
      </c>
      <c r="J61" s="46">
        <f>SUM(K61:L61)</f>
        <v>22</v>
      </c>
      <c r="K61" s="46">
        <v>8</v>
      </c>
      <c r="L61" s="46">
        <v>14</v>
      </c>
      <c r="M61" s="46">
        <f>SUM(N61:O61)</f>
        <v>22</v>
      </c>
      <c r="N61" s="47">
        <v>15</v>
      </c>
      <c r="O61" s="46">
        <v>7</v>
      </c>
      <c r="P61" s="46">
        <f>SUM(Q61:R61)</f>
        <v>23</v>
      </c>
      <c r="Q61" s="46">
        <v>16</v>
      </c>
      <c r="R61" s="46">
        <v>7</v>
      </c>
      <c r="S61" s="46">
        <f>SUM(T61:U61)</f>
        <v>23</v>
      </c>
      <c r="T61" s="46">
        <v>9</v>
      </c>
      <c r="U61" s="46">
        <v>14</v>
      </c>
      <c r="V61" s="46">
        <f>SUM(W61:X61)</f>
        <v>39</v>
      </c>
      <c r="W61" s="46">
        <v>18</v>
      </c>
      <c r="X61" s="46">
        <v>21</v>
      </c>
      <c r="Y61" s="46">
        <f>SUM(G61,J61,M61,P61,S61,V61)</f>
        <v>133</v>
      </c>
      <c r="Z61" s="46">
        <f>SUM(H61,K61,N61,Q61,T61,W61)</f>
        <v>68</v>
      </c>
      <c r="AA61" s="46">
        <f>SUM(I61,L61,O61,R61,U61,X61)</f>
        <v>65</v>
      </c>
      <c r="AB61" s="46">
        <f>SUM(AC61:AD61)</f>
        <v>25</v>
      </c>
      <c r="AC61" s="46">
        <v>2</v>
      </c>
      <c r="AD61" s="46">
        <v>23</v>
      </c>
      <c r="AE61" s="46">
        <f>SUM(AF61:AG61)</f>
        <v>3</v>
      </c>
      <c r="AF61" s="46"/>
      <c r="AG61" s="45">
        <v>3</v>
      </c>
      <c r="AH61" s="44"/>
    </row>
    <row r="62" spans="1:34" s="8" customFormat="1" ht="15.75" customHeight="1" x14ac:dyDescent="0.25">
      <c r="A62" s="52"/>
      <c r="B62" s="71" t="s">
        <v>155</v>
      </c>
      <c r="C62" s="73" t="s">
        <v>154</v>
      </c>
      <c r="D62" s="96" t="s">
        <v>153</v>
      </c>
      <c r="E62" s="71" t="s">
        <v>152</v>
      </c>
      <c r="F62" s="94">
        <v>3</v>
      </c>
      <c r="G62" s="46">
        <f>SUM(H62:I62)</f>
        <v>2</v>
      </c>
      <c r="H62" s="94">
        <v>1</v>
      </c>
      <c r="I62" s="94">
        <v>1</v>
      </c>
      <c r="J62" s="46">
        <f>SUM(K62:L62)</f>
        <v>21</v>
      </c>
      <c r="K62" s="94">
        <v>11</v>
      </c>
      <c r="L62" s="94">
        <v>10</v>
      </c>
      <c r="M62" s="46">
        <f>SUM(N62:O62)</f>
        <v>18</v>
      </c>
      <c r="N62" s="95">
        <v>9</v>
      </c>
      <c r="O62" s="94">
        <v>9</v>
      </c>
      <c r="P62" s="46">
        <f>SUM(Q62:R62)</f>
        <v>27</v>
      </c>
      <c r="Q62" s="94">
        <v>13</v>
      </c>
      <c r="R62" s="94">
        <v>14</v>
      </c>
      <c r="S62" s="46">
        <f>SUM(T62:U62)</f>
        <v>28</v>
      </c>
      <c r="T62" s="94">
        <v>10</v>
      </c>
      <c r="U62" s="94">
        <v>18</v>
      </c>
      <c r="V62" s="46">
        <f>SUM(W62:X62)</f>
        <v>27</v>
      </c>
      <c r="W62" s="94">
        <v>13</v>
      </c>
      <c r="X62" s="94">
        <v>14</v>
      </c>
      <c r="Y62" s="46">
        <f>SUM(G62,J62,M62,P62,S62,V62)</f>
        <v>123</v>
      </c>
      <c r="Z62" s="46">
        <f>SUM(H62,K62,N62,Q62,T62,W62)</f>
        <v>57</v>
      </c>
      <c r="AA62" s="46">
        <f>SUM(I62,L62,O62,R62,U62,X62)</f>
        <v>66</v>
      </c>
      <c r="AB62" s="46">
        <f>SUM(AC62:AD62)</f>
        <v>37</v>
      </c>
      <c r="AC62" s="94">
        <v>1</v>
      </c>
      <c r="AD62" s="94">
        <v>36</v>
      </c>
      <c r="AE62" s="46">
        <f>SUM(AF62:AG62)</f>
        <v>1</v>
      </c>
      <c r="AF62" s="94">
        <v>0</v>
      </c>
      <c r="AG62" s="93">
        <v>1</v>
      </c>
      <c r="AH62" s="79"/>
    </row>
    <row r="63" spans="1:34" s="8" customFormat="1" ht="15.75" customHeight="1" x14ac:dyDescent="0.25">
      <c r="A63" s="88"/>
      <c r="B63" s="55" t="s">
        <v>151</v>
      </c>
      <c r="C63" s="54" t="s">
        <v>150</v>
      </c>
      <c r="D63" s="53" t="s">
        <v>149</v>
      </c>
      <c r="E63" s="48" t="s">
        <v>148</v>
      </c>
      <c r="F63" s="46">
        <v>3</v>
      </c>
      <c r="G63" s="46">
        <f>SUM(H63:I63)</f>
        <v>2</v>
      </c>
      <c r="H63" s="46">
        <v>2</v>
      </c>
      <c r="I63" s="46">
        <v>0</v>
      </c>
      <c r="J63" s="46">
        <f>SUM(K63:L63)</f>
        <v>16</v>
      </c>
      <c r="K63" s="46">
        <v>10</v>
      </c>
      <c r="L63" s="46">
        <v>6</v>
      </c>
      <c r="M63" s="46">
        <f>SUM(N63:O63)</f>
        <v>18</v>
      </c>
      <c r="N63" s="47">
        <v>9</v>
      </c>
      <c r="O63" s="46">
        <v>9</v>
      </c>
      <c r="P63" s="46">
        <f>SUM(Q63:R63)</f>
        <v>20</v>
      </c>
      <c r="Q63" s="46">
        <v>10</v>
      </c>
      <c r="R63" s="46">
        <v>10</v>
      </c>
      <c r="S63" s="46">
        <f>SUM(T63:U63)</f>
        <v>18</v>
      </c>
      <c r="T63" s="46">
        <v>9</v>
      </c>
      <c r="U63" s="46">
        <v>9</v>
      </c>
      <c r="V63" s="46">
        <f>SUM(W63:X63)</f>
        <v>17</v>
      </c>
      <c r="W63" s="46">
        <v>7</v>
      </c>
      <c r="X63" s="46">
        <v>10</v>
      </c>
      <c r="Y63" s="46">
        <f>SUM(G63,J63,M63,P63,S63,V63)</f>
        <v>91</v>
      </c>
      <c r="Z63" s="46">
        <f>SUM(H63,K63,N63,Q63,T63,W63)</f>
        <v>47</v>
      </c>
      <c r="AA63" s="46">
        <f>SUM(I63,L63,O63,R63,U63,X63)</f>
        <v>44</v>
      </c>
      <c r="AB63" s="46">
        <f>SUM(AC63:AD63)</f>
        <v>20</v>
      </c>
      <c r="AC63" s="46">
        <v>2</v>
      </c>
      <c r="AD63" s="46">
        <v>18</v>
      </c>
      <c r="AE63" s="46">
        <f>SUM(AF63:AG63)</f>
        <v>1</v>
      </c>
      <c r="AF63" s="46">
        <v>0</v>
      </c>
      <c r="AG63" s="45">
        <v>1</v>
      </c>
      <c r="AH63" s="44"/>
    </row>
    <row r="64" spans="1:34" s="8" customFormat="1" ht="15.75" customHeight="1" x14ac:dyDescent="0.25">
      <c r="A64" s="88"/>
      <c r="B64" s="55" t="s">
        <v>147</v>
      </c>
      <c r="C64" s="54" t="s">
        <v>146</v>
      </c>
      <c r="D64" s="53" t="s">
        <v>145</v>
      </c>
      <c r="E64" s="48" t="s">
        <v>144</v>
      </c>
      <c r="F64" s="46">
        <v>3</v>
      </c>
      <c r="G64" s="46">
        <f>SUM(H64:I64)</f>
        <v>7</v>
      </c>
      <c r="H64" s="46">
        <v>3</v>
      </c>
      <c r="I64" s="46">
        <v>4</v>
      </c>
      <c r="J64" s="46">
        <f>SUM(K64:L64)</f>
        <v>29</v>
      </c>
      <c r="K64" s="46">
        <v>19</v>
      </c>
      <c r="L64" s="46">
        <v>10</v>
      </c>
      <c r="M64" s="46">
        <f>SUM(N64:O64)</f>
        <v>22</v>
      </c>
      <c r="N64" s="47">
        <v>14</v>
      </c>
      <c r="O64" s="46">
        <v>8</v>
      </c>
      <c r="P64" s="46">
        <f>SUM(Q64:R64)</f>
        <v>27</v>
      </c>
      <c r="Q64" s="46">
        <v>10</v>
      </c>
      <c r="R64" s="46">
        <v>17</v>
      </c>
      <c r="S64" s="46">
        <f>SUM(T64:U64)</f>
        <v>31</v>
      </c>
      <c r="T64" s="46">
        <v>17</v>
      </c>
      <c r="U64" s="46">
        <v>14</v>
      </c>
      <c r="V64" s="46">
        <f>SUM(W64:X64)</f>
        <v>28</v>
      </c>
      <c r="W64" s="46">
        <v>18</v>
      </c>
      <c r="X64" s="46">
        <v>10</v>
      </c>
      <c r="Y64" s="46">
        <f>SUM(G64,J64,M64,P64,S64,V64)</f>
        <v>144</v>
      </c>
      <c r="Z64" s="46">
        <f>SUM(H64,K64,N64,Q64,T64,W64)</f>
        <v>81</v>
      </c>
      <c r="AA64" s="46">
        <f>SUM(I64,L64,O64,R64,U64,X64)</f>
        <v>63</v>
      </c>
      <c r="AB64" s="46">
        <f>SUM(AC64:AD64)</f>
        <v>28</v>
      </c>
      <c r="AC64" s="46">
        <v>0</v>
      </c>
      <c r="AD64" s="46">
        <v>28</v>
      </c>
      <c r="AE64" s="46">
        <f>SUM(AF64:AG64)</f>
        <v>3</v>
      </c>
      <c r="AF64" s="46"/>
      <c r="AG64" s="45">
        <v>3</v>
      </c>
      <c r="AH64" s="44"/>
    </row>
    <row r="65" spans="1:34" s="8" customFormat="1" ht="15.75" customHeight="1" x14ac:dyDescent="0.25">
      <c r="A65" s="52"/>
      <c r="B65" s="62" t="s">
        <v>143</v>
      </c>
      <c r="C65" s="50" t="s">
        <v>142</v>
      </c>
      <c r="D65" s="90" t="s">
        <v>141</v>
      </c>
      <c r="E65" s="60" t="s">
        <v>140</v>
      </c>
      <c r="F65" s="58">
        <v>4</v>
      </c>
      <c r="G65" s="58">
        <f>SUM(H65:I65)</f>
        <v>3</v>
      </c>
      <c r="H65" s="58">
        <v>2</v>
      </c>
      <c r="I65" s="58">
        <v>1</v>
      </c>
      <c r="J65" s="58">
        <f>SUM(K65:L65)</f>
        <v>15</v>
      </c>
      <c r="K65" s="58">
        <v>8</v>
      </c>
      <c r="L65" s="58">
        <v>7</v>
      </c>
      <c r="M65" s="58">
        <f>SUM(N65:O65)</f>
        <v>17</v>
      </c>
      <c r="N65" s="59">
        <v>9</v>
      </c>
      <c r="O65" s="58">
        <v>8</v>
      </c>
      <c r="P65" s="58">
        <f>SUM(Q65:R65)</f>
        <v>23</v>
      </c>
      <c r="Q65" s="58">
        <v>14</v>
      </c>
      <c r="R65" s="58">
        <v>9</v>
      </c>
      <c r="S65" s="58">
        <f>SUM(T65:U65)</f>
        <v>25</v>
      </c>
      <c r="T65" s="58">
        <v>9</v>
      </c>
      <c r="U65" s="58">
        <v>16</v>
      </c>
      <c r="V65" s="58">
        <f>SUM(W65:X65)</f>
        <v>25</v>
      </c>
      <c r="W65" s="58">
        <v>13</v>
      </c>
      <c r="X65" s="58">
        <v>12</v>
      </c>
      <c r="Y65" s="58">
        <f>SUM(G65,J65,M65,P65,S65,V65)</f>
        <v>108</v>
      </c>
      <c r="Z65" s="58">
        <f>SUM(H65,K65,N65,Q65,T65,W65)</f>
        <v>55</v>
      </c>
      <c r="AA65" s="58">
        <f>SUM(I65,L65,O65,R65,U65,X65)</f>
        <v>53</v>
      </c>
      <c r="AB65" s="58">
        <f>SUM(AC65:AD65)</f>
        <v>24</v>
      </c>
      <c r="AC65" s="58">
        <v>2</v>
      </c>
      <c r="AD65" s="58">
        <v>22</v>
      </c>
      <c r="AE65" s="58">
        <f>SUM(AF65:AG65)</f>
        <v>6</v>
      </c>
      <c r="AF65" s="58">
        <v>0</v>
      </c>
      <c r="AG65" s="57">
        <v>6</v>
      </c>
      <c r="AH65" s="44"/>
    </row>
    <row r="66" spans="1:34" s="8" customFormat="1" ht="15.75" customHeight="1" x14ac:dyDescent="0.25">
      <c r="A66" s="52"/>
      <c r="B66" s="55" t="s">
        <v>139</v>
      </c>
      <c r="C66" s="54" t="s">
        <v>138</v>
      </c>
      <c r="D66" s="53" t="s">
        <v>137</v>
      </c>
      <c r="E66" s="48" t="s">
        <v>136</v>
      </c>
      <c r="F66" s="46">
        <v>6</v>
      </c>
      <c r="G66" s="46">
        <f>SUM(H66:I66)</f>
        <v>15</v>
      </c>
      <c r="H66" s="46">
        <v>5</v>
      </c>
      <c r="I66" s="46">
        <v>10</v>
      </c>
      <c r="J66" s="46">
        <f>SUM(K66:L66)</f>
        <v>18</v>
      </c>
      <c r="K66" s="46">
        <v>8</v>
      </c>
      <c r="L66" s="46">
        <v>10</v>
      </c>
      <c r="M66" s="46">
        <f>SUM(N66:O66)</f>
        <v>23</v>
      </c>
      <c r="N66" s="47">
        <v>12</v>
      </c>
      <c r="O66" s="46">
        <v>11</v>
      </c>
      <c r="P66" s="46">
        <f>SUM(Q66:R66)</f>
        <v>40</v>
      </c>
      <c r="Q66" s="46">
        <v>14</v>
      </c>
      <c r="R66" s="46">
        <v>26</v>
      </c>
      <c r="S66" s="46">
        <f>SUM(T66:U66)</f>
        <v>40</v>
      </c>
      <c r="T66" s="46">
        <v>21</v>
      </c>
      <c r="U66" s="46">
        <v>19</v>
      </c>
      <c r="V66" s="46">
        <f>SUM(W66:X66)</f>
        <v>41</v>
      </c>
      <c r="W66" s="46">
        <v>24</v>
      </c>
      <c r="X66" s="46">
        <v>17</v>
      </c>
      <c r="Y66" s="46">
        <f>SUM(G66,J66,M66,P66,S66,V66)</f>
        <v>177</v>
      </c>
      <c r="Z66" s="46">
        <f>SUM(H66,K66,N66,Q66,T66,W66)</f>
        <v>84</v>
      </c>
      <c r="AA66" s="46">
        <f>SUM(I66,L66,O66,R66,U66,X66)</f>
        <v>93</v>
      </c>
      <c r="AB66" s="46">
        <f>SUM(AC66:AD66)</f>
        <v>38</v>
      </c>
      <c r="AC66" s="46">
        <v>1</v>
      </c>
      <c r="AD66" s="46">
        <v>37</v>
      </c>
      <c r="AE66" s="46">
        <f>SUM(AF66:AG66)</f>
        <v>1</v>
      </c>
      <c r="AF66" s="46"/>
      <c r="AG66" s="45">
        <v>1</v>
      </c>
      <c r="AH66" s="44"/>
    </row>
    <row r="67" spans="1:34" s="8" customFormat="1" ht="15.75" customHeight="1" x14ac:dyDescent="0.25">
      <c r="A67" s="52"/>
      <c r="B67" s="92" t="s">
        <v>135</v>
      </c>
      <c r="C67" s="54" t="s">
        <v>134</v>
      </c>
      <c r="D67" s="53" t="s">
        <v>133</v>
      </c>
      <c r="E67" s="48" t="s">
        <v>132</v>
      </c>
      <c r="F67" s="46">
        <v>7</v>
      </c>
      <c r="G67" s="46">
        <f>SUM(H67:I67)</f>
        <v>9</v>
      </c>
      <c r="H67" s="46">
        <v>4</v>
      </c>
      <c r="I67" s="46">
        <v>5</v>
      </c>
      <c r="J67" s="46">
        <f>SUM(K67:L67)</f>
        <v>17</v>
      </c>
      <c r="K67" s="46">
        <v>13</v>
      </c>
      <c r="L67" s="46">
        <v>4</v>
      </c>
      <c r="M67" s="46">
        <f>SUM(N67:O67)</f>
        <v>23</v>
      </c>
      <c r="N67" s="47">
        <v>11</v>
      </c>
      <c r="O67" s="46">
        <v>12</v>
      </c>
      <c r="P67" s="46">
        <f>SUM(Q67:R67)</f>
        <v>29</v>
      </c>
      <c r="Q67" s="46">
        <v>13</v>
      </c>
      <c r="R67" s="46">
        <v>16</v>
      </c>
      <c r="S67" s="46">
        <f>SUM(T67:U67)</f>
        <v>30</v>
      </c>
      <c r="T67" s="46">
        <v>11</v>
      </c>
      <c r="U67" s="46">
        <v>19</v>
      </c>
      <c r="V67" s="46">
        <f>SUM(W67:X67)</f>
        <v>26</v>
      </c>
      <c r="W67" s="46">
        <v>12</v>
      </c>
      <c r="X67" s="46">
        <v>14</v>
      </c>
      <c r="Y67" s="46">
        <f>SUM(Z67:AA67)</f>
        <v>134</v>
      </c>
      <c r="Z67" s="46">
        <f>SUM(Q67,T67,W67,H67,K67,N67)</f>
        <v>64</v>
      </c>
      <c r="AA67" s="46">
        <f>SUM(R67,U67,X67,I67,L67,O67)</f>
        <v>70</v>
      </c>
      <c r="AB67" s="46">
        <f>SUM(AC67:AD67)</f>
        <v>18</v>
      </c>
      <c r="AC67" s="46"/>
      <c r="AD67" s="46">
        <v>18</v>
      </c>
      <c r="AE67" s="46">
        <f>SUM(AF67:AG67)</f>
        <v>6</v>
      </c>
      <c r="AF67" s="46"/>
      <c r="AG67" s="45">
        <v>6</v>
      </c>
      <c r="AH67" s="44"/>
    </row>
    <row r="68" spans="1:34" s="8" customFormat="1" ht="15.75" customHeight="1" x14ac:dyDescent="0.25">
      <c r="A68" s="52"/>
      <c r="B68" s="55" t="s">
        <v>131</v>
      </c>
      <c r="C68" s="54" t="s">
        <v>130</v>
      </c>
      <c r="D68" s="53" t="s">
        <v>129</v>
      </c>
      <c r="E68" s="48" t="s">
        <v>128</v>
      </c>
      <c r="F68" s="46">
        <v>4</v>
      </c>
      <c r="G68" s="46">
        <f>SUM(H68:I68)</f>
        <v>5</v>
      </c>
      <c r="H68" s="46">
        <v>1</v>
      </c>
      <c r="I68" s="46">
        <v>4</v>
      </c>
      <c r="J68" s="46">
        <f>SUM(K68:L68)</f>
        <v>14</v>
      </c>
      <c r="K68" s="46">
        <v>6</v>
      </c>
      <c r="L68" s="46">
        <v>8</v>
      </c>
      <c r="M68" s="46">
        <f>SUM(N68:O68)</f>
        <v>15</v>
      </c>
      <c r="N68" s="47">
        <v>8</v>
      </c>
      <c r="O68" s="46">
        <v>7</v>
      </c>
      <c r="P68" s="46">
        <f>SUM(Q68:R68)</f>
        <v>13</v>
      </c>
      <c r="Q68" s="46">
        <v>7</v>
      </c>
      <c r="R68" s="46">
        <v>6</v>
      </c>
      <c r="S68" s="46">
        <f>SUM(T68:U68)</f>
        <v>25</v>
      </c>
      <c r="T68" s="46">
        <v>13</v>
      </c>
      <c r="U68" s="46">
        <v>12</v>
      </c>
      <c r="V68" s="46">
        <f>SUM(W68:X68)</f>
        <v>20</v>
      </c>
      <c r="W68" s="46">
        <v>10</v>
      </c>
      <c r="X68" s="46">
        <v>10</v>
      </c>
      <c r="Y68" s="46">
        <f>SUM(G68,J68,M68,P68,S68,V68)</f>
        <v>92</v>
      </c>
      <c r="Z68" s="46">
        <f>SUM(H68,K68,N68,Q68,T68,W68)</f>
        <v>45</v>
      </c>
      <c r="AA68" s="46">
        <f>SUM(I68,L68,O68,R68,U68,X68)</f>
        <v>47</v>
      </c>
      <c r="AB68" s="46">
        <f>SUM(AC68:AD68)</f>
        <v>12</v>
      </c>
      <c r="AC68" s="46"/>
      <c r="AD68" s="46">
        <v>12</v>
      </c>
      <c r="AE68" s="46">
        <f>SUM(AF68:AG68)</f>
        <v>4</v>
      </c>
      <c r="AF68" s="46"/>
      <c r="AG68" s="45">
        <v>4</v>
      </c>
      <c r="AH68" s="44"/>
    </row>
    <row r="69" spans="1:34" s="8" customFormat="1" ht="15.75" customHeight="1" x14ac:dyDescent="0.25">
      <c r="A69" s="52"/>
      <c r="B69" s="51" t="s">
        <v>127</v>
      </c>
      <c r="C69" s="54" t="s">
        <v>126</v>
      </c>
      <c r="D69" s="53" t="s">
        <v>125</v>
      </c>
      <c r="E69" s="48" t="s">
        <v>124</v>
      </c>
      <c r="F69" s="46">
        <v>3</v>
      </c>
      <c r="G69" s="46">
        <f>SUM(H69:I69)</f>
        <v>12</v>
      </c>
      <c r="H69" s="46">
        <v>8</v>
      </c>
      <c r="I69" s="46">
        <v>4</v>
      </c>
      <c r="J69" s="46">
        <f>SUM(K69:L69)</f>
        <v>29</v>
      </c>
      <c r="K69" s="46">
        <v>16</v>
      </c>
      <c r="L69" s="46">
        <v>13</v>
      </c>
      <c r="M69" s="46">
        <f>SUM(N69:O69)</f>
        <v>30</v>
      </c>
      <c r="N69" s="47">
        <v>16</v>
      </c>
      <c r="O69" s="46">
        <v>14</v>
      </c>
      <c r="P69" s="46">
        <f>SUM(Q69:R69)</f>
        <v>33</v>
      </c>
      <c r="Q69" s="46">
        <v>19</v>
      </c>
      <c r="R69" s="46">
        <v>14</v>
      </c>
      <c r="S69" s="46">
        <f>SUM(T69:U69)</f>
        <v>32</v>
      </c>
      <c r="T69" s="46">
        <v>15</v>
      </c>
      <c r="U69" s="46">
        <v>17</v>
      </c>
      <c r="V69" s="46">
        <f>SUM(W69:X69)</f>
        <v>29</v>
      </c>
      <c r="W69" s="46">
        <v>16</v>
      </c>
      <c r="X69" s="46">
        <v>13</v>
      </c>
      <c r="Y69" s="46">
        <f>SUM(G69,J69,M69,P69,S69,V69)</f>
        <v>165</v>
      </c>
      <c r="Z69" s="46">
        <f>SUM(H69,K69,N69,Q69,T69,W69)</f>
        <v>90</v>
      </c>
      <c r="AA69" s="46">
        <f>SUM(I69,L69,O69,R69,U69,X69)</f>
        <v>75</v>
      </c>
      <c r="AB69" s="46">
        <f>SUM(AC69:AD69)</f>
        <v>27</v>
      </c>
      <c r="AC69" s="46">
        <v>1</v>
      </c>
      <c r="AD69" s="46">
        <v>26</v>
      </c>
      <c r="AE69" s="46">
        <f>SUM(AF69:AG69)</f>
        <v>7</v>
      </c>
      <c r="AF69" s="46">
        <v>1</v>
      </c>
      <c r="AG69" s="45">
        <v>6</v>
      </c>
      <c r="AH69" s="44"/>
    </row>
    <row r="70" spans="1:34" s="8" customFormat="1" ht="15.75" customHeight="1" x14ac:dyDescent="0.25">
      <c r="A70" s="52"/>
      <c r="B70" s="91" t="s">
        <v>123</v>
      </c>
      <c r="C70" s="50" t="s">
        <v>122</v>
      </c>
      <c r="D70" s="90" t="s">
        <v>121</v>
      </c>
      <c r="E70" s="60" t="s">
        <v>120</v>
      </c>
      <c r="F70" s="58">
        <v>3</v>
      </c>
      <c r="G70" s="58">
        <f>SUM(H70:I70)</f>
        <v>3</v>
      </c>
      <c r="H70" s="58">
        <v>1</v>
      </c>
      <c r="I70" s="58">
        <v>2</v>
      </c>
      <c r="J70" s="58">
        <f>SUM(K70:L70)</f>
        <v>13</v>
      </c>
      <c r="K70" s="58">
        <v>8</v>
      </c>
      <c r="L70" s="58">
        <v>5</v>
      </c>
      <c r="M70" s="58">
        <f>SUM(N70:O70)</f>
        <v>12</v>
      </c>
      <c r="N70" s="59">
        <v>5</v>
      </c>
      <c r="O70" s="58">
        <v>7</v>
      </c>
      <c r="P70" s="58">
        <f>SUM(Q70:R70)</f>
        <v>15</v>
      </c>
      <c r="Q70" s="58">
        <v>9</v>
      </c>
      <c r="R70" s="58">
        <v>6</v>
      </c>
      <c r="S70" s="58">
        <f>SUM(T70:U70)</f>
        <v>14</v>
      </c>
      <c r="T70" s="58">
        <v>9</v>
      </c>
      <c r="U70" s="58">
        <v>5</v>
      </c>
      <c r="V70" s="58">
        <f>SUM(W70:X70)</f>
        <v>0</v>
      </c>
      <c r="W70" s="58">
        <v>0</v>
      </c>
      <c r="X70" s="58">
        <v>0</v>
      </c>
      <c r="Y70" s="58">
        <f>SUM(G70,J70,M70,P70,S70,V70)</f>
        <v>57</v>
      </c>
      <c r="Z70" s="58">
        <f>SUM(H70,K70,N70,Q70,T70,W70)</f>
        <v>32</v>
      </c>
      <c r="AA70" s="58">
        <f>SUM(I70,L70,O70,R70,U70,X70)</f>
        <v>25</v>
      </c>
      <c r="AB70" s="58">
        <f>SUM(AC70:AD70)</f>
        <v>13</v>
      </c>
      <c r="AC70" s="58">
        <v>2</v>
      </c>
      <c r="AD70" s="58">
        <v>11</v>
      </c>
      <c r="AE70" s="58">
        <f>SUM(AF70:AG70)</f>
        <v>3</v>
      </c>
      <c r="AF70" s="58"/>
      <c r="AG70" s="57">
        <v>3</v>
      </c>
      <c r="AH70" s="44"/>
    </row>
    <row r="71" spans="1:34" s="8" customFormat="1" ht="15.75" customHeight="1" x14ac:dyDescent="0.25">
      <c r="A71" s="52"/>
      <c r="B71" s="63" t="s">
        <v>119</v>
      </c>
      <c r="C71" s="54" t="s">
        <v>118</v>
      </c>
      <c r="D71" s="53" t="s">
        <v>117</v>
      </c>
      <c r="E71" s="48" t="s">
        <v>116</v>
      </c>
      <c r="F71" s="46">
        <v>3</v>
      </c>
      <c r="G71" s="46">
        <f>SUM(H71:I71)</f>
        <v>7</v>
      </c>
      <c r="H71" s="46">
        <v>4</v>
      </c>
      <c r="I71" s="46">
        <v>3</v>
      </c>
      <c r="J71" s="46">
        <f>SUM(K71:L71)</f>
        <v>11</v>
      </c>
      <c r="K71" s="46">
        <v>2</v>
      </c>
      <c r="L71" s="46">
        <v>9</v>
      </c>
      <c r="M71" s="46">
        <f>SUM(N71:O71)</f>
        <v>13</v>
      </c>
      <c r="N71" s="47">
        <v>4</v>
      </c>
      <c r="O71" s="46">
        <v>9</v>
      </c>
      <c r="P71" s="46">
        <f>SUM(Q71:R71)</f>
        <v>18</v>
      </c>
      <c r="Q71" s="46">
        <v>10</v>
      </c>
      <c r="R71" s="46">
        <v>8</v>
      </c>
      <c r="S71" s="46">
        <f>SUM(T71:U71)</f>
        <v>22</v>
      </c>
      <c r="T71" s="46">
        <v>10</v>
      </c>
      <c r="U71" s="46">
        <v>12</v>
      </c>
      <c r="V71" s="46">
        <f>SUM(W71:X71)</f>
        <v>19</v>
      </c>
      <c r="W71" s="46">
        <v>10</v>
      </c>
      <c r="X71" s="46">
        <v>9</v>
      </c>
      <c r="Y71" s="46">
        <f>SUM(G71,J71,M71,P71,S71,V71)</f>
        <v>90</v>
      </c>
      <c r="Z71" s="46">
        <f>SUM(H71,K71,N71,Q71,T71,W71)</f>
        <v>40</v>
      </c>
      <c r="AA71" s="46">
        <f>SUM(I71,L71,O71,R71,U71,X71)</f>
        <v>50</v>
      </c>
      <c r="AB71" s="46">
        <f>SUM(AC71:AD71)</f>
        <v>17</v>
      </c>
      <c r="AC71" s="46">
        <v>1</v>
      </c>
      <c r="AD71" s="46">
        <v>16</v>
      </c>
      <c r="AE71" s="46">
        <f>SUM(AF71:AG71)</f>
        <v>5</v>
      </c>
      <c r="AF71" s="46">
        <v>0</v>
      </c>
      <c r="AG71" s="45">
        <v>5</v>
      </c>
      <c r="AH71" s="44"/>
    </row>
    <row r="72" spans="1:34" s="8" customFormat="1" ht="15.75" customHeight="1" x14ac:dyDescent="0.25">
      <c r="A72" s="52"/>
      <c r="B72" s="63" t="s">
        <v>115</v>
      </c>
      <c r="C72" s="54" t="s">
        <v>114</v>
      </c>
      <c r="D72" s="53" t="s">
        <v>113</v>
      </c>
      <c r="E72" s="48" t="s">
        <v>112</v>
      </c>
      <c r="F72" s="46">
        <v>3</v>
      </c>
      <c r="G72" s="46">
        <f>SUM(H72:I72)</f>
        <v>5</v>
      </c>
      <c r="H72" s="46">
        <v>1</v>
      </c>
      <c r="I72" s="46">
        <v>4</v>
      </c>
      <c r="J72" s="46">
        <f>SUM(K72:L72)</f>
        <v>13</v>
      </c>
      <c r="K72" s="46">
        <v>10</v>
      </c>
      <c r="L72" s="46">
        <v>3</v>
      </c>
      <c r="M72" s="46">
        <f>SUM(N72:O72)</f>
        <v>17</v>
      </c>
      <c r="N72" s="47">
        <v>8</v>
      </c>
      <c r="O72" s="46">
        <v>9</v>
      </c>
      <c r="P72" s="46">
        <f>SUM(Q72:R72)</f>
        <v>22</v>
      </c>
      <c r="Q72" s="46">
        <v>10</v>
      </c>
      <c r="R72" s="46">
        <v>12</v>
      </c>
      <c r="S72" s="46">
        <f>SUM(T72:U72)</f>
        <v>22</v>
      </c>
      <c r="T72" s="46">
        <v>11</v>
      </c>
      <c r="U72" s="46">
        <v>11</v>
      </c>
      <c r="V72" s="46">
        <f>SUM(W72:X72)</f>
        <v>22</v>
      </c>
      <c r="W72" s="46">
        <v>8</v>
      </c>
      <c r="X72" s="46">
        <v>14</v>
      </c>
      <c r="Y72" s="46">
        <f>SUM(G72,J72,M72,P72,S72,V72)</f>
        <v>101</v>
      </c>
      <c r="Z72" s="46">
        <f>SUM(H72,K72,N72,Q72,T72,W72)</f>
        <v>48</v>
      </c>
      <c r="AA72" s="46">
        <f>SUM(I72,L72,O72,R72,U72,X72)</f>
        <v>53</v>
      </c>
      <c r="AB72" s="46">
        <f>SUM(AC72:AD72)</f>
        <v>20</v>
      </c>
      <c r="AC72" s="46">
        <v>1</v>
      </c>
      <c r="AD72" s="46">
        <v>19</v>
      </c>
      <c r="AE72" s="46">
        <f>SUM(AF72:AG72)</f>
        <v>4</v>
      </c>
      <c r="AF72" s="46">
        <v>1</v>
      </c>
      <c r="AG72" s="45">
        <v>3</v>
      </c>
      <c r="AH72" s="44"/>
    </row>
    <row r="73" spans="1:34" s="8" customFormat="1" ht="15.75" customHeight="1" x14ac:dyDescent="0.25">
      <c r="A73" s="52"/>
      <c r="B73" s="63" t="s">
        <v>111</v>
      </c>
      <c r="C73" s="54" t="s">
        <v>110</v>
      </c>
      <c r="D73" s="53" t="s">
        <v>109</v>
      </c>
      <c r="E73" s="48" t="s">
        <v>108</v>
      </c>
      <c r="F73" s="46">
        <v>6</v>
      </c>
      <c r="G73" s="46">
        <f>SUM(H73:I73)</f>
        <v>7</v>
      </c>
      <c r="H73" s="46">
        <v>4</v>
      </c>
      <c r="I73" s="46">
        <v>3</v>
      </c>
      <c r="J73" s="46">
        <f>SUM(K73:L73)</f>
        <v>34</v>
      </c>
      <c r="K73" s="46">
        <v>16</v>
      </c>
      <c r="L73" s="46">
        <v>18</v>
      </c>
      <c r="M73" s="46">
        <f>SUM(N73:O73)</f>
        <v>42</v>
      </c>
      <c r="N73" s="47">
        <v>15</v>
      </c>
      <c r="O73" s="46">
        <v>27</v>
      </c>
      <c r="P73" s="46">
        <f>SUM(Q73:R73)</f>
        <v>38</v>
      </c>
      <c r="Q73" s="46">
        <v>22</v>
      </c>
      <c r="R73" s="46">
        <v>16</v>
      </c>
      <c r="S73" s="46">
        <f>SUM(T73:U73)</f>
        <v>49</v>
      </c>
      <c r="T73" s="46">
        <v>17</v>
      </c>
      <c r="U73" s="46">
        <v>32</v>
      </c>
      <c r="V73" s="46">
        <f>SUM(W73:X73)</f>
        <v>49</v>
      </c>
      <c r="W73" s="46">
        <v>28</v>
      </c>
      <c r="X73" s="46">
        <v>21</v>
      </c>
      <c r="Y73" s="46">
        <f>SUM(G73,J73,M73,P73,S73,V73)</f>
        <v>219</v>
      </c>
      <c r="Z73" s="46">
        <f>SUM(H73,K73,N73,Q73,T73,W73)</f>
        <v>102</v>
      </c>
      <c r="AA73" s="46">
        <f>SUM(I73,L73,O73,R73,U73,X73)</f>
        <v>117</v>
      </c>
      <c r="AB73" s="46">
        <f>SUM(AC73:AD73)</f>
        <v>30</v>
      </c>
      <c r="AC73" s="46">
        <v>2</v>
      </c>
      <c r="AD73" s="46">
        <v>28</v>
      </c>
      <c r="AE73" s="46">
        <f>SUM(AF73:AG73)</f>
        <v>8</v>
      </c>
      <c r="AF73" s="46">
        <v>1</v>
      </c>
      <c r="AG73" s="45">
        <v>7</v>
      </c>
      <c r="AH73" s="44"/>
    </row>
    <row r="74" spans="1:34" s="8" customFormat="1" ht="15.75" customHeight="1" x14ac:dyDescent="0.25">
      <c r="A74" s="52"/>
      <c r="B74" s="63" t="s">
        <v>107</v>
      </c>
      <c r="C74" s="54" t="s">
        <v>106</v>
      </c>
      <c r="D74" s="53" t="s">
        <v>105</v>
      </c>
      <c r="E74" s="48" t="s">
        <v>104</v>
      </c>
      <c r="F74" s="89">
        <v>3</v>
      </c>
      <c r="G74" s="46">
        <f>SUM(H74:I74)</f>
        <v>11</v>
      </c>
      <c r="H74" s="46">
        <v>6</v>
      </c>
      <c r="I74" s="46">
        <v>5</v>
      </c>
      <c r="J74" s="46">
        <f>SUM(K74:L74)</f>
        <v>21</v>
      </c>
      <c r="K74" s="46">
        <v>5</v>
      </c>
      <c r="L74" s="46">
        <v>16</v>
      </c>
      <c r="M74" s="46">
        <f>SUM(N74:O74)</f>
        <v>19</v>
      </c>
      <c r="N74" s="47">
        <v>11</v>
      </c>
      <c r="O74" s="46">
        <v>8</v>
      </c>
      <c r="P74" s="46">
        <f>SUM(Q74:R74)</f>
        <v>26</v>
      </c>
      <c r="Q74" s="46">
        <v>14</v>
      </c>
      <c r="R74" s="46">
        <v>12</v>
      </c>
      <c r="S74" s="46">
        <f>SUM(T74:U74)</f>
        <v>24</v>
      </c>
      <c r="T74" s="46">
        <v>13</v>
      </c>
      <c r="U74" s="46">
        <v>11</v>
      </c>
      <c r="V74" s="46">
        <f>SUM(W74:X74)</f>
        <v>18</v>
      </c>
      <c r="W74" s="46">
        <v>9</v>
      </c>
      <c r="X74" s="46">
        <v>9</v>
      </c>
      <c r="Y74" s="46">
        <f>SUM(G74,J74,M74,P74,S74,V74)</f>
        <v>119</v>
      </c>
      <c r="Z74" s="46">
        <f>SUM(H74,K74,N74,Q74,T74,W74)</f>
        <v>58</v>
      </c>
      <c r="AA74" s="46">
        <f>SUM(I74,L74,O74,R74,U74,X74)</f>
        <v>61</v>
      </c>
      <c r="AB74" s="46">
        <f>SUM(AC74:AD74)</f>
        <v>23</v>
      </c>
      <c r="AC74" s="46"/>
      <c r="AD74" s="46">
        <v>23</v>
      </c>
      <c r="AE74" s="46">
        <f>SUM(AF74:AG74)</f>
        <v>5</v>
      </c>
      <c r="AF74" s="46"/>
      <c r="AG74" s="45">
        <v>5</v>
      </c>
      <c r="AH74" s="44"/>
    </row>
    <row r="75" spans="1:34" s="8" customFormat="1" ht="15.75" customHeight="1" x14ac:dyDescent="0.25">
      <c r="A75" s="52"/>
      <c r="B75" s="63" t="s">
        <v>103</v>
      </c>
      <c r="C75" s="54" t="s">
        <v>102</v>
      </c>
      <c r="D75" s="53" t="s">
        <v>101</v>
      </c>
      <c r="E75" s="48" t="s">
        <v>100</v>
      </c>
      <c r="F75" s="46">
        <v>6</v>
      </c>
      <c r="G75" s="46">
        <f>SUM(H75:I75)</f>
        <v>10</v>
      </c>
      <c r="H75" s="46">
        <v>5</v>
      </c>
      <c r="I75" s="46">
        <v>5</v>
      </c>
      <c r="J75" s="46">
        <f>SUM(K75:L75)</f>
        <v>34</v>
      </c>
      <c r="K75" s="46">
        <v>14</v>
      </c>
      <c r="L75" s="46">
        <v>20</v>
      </c>
      <c r="M75" s="46">
        <f>SUM(N75:O75)</f>
        <v>38</v>
      </c>
      <c r="N75" s="47">
        <v>19</v>
      </c>
      <c r="O75" s="46">
        <v>19</v>
      </c>
      <c r="P75" s="46">
        <f>SUM(Q75:R75)</f>
        <v>42</v>
      </c>
      <c r="Q75" s="46">
        <v>19</v>
      </c>
      <c r="R75" s="46">
        <v>23</v>
      </c>
      <c r="S75" s="46">
        <f>SUM(T75:U75)</f>
        <v>42</v>
      </c>
      <c r="T75" s="46">
        <v>18</v>
      </c>
      <c r="U75" s="46">
        <v>24</v>
      </c>
      <c r="V75" s="46">
        <f>SUM(W75:X75)</f>
        <v>42</v>
      </c>
      <c r="W75" s="46">
        <v>20</v>
      </c>
      <c r="X75" s="46">
        <v>22</v>
      </c>
      <c r="Y75" s="46">
        <f>SUM(G75,J75,M75,P75,S75,V75)</f>
        <v>208</v>
      </c>
      <c r="Z75" s="46">
        <f>SUM(H75,K75,N75,Q75,T75,W75)</f>
        <v>95</v>
      </c>
      <c r="AA75" s="46">
        <f>SUM(I75,L75,O75,R75,U75,X75)</f>
        <v>113</v>
      </c>
      <c r="AB75" s="46">
        <f>SUM(AC75:AD75)</f>
        <v>39</v>
      </c>
      <c r="AC75" s="46">
        <v>3</v>
      </c>
      <c r="AD75" s="46">
        <v>36</v>
      </c>
      <c r="AE75" s="46">
        <f>SUM(AF75:AG75)</f>
        <v>4</v>
      </c>
      <c r="AF75" s="46">
        <v>0</v>
      </c>
      <c r="AG75" s="45">
        <v>4</v>
      </c>
      <c r="AH75" s="44"/>
    </row>
    <row r="76" spans="1:34" s="8" customFormat="1" ht="15.75" customHeight="1" x14ac:dyDescent="0.25">
      <c r="A76" s="88"/>
      <c r="B76" s="87" t="s">
        <v>99</v>
      </c>
      <c r="C76" s="86" t="s">
        <v>98</v>
      </c>
      <c r="D76" s="85" t="s">
        <v>97</v>
      </c>
      <c r="E76" s="84" t="s">
        <v>96</v>
      </c>
      <c r="F76" s="83">
        <v>3</v>
      </c>
      <c r="G76" s="65">
        <f>SUM(H76:I76)</f>
        <v>2</v>
      </c>
      <c r="H76" s="81"/>
      <c r="I76" s="81">
        <v>2</v>
      </c>
      <c r="J76" s="65">
        <f>SUM(K76:L76)</f>
        <v>11</v>
      </c>
      <c r="K76" s="81">
        <v>7</v>
      </c>
      <c r="L76" s="81">
        <v>4</v>
      </c>
      <c r="M76" s="65">
        <f>SUM(N76:O76)</f>
        <v>12</v>
      </c>
      <c r="N76" s="82">
        <v>8</v>
      </c>
      <c r="O76" s="81">
        <v>4</v>
      </c>
      <c r="P76" s="65">
        <f>SUM(Q76:R76)</f>
        <v>14</v>
      </c>
      <c r="Q76" s="81">
        <v>8</v>
      </c>
      <c r="R76" s="81">
        <v>6</v>
      </c>
      <c r="S76" s="65">
        <f>SUM(T76:U76)</f>
        <v>12</v>
      </c>
      <c r="T76" s="81">
        <v>7</v>
      </c>
      <c r="U76" s="81">
        <v>5</v>
      </c>
      <c r="V76" s="65">
        <f>SUM(W76:X76)</f>
        <v>14</v>
      </c>
      <c r="W76" s="81">
        <v>5</v>
      </c>
      <c r="X76" s="81">
        <v>9</v>
      </c>
      <c r="Y76" s="65">
        <f>SUM(G76,J76,M76,P76,S76,V76)</f>
        <v>65</v>
      </c>
      <c r="Z76" s="65">
        <f>SUM(H76,K76,N76,Q76,T76,W76)</f>
        <v>35</v>
      </c>
      <c r="AA76" s="65">
        <f>SUM(I76,L76,O76,R76,U76,X76)</f>
        <v>30</v>
      </c>
      <c r="AB76" s="65">
        <f>SUM(AC76:AD76)</f>
        <v>15</v>
      </c>
      <c r="AC76" s="81"/>
      <c r="AD76" s="81">
        <v>15</v>
      </c>
      <c r="AE76" s="65">
        <f>SUM(AF76:AG76)</f>
        <v>6</v>
      </c>
      <c r="AF76" s="81"/>
      <c r="AG76" s="80">
        <v>6</v>
      </c>
      <c r="AH76" s="79"/>
    </row>
    <row r="77" spans="1:34" s="8" customFormat="1" ht="15.75" customHeight="1" x14ac:dyDescent="0.25">
      <c r="A77" s="52"/>
      <c r="B77" s="78" t="s">
        <v>95</v>
      </c>
      <c r="C77" s="54" t="s">
        <v>94</v>
      </c>
      <c r="D77" s="53" t="s">
        <v>93</v>
      </c>
      <c r="E77" s="48" t="s">
        <v>92</v>
      </c>
      <c r="F77" s="46">
        <v>5</v>
      </c>
      <c r="G77" s="46">
        <f>SUM(H77:I77)</f>
        <v>11</v>
      </c>
      <c r="H77" s="46">
        <v>6</v>
      </c>
      <c r="I77" s="46">
        <v>5</v>
      </c>
      <c r="J77" s="46">
        <f>SUM(K77:L77)</f>
        <v>23</v>
      </c>
      <c r="K77" s="46">
        <v>15</v>
      </c>
      <c r="L77" s="46">
        <v>8</v>
      </c>
      <c r="M77" s="46">
        <f>SUM(N77:O77)</f>
        <v>26</v>
      </c>
      <c r="N77" s="47">
        <v>12</v>
      </c>
      <c r="O77" s="46">
        <v>14</v>
      </c>
      <c r="P77" s="46">
        <f>SUM(Q77:R77)</f>
        <v>30</v>
      </c>
      <c r="Q77" s="46">
        <v>16</v>
      </c>
      <c r="R77" s="46">
        <v>14</v>
      </c>
      <c r="S77" s="46">
        <f>SUM(T77:U77)</f>
        <v>32</v>
      </c>
      <c r="T77" s="46">
        <v>19</v>
      </c>
      <c r="U77" s="46">
        <v>13</v>
      </c>
      <c r="V77" s="46">
        <f>SUM(W77:X77)</f>
        <v>33</v>
      </c>
      <c r="W77" s="46">
        <v>16</v>
      </c>
      <c r="X77" s="46">
        <v>17</v>
      </c>
      <c r="Y77" s="46">
        <f>SUM(G77,J77,M77,P77,S77,V77)</f>
        <v>155</v>
      </c>
      <c r="Z77" s="46">
        <f>SUM(H77,K77,N77,Q77,T77,W77)</f>
        <v>84</v>
      </c>
      <c r="AA77" s="46">
        <f>SUM(I77,L77,O77,R77,U77,X77)</f>
        <v>71</v>
      </c>
      <c r="AB77" s="46">
        <f>SUM(AC77:AD77)</f>
        <v>36</v>
      </c>
      <c r="AC77" s="46">
        <v>1</v>
      </c>
      <c r="AD77" s="46">
        <v>35</v>
      </c>
      <c r="AE77" s="46">
        <f>SUM(AF77:AG77)</f>
        <v>12</v>
      </c>
      <c r="AF77" s="46">
        <v>2</v>
      </c>
      <c r="AG77" s="45">
        <v>10</v>
      </c>
      <c r="AH77" s="44"/>
    </row>
    <row r="78" spans="1:34" s="8" customFormat="1" ht="15.75" customHeight="1" x14ac:dyDescent="0.25">
      <c r="A78" s="52"/>
      <c r="B78" s="55" t="s">
        <v>91</v>
      </c>
      <c r="C78" s="54" t="s">
        <v>90</v>
      </c>
      <c r="D78" s="53" t="s">
        <v>89</v>
      </c>
      <c r="E78" s="48" t="s">
        <v>88</v>
      </c>
      <c r="F78" s="46">
        <v>4</v>
      </c>
      <c r="G78" s="46">
        <f>SUM(H78:I78)</f>
        <v>9</v>
      </c>
      <c r="H78" s="46">
        <v>8</v>
      </c>
      <c r="I78" s="46">
        <v>1</v>
      </c>
      <c r="J78" s="46">
        <f>SUM(K78:L78)</f>
        <v>22</v>
      </c>
      <c r="K78" s="46">
        <v>11</v>
      </c>
      <c r="L78" s="46">
        <v>11</v>
      </c>
      <c r="M78" s="46">
        <f>SUM(N78:O78)</f>
        <v>25</v>
      </c>
      <c r="N78" s="47">
        <v>10</v>
      </c>
      <c r="O78" s="46">
        <v>15</v>
      </c>
      <c r="P78" s="46">
        <f>SUM(Q78:R78)</f>
        <v>27</v>
      </c>
      <c r="Q78" s="46">
        <v>14</v>
      </c>
      <c r="R78" s="46">
        <v>13</v>
      </c>
      <c r="S78" s="46">
        <f>SUM(T78:U78)</f>
        <v>23</v>
      </c>
      <c r="T78" s="46">
        <v>16</v>
      </c>
      <c r="U78" s="46">
        <v>7</v>
      </c>
      <c r="V78" s="46">
        <f>SUM(W78:X78)</f>
        <v>25</v>
      </c>
      <c r="W78" s="46">
        <v>10</v>
      </c>
      <c r="X78" s="46">
        <v>15</v>
      </c>
      <c r="Y78" s="46">
        <f>SUM(G78,J78,M78,P78,S78,V78)</f>
        <v>131</v>
      </c>
      <c r="Z78" s="46">
        <f>SUM(H78,K78,N78,Q78,T78,W78)</f>
        <v>69</v>
      </c>
      <c r="AA78" s="46">
        <f>SUM(I78,L78,O78,R78,U78,X78)</f>
        <v>62</v>
      </c>
      <c r="AB78" s="46">
        <f>SUM(AC78:AD78)</f>
        <v>28</v>
      </c>
      <c r="AC78" s="46">
        <v>0</v>
      </c>
      <c r="AD78" s="46">
        <v>28</v>
      </c>
      <c r="AE78" s="46">
        <f>SUM(AF78:AG78)</f>
        <v>6</v>
      </c>
      <c r="AF78" s="46">
        <v>0</v>
      </c>
      <c r="AG78" s="45">
        <v>6</v>
      </c>
      <c r="AH78" s="44"/>
    </row>
    <row r="79" spans="1:34" s="8" customFormat="1" ht="15.75" customHeight="1" x14ac:dyDescent="0.25">
      <c r="A79" s="52"/>
      <c r="B79" s="55" t="s">
        <v>87</v>
      </c>
      <c r="C79" s="54" t="s">
        <v>86</v>
      </c>
      <c r="D79" s="53" t="s">
        <v>85</v>
      </c>
      <c r="E79" s="48" t="s">
        <v>84</v>
      </c>
      <c r="F79" s="46">
        <v>3</v>
      </c>
      <c r="G79" s="46">
        <f>SUM(H79:I79)</f>
        <v>6</v>
      </c>
      <c r="H79" s="46">
        <v>4</v>
      </c>
      <c r="I79" s="46">
        <v>2</v>
      </c>
      <c r="J79" s="46">
        <f>SUM(K79:L79)</f>
        <v>12</v>
      </c>
      <c r="K79" s="46">
        <v>6</v>
      </c>
      <c r="L79" s="46">
        <v>6</v>
      </c>
      <c r="M79" s="46">
        <f>SUM(N79:O79)</f>
        <v>14</v>
      </c>
      <c r="N79" s="47">
        <v>6</v>
      </c>
      <c r="O79" s="46">
        <v>8</v>
      </c>
      <c r="P79" s="46">
        <f>SUM(Q79:R79)</f>
        <v>15</v>
      </c>
      <c r="Q79" s="46">
        <v>9</v>
      </c>
      <c r="R79" s="46">
        <v>6</v>
      </c>
      <c r="S79" s="46">
        <f>SUM(T79:U79)</f>
        <v>12</v>
      </c>
      <c r="T79" s="46">
        <v>3</v>
      </c>
      <c r="U79" s="46">
        <v>9</v>
      </c>
      <c r="V79" s="46">
        <f>SUM(W79:X79)</f>
        <v>12</v>
      </c>
      <c r="W79" s="46">
        <v>4</v>
      </c>
      <c r="X79" s="46">
        <v>8</v>
      </c>
      <c r="Y79" s="46">
        <f>SUM(Z79:AA79)</f>
        <v>71</v>
      </c>
      <c r="Z79" s="46">
        <f>SUM(Q79,T79,W79,H79,K79,N79)</f>
        <v>32</v>
      </c>
      <c r="AA79" s="46">
        <f>SUM(R79,U79,X79,I79,L79,O79)</f>
        <v>39</v>
      </c>
      <c r="AB79" s="46">
        <f>SUM(AC79:AD79)</f>
        <v>21</v>
      </c>
      <c r="AC79" s="46"/>
      <c r="AD79" s="46">
        <v>21</v>
      </c>
      <c r="AE79" s="46">
        <f>SUM(AF79:AG79)</f>
        <v>4</v>
      </c>
      <c r="AF79" s="46">
        <v>1</v>
      </c>
      <c r="AG79" s="45">
        <v>3</v>
      </c>
      <c r="AH79" s="44"/>
    </row>
    <row r="80" spans="1:34" s="8" customFormat="1" ht="15.75" customHeight="1" x14ac:dyDescent="0.25">
      <c r="A80" s="52"/>
      <c r="B80" s="63" t="s">
        <v>83</v>
      </c>
      <c r="C80" s="54" t="s">
        <v>82</v>
      </c>
      <c r="D80" s="53" t="s">
        <v>81</v>
      </c>
      <c r="E80" s="48" t="s">
        <v>80</v>
      </c>
      <c r="F80" s="46">
        <v>2</v>
      </c>
      <c r="G80" s="46">
        <f>SUM(H80:I80)</f>
        <v>11</v>
      </c>
      <c r="H80" s="46">
        <v>6</v>
      </c>
      <c r="I80" s="46">
        <v>5</v>
      </c>
      <c r="J80" s="46">
        <f>SUM(K80:L80)</f>
        <v>18</v>
      </c>
      <c r="K80" s="46">
        <v>8</v>
      </c>
      <c r="L80" s="46">
        <v>10</v>
      </c>
      <c r="M80" s="46">
        <f>SUM(N80:O80)</f>
        <v>20</v>
      </c>
      <c r="N80" s="47">
        <v>11</v>
      </c>
      <c r="O80" s="46">
        <v>9</v>
      </c>
      <c r="P80" s="46">
        <f>SUM(Q80:R80)</f>
        <v>19</v>
      </c>
      <c r="Q80" s="46">
        <v>10</v>
      </c>
      <c r="R80" s="46">
        <v>9</v>
      </c>
      <c r="S80" s="46">
        <f>SUM(T80:U80)</f>
        <v>18</v>
      </c>
      <c r="T80" s="46">
        <v>10</v>
      </c>
      <c r="U80" s="46">
        <v>8</v>
      </c>
      <c r="V80" s="46">
        <f>SUM(W80:X80)</f>
        <v>18</v>
      </c>
      <c r="W80" s="46">
        <v>5</v>
      </c>
      <c r="X80" s="46">
        <v>13</v>
      </c>
      <c r="Y80" s="46">
        <f>SUM(Z80:AA80)</f>
        <v>104</v>
      </c>
      <c r="Z80" s="46">
        <f>SUM(Q80,T80,W80,H80,K80,N80)</f>
        <v>50</v>
      </c>
      <c r="AA80" s="46">
        <f>SUM(R80,U80,X80,I80,L80,O80)</f>
        <v>54</v>
      </c>
      <c r="AB80" s="46">
        <f>SUM(AC80:AD80)</f>
        <v>24</v>
      </c>
      <c r="AC80" s="46">
        <v>1</v>
      </c>
      <c r="AD80" s="46">
        <v>23</v>
      </c>
      <c r="AE80" s="46">
        <f>SUM(AF80:AG80)</f>
        <v>2</v>
      </c>
      <c r="AF80" s="46"/>
      <c r="AG80" s="45">
        <v>2</v>
      </c>
      <c r="AH80" s="44"/>
    </row>
    <row r="81" spans="1:34" s="8" customFormat="1" ht="15.75" customHeight="1" x14ac:dyDescent="0.25">
      <c r="A81" s="52"/>
      <c r="B81" s="70" t="s">
        <v>79</v>
      </c>
      <c r="C81" s="69" t="s">
        <v>78</v>
      </c>
      <c r="D81" s="68" t="s">
        <v>77</v>
      </c>
      <c r="E81" s="67" t="s">
        <v>76</v>
      </c>
      <c r="F81" s="65">
        <v>4</v>
      </c>
      <c r="G81" s="65">
        <f>SUM(H81:I81)</f>
        <v>7</v>
      </c>
      <c r="H81" s="65">
        <v>3</v>
      </c>
      <c r="I81" s="65">
        <v>4</v>
      </c>
      <c r="J81" s="65">
        <f>SUM(K81:L81)</f>
        <v>25</v>
      </c>
      <c r="K81" s="65">
        <v>13</v>
      </c>
      <c r="L81" s="65">
        <v>12</v>
      </c>
      <c r="M81" s="65">
        <f>SUM(N81:O81)</f>
        <v>29</v>
      </c>
      <c r="N81" s="66">
        <v>19</v>
      </c>
      <c r="O81" s="65">
        <v>10</v>
      </c>
      <c r="P81" s="65">
        <f>SUM(Q81:R81)</f>
        <v>27</v>
      </c>
      <c r="Q81" s="65">
        <v>18</v>
      </c>
      <c r="R81" s="65">
        <v>9</v>
      </c>
      <c r="S81" s="65">
        <f>SUM(T81:U81)</f>
        <v>29</v>
      </c>
      <c r="T81" s="65">
        <v>9</v>
      </c>
      <c r="U81" s="65">
        <v>20</v>
      </c>
      <c r="V81" s="65">
        <f>SUM(W81:X81)</f>
        <v>29</v>
      </c>
      <c r="W81" s="65">
        <v>17</v>
      </c>
      <c r="X81" s="65">
        <v>12</v>
      </c>
      <c r="Y81" s="65">
        <f>SUM(G81,J81,M81,P81,S81,V81)</f>
        <v>146</v>
      </c>
      <c r="Z81" s="65">
        <f>SUM(H81,K81,N81,Q81,T81,W81)</f>
        <v>79</v>
      </c>
      <c r="AA81" s="65">
        <f>SUM(I81,L81,O81,R81,U81,X81)</f>
        <v>67</v>
      </c>
      <c r="AB81" s="65">
        <f>SUM(AC81:AD81)</f>
        <v>34</v>
      </c>
      <c r="AC81" s="65">
        <v>1</v>
      </c>
      <c r="AD81" s="65">
        <v>33</v>
      </c>
      <c r="AE81" s="65">
        <f>SUM(AF81:AG81)</f>
        <v>10</v>
      </c>
      <c r="AF81" s="65">
        <v>2</v>
      </c>
      <c r="AG81" s="64">
        <v>8</v>
      </c>
      <c r="AH81" s="44"/>
    </row>
    <row r="82" spans="1:34" s="8" customFormat="1" ht="24" x14ac:dyDescent="0.25">
      <c r="A82" s="52"/>
      <c r="B82" s="77" t="s">
        <v>75</v>
      </c>
      <c r="C82" s="54" t="s">
        <v>74</v>
      </c>
      <c r="D82" s="53" t="s">
        <v>73</v>
      </c>
      <c r="E82" s="48" t="s">
        <v>72</v>
      </c>
      <c r="F82" s="46">
        <v>3</v>
      </c>
      <c r="G82" s="46">
        <f>SUM(H82:I82)</f>
        <v>5</v>
      </c>
      <c r="H82" s="46">
        <v>1</v>
      </c>
      <c r="I82" s="46">
        <v>4</v>
      </c>
      <c r="J82" s="46">
        <f>SUM(K82:L82)</f>
        <v>25</v>
      </c>
      <c r="K82" s="46">
        <v>13</v>
      </c>
      <c r="L82" s="46">
        <v>12</v>
      </c>
      <c r="M82" s="46">
        <f>SUM(N82:O82)</f>
        <v>28</v>
      </c>
      <c r="N82" s="47">
        <v>16</v>
      </c>
      <c r="O82" s="46">
        <v>12</v>
      </c>
      <c r="P82" s="46">
        <f>SUM(Q82:R82)</f>
        <v>28</v>
      </c>
      <c r="Q82" s="46">
        <v>19</v>
      </c>
      <c r="R82" s="46">
        <v>9</v>
      </c>
      <c r="S82" s="46">
        <f>SUM(T82:U82)</f>
        <v>29</v>
      </c>
      <c r="T82" s="46">
        <v>11</v>
      </c>
      <c r="U82" s="46">
        <v>18</v>
      </c>
      <c r="V82" s="46">
        <f>SUM(W82:X82)</f>
        <v>26</v>
      </c>
      <c r="W82" s="46">
        <v>13</v>
      </c>
      <c r="X82" s="46">
        <v>13</v>
      </c>
      <c r="Y82" s="46">
        <f>SUM(G82,J82,M82,P82,S82,V82)</f>
        <v>141</v>
      </c>
      <c r="Z82" s="46">
        <f>SUM(H82,K82,N82,Q82,T82,W82)</f>
        <v>73</v>
      </c>
      <c r="AA82" s="46">
        <f>SUM(I82,L82,O82,R82,U82,X82)</f>
        <v>68</v>
      </c>
      <c r="AB82" s="46">
        <f>SUM(AC82:AD82)</f>
        <v>29</v>
      </c>
      <c r="AC82" s="46">
        <v>0</v>
      </c>
      <c r="AD82" s="46">
        <v>29</v>
      </c>
      <c r="AE82" s="46">
        <f>SUM(AF82:AG82)</f>
        <v>7</v>
      </c>
      <c r="AF82" s="46">
        <v>1</v>
      </c>
      <c r="AG82" s="45">
        <v>6</v>
      </c>
      <c r="AH82" s="44"/>
    </row>
    <row r="83" spans="1:34" s="8" customFormat="1" ht="15.75" customHeight="1" x14ac:dyDescent="0.25">
      <c r="A83" s="52"/>
      <c r="B83" s="63" t="s">
        <v>71</v>
      </c>
      <c r="C83" s="54" t="s">
        <v>70</v>
      </c>
      <c r="D83" s="53" t="s">
        <v>69</v>
      </c>
      <c r="E83" s="48" t="s">
        <v>68</v>
      </c>
      <c r="F83" s="46">
        <v>3</v>
      </c>
      <c r="G83" s="46">
        <f>SUM(H83:I83)</f>
        <v>3</v>
      </c>
      <c r="H83" s="46">
        <v>1</v>
      </c>
      <c r="I83" s="46">
        <v>2</v>
      </c>
      <c r="J83" s="46">
        <f>SUM(K83:L83)</f>
        <v>24</v>
      </c>
      <c r="K83" s="46">
        <v>18</v>
      </c>
      <c r="L83" s="46">
        <v>6</v>
      </c>
      <c r="M83" s="46">
        <f>SUM(N83:O83)</f>
        <v>24</v>
      </c>
      <c r="N83" s="47">
        <v>15</v>
      </c>
      <c r="O83" s="46">
        <v>9</v>
      </c>
      <c r="P83" s="46">
        <f>SUM(Q83:R83)</f>
        <v>25</v>
      </c>
      <c r="Q83" s="46">
        <v>14</v>
      </c>
      <c r="R83" s="46">
        <v>11</v>
      </c>
      <c r="S83" s="46">
        <f>SUM(T83:U83)</f>
        <v>19</v>
      </c>
      <c r="T83" s="46">
        <v>7</v>
      </c>
      <c r="U83" s="46">
        <v>12</v>
      </c>
      <c r="V83" s="46">
        <f>SUM(W83:X83)</f>
        <v>18</v>
      </c>
      <c r="W83" s="46">
        <v>12</v>
      </c>
      <c r="X83" s="46">
        <v>6</v>
      </c>
      <c r="Y83" s="46">
        <f>SUM(G83,J83,M83,P83,S83,V83)</f>
        <v>113</v>
      </c>
      <c r="Z83" s="46">
        <f>SUM(H83,K83,N83,Q83,T83,W83)</f>
        <v>67</v>
      </c>
      <c r="AA83" s="46">
        <f>SUM(I83,L83,O83,R83,U83,X83)</f>
        <v>46</v>
      </c>
      <c r="AB83" s="46">
        <f>SUM(AC83:AD83)</f>
        <v>21</v>
      </c>
      <c r="AC83" s="46">
        <v>1</v>
      </c>
      <c r="AD83" s="46">
        <v>20</v>
      </c>
      <c r="AE83" s="46">
        <f>SUM(AF83:AG83)</f>
        <v>4</v>
      </c>
      <c r="AF83" s="46"/>
      <c r="AG83" s="45">
        <v>4</v>
      </c>
      <c r="AH83" s="44"/>
    </row>
    <row r="84" spans="1:34" s="8" customFormat="1" ht="14" x14ac:dyDescent="0.25">
      <c r="A84" s="52"/>
      <c r="B84" s="63" t="s">
        <v>67</v>
      </c>
      <c r="C84" s="54" t="s">
        <v>66</v>
      </c>
      <c r="D84" s="76" t="s">
        <v>65</v>
      </c>
      <c r="E84" s="48" t="s">
        <v>64</v>
      </c>
      <c r="F84" s="46">
        <v>3</v>
      </c>
      <c r="G84" s="46">
        <f>SUM(H84:I84)</f>
        <v>5</v>
      </c>
      <c r="H84" s="46">
        <v>2</v>
      </c>
      <c r="I84" s="46">
        <v>3</v>
      </c>
      <c r="J84" s="46">
        <f>SUM(K84:L84)</f>
        <v>18</v>
      </c>
      <c r="K84" s="46">
        <v>7</v>
      </c>
      <c r="L84" s="46">
        <v>11</v>
      </c>
      <c r="M84" s="46">
        <f>SUM(N84:O84)</f>
        <v>14</v>
      </c>
      <c r="N84" s="47">
        <v>8</v>
      </c>
      <c r="O84" s="46">
        <v>6</v>
      </c>
      <c r="P84" s="46">
        <f>SUM(Q84:R84)</f>
        <v>17</v>
      </c>
      <c r="Q84" s="46">
        <v>5</v>
      </c>
      <c r="R84" s="46">
        <v>12</v>
      </c>
      <c r="S84" s="46">
        <f>SUM(T84:U84)</f>
        <v>16</v>
      </c>
      <c r="T84" s="46">
        <v>7</v>
      </c>
      <c r="U84" s="46">
        <v>9</v>
      </c>
      <c r="V84" s="46">
        <f>SUM(W84:X84)</f>
        <v>20</v>
      </c>
      <c r="W84" s="46">
        <v>7</v>
      </c>
      <c r="X84" s="46">
        <v>13</v>
      </c>
      <c r="Y84" s="46">
        <f>SUM(G84,J84,M84,P84,S84,V84)</f>
        <v>90</v>
      </c>
      <c r="Z84" s="46">
        <f>SUM(H84,K84,N84,Q84,T84,W84)</f>
        <v>36</v>
      </c>
      <c r="AA84" s="46">
        <f>SUM(I84,L84,O84,R84,U84,X84)</f>
        <v>54</v>
      </c>
      <c r="AB84" s="46">
        <f>SUM(AC84:AD84)</f>
        <v>14</v>
      </c>
      <c r="AC84" s="46">
        <v>1</v>
      </c>
      <c r="AD84" s="46">
        <v>13</v>
      </c>
      <c r="AE84" s="46">
        <f>SUM(AF84:AG84)</f>
        <v>6</v>
      </c>
      <c r="AF84" s="46">
        <v>0</v>
      </c>
      <c r="AG84" s="45">
        <v>6</v>
      </c>
      <c r="AH84" s="44"/>
    </row>
    <row r="85" spans="1:34" s="8" customFormat="1" ht="15.75" customHeight="1" x14ac:dyDescent="0.25">
      <c r="A85" s="52"/>
      <c r="B85" s="63" t="s">
        <v>63</v>
      </c>
      <c r="C85" s="54" t="s">
        <v>62</v>
      </c>
      <c r="D85" s="53" t="s">
        <v>61</v>
      </c>
      <c r="E85" s="48" t="s">
        <v>60</v>
      </c>
      <c r="F85" s="46">
        <v>5</v>
      </c>
      <c r="G85" s="46">
        <f>SUM(H85:I85)</f>
        <v>12</v>
      </c>
      <c r="H85" s="46">
        <v>4</v>
      </c>
      <c r="I85" s="46">
        <v>8</v>
      </c>
      <c r="J85" s="46">
        <f>SUM(K85:L85)</f>
        <v>24</v>
      </c>
      <c r="K85" s="46">
        <v>14</v>
      </c>
      <c r="L85" s="46">
        <v>10</v>
      </c>
      <c r="M85" s="46">
        <f>SUM(N85:O85)</f>
        <v>30</v>
      </c>
      <c r="N85" s="47">
        <v>13</v>
      </c>
      <c r="O85" s="46">
        <v>17</v>
      </c>
      <c r="P85" s="46">
        <f>SUM(Q85:R85)</f>
        <v>35</v>
      </c>
      <c r="Q85" s="46">
        <v>20</v>
      </c>
      <c r="R85" s="46">
        <v>15</v>
      </c>
      <c r="S85" s="46">
        <f>SUM(T85:U85)</f>
        <v>30</v>
      </c>
      <c r="T85" s="46">
        <v>11</v>
      </c>
      <c r="U85" s="46">
        <v>19</v>
      </c>
      <c r="V85" s="46">
        <f>SUM(W85:X85)</f>
        <v>39</v>
      </c>
      <c r="W85" s="46">
        <v>21</v>
      </c>
      <c r="X85" s="46">
        <v>18</v>
      </c>
      <c r="Y85" s="46">
        <f>SUM(G85,J85,M85,P85,S85,V85)</f>
        <v>170</v>
      </c>
      <c r="Z85" s="46">
        <f>SUM(H85,K85,N85,Q85,T85,W85)</f>
        <v>83</v>
      </c>
      <c r="AA85" s="46">
        <f>SUM(I85,L85,O85,R85,U85,X85)</f>
        <v>87</v>
      </c>
      <c r="AB85" s="46">
        <f>SUM(AC85:AD85)</f>
        <v>24</v>
      </c>
      <c r="AC85" s="46">
        <v>0</v>
      </c>
      <c r="AD85" s="46">
        <v>24</v>
      </c>
      <c r="AE85" s="46">
        <f>SUM(AF85:AG85)</f>
        <v>2</v>
      </c>
      <c r="AF85" s="46">
        <v>0</v>
      </c>
      <c r="AG85" s="45">
        <v>2</v>
      </c>
      <c r="AH85" s="44"/>
    </row>
    <row r="86" spans="1:34" s="8" customFormat="1" ht="15.75" customHeight="1" x14ac:dyDescent="0.25">
      <c r="A86" s="52"/>
      <c r="B86" s="75" t="s">
        <v>59</v>
      </c>
      <c r="C86" s="69" t="s">
        <v>58</v>
      </c>
      <c r="D86" s="68" t="s">
        <v>57</v>
      </c>
      <c r="E86" s="67" t="s">
        <v>56</v>
      </c>
      <c r="F86" s="65">
        <v>3</v>
      </c>
      <c r="G86" s="65">
        <f>SUM(H86:I86)</f>
        <v>3</v>
      </c>
      <c r="H86" s="65">
        <v>2</v>
      </c>
      <c r="I86" s="65">
        <v>1</v>
      </c>
      <c r="J86" s="65">
        <f>SUM(K86:L86)</f>
        <v>14</v>
      </c>
      <c r="K86" s="65">
        <v>9</v>
      </c>
      <c r="L86" s="65">
        <v>5</v>
      </c>
      <c r="M86" s="65">
        <f>SUM(N86:O86)</f>
        <v>20</v>
      </c>
      <c r="N86" s="66">
        <v>8</v>
      </c>
      <c r="O86" s="65">
        <v>12</v>
      </c>
      <c r="P86" s="65">
        <f>SUM(Q86:R86)</f>
        <v>21</v>
      </c>
      <c r="Q86" s="65">
        <v>10</v>
      </c>
      <c r="R86" s="65">
        <v>11</v>
      </c>
      <c r="S86" s="65">
        <f>SUM(T86:U86)</f>
        <v>20</v>
      </c>
      <c r="T86" s="65">
        <v>10</v>
      </c>
      <c r="U86" s="65">
        <v>10</v>
      </c>
      <c r="V86" s="65">
        <f>SUM(W86:X86)</f>
        <v>20</v>
      </c>
      <c r="W86" s="65">
        <v>13</v>
      </c>
      <c r="X86" s="65">
        <v>7</v>
      </c>
      <c r="Y86" s="65">
        <f>SUM(G86,J86,M86,P86,S86,V86)</f>
        <v>98</v>
      </c>
      <c r="Z86" s="65">
        <f>SUM(H86,K86,N86,Q86,T86,W86)</f>
        <v>52</v>
      </c>
      <c r="AA86" s="65">
        <f>SUM(I86,L86,O86,R86,U86,X86)</f>
        <v>46</v>
      </c>
      <c r="AB86" s="65">
        <f>SUM(AC86:AD86)</f>
        <v>18</v>
      </c>
      <c r="AC86" s="65">
        <v>1</v>
      </c>
      <c r="AD86" s="65">
        <v>17</v>
      </c>
      <c r="AE86" s="65">
        <f>SUM(AF86:AG86)</f>
        <v>3</v>
      </c>
      <c r="AF86" s="65"/>
      <c r="AG86" s="64">
        <v>3</v>
      </c>
      <c r="AH86" s="44"/>
    </row>
    <row r="87" spans="1:34" s="8" customFormat="1" ht="15.75" customHeight="1" x14ac:dyDescent="0.25">
      <c r="A87" s="52"/>
      <c r="B87" s="63" t="s">
        <v>55</v>
      </c>
      <c r="C87" s="54" t="s">
        <v>54</v>
      </c>
      <c r="D87" s="53" t="s">
        <v>53</v>
      </c>
      <c r="E87" s="48" t="s">
        <v>52</v>
      </c>
      <c r="F87" s="46">
        <v>4</v>
      </c>
      <c r="G87" s="46">
        <f>SUM(H87:I87)</f>
        <v>6</v>
      </c>
      <c r="H87" s="46">
        <v>2</v>
      </c>
      <c r="I87" s="46">
        <v>4</v>
      </c>
      <c r="J87" s="46">
        <f>SUM(K87:L87)</f>
        <v>19</v>
      </c>
      <c r="K87" s="46">
        <v>9</v>
      </c>
      <c r="L87" s="46">
        <v>10</v>
      </c>
      <c r="M87" s="46">
        <f>SUM(N87:O87)</f>
        <v>23</v>
      </c>
      <c r="N87" s="47">
        <v>12</v>
      </c>
      <c r="O87" s="46">
        <v>11</v>
      </c>
      <c r="P87" s="46">
        <f>SUM(Q87:R87)</f>
        <v>25</v>
      </c>
      <c r="Q87" s="46">
        <v>11</v>
      </c>
      <c r="R87" s="46">
        <v>14</v>
      </c>
      <c r="S87" s="46">
        <f>SUM(T87:U87)</f>
        <v>24</v>
      </c>
      <c r="T87" s="46">
        <v>9</v>
      </c>
      <c r="U87" s="46">
        <v>15</v>
      </c>
      <c r="V87" s="46">
        <f>SUM(W87:X87)</f>
        <v>25</v>
      </c>
      <c r="W87" s="46">
        <v>13</v>
      </c>
      <c r="X87" s="46">
        <v>12</v>
      </c>
      <c r="Y87" s="46">
        <f>SUM(G87,J87,M87,P87,S87,V87)</f>
        <v>122</v>
      </c>
      <c r="Z87" s="46">
        <f>SUM(H87,K87,N87,Q87,T87,W87)</f>
        <v>56</v>
      </c>
      <c r="AA87" s="46">
        <f>SUM(I87,L87,O87,R87,U87,X87)</f>
        <v>66</v>
      </c>
      <c r="AB87" s="46">
        <f>SUM(AC87:AD87)</f>
        <v>24</v>
      </c>
      <c r="AC87" s="46">
        <v>1</v>
      </c>
      <c r="AD87" s="46">
        <v>23</v>
      </c>
      <c r="AE87" s="46">
        <f>SUM(AF87:AG87)</f>
        <v>3</v>
      </c>
      <c r="AF87" s="46">
        <v>1</v>
      </c>
      <c r="AG87" s="45">
        <v>2</v>
      </c>
      <c r="AH87" s="44"/>
    </row>
    <row r="88" spans="1:34" s="8" customFormat="1" ht="14" x14ac:dyDescent="0.25">
      <c r="A88" s="52"/>
      <c r="B88" s="55" t="s">
        <v>51</v>
      </c>
      <c r="C88" s="54" t="s">
        <v>50</v>
      </c>
      <c r="D88" s="53" t="s">
        <v>49</v>
      </c>
      <c r="E88" s="48" t="s">
        <v>48</v>
      </c>
      <c r="F88" s="46">
        <v>3</v>
      </c>
      <c r="G88" s="46">
        <f>SUM(H88:I88)</f>
        <v>2</v>
      </c>
      <c r="H88" s="46">
        <v>1</v>
      </c>
      <c r="I88" s="46">
        <v>1</v>
      </c>
      <c r="J88" s="46">
        <f>SUM(K88:L88)</f>
        <v>13</v>
      </c>
      <c r="K88" s="46">
        <v>6</v>
      </c>
      <c r="L88" s="46">
        <v>7</v>
      </c>
      <c r="M88" s="46">
        <f>SUM(N88:O88)</f>
        <v>16</v>
      </c>
      <c r="N88" s="47">
        <v>7</v>
      </c>
      <c r="O88" s="46">
        <v>9</v>
      </c>
      <c r="P88" s="46">
        <f>SUM(Q88:R88)</f>
        <v>17</v>
      </c>
      <c r="Q88" s="46">
        <v>11</v>
      </c>
      <c r="R88" s="46">
        <v>6</v>
      </c>
      <c r="S88" s="46">
        <f>SUM(T88:U88)</f>
        <v>16</v>
      </c>
      <c r="T88" s="46">
        <v>8</v>
      </c>
      <c r="U88" s="46">
        <v>8</v>
      </c>
      <c r="V88" s="46">
        <f>SUM(W88:X88)</f>
        <v>16</v>
      </c>
      <c r="W88" s="46">
        <v>9</v>
      </c>
      <c r="X88" s="46">
        <v>7</v>
      </c>
      <c r="Y88" s="46">
        <f>SUM(G88,J88,M88,P88,S88,V88)</f>
        <v>80</v>
      </c>
      <c r="Z88" s="46">
        <f>SUM(H88,K88,N88,Q88,T88,W88)</f>
        <v>42</v>
      </c>
      <c r="AA88" s="46">
        <f>SUM(I88,L88,O88,R88,U88,X88)</f>
        <v>38</v>
      </c>
      <c r="AB88" s="46">
        <f>SUM(AC88:AD88)</f>
        <v>24</v>
      </c>
      <c r="AC88" s="46">
        <v>0</v>
      </c>
      <c r="AD88" s="46">
        <v>24</v>
      </c>
      <c r="AE88" s="46">
        <f>SUM(AF88:AG88)</f>
        <v>5</v>
      </c>
      <c r="AF88" s="46">
        <v>1</v>
      </c>
      <c r="AG88" s="45">
        <v>4</v>
      </c>
      <c r="AH88" s="44"/>
    </row>
    <row r="89" spans="1:34" s="8" customFormat="1" ht="15.75" customHeight="1" x14ac:dyDescent="0.25">
      <c r="A89" s="52"/>
      <c r="B89" s="55" t="s">
        <v>47</v>
      </c>
      <c r="C89" s="54" t="s">
        <v>46</v>
      </c>
      <c r="D89" s="53" t="s">
        <v>45</v>
      </c>
      <c r="E89" s="48" t="s">
        <v>44</v>
      </c>
      <c r="F89" s="46">
        <v>3</v>
      </c>
      <c r="G89" s="46">
        <f>SUM(H89:I89)</f>
        <v>2</v>
      </c>
      <c r="H89" s="46">
        <v>1</v>
      </c>
      <c r="I89" s="46">
        <v>1</v>
      </c>
      <c r="J89" s="46">
        <f>SUM(K89:L89)</f>
        <v>13</v>
      </c>
      <c r="K89" s="46">
        <v>7</v>
      </c>
      <c r="L89" s="46">
        <v>6</v>
      </c>
      <c r="M89" s="46">
        <f>SUM(N89:O89)</f>
        <v>17</v>
      </c>
      <c r="N89" s="47">
        <v>6</v>
      </c>
      <c r="O89" s="46">
        <v>11</v>
      </c>
      <c r="P89" s="46">
        <f>SUM(Q89:R89)</f>
        <v>31</v>
      </c>
      <c r="Q89" s="46">
        <v>16</v>
      </c>
      <c r="R89" s="46">
        <v>15</v>
      </c>
      <c r="S89" s="46">
        <f>SUM(T89:U89)</f>
        <v>27</v>
      </c>
      <c r="T89" s="46">
        <v>12</v>
      </c>
      <c r="U89" s="46">
        <v>15</v>
      </c>
      <c r="V89" s="46">
        <f>SUM(W89:X89)</f>
        <v>28</v>
      </c>
      <c r="W89" s="46">
        <v>11</v>
      </c>
      <c r="X89" s="46">
        <v>17</v>
      </c>
      <c r="Y89" s="46">
        <f>SUM(G89,J89,M89,P89,S89,V89)</f>
        <v>118</v>
      </c>
      <c r="Z89" s="46">
        <f>SUM(H89,K89,N89,Q89,T89,W89)</f>
        <v>53</v>
      </c>
      <c r="AA89" s="46">
        <f>SUM(I89,L89,O89,R89,U89,X89)</f>
        <v>65</v>
      </c>
      <c r="AB89" s="46">
        <f>SUM(AC89:AD89)</f>
        <v>36</v>
      </c>
      <c r="AC89" s="46">
        <v>2</v>
      </c>
      <c r="AD89" s="46">
        <v>34</v>
      </c>
      <c r="AE89" s="46">
        <f>SUM(AF89:AG89)</f>
        <v>6</v>
      </c>
      <c r="AF89" s="46">
        <v>1</v>
      </c>
      <c r="AG89" s="45">
        <v>5</v>
      </c>
      <c r="AH89" s="44"/>
    </row>
    <row r="90" spans="1:34" s="8" customFormat="1" ht="15.75" customHeight="1" x14ac:dyDescent="0.25">
      <c r="A90" s="52"/>
      <c r="B90" s="74" t="s">
        <v>43</v>
      </c>
      <c r="C90" s="73" t="s">
        <v>42</v>
      </c>
      <c r="D90" s="72" t="s">
        <v>41</v>
      </c>
      <c r="E90" s="71" t="s">
        <v>40</v>
      </c>
      <c r="F90" s="46">
        <v>3</v>
      </c>
      <c r="G90" s="46">
        <f>SUM(H90:I90)</f>
        <v>2</v>
      </c>
      <c r="H90" s="46">
        <v>0</v>
      </c>
      <c r="I90" s="46">
        <v>2</v>
      </c>
      <c r="J90" s="46">
        <f>SUM(K90:L90)</f>
        <v>17</v>
      </c>
      <c r="K90" s="46">
        <v>11</v>
      </c>
      <c r="L90" s="46">
        <v>6</v>
      </c>
      <c r="M90" s="46">
        <f>SUM(N90:O90)</f>
        <v>8</v>
      </c>
      <c r="N90" s="47">
        <v>3</v>
      </c>
      <c r="O90" s="46">
        <v>5</v>
      </c>
      <c r="P90" s="46">
        <f>SUM(Q90:R90)</f>
        <v>17</v>
      </c>
      <c r="Q90" s="46">
        <v>8</v>
      </c>
      <c r="R90" s="46">
        <v>9</v>
      </c>
      <c r="S90" s="46">
        <f>SUM(T90:U90)</f>
        <v>29</v>
      </c>
      <c r="T90" s="46">
        <v>9</v>
      </c>
      <c r="U90" s="46">
        <v>20</v>
      </c>
      <c r="V90" s="46">
        <f>SUM(W90:X90)</f>
        <v>27</v>
      </c>
      <c r="W90" s="46">
        <v>15</v>
      </c>
      <c r="X90" s="46">
        <v>12</v>
      </c>
      <c r="Y90" s="46">
        <f>SUM(G90,J90,M90,P90,S90,V90)</f>
        <v>100</v>
      </c>
      <c r="Z90" s="46">
        <f>SUM(H90,K90,N90,Q90,T90,W90)</f>
        <v>46</v>
      </c>
      <c r="AA90" s="46">
        <f>SUM(I90,L90,O90,R90,U90,X90)</f>
        <v>54</v>
      </c>
      <c r="AB90" s="46">
        <f>SUM(AC90:AD90)</f>
        <v>21</v>
      </c>
      <c r="AC90" s="46">
        <v>0</v>
      </c>
      <c r="AD90" s="46">
        <v>21</v>
      </c>
      <c r="AE90" s="46">
        <f>SUM(AF90:AG90)</f>
        <v>3</v>
      </c>
      <c r="AF90" s="46">
        <v>1</v>
      </c>
      <c r="AG90" s="45">
        <v>2</v>
      </c>
      <c r="AH90" s="44"/>
    </row>
    <row r="91" spans="1:34" s="8" customFormat="1" ht="15.75" customHeight="1" x14ac:dyDescent="0.25">
      <c r="A91" s="52"/>
      <c r="B91" s="70" t="s">
        <v>39</v>
      </c>
      <c r="C91" s="69" t="s">
        <v>38</v>
      </c>
      <c r="D91" s="68" t="s">
        <v>37</v>
      </c>
      <c r="E91" s="67" t="s">
        <v>36</v>
      </c>
      <c r="F91" s="65">
        <v>3</v>
      </c>
      <c r="G91" s="65">
        <f>SUM(H91:I91)</f>
        <v>5</v>
      </c>
      <c r="H91" s="65">
        <v>4</v>
      </c>
      <c r="I91" s="65">
        <v>1</v>
      </c>
      <c r="J91" s="65">
        <f>SUM(K91:L91)</f>
        <v>20</v>
      </c>
      <c r="K91" s="65">
        <v>11</v>
      </c>
      <c r="L91" s="65">
        <v>9</v>
      </c>
      <c r="M91" s="65">
        <f>SUM(N91:O91)</f>
        <v>7</v>
      </c>
      <c r="N91" s="66">
        <v>4</v>
      </c>
      <c r="O91" s="65">
        <v>3</v>
      </c>
      <c r="P91" s="65">
        <f>SUM(Q91:R91)</f>
        <v>18</v>
      </c>
      <c r="Q91" s="65">
        <v>10</v>
      </c>
      <c r="R91" s="65">
        <v>8</v>
      </c>
      <c r="S91" s="65">
        <f>SUM(T91:U91)</f>
        <v>22</v>
      </c>
      <c r="T91" s="65">
        <v>12</v>
      </c>
      <c r="U91" s="65">
        <v>10</v>
      </c>
      <c r="V91" s="65">
        <f>SUM(W91:X91)</f>
        <v>15</v>
      </c>
      <c r="W91" s="65">
        <v>6</v>
      </c>
      <c r="X91" s="65">
        <v>9</v>
      </c>
      <c r="Y91" s="65">
        <f>SUM(G91,J91,M91,P91,S91,V91)</f>
        <v>87</v>
      </c>
      <c r="Z91" s="65">
        <f>SUM(H91,K91,N91,Q91,T91,W91)</f>
        <v>47</v>
      </c>
      <c r="AA91" s="65">
        <f>SUM(I91,L91,O91,R91,U91,X91)</f>
        <v>40</v>
      </c>
      <c r="AB91" s="65">
        <f>SUM(AC91:AD91)</f>
        <v>16</v>
      </c>
      <c r="AC91" s="65">
        <v>0</v>
      </c>
      <c r="AD91" s="65">
        <v>16</v>
      </c>
      <c r="AE91" s="65">
        <f>SUM(AF91:AG91)</f>
        <v>3</v>
      </c>
      <c r="AF91" s="65"/>
      <c r="AG91" s="64">
        <v>3</v>
      </c>
      <c r="AH91" s="44"/>
    </row>
    <row r="92" spans="1:34" s="8" customFormat="1" ht="15.75" customHeight="1" x14ac:dyDescent="0.25">
      <c r="A92" s="52"/>
      <c r="B92" s="55" t="s">
        <v>35</v>
      </c>
      <c r="C92" s="54" t="s">
        <v>34</v>
      </c>
      <c r="D92" s="53" t="s">
        <v>33</v>
      </c>
      <c r="E92" s="48" t="s">
        <v>32</v>
      </c>
      <c r="F92" s="46">
        <v>5</v>
      </c>
      <c r="G92" s="46">
        <f>SUM(H92:I92)</f>
        <v>4</v>
      </c>
      <c r="H92" s="46">
        <v>1</v>
      </c>
      <c r="I92" s="46">
        <v>3</v>
      </c>
      <c r="J92" s="46">
        <f>SUM(K92:L92)</f>
        <v>14</v>
      </c>
      <c r="K92" s="46">
        <v>8</v>
      </c>
      <c r="L92" s="46">
        <v>6</v>
      </c>
      <c r="M92" s="46">
        <f>SUM(N92:O92)</f>
        <v>18</v>
      </c>
      <c r="N92" s="47">
        <v>10</v>
      </c>
      <c r="O92" s="46">
        <v>8</v>
      </c>
      <c r="P92" s="46">
        <f>SUM(Q92:R92)</f>
        <v>18</v>
      </c>
      <c r="Q92" s="46">
        <v>6</v>
      </c>
      <c r="R92" s="46">
        <v>12</v>
      </c>
      <c r="S92" s="46">
        <f>SUM(T92:U92)</f>
        <v>31</v>
      </c>
      <c r="T92" s="46">
        <v>12</v>
      </c>
      <c r="U92" s="46">
        <v>19</v>
      </c>
      <c r="V92" s="46">
        <f>SUM(W92:X92)</f>
        <v>31</v>
      </c>
      <c r="W92" s="46">
        <v>17</v>
      </c>
      <c r="X92" s="46">
        <v>14</v>
      </c>
      <c r="Y92" s="46">
        <f>SUM(G92,J92,M92,P92,S92,V92)</f>
        <v>116</v>
      </c>
      <c r="Z92" s="46">
        <f>SUM(H92,K92,N92,Q92,T92,W92)</f>
        <v>54</v>
      </c>
      <c r="AA92" s="46">
        <f>SUM(I92,L92,O92,R92,U92,X92)</f>
        <v>62</v>
      </c>
      <c r="AB92" s="46">
        <f>SUM(AC92:AD92)</f>
        <v>27</v>
      </c>
      <c r="AC92" s="46"/>
      <c r="AD92" s="46">
        <v>27</v>
      </c>
      <c r="AE92" s="46">
        <f>SUM(AF92:AG92)</f>
        <v>6</v>
      </c>
      <c r="AF92" s="46"/>
      <c r="AG92" s="45">
        <v>6</v>
      </c>
      <c r="AH92" s="44"/>
    </row>
    <row r="93" spans="1:34" s="8" customFormat="1" ht="15.75" customHeight="1" x14ac:dyDescent="0.25">
      <c r="A93" s="52"/>
      <c r="B93" s="63" t="s">
        <v>31</v>
      </c>
      <c r="C93" s="54" t="s">
        <v>30</v>
      </c>
      <c r="D93" s="53" t="s">
        <v>29</v>
      </c>
      <c r="E93" s="48" t="s">
        <v>28</v>
      </c>
      <c r="F93" s="46">
        <v>1</v>
      </c>
      <c r="G93" s="46">
        <f>SUM(H93:I93)</f>
        <v>7</v>
      </c>
      <c r="H93" s="46">
        <v>7</v>
      </c>
      <c r="I93" s="46">
        <v>0</v>
      </c>
      <c r="J93" s="46">
        <f>SUM(K93:L93)</f>
        <v>12</v>
      </c>
      <c r="K93" s="46">
        <v>5</v>
      </c>
      <c r="L93" s="46">
        <v>7</v>
      </c>
      <c r="M93" s="46">
        <f>SUM(N93:O93)</f>
        <v>8</v>
      </c>
      <c r="N93" s="47">
        <v>3</v>
      </c>
      <c r="O93" s="46">
        <v>5</v>
      </c>
      <c r="P93" s="46">
        <f>SUM(Q93:R93)</f>
        <v>18</v>
      </c>
      <c r="Q93" s="46">
        <v>11</v>
      </c>
      <c r="R93" s="46">
        <v>7</v>
      </c>
      <c r="S93" s="46">
        <f>SUM(T93:U93)</f>
        <v>9</v>
      </c>
      <c r="T93" s="46">
        <v>7</v>
      </c>
      <c r="U93" s="46">
        <v>2</v>
      </c>
      <c r="V93" s="46">
        <f>SUM(W93:X93)</f>
        <v>7</v>
      </c>
      <c r="W93" s="46">
        <v>2</v>
      </c>
      <c r="X93" s="46">
        <v>5</v>
      </c>
      <c r="Y93" s="46">
        <f>SUM(G93,J93,M93,P93,S93,V93)</f>
        <v>61</v>
      </c>
      <c r="Z93" s="46">
        <f>SUM(H93,K93,N93,Q93,T93,W93)</f>
        <v>35</v>
      </c>
      <c r="AA93" s="46">
        <f>SUM(I93,L93,O93,R93,U93,X93)</f>
        <v>26</v>
      </c>
      <c r="AB93" s="46">
        <f>SUM(AC93:AD93)</f>
        <v>13</v>
      </c>
      <c r="AC93" s="46">
        <v>1</v>
      </c>
      <c r="AD93" s="46">
        <v>12</v>
      </c>
      <c r="AE93" s="46">
        <f>SUM(AF93:AG93)</f>
        <v>1</v>
      </c>
      <c r="AF93" s="46"/>
      <c r="AG93" s="45">
        <v>1</v>
      </c>
      <c r="AH93" s="44"/>
    </row>
    <row r="94" spans="1:34" s="8" customFormat="1" ht="15.75" customHeight="1" x14ac:dyDescent="0.25">
      <c r="A94" s="52"/>
      <c r="B94" s="63" t="s">
        <v>27</v>
      </c>
      <c r="C94" s="54" t="s">
        <v>26</v>
      </c>
      <c r="D94" s="53" t="s">
        <v>25</v>
      </c>
      <c r="E94" s="48" t="s">
        <v>24</v>
      </c>
      <c r="F94" s="46">
        <v>3</v>
      </c>
      <c r="G94" s="46">
        <f>SUM(H94:I94)</f>
        <v>3</v>
      </c>
      <c r="H94" s="46">
        <v>1</v>
      </c>
      <c r="I94" s="46">
        <v>2</v>
      </c>
      <c r="J94" s="46">
        <f>SUM(K94:L94)</f>
        <v>8</v>
      </c>
      <c r="K94" s="46">
        <v>4</v>
      </c>
      <c r="L94" s="46">
        <v>4</v>
      </c>
      <c r="M94" s="46">
        <f>SUM(N94:O94)</f>
        <v>10</v>
      </c>
      <c r="N94" s="47">
        <v>5</v>
      </c>
      <c r="O94" s="46">
        <v>5</v>
      </c>
      <c r="P94" s="46">
        <f>SUM(Q94:R94)</f>
        <v>5</v>
      </c>
      <c r="Q94" s="46">
        <v>4</v>
      </c>
      <c r="R94" s="46">
        <v>1</v>
      </c>
      <c r="S94" s="46">
        <f>SUM(T94:U94)</f>
        <v>5</v>
      </c>
      <c r="T94" s="46">
        <v>3</v>
      </c>
      <c r="U94" s="46">
        <v>2</v>
      </c>
      <c r="V94" s="46">
        <f>SUM(W94:X94)</f>
        <v>0</v>
      </c>
      <c r="W94" s="46">
        <v>0</v>
      </c>
      <c r="X94" s="46">
        <v>0</v>
      </c>
      <c r="Y94" s="46">
        <f>SUM(G94,J94,M94,P94,S94,V94)</f>
        <v>31</v>
      </c>
      <c r="Z94" s="46">
        <f>SUM(H94,K94,N94,Q94,T94,W94)</f>
        <v>17</v>
      </c>
      <c r="AA94" s="46">
        <f>SUM(I94,L94,O94,R94,U94,X94)</f>
        <v>14</v>
      </c>
      <c r="AB94" s="46">
        <f>SUM(AC94:AD94)</f>
        <v>14</v>
      </c>
      <c r="AC94" s="46"/>
      <c r="AD94" s="46">
        <v>14</v>
      </c>
      <c r="AE94" s="46">
        <f>SUM(AF94:AG94)</f>
        <v>2</v>
      </c>
      <c r="AF94" s="46"/>
      <c r="AG94" s="45">
        <v>2</v>
      </c>
      <c r="AH94" s="44"/>
    </row>
    <row r="95" spans="1:34" s="8" customFormat="1" ht="14" x14ac:dyDescent="0.25">
      <c r="A95" s="52"/>
      <c r="B95" s="62" t="s">
        <v>23</v>
      </c>
      <c r="C95" s="50" t="s">
        <v>22</v>
      </c>
      <c r="D95" s="61" t="s">
        <v>21</v>
      </c>
      <c r="E95" s="60" t="s">
        <v>20</v>
      </c>
      <c r="F95" s="58">
        <v>4</v>
      </c>
      <c r="G95" s="58">
        <f>SUM(H95:I95)</f>
        <v>2</v>
      </c>
      <c r="H95" s="58"/>
      <c r="I95" s="58">
        <v>2</v>
      </c>
      <c r="J95" s="58">
        <f>SUM(K95:L95)</f>
        <v>17</v>
      </c>
      <c r="K95" s="58">
        <v>9</v>
      </c>
      <c r="L95" s="58">
        <v>8</v>
      </c>
      <c r="M95" s="58">
        <f>SUM(N95:O95)</f>
        <v>8</v>
      </c>
      <c r="N95" s="59">
        <v>4</v>
      </c>
      <c r="O95" s="58">
        <v>4</v>
      </c>
      <c r="P95" s="58">
        <f>SUM(Q95:R95)</f>
        <v>37</v>
      </c>
      <c r="Q95" s="58">
        <v>18</v>
      </c>
      <c r="R95" s="58">
        <v>19</v>
      </c>
      <c r="S95" s="58">
        <f>SUM(T95:U95)</f>
        <v>36</v>
      </c>
      <c r="T95" s="58">
        <v>13</v>
      </c>
      <c r="U95" s="58">
        <v>23</v>
      </c>
      <c r="V95" s="58">
        <f>SUM(W95:X95)</f>
        <v>30</v>
      </c>
      <c r="W95" s="58">
        <v>15</v>
      </c>
      <c r="X95" s="58">
        <v>15</v>
      </c>
      <c r="Y95" s="58">
        <f>SUM(Z95:AA95)</f>
        <v>130</v>
      </c>
      <c r="Z95" s="58">
        <f>SUM(Q95,T95,W95,H95,K95,N95)</f>
        <v>59</v>
      </c>
      <c r="AA95" s="58">
        <f>SUM(R95,U95,X95,I95,L95,O95)</f>
        <v>71</v>
      </c>
      <c r="AB95" s="58">
        <f>SUM(AC95:AD95)</f>
        <v>26</v>
      </c>
      <c r="AC95" s="58">
        <v>3</v>
      </c>
      <c r="AD95" s="58">
        <v>23</v>
      </c>
      <c r="AE95" s="58">
        <f>SUM(AF95:AG95)</f>
        <v>2</v>
      </c>
      <c r="AF95" s="58"/>
      <c r="AG95" s="57">
        <v>2</v>
      </c>
      <c r="AH95" s="44"/>
    </row>
    <row r="96" spans="1:34" s="8" customFormat="1" ht="14" x14ac:dyDescent="0.25">
      <c r="A96" s="52"/>
      <c r="B96" s="56" t="s">
        <v>19</v>
      </c>
      <c r="C96" s="54" t="s">
        <v>18</v>
      </c>
      <c r="D96" s="53" t="s">
        <v>17</v>
      </c>
      <c r="E96" s="48" t="s">
        <v>16</v>
      </c>
      <c r="F96" s="46">
        <v>3</v>
      </c>
      <c r="G96" s="46">
        <f>SUM(H96:I96)</f>
        <v>8</v>
      </c>
      <c r="H96" s="46">
        <v>6</v>
      </c>
      <c r="I96" s="46">
        <v>2</v>
      </c>
      <c r="J96" s="46">
        <f>SUM(K96:L96)</f>
        <v>24</v>
      </c>
      <c r="K96" s="46">
        <v>19</v>
      </c>
      <c r="L96" s="46">
        <v>5</v>
      </c>
      <c r="M96" s="46">
        <f>SUM(N96:O96)</f>
        <v>25</v>
      </c>
      <c r="N96" s="47">
        <v>12</v>
      </c>
      <c r="O96" s="46">
        <v>13</v>
      </c>
      <c r="P96" s="46">
        <f>SUM(Q96:R96)</f>
        <v>21</v>
      </c>
      <c r="Q96" s="46">
        <v>10</v>
      </c>
      <c r="R96" s="46">
        <v>11</v>
      </c>
      <c r="S96" s="46">
        <f>SUM(T96:U96)</f>
        <v>28</v>
      </c>
      <c r="T96" s="46">
        <v>16</v>
      </c>
      <c r="U96" s="46">
        <v>12</v>
      </c>
      <c r="V96" s="46">
        <f>SUM(W96:X96)</f>
        <v>26</v>
      </c>
      <c r="W96" s="46">
        <v>15</v>
      </c>
      <c r="X96" s="46">
        <v>11</v>
      </c>
      <c r="Y96" s="46">
        <f>SUM(G96,J96,M96,P96,S96,V96)</f>
        <v>132</v>
      </c>
      <c r="Z96" s="46">
        <f>SUM(H96,K96,N96,Q96,T96,W96)</f>
        <v>78</v>
      </c>
      <c r="AA96" s="46">
        <f>SUM(I96,L96,O96,R96,U96,X96)</f>
        <v>54</v>
      </c>
      <c r="AB96" s="46">
        <f>SUM(AC96:AD96)</f>
        <v>24</v>
      </c>
      <c r="AC96" s="46">
        <v>2</v>
      </c>
      <c r="AD96" s="46">
        <v>22</v>
      </c>
      <c r="AE96" s="46">
        <f>SUM(AF96:AG96)</f>
        <v>4</v>
      </c>
      <c r="AF96" s="46"/>
      <c r="AG96" s="45">
        <v>4</v>
      </c>
      <c r="AH96" s="44"/>
    </row>
    <row r="97" spans="1:34" s="8" customFormat="1" ht="15.75" customHeight="1" x14ac:dyDescent="0.25">
      <c r="A97" s="52" t="s">
        <v>15</v>
      </c>
      <c r="B97" s="55" t="s">
        <v>14</v>
      </c>
      <c r="C97" s="54" t="s">
        <v>9</v>
      </c>
      <c r="D97" s="53" t="s">
        <v>13</v>
      </c>
      <c r="E97" s="48" t="s">
        <v>12</v>
      </c>
      <c r="F97" s="46">
        <v>3</v>
      </c>
      <c r="G97" s="46">
        <f>SUM(H97:I97)</f>
        <v>4</v>
      </c>
      <c r="H97" s="46">
        <v>2</v>
      </c>
      <c r="I97" s="46">
        <v>2</v>
      </c>
      <c r="J97" s="46">
        <f>SUM(K97:L97)</f>
        <v>14</v>
      </c>
      <c r="K97" s="46">
        <v>6</v>
      </c>
      <c r="L97" s="46">
        <v>8</v>
      </c>
      <c r="M97" s="46">
        <f>SUM(N97:O97)</f>
        <v>18</v>
      </c>
      <c r="N97" s="47">
        <v>12</v>
      </c>
      <c r="O97" s="46">
        <v>6</v>
      </c>
      <c r="P97" s="46">
        <f>SUM(Q97:R97)</f>
        <v>14</v>
      </c>
      <c r="Q97" s="46">
        <v>9</v>
      </c>
      <c r="R97" s="46">
        <v>5</v>
      </c>
      <c r="S97" s="46">
        <f>SUM(T97:U97)</f>
        <v>21</v>
      </c>
      <c r="T97" s="46">
        <v>10</v>
      </c>
      <c r="U97" s="46">
        <v>11</v>
      </c>
      <c r="V97" s="46">
        <f>SUM(W97:X97)</f>
        <v>17</v>
      </c>
      <c r="W97" s="46">
        <v>8</v>
      </c>
      <c r="X97" s="46">
        <v>9</v>
      </c>
      <c r="Y97" s="46">
        <f>SUM(G97,J97,M97,P97,S97,V97)</f>
        <v>88</v>
      </c>
      <c r="Z97" s="46">
        <f>SUM(H97,K97,N97,Q97,T97,W97)</f>
        <v>47</v>
      </c>
      <c r="AA97" s="46">
        <f>SUM(I97,L97,O97,R97,U97,X97)</f>
        <v>41</v>
      </c>
      <c r="AB97" s="46">
        <f>SUM(AC97:AD97)</f>
        <v>23</v>
      </c>
      <c r="AC97" s="46">
        <v>1</v>
      </c>
      <c r="AD97" s="46">
        <v>22</v>
      </c>
      <c r="AE97" s="46">
        <f>SUM(AF97:AG97)</f>
        <v>6</v>
      </c>
      <c r="AF97" s="46">
        <v>1</v>
      </c>
      <c r="AG97" s="45">
        <v>5</v>
      </c>
      <c r="AH97" s="44"/>
    </row>
    <row r="98" spans="1:34" s="8" customFormat="1" ht="15.75" customHeight="1" x14ac:dyDescent="0.25">
      <c r="A98" s="52" t="s">
        <v>11</v>
      </c>
      <c r="B98" s="51" t="s">
        <v>10</v>
      </c>
      <c r="C98" s="50" t="s">
        <v>9</v>
      </c>
      <c r="D98" s="49" t="s">
        <v>8</v>
      </c>
      <c r="E98" s="48" t="s">
        <v>7</v>
      </c>
      <c r="F98" s="46">
        <v>3</v>
      </c>
      <c r="G98" s="46">
        <f>SUM(H98:I98)</f>
        <v>9</v>
      </c>
      <c r="H98" s="46">
        <v>4</v>
      </c>
      <c r="I98" s="46">
        <v>5</v>
      </c>
      <c r="J98" s="46">
        <f>SUM(K98:L98)</f>
        <v>17</v>
      </c>
      <c r="K98" s="46">
        <v>9</v>
      </c>
      <c r="L98" s="46">
        <v>8</v>
      </c>
      <c r="M98" s="46">
        <f>SUM(N98:O98)</f>
        <v>26</v>
      </c>
      <c r="N98" s="47">
        <v>12</v>
      </c>
      <c r="O98" s="46">
        <v>14</v>
      </c>
      <c r="P98" s="46">
        <f>SUM(Q98:R98)</f>
        <v>21</v>
      </c>
      <c r="Q98" s="46">
        <v>13</v>
      </c>
      <c r="R98" s="46">
        <v>8</v>
      </c>
      <c r="S98" s="46">
        <f>SUM(T98:U98)</f>
        <v>26</v>
      </c>
      <c r="T98" s="46">
        <v>12</v>
      </c>
      <c r="U98" s="46">
        <v>14</v>
      </c>
      <c r="V98" s="46">
        <f>SUM(W98:X98)</f>
        <v>16</v>
      </c>
      <c r="W98" s="46">
        <v>9</v>
      </c>
      <c r="X98" s="46">
        <v>7</v>
      </c>
      <c r="Y98" s="46">
        <f>SUM(G98,J98,M98,P98,S98,V98)</f>
        <v>115</v>
      </c>
      <c r="Z98" s="46">
        <f>SUM(H98,K98,N98,Q98,T98,W98)</f>
        <v>59</v>
      </c>
      <c r="AA98" s="46">
        <f>SUM(I98,L98,O98,R98,U98,X98)</f>
        <v>56</v>
      </c>
      <c r="AB98" s="46">
        <f>SUM(AC98:AD98)</f>
        <v>22</v>
      </c>
      <c r="AC98" s="46">
        <v>1</v>
      </c>
      <c r="AD98" s="46">
        <v>21</v>
      </c>
      <c r="AE98" s="46">
        <f>SUM(AF98:AG98)</f>
        <v>4</v>
      </c>
      <c r="AF98" s="46">
        <v>0</v>
      </c>
      <c r="AG98" s="45">
        <v>4</v>
      </c>
      <c r="AH98" s="44"/>
    </row>
    <row r="99" spans="1:34" s="8" customFormat="1" ht="15.75" customHeight="1" x14ac:dyDescent="0.25">
      <c r="A99" s="43"/>
      <c r="B99" s="42" t="s">
        <v>6</v>
      </c>
      <c r="C99" s="41"/>
      <c r="D99" s="41"/>
      <c r="E99" s="40"/>
      <c r="F99" s="38">
        <f>SUM(F56:F98)</f>
        <v>162</v>
      </c>
      <c r="G99" s="38">
        <f>SUM(G56:G98)</f>
        <v>258</v>
      </c>
      <c r="H99" s="38">
        <f>SUM(H56:H98)</f>
        <v>132</v>
      </c>
      <c r="I99" s="38">
        <f>SUM(I56:I98)</f>
        <v>126</v>
      </c>
      <c r="J99" s="38">
        <f>SUM(J56:J98)</f>
        <v>804</v>
      </c>
      <c r="K99" s="38">
        <f>SUM(K56:K98)</f>
        <v>421</v>
      </c>
      <c r="L99" s="38">
        <f>SUM(L56:L98)</f>
        <v>383</v>
      </c>
      <c r="M99" s="38">
        <f>SUM(M56:M98)</f>
        <v>850</v>
      </c>
      <c r="N99" s="39">
        <f>SUM(N56:N98)</f>
        <v>432</v>
      </c>
      <c r="O99" s="38">
        <f>SUM(O56:O98)</f>
        <v>418</v>
      </c>
      <c r="P99" s="38">
        <f>SUM(P56:P98)</f>
        <v>1079</v>
      </c>
      <c r="Q99" s="38">
        <f>SUM(Q56:Q98)</f>
        <v>558</v>
      </c>
      <c r="R99" s="38">
        <f>SUM(R56:R98)</f>
        <v>521</v>
      </c>
      <c r="S99" s="38">
        <f>SUM(S56:S98)</f>
        <v>1107</v>
      </c>
      <c r="T99" s="38">
        <f>SUM(T56:T98)</f>
        <v>512</v>
      </c>
      <c r="U99" s="38">
        <f>SUM(U56:U98)</f>
        <v>595</v>
      </c>
      <c r="V99" s="38">
        <f>SUM(V56:V98)</f>
        <v>1095</v>
      </c>
      <c r="W99" s="38">
        <f>SUM(W56:W98)</f>
        <v>548</v>
      </c>
      <c r="X99" s="38">
        <f>SUM(X56:X98)</f>
        <v>547</v>
      </c>
      <c r="Y99" s="38">
        <f>SUM(Y56:Y98)</f>
        <v>5193</v>
      </c>
      <c r="Z99" s="38">
        <f>SUM(Z56:Z98)</f>
        <v>2603</v>
      </c>
      <c r="AA99" s="38">
        <f>SUM(AA56:AA98)</f>
        <v>2590</v>
      </c>
      <c r="AB99" s="38">
        <f>SUM(AB56:AB98)</f>
        <v>991</v>
      </c>
      <c r="AC99" s="38">
        <f>SUM(AC56:AC98)</f>
        <v>43</v>
      </c>
      <c r="AD99" s="38">
        <f>SUM(AD56:AD98)</f>
        <v>948</v>
      </c>
      <c r="AE99" s="38">
        <f>SUM(AE56:AE98)</f>
        <v>175</v>
      </c>
      <c r="AF99" s="38">
        <f>SUM(AF56:AF98)</f>
        <v>17</v>
      </c>
      <c r="AG99" s="37">
        <f>SUM(AG56:AG98)</f>
        <v>158</v>
      </c>
      <c r="AH99" s="36"/>
    </row>
    <row r="100" spans="1:34" s="8" customFormat="1" ht="15.75" customHeight="1" x14ac:dyDescent="0.25">
      <c r="A100" s="25" t="s">
        <v>5</v>
      </c>
      <c r="B100" s="24">
        <f>COUNTIF(B5:B55,"*園")</f>
        <v>41</v>
      </c>
      <c r="C100" s="35" t="s">
        <v>4</v>
      </c>
      <c r="D100" s="34"/>
      <c r="E100" s="33"/>
      <c r="F100" s="32">
        <f>SUM(F15,F22,F26,F29,F30,F34,F37,F43,F44,F47,F50,F55)</f>
        <v>198</v>
      </c>
      <c r="G100" s="32">
        <f>SUM(G15,G22,G26,G29,G30,G34,G37,G43,G44,G47,G50,G55)</f>
        <v>98</v>
      </c>
      <c r="H100" s="32">
        <f>SUM(H15,H22,H26,H29,H30,H34,H37,H43,H44,H47,H50,H55)</f>
        <v>48</v>
      </c>
      <c r="I100" s="32">
        <f>SUM(I15,I22,I26,I29,I30,I34,I37,I43,I44,I47,I50,I55)</f>
        <v>50</v>
      </c>
      <c r="J100" s="32">
        <f>SUM(J15,J22,J26,J29,J30,J34,J37,J43,J44,J47,J50,J55)</f>
        <v>569</v>
      </c>
      <c r="K100" s="32">
        <f>SUM(K15,K22,K26,K29,K30,K34,K37,K43,K44,K47,K50,K55)</f>
        <v>293</v>
      </c>
      <c r="L100" s="32">
        <f>SUM(L15,L22,L26,L29,L30,L34,L37,L43,L44,L47,L50,L55)</f>
        <v>276</v>
      </c>
      <c r="M100" s="32">
        <f>SUM(M15,M22,M26,M29,M30,M34,M37,M43,M44,M47,M50,M55)</f>
        <v>652</v>
      </c>
      <c r="N100" s="32">
        <f>SUM(N15,N22,N26,N29,N30,N34,N37,N43,N44,N47,N50,N55)</f>
        <v>333</v>
      </c>
      <c r="O100" s="32">
        <f>SUM(O15,O22,O26,O29,O30,O34,O37,O43,O44,O47,O50,O55)</f>
        <v>319</v>
      </c>
      <c r="P100" s="32">
        <f>SUM(P15,P22,P26,P29,P30,P34,P37,P43,P44,P47,P50,P55)</f>
        <v>1021</v>
      </c>
      <c r="Q100" s="32">
        <f>SUM(Q15,Q22,Q26,Q29,Q30,Q34,Q37,Q43,Q44,Q47,Q50,Q55)</f>
        <v>539</v>
      </c>
      <c r="R100" s="32">
        <f>SUM(R15,R22,R26,R29,R30,R34,R37,R43,R44,R47,R50,R55)</f>
        <v>482</v>
      </c>
      <c r="S100" s="32">
        <f>SUM(S15,S22,S26,S29,S30,S34,S37,S43,S44,S47,S50,S55)</f>
        <v>1119</v>
      </c>
      <c r="T100" s="32">
        <f>SUM(T15,T22,T26,T29,T30,T34,T37,T43,T44,T47,T50,T55)</f>
        <v>576</v>
      </c>
      <c r="U100" s="32">
        <f>SUM(U15,U22,U26,U29,U30,U34,U37,U43,U44,U47,U50,U55)</f>
        <v>543</v>
      </c>
      <c r="V100" s="32">
        <f>SUM(V15,V22,V26,V29,V30,V34,V37,V43,V44,V47,V50,V55)</f>
        <v>1146</v>
      </c>
      <c r="W100" s="32">
        <f>SUM(W15,W22,W26,W29,W30,W34,W37,W43,W44,W47,W50,W55)</f>
        <v>631</v>
      </c>
      <c r="X100" s="32">
        <f>SUM(X15,X22,X26,X29,X30,X34,X37,X43,X44,X47,X50,X55)</f>
        <v>515</v>
      </c>
      <c r="Y100" s="32">
        <f>SUM(Y15,Y22,Y26,Y29,Y30,Y34,Y37,Y43,Y44,Y47,Y50,Y55)</f>
        <v>4605</v>
      </c>
      <c r="Z100" s="32">
        <f>SUM(Z15,Z22,Z26,Z29,Z30,Z34,Z37,Z43,Z44,Z47,Z50,Z55)</f>
        <v>2420</v>
      </c>
      <c r="AA100" s="32">
        <f>SUM(AA15,AA22,AA26,AA29,AA30,AA34,AA37,AA43,AA44,AA47,AA50,AA55)</f>
        <v>2185</v>
      </c>
      <c r="AB100" s="32">
        <f>SUM(AB15,AB22,AB26,AB29,AB30,AB34,AB37,AB43,AB44,AB47,AB50,AB55)</f>
        <v>714</v>
      </c>
      <c r="AC100" s="32">
        <f>SUM(AC15,AC22,AC26,AC29,AC30,AC34,AC37,AC43,AC44,AC47,AC50,AC55)</f>
        <v>35</v>
      </c>
      <c r="AD100" s="32">
        <f>SUM(AD15,AD22,AD26,AD29,AD30,AD34,AD37,AD43,AD44,AD47,AD50,AD55)</f>
        <v>679</v>
      </c>
      <c r="AE100" s="32">
        <f>SUM(AE15,AE22,AE26,AE29,AE30,AE34,AE37,AE43,AE44,AE47,AE50,AE55)</f>
        <v>142</v>
      </c>
      <c r="AF100" s="32">
        <f>SUM(AF15,AF22,AF26,AF29,AF30,AF34,AF37,AF43,AF44,AF47,AF50,AF55)</f>
        <v>10</v>
      </c>
      <c r="AG100" s="31">
        <f>SUM(AG15,AG22,AG26,AG29,AG30,AG34,AG37,AG43,AG44,AG47,AG50,AG55)</f>
        <v>132</v>
      </c>
      <c r="AH100" s="30"/>
    </row>
    <row r="101" spans="1:34" s="8" customFormat="1" ht="15.75" customHeight="1" x14ac:dyDescent="0.25">
      <c r="A101" s="25" t="s">
        <v>3</v>
      </c>
      <c r="B101" s="24">
        <f>COUNTA(B56:B98)</f>
        <v>43</v>
      </c>
      <c r="C101" s="23" t="s">
        <v>2</v>
      </c>
      <c r="D101" s="22"/>
      <c r="E101" s="21"/>
      <c r="F101" s="28">
        <f>F99</f>
        <v>162</v>
      </c>
      <c r="G101" s="28">
        <f>G99</f>
        <v>258</v>
      </c>
      <c r="H101" s="28">
        <f>H99</f>
        <v>132</v>
      </c>
      <c r="I101" s="28">
        <f>I99</f>
        <v>126</v>
      </c>
      <c r="J101" s="28">
        <f>J99</f>
        <v>804</v>
      </c>
      <c r="K101" s="28">
        <f>K99</f>
        <v>421</v>
      </c>
      <c r="L101" s="28">
        <f>L99</f>
        <v>383</v>
      </c>
      <c r="M101" s="28">
        <f>M99</f>
        <v>850</v>
      </c>
      <c r="N101" s="29">
        <f>N99</f>
        <v>432</v>
      </c>
      <c r="O101" s="28">
        <f>O99</f>
        <v>418</v>
      </c>
      <c r="P101" s="28">
        <f>P99</f>
        <v>1079</v>
      </c>
      <c r="Q101" s="28">
        <f>Q99</f>
        <v>558</v>
      </c>
      <c r="R101" s="28">
        <f>R99</f>
        <v>521</v>
      </c>
      <c r="S101" s="28">
        <f>S99</f>
        <v>1107</v>
      </c>
      <c r="T101" s="28">
        <f>T99</f>
        <v>512</v>
      </c>
      <c r="U101" s="28">
        <f>U99</f>
        <v>595</v>
      </c>
      <c r="V101" s="28">
        <f>V99</f>
        <v>1095</v>
      </c>
      <c r="W101" s="28">
        <f>W99</f>
        <v>548</v>
      </c>
      <c r="X101" s="28">
        <f>X99</f>
        <v>547</v>
      </c>
      <c r="Y101" s="28">
        <f>Y99</f>
        <v>5193</v>
      </c>
      <c r="Z101" s="28">
        <f>Z99</f>
        <v>2603</v>
      </c>
      <c r="AA101" s="28">
        <f>AA99</f>
        <v>2590</v>
      </c>
      <c r="AB101" s="28">
        <f>AB99</f>
        <v>991</v>
      </c>
      <c r="AC101" s="28">
        <f>AC99</f>
        <v>43</v>
      </c>
      <c r="AD101" s="28">
        <f>AD99</f>
        <v>948</v>
      </c>
      <c r="AE101" s="28">
        <f>AE99</f>
        <v>175</v>
      </c>
      <c r="AF101" s="28">
        <f>AF99</f>
        <v>17</v>
      </c>
      <c r="AG101" s="27">
        <f>AG99</f>
        <v>158</v>
      </c>
      <c r="AH101" s="26"/>
    </row>
    <row r="102" spans="1:34" s="8" customFormat="1" ht="15.75" customHeight="1" x14ac:dyDescent="0.25">
      <c r="A102" s="25" t="s">
        <v>1</v>
      </c>
      <c r="B102" s="24">
        <f>SUM(B100:B101)</f>
        <v>84</v>
      </c>
      <c r="C102" s="23" t="s">
        <v>0</v>
      </c>
      <c r="D102" s="22"/>
      <c r="E102" s="21"/>
      <c r="F102" s="19">
        <f>SUM(F100:F101)</f>
        <v>360</v>
      </c>
      <c r="G102" s="19">
        <f>SUM(G100:G101)</f>
        <v>356</v>
      </c>
      <c r="H102" s="19">
        <f>SUM(H100:H101)</f>
        <v>180</v>
      </c>
      <c r="I102" s="19">
        <f>SUM(I100:I101)</f>
        <v>176</v>
      </c>
      <c r="J102" s="19">
        <f>SUM(J100:J101)</f>
        <v>1373</v>
      </c>
      <c r="K102" s="19">
        <f>SUM(K100:K101)</f>
        <v>714</v>
      </c>
      <c r="L102" s="19">
        <f>SUM(L100:L101)</f>
        <v>659</v>
      </c>
      <c r="M102" s="19">
        <f>SUM(M100:M101)</f>
        <v>1502</v>
      </c>
      <c r="N102" s="20">
        <f>SUM(N100:N101)</f>
        <v>765</v>
      </c>
      <c r="O102" s="19">
        <f>SUM(O100:O101)</f>
        <v>737</v>
      </c>
      <c r="P102" s="19">
        <f>SUM(P100:P101)</f>
        <v>2100</v>
      </c>
      <c r="Q102" s="19">
        <f>SUM(Q100:Q101)</f>
        <v>1097</v>
      </c>
      <c r="R102" s="19">
        <f>SUM(R100:R101)</f>
        <v>1003</v>
      </c>
      <c r="S102" s="19">
        <f>SUM(S100:S101)</f>
        <v>2226</v>
      </c>
      <c r="T102" s="19">
        <f>SUM(T100:T101)</f>
        <v>1088</v>
      </c>
      <c r="U102" s="19">
        <f>SUM(U100:U101)</f>
        <v>1138</v>
      </c>
      <c r="V102" s="19">
        <f>SUM(V100:V101)</f>
        <v>2241</v>
      </c>
      <c r="W102" s="19">
        <f>SUM(W100:W101)</f>
        <v>1179</v>
      </c>
      <c r="X102" s="19">
        <f>SUM(X100:X101)</f>
        <v>1062</v>
      </c>
      <c r="Y102" s="19">
        <f>SUM(Y100:Y101)</f>
        <v>9798</v>
      </c>
      <c r="Z102" s="19">
        <f>SUM(Z100:Z101)</f>
        <v>5023</v>
      </c>
      <c r="AA102" s="19">
        <f>SUM(AA100:AA101)</f>
        <v>4775</v>
      </c>
      <c r="AB102" s="19">
        <f>SUM(AB100:AB101)</f>
        <v>1705</v>
      </c>
      <c r="AC102" s="19">
        <f>SUM(AC100:AC101)</f>
        <v>78</v>
      </c>
      <c r="AD102" s="19">
        <f>SUM(AD100:AD101)</f>
        <v>1627</v>
      </c>
      <c r="AE102" s="19">
        <f>SUM(AE100:AE101)</f>
        <v>317</v>
      </c>
      <c r="AF102" s="19">
        <f>SUM(AF100:AF101)</f>
        <v>27</v>
      </c>
      <c r="AG102" s="18">
        <f>SUM(AG100:AG101)</f>
        <v>290</v>
      </c>
      <c r="AH102" s="17"/>
    </row>
    <row r="103" spans="1:34" s="8" customFormat="1" ht="15" customHeight="1" x14ac:dyDescent="0.25">
      <c r="A103" s="14"/>
      <c r="B103" s="14"/>
      <c r="C103" s="13"/>
      <c r="D103" s="12"/>
      <c r="L103" s="9"/>
      <c r="M103" s="16"/>
      <c r="Y103" s="11"/>
      <c r="Z103" s="11"/>
      <c r="AA103" s="11"/>
      <c r="AB103" s="10"/>
      <c r="AG103" s="16"/>
      <c r="AH103" s="9"/>
    </row>
    <row r="104" spans="1:34" s="8" customFormat="1" ht="15" customHeight="1" x14ac:dyDescent="0.25">
      <c r="A104" s="14"/>
      <c r="B104" s="14"/>
      <c r="C104" s="13"/>
      <c r="D104" s="15"/>
      <c r="L104" s="9"/>
      <c r="M104" s="9"/>
      <c r="Y104" s="13"/>
      <c r="Z104" s="12"/>
      <c r="AA104" s="13"/>
      <c r="AB104" s="10"/>
      <c r="AG104" s="9"/>
      <c r="AH104" s="9"/>
    </row>
    <row r="105" spans="1:34" s="8" customFormat="1" ht="15" customHeight="1" x14ac:dyDescent="0.25">
      <c r="A105" s="14"/>
      <c r="B105" s="14"/>
      <c r="C105" s="13"/>
      <c r="D105" s="12"/>
      <c r="L105" s="9"/>
      <c r="M105" s="9"/>
      <c r="Y105" s="11"/>
      <c r="AA105" s="11"/>
      <c r="AB105" s="10"/>
      <c r="AG105" s="9"/>
      <c r="AH105" s="9"/>
    </row>
  </sheetData>
  <sheetProtection selectLockedCells="1"/>
  <mergeCells count="17">
    <mergeCell ref="AE2:AG3"/>
    <mergeCell ref="F2:F4"/>
    <mergeCell ref="B15:D15"/>
    <mergeCell ref="AB2:AD3"/>
    <mergeCell ref="P2:X2"/>
    <mergeCell ref="Y2:AA3"/>
    <mergeCell ref="G2:O2"/>
    <mergeCell ref="B34:D34"/>
    <mergeCell ref="B43:D43"/>
    <mergeCell ref="B22:D22"/>
    <mergeCell ref="B55:D55"/>
    <mergeCell ref="B99:D99"/>
    <mergeCell ref="B47:D47"/>
    <mergeCell ref="B26:D26"/>
    <mergeCell ref="B29:D29"/>
    <mergeCell ref="B50:D50"/>
    <mergeCell ref="B37:E37"/>
  </mergeCells>
  <phoneticPr fontId="3"/>
  <printOptions horizontalCentered="1"/>
  <pageMargins left="0.59055118110236227" right="0.39370078740157483" top="0.55118110236220474" bottom="0.55118110236220474" header="0.31496062992125984" footer="0.31496062992125984"/>
  <pageSetup paperSize="9" scale="78" firstPageNumber="41" fitToWidth="0" fitToHeight="0" pageOrder="overThenDown" orientation="portrait" useFirstPageNumber="1" r:id="rId1"/>
  <headerFooter alignWithMargins="0">
    <evenFooter>&amp;C&amp;"ＭＳ ゴシック,標準"&amp;16 43</evenFooter>
  </headerFooter>
  <rowBreaks count="1" manualBreakCount="1">
    <brk id="55" max="33" man="1"/>
  </rowBreaks>
  <colBreaks count="1" manualBreakCount="1">
    <brk id="12" max="10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こども園</vt:lpstr>
      <vt:lpstr>こども園!Print_Area</vt:lpstr>
      <vt:lpstr>こども園!Print_Area_MI</vt:lpstr>
      <vt:lpstr>こども園!Print_Titles</vt:lpstr>
      <vt:lpstr>こども園!Print_Titles_MI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2023-08-10T01:22:13Z</dcterms:created>
  <dcterms:modified xsi:type="dcterms:W3CDTF">2023-08-10T01:22:37Z</dcterms:modified>
</cp:coreProperties>
</file>