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33" sheetId="1" r:id="rId1"/>
  </sheets>
  <definedNames>
    <definedName name="_xlnm.Print_Area" localSheetId="0">'33'!$A$1:$AD$61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9" i="1" l="1"/>
  <c r="S59" i="1"/>
  <c r="O59" i="1"/>
  <c r="K59" i="1"/>
  <c r="J59" i="1"/>
  <c r="I59" i="1"/>
  <c r="G59" i="1" s="1"/>
  <c r="C59" i="1"/>
  <c r="W58" i="1"/>
  <c r="S58" i="1"/>
  <c r="O58" i="1"/>
  <c r="K58" i="1"/>
  <c r="J58" i="1"/>
  <c r="I58" i="1"/>
  <c r="G58" i="1" s="1"/>
  <c r="C58" i="1"/>
  <c r="W57" i="1"/>
  <c r="S57" i="1"/>
  <c r="O57" i="1"/>
  <c r="K57" i="1"/>
  <c r="J57" i="1"/>
  <c r="I57" i="1"/>
  <c r="G57" i="1" s="1"/>
  <c r="C57" i="1"/>
  <c r="W56" i="1"/>
  <c r="S56" i="1"/>
  <c r="O56" i="1"/>
  <c r="K56" i="1"/>
  <c r="J56" i="1"/>
  <c r="I56" i="1"/>
  <c r="G56" i="1" s="1"/>
  <c r="C56" i="1"/>
  <c r="W55" i="1"/>
  <c r="S55" i="1"/>
  <c r="O55" i="1"/>
  <c r="K55" i="1"/>
  <c r="J55" i="1"/>
  <c r="I55" i="1"/>
  <c r="G55" i="1" s="1"/>
  <c r="C55" i="1"/>
  <c r="W53" i="1"/>
  <c r="S53" i="1"/>
  <c r="O53" i="1"/>
  <c r="K53" i="1"/>
  <c r="J53" i="1"/>
  <c r="I53" i="1"/>
  <c r="G53" i="1" s="1"/>
  <c r="C53" i="1"/>
  <c r="W52" i="1"/>
  <c r="S52" i="1"/>
  <c r="O52" i="1"/>
  <c r="K52" i="1"/>
  <c r="J52" i="1"/>
  <c r="I52" i="1"/>
  <c r="G52" i="1" s="1"/>
  <c r="C52" i="1"/>
  <c r="W51" i="1"/>
  <c r="S51" i="1"/>
  <c r="O51" i="1"/>
  <c r="K51" i="1"/>
  <c r="J51" i="1"/>
  <c r="I51" i="1"/>
  <c r="G51" i="1" s="1"/>
  <c r="C51" i="1"/>
  <c r="W50" i="1"/>
  <c r="S50" i="1"/>
  <c r="O50" i="1"/>
  <c r="K50" i="1"/>
  <c r="J50" i="1"/>
  <c r="I50" i="1"/>
  <c r="G50" i="1" s="1"/>
  <c r="C50" i="1"/>
  <c r="W49" i="1"/>
  <c r="S49" i="1"/>
  <c r="O49" i="1"/>
  <c r="K49" i="1"/>
  <c r="J49" i="1"/>
  <c r="I49" i="1"/>
  <c r="G49" i="1" s="1"/>
  <c r="C49" i="1"/>
  <c r="W47" i="1"/>
  <c r="S47" i="1"/>
  <c r="O47" i="1"/>
  <c r="K47" i="1"/>
  <c r="J47" i="1"/>
  <c r="I47" i="1"/>
  <c r="G47" i="1" s="1"/>
  <c r="C47" i="1"/>
  <c r="W46" i="1"/>
  <c r="S46" i="1"/>
  <c r="O46" i="1"/>
  <c r="K46" i="1"/>
  <c r="J46" i="1"/>
  <c r="I46" i="1"/>
  <c r="G46" i="1" s="1"/>
  <c r="C46" i="1"/>
  <c r="W45" i="1"/>
  <c r="S45" i="1"/>
  <c r="O45" i="1"/>
  <c r="K45" i="1"/>
  <c r="J45" i="1"/>
  <c r="I45" i="1"/>
  <c r="G45" i="1" s="1"/>
  <c r="C45" i="1"/>
  <c r="W44" i="1"/>
  <c r="S44" i="1"/>
  <c r="O44" i="1"/>
  <c r="K44" i="1"/>
  <c r="J44" i="1"/>
  <c r="I44" i="1"/>
  <c r="G44" i="1" s="1"/>
  <c r="C44" i="1"/>
  <c r="W43" i="1"/>
  <c r="S43" i="1"/>
  <c r="O43" i="1"/>
  <c r="K43" i="1"/>
  <c r="J43" i="1"/>
  <c r="I43" i="1"/>
  <c r="G43" i="1" s="1"/>
  <c r="C43" i="1"/>
  <c r="W41" i="1"/>
  <c r="S41" i="1"/>
  <c r="O41" i="1"/>
  <c r="K41" i="1"/>
  <c r="J41" i="1"/>
  <c r="I41" i="1"/>
  <c r="G41" i="1" s="1"/>
  <c r="C41" i="1"/>
  <c r="W40" i="1"/>
  <c r="S40" i="1"/>
  <c r="O40" i="1"/>
  <c r="K40" i="1"/>
  <c r="J40" i="1"/>
  <c r="I40" i="1"/>
  <c r="G40" i="1" s="1"/>
  <c r="C40" i="1"/>
  <c r="W39" i="1"/>
  <c r="S39" i="1"/>
  <c r="O39" i="1"/>
  <c r="K39" i="1"/>
  <c r="J39" i="1"/>
  <c r="I39" i="1"/>
  <c r="G39" i="1" s="1"/>
  <c r="C39" i="1"/>
  <c r="W38" i="1"/>
  <c r="S38" i="1"/>
  <c r="O38" i="1"/>
  <c r="K38" i="1"/>
  <c r="J38" i="1"/>
  <c r="I38" i="1"/>
  <c r="G38" i="1" s="1"/>
  <c r="C38" i="1"/>
  <c r="W37" i="1"/>
  <c r="S37" i="1"/>
  <c r="O37" i="1"/>
  <c r="K37" i="1"/>
  <c r="J37" i="1"/>
  <c r="I37" i="1"/>
  <c r="G37" i="1" s="1"/>
  <c r="C37" i="1"/>
  <c r="AB29" i="1"/>
  <c r="Y29" i="1"/>
  <c r="V29" i="1"/>
  <c r="S29" i="1"/>
  <c r="G29" i="1" s="1"/>
  <c r="P29" i="1"/>
  <c r="M29" i="1"/>
  <c r="J29" i="1"/>
  <c r="I29" i="1"/>
  <c r="H29" i="1"/>
  <c r="C29" i="1"/>
  <c r="AB28" i="1"/>
  <c r="Y28" i="1"/>
  <c r="V28" i="1"/>
  <c r="S28" i="1"/>
  <c r="P28" i="1"/>
  <c r="M28" i="1"/>
  <c r="J28" i="1"/>
  <c r="G28" i="1" s="1"/>
  <c r="I28" i="1"/>
  <c r="H28" i="1"/>
  <c r="C28" i="1"/>
  <c r="AB27" i="1"/>
  <c r="Y27" i="1"/>
  <c r="V27" i="1"/>
  <c r="S27" i="1"/>
  <c r="P27" i="1"/>
  <c r="M27" i="1"/>
  <c r="G27" i="1" s="1"/>
  <c r="J27" i="1"/>
  <c r="I27" i="1"/>
  <c r="H27" i="1"/>
  <c r="C27" i="1"/>
  <c r="AB26" i="1"/>
  <c r="Y26" i="1"/>
  <c r="V26" i="1"/>
  <c r="S26" i="1"/>
  <c r="P26" i="1"/>
  <c r="M26" i="1"/>
  <c r="J26" i="1"/>
  <c r="G26" i="1" s="1"/>
  <c r="I26" i="1"/>
  <c r="H26" i="1"/>
  <c r="C26" i="1"/>
  <c r="AB25" i="1"/>
  <c r="Y25" i="1"/>
  <c r="V25" i="1"/>
  <c r="S25" i="1"/>
  <c r="G25" i="1" s="1"/>
  <c r="P25" i="1"/>
  <c r="M25" i="1"/>
  <c r="J25" i="1"/>
  <c r="I25" i="1"/>
  <c r="H25" i="1"/>
  <c r="C25" i="1"/>
  <c r="AB23" i="1"/>
  <c r="Y23" i="1"/>
  <c r="V23" i="1"/>
  <c r="S23" i="1"/>
  <c r="P23" i="1"/>
  <c r="M23" i="1"/>
  <c r="J23" i="1"/>
  <c r="G23" i="1" s="1"/>
  <c r="I23" i="1"/>
  <c r="H23" i="1"/>
  <c r="C23" i="1"/>
  <c r="AB22" i="1"/>
  <c r="Y22" i="1"/>
  <c r="V22" i="1"/>
  <c r="S22" i="1"/>
  <c r="P22" i="1"/>
  <c r="M22" i="1"/>
  <c r="J22" i="1"/>
  <c r="I22" i="1"/>
  <c r="H22" i="1"/>
  <c r="G22" i="1"/>
  <c r="C22" i="1"/>
  <c r="AB21" i="1"/>
  <c r="Y21" i="1"/>
  <c r="V21" i="1"/>
  <c r="S21" i="1"/>
  <c r="P21" i="1"/>
  <c r="M21" i="1"/>
  <c r="J21" i="1"/>
  <c r="G21" i="1" s="1"/>
  <c r="I21" i="1"/>
  <c r="H21" i="1"/>
  <c r="C21" i="1"/>
  <c r="AB20" i="1"/>
  <c r="Y20" i="1"/>
  <c r="V20" i="1"/>
  <c r="S20" i="1"/>
  <c r="G20" i="1" s="1"/>
  <c r="P20" i="1"/>
  <c r="M20" i="1"/>
  <c r="J20" i="1"/>
  <c r="I20" i="1"/>
  <c r="H20" i="1"/>
  <c r="C20" i="1"/>
  <c r="AB19" i="1"/>
  <c r="Y19" i="1"/>
  <c r="V19" i="1"/>
  <c r="S19" i="1"/>
  <c r="P19" i="1"/>
  <c r="M19" i="1"/>
  <c r="J19" i="1"/>
  <c r="G19" i="1" s="1"/>
  <c r="I19" i="1"/>
  <c r="H19" i="1"/>
  <c r="C19" i="1"/>
  <c r="AB17" i="1"/>
  <c r="Y17" i="1"/>
  <c r="V17" i="1"/>
  <c r="S17" i="1"/>
  <c r="P17" i="1"/>
  <c r="M17" i="1"/>
  <c r="J17" i="1"/>
  <c r="I17" i="1"/>
  <c r="H17" i="1"/>
  <c r="G17" i="1"/>
  <c r="C17" i="1"/>
  <c r="AB16" i="1"/>
  <c r="Y16" i="1"/>
  <c r="V16" i="1"/>
  <c r="S16" i="1"/>
  <c r="P16" i="1"/>
  <c r="M16" i="1"/>
  <c r="J16" i="1"/>
  <c r="G16" i="1" s="1"/>
  <c r="I16" i="1"/>
  <c r="H16" i="1"/>
  <c r="C16" i="1"/>
  <c r="AB15" i="1"/>
  <c r="Y15" i="1"/>
  <c r="V15" i="1"/>
  <c r="S15" i="1"/>
  <c r="G15" i="1" s="1"/>
  <c r="P15" i="1"/>
  <c r="M15" i="1"/>
  <c r="J15" i="1"/>
  <c r="I15" i="1"/>
  <c r="H15" i="1"/>
  <c r="C15" i="1"/>
  <c r="AB14" i="1"/>
  <c r="Y14" i="1"/>
  <c r="V14" i="1"/>
  <c r="S14" i="1"/>
  <c r="P14" i="1"/>
  <c r="M14" i="1"/>
  <c r="J14" i="1"/>
  <c r="G14" i="1" s="1"/>
  <c r="I14" i="1"/>
  <c r="H14" i="1"/>
  <c r="C14" i="1"/>
  <c r="AB13" i="1"/>
  <c r="Y13" i="1"/>
  <c r="V13" i="1"/>
  <c r="S13" i="1"/>
  <c r="P13" i="1"/>
  <c r="M13" i="1"/>
  <c r="J13" i="1"/>
  <c r="I13" i="1"/>
  <c r="H13" i="1"/>
  <c r="G13" i="1"/>
  <c r="C13" i="1"/>
  <c r="AB11" i="1"/>
  <c r="Y11" i="1"/>
  <c r="V11" i="1"/>
  <c r="S11" i="1"/>
  <c r="P11" i="1"/>
  <c r="M11" i="1"/>
  <c r="J11" i="1"/>
  <c r="G11" i="1" s="1"/>
  <c r="I11" i="1"/>
  <c r="H11" i="1"/>
  <c r="C11" i="1"/>
  <c r="AB10" i="1"/>
  <c r="Y10" i="1"/>
  <c r="V10" i="1"/>
  <c r="S10" i="1"/>
  <c r="G10" i="1" s="1"/>
  <c r="P10" i="1"/>
  <c r="M10" i="1"/>
  <c r="J10" i="1"/>
  <c r="I10" i="1"/>
  <c r="H10" i="1"/>
  <c r="C10" i="1"/>
  <c r="AB9" i="1"/>
  <c r="Y9" i="1"/>
  <c r="V9" i="1"/>
  <c r="S9" i="1"/>
  <c r="P9" i="1"/>
  <c r="M9" i="1"/>
  <c r="J9" i="1"/>
  <c r="G9" i="1" s="1"/>
  <c r="I9" i="1"/>
  <c r="H9" i="1"/>
  <c r="C9" i="1"/>
  <c r="AB8" i="1"/>
  <c r="Y8" i="1"/>
  <c r="V8" i="1"/>
  <c r="S8" i="1"/>
  <c r="P8" i="1"/>
  <c r="M8" i="1"/>
  <c r="G8" i="1" s="1"/>
  <c r="J8" i="1"/>
  <c r="I8" i="1"/>
  <c r="H8" i="1"/>
  <c r="C8" i="1"/>
  <c r="AB7" i="1"/>
  <c r="Y7" i="1"/>
  <c r="V7" i="1"/>
  <c r="S7" i="1"/>
  <c r="P7" i="1"/>
  <c r="M7" i="1"/>
  <c r="J7" i="1"/>
  <c r="G7" i="1" s="1"/>
  <c r="I7" i="1"/>
  <c r="H7" i="1"/>
  <c r="C7" i="1"/>
</calcChain>
</file>

<file path=xl/sharedStrings.xml><?xml version="1.0" encoding="utf-8"?>
<sst xmlns="http://schemas.openxmlformats.org/spreadsheetml/2006/main" count="158" uniqueCount="85">
  <si>
    <t>学校基本調査（年次別統計表）</t>
    <rPh sb="0" eb="2">
      <t>ガッコウ</t>
    </rPh>
    <rPh sb="2" eb="4">
      <t>キホン</t>
    </rPh>
    <rPh sb="4" eb="6">
      <t>チョウサ</t>
    </rPh>
    <rPh sb="7" eb="10">
      <t>ネンジベツ</t>
    </rPh>
    <rPh sb="10" eb="13">
      <t>トウケイヒョウ</t>
    </rPh>
    <phoneticPr fontId="2"/>
  </si>
  <si>
    <t>小</t>
    <rPh sb="0" eb="1">
      <t>ショウ</t>
    </rPh>
    <phoneticPr fontId="2"/>
  </si>
  <si>
    <t>　学</t>
    <rPh sb="1" eb="2">
      <t>ガク</t>
    </rPh>
    <phoneticPr fontId="2"/>
  </si>
  <si>
    <t>　校</t>
    <rPh sb="1" eb="2">
      <t>コウ</t>
    </rPh>
    <phoneticPr fontId="2"/>
  </si>
  <si>
    <t>学校数・学級数・児童数・教員数</t>
    <rPh sb="0" eb="2">
      <t>ガッコウ</t>
    </rPh>
    <rPh sb="2" eb="3">
      <t>スウ</t>
    </rPh>
    <rPh sb="4" eb="6">
      <t>ガッキュウ</t>
    </rPh>
    <rPh sb="6" eb="7">
      <t>スウ</t>
    </rPh>
    <rPh sb="8" eb="10">
      <t>ジドウ</t>
    </rPh>
    <rPh sb="10" eb="11">
      <t>スウ</t>
    </rPh>
    <rPh sb="12" eb="14">
      <t>キョウイン</t>
    </rPh>
    <rPh sb="14" eb="15">
      <t>スウ</t>
    </rPh>
    <phoneticPr fontId="2"/>
  </si>
  <si>
    <t>区　分</t>
    <rPh sb="0" eb="3">
      <t>クブン</t>
    </rPh>
    <phoneticPr fontId="2"/>
  </si>
  <si>
    <t>学校数</t>
    <rPh sb="0" eb="2">
      <t>ガッコウ</t>
    </rPh>
    <rPh sb="2" eb="3">
      <t>スウ</t>
    </rPh>
    <phoneticPr fontId="2"/>
  </si>
  <si>
    <t>学       級       数</t>
    <rPh sb="0" eb="9">
      <t>ガッキュウ</t>
    </rPh>
    <rPh sb="16" eb="17">
      <t>スウ</t>
    </rPh>
    <phoneticPr fontId="2"/>
  </si>
  <si>
    <t>児童数</t>
    <rPh sb="0" eb="2">
      <t>ジドウ</t>
    </rPh>
    <rPh sb="2" eb="3">
      <t>スウ</t>
    </rPh>
    <phoneticPr fontId="2"/>
  </si>
  <si>
    <t>教　　　員　　　数</t>
    <rPh sb="0" eb="5">
      <t>キョウイン</t>
    </rPh>
    <rPh sb="8" eb="9">
      <t>スウ</t>
    </rPh>
    <phoneticPr fontId="2"/>
  </si>
  <si>
    <t>計</t>
    <rPh sb="0" eb="1">
      <t>ケイ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</si>
  <si>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</si>
  <si>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</si>
  <si>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特別支援</t>
    <rPh sb="0" eb="2">
      <t>トクベツ</t>
    </rPh>
    <rPh sb="2" eb="4">
      <t>シエン</t>
    </rPh>
    <phoneticPr fontId="2"/>
  </si>
  <si>
    <t>総　　　　　数</t>
    <rPh sb="0" eb="7">
      <t>ソウスウ</t>
    </rPh>
    <phoneticPr fontId="2"/>
  </si>
  <si>
    <t>１　　　　　年</t>
    <rPh sb="6" eb="7">
      <t>ᰠā</t>
    </rPh>
    <phoneticPr fontId="2"/>
  </si>
  <si>
    <t>２　　　　　年</t>
    <rPh sb="6" eb="7">
      <t>ᰠā</t>
    </rPh>
    <phoneticPr fontId="2"/>
  </si>
  <si>
    <t>３　　　　　年</t>
    <rPh sb="6" eb="7">
      <t>ᰠā</t>
    </rPh>
    <phoneticPr fontId="2"/>
  </si>
  <si>
    <t>４　　　　　年</t>
    <rPh sb="6" eb="7">
      <t>ᰠā</t>
    </rPh>
    <phoneticPr fontId="2"/>
  </si>
  <si>
    <t>５　　　　　年</t>
    <rPh sb="6" eb="7">
      <t>ᰠā</t>
    </rPh>
    <phoneticPr fontId="2"/>
  </si>
  <si>
    <t>６　　　　　年</t>
    <rPh sb="6" eb="7">
      <t>ᰠā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</si>
  <si>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</si>
  <si>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</si>
  <si>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平成15年</t>
    <rPh sb="0" eb="2">
      <t>ヘイセイ</t>
    </rPh>
    <rPh sb="4" eb="5">
      <t>ネン</t>
    </rPh>
    <phoneticPr fontId="2"/>
  </si>
  <si>
    <t>217(7)</t>
  </si>
  <si>
    <t>16</t>
  </si>
  <si>
    <t>17</t>
  </si>
  <si>
    <t>206(5)</t>
  </si>
  <si>
    <t>18</t>
  </si>
  <si>
    <t>201(5)</t>
  </si>
  <si>
    <t>19</t>
  </si>
  <si>
    <t>20</t>
  </si>
  <si>
    <t>200(5)</t>
  </si>
  <si>
    <t>21</t>
  </si>
  <si>
    <t>198(4)</t>
  </si>
  <si>
    <t>22</t>
  </si>
  <si>
    <t>190(3)</t>
  </si>
  <si>
    <t>23</t>
  </si>
  <si>
    <t>187(3)</t>
  </si>
  <si>
    <t>24</t>
  </si>
  <si>
    <t>185(2)</t>
  </si>
  <si>
    <t>25</t>
  </si>
  <si>
    <t>184(2)</t>
  </si>
  <si>
    <t>26</t>
  </si>
  <si>
    <t>179(2)</t>
  </si>
  <si>
    <t>27</t>
  </si>
  <si>
    <t>170(1)</t>
  </si>
  <si>
    <t>28</t>
  </si>
  <si>
    <t>167(2)</t>
  </si>
  <si>
    <t>29</t>
  </si>
  <si>
    <t>166(2)</t>
  </si>
  <si>
    <t>30</t>
  </si>
  <si>
    <t>165(2)</t>
  </si>
  <si>
    <t>令和元年</t>
    <rPh sb="0" eb="1">
      <t>レイ</t>
    </rPh>
    <rPh sb="1" eb="2">
      <t>ワ</t>
    </rPh>
    <rPh sb="2" eb="4">
      <t>ガンネン</t>
    </rPh>
    <phoneticPr fontId="2"/>
  </si>
  <si>
    <t>162(2)</t>
    <phoneticPr fontId="2"/>
  </si>
  <si>
    <t>2</t>
    <phoneticPr fontId="2"/>
  </si>
  <si>
    <t>160(2)</t>
    <phoneticPr fontId="2"/>
  </si>
  <si>
    <t>3</t>
    <phoneticPr fontId="2"/>
  </si>
  <si>
    <t>4</t>
    <phoneticPr fontId="2"/>
  </si>
  <si>
    <t>159(2)</t>
    <phoneticPr fontId="2"/>
  </si>
  <si>
    <t>(注)　(　)内は分校数で、内数である。</t>
    <rPh sb="1" eb="2">
      <t>チュウ</t>
    </rPh>
    <rPh sb="7" eb="8">
      <t>ナイ</t>
    </rPh>
    <rPh sb="9" eb="10">
      <t>ブン</t>
    </rPh>
    <rPh sb="10" eb="12">
      <t>コウスウ</t>
    </rPh>
    <rPh sb="14" eb="15">
      <t>ウチ</t>
    </rPh>
    <rPh sb="15" eb="16">
      <t>スウ</t>
    </rPh>
    <phoneticPr fontId="2"/>
  </si>
  <si>
    <t>中</t>
    <rPh sb="0" eb="1">
      <t>チュウ</t>
    </rPh>
    <phoneticPr fontId="2"/>
  </si>
  <si>
    <t xml:space="preserve"> 学</t>
    <rPh sb="1" eb="2">
      <t>ガク</t>
    </rPh>
    <phoneticPr fontId="2"/>
  </si>
  <si>
    <t>学校数・学級数・生徒数・教員数</t>
    <rPh sb="0" eb="2">
      <t>ガッコウ</t>
    </rPh>
    <rPh sb="2" eb="3">
      <t>スウ</t>
    </rPh>
    <rPh sb="4" eb="6">
      <t>ガッキュウ</t>
    </rPh>
    <rPh sb="6" eb="7">
      <t>スウ</t>
    </rPh>
    <rPh sb="8" eb="10">
      <t>セイト</t>
    </rPh>
    <rPh sb="10" eb="11">
      <t>スウ</t>
    </rPh>
    <rPh sb="12" eb="14">
      <t>キョウイン</t>
    </rPh>
    <rPh sb="14" eb="15">
      <t>スウ</t>
    </rPh>
    <phoneticPr fontId="2"/>
  </si>
  <si>
    <t>　学　　　　級　　　　数</t>
    <rPh sb="1" eb="2">
      <t>ガク</t>
    </rPh>
    <rPh sb="6" eb="7">
      <t>キュウ</t>
    </rPh>
    <rPh sb="11" eb="12">
      <t>スウ</t>
    </rPh>
    <phoneticPr fontId="2"/>
  </si>
  <si>
    <t>生　　　　　　　　　　徒　　　　　　　　　　数</t>
    <rPh sb="0" eb="23">
      <t>セイトスウ</t>
    </rPh>
    <phoneticPr fontId="2"/>
  </si>
  <si>
    <t>教　　　　員　　　　数</t>
    <rPh sb="0" eb="6">
      <t>キョウイン</t>
    </rPh>
    <rPh sb="10" eb="11">
      <t>スウ</t>
    </rPh>
    <phoneticPr fontId="2"/>
  </si>
  <si>
    <t>複式</t>
    <rPh sb="0" eb="1">
      <t>フク</t>
    </rPh>
    <phoneticPr fontId="2"/>
  </si>
  <si>
    <t>特別支援</t>
    <rPh sb="0" eb="1">
      <t>トク</t>
    </rPh>
    <rPh sb="1" eb="2">
      <t>ベツ</t>
    </rPh>
    <rPh sb="2" eb="3">
      <t>ササ</t>
    </rPh>
    <rPh sb="3" eb="4">
      <t>エン</t>
    </rPh>
    <phoneticPr fontId="2"/>
  </si>
  <si>
    <t>合　　　　　　計</t>
    <rPh sb="0" eb="8">
      <t>ゴウケイ</t>
    </rPh>
    <phoneticPr fontId="2"/>
  </si>
  <si>
    <t xml:space="preserve">  １　　　　  　　年</t>
    <rPh sb="11" eb="12">
      <t>ネン</t>
    </rPh>
    <phoneticPr fontId="2"/>
  </si>
  <si>
    <t>２　　　　　　年</t>
    <rPh sb="7" eb="8">
      <t>ネン</t>
    </rPh>
    <phoneticPr fontId="2"/>
  </si>
  <si>
    <t>３　　　　　　年</t>
    <rPh sb="7" eb="8">
      <t>ネン</t>
    </rPh>
    <phoneticPr fontId="2"/>
  </si>
  <si>
    <t xml:space="preserve"> 計</t>
    <rPh sb="1" eb="2">
      <t>ケイ</t>
    </rPh>
    <phoneticPr fontId="2"/>
  </si>
  <si>
    <t>91(1)</t>
  </si>
  <si>
    <t>88(1)</t>
  </si>
  <si>
    <t>87(1)</t>
  </si>
  <si>
    <t>86(1)</t>
  </si>
  <si>
    <t>－</t>
  </si>
  <si>
    <t>77(1)</t>
  </si>
  <si>
    <t>76(1)</t>
  </si>
  <si>
    <t>76(1)</t>
    <phoneticPr fontId="2"/>
  </si>
  <si>
    <t>75(1)</t>
    <phoneticPr fontId="2"/>
  </si>
  <si>
    <t>74(1)</t>
    <phoneticPr fontId="2"/>
  </si>
  <si>
    <t>(注)　(　)内は分校数で、内数である。</t>
    <rPh sb="1" eb="2">
      <t>チュウ</t>
    </rPh>
    <rPh sb="7" eb="8">
      <t>ナイ</t>
    </rPh>
    <rPh sb="9" eb="10">
      <t>ブン</t>
    </rPh>
    <rPh sb="10" eb="11">
      <t>コウ</t>
    </rPh>
    <rPh sb="11" eb="12">
      <t>コウスウ</t>
    </rPh>
    <rPh sb="14" eb="15">
      <t>ウチ</t>
    </rPh>
    <rPh sb="15" eb="1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</si>
</sst>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justify" shrinkToFit="1"/>
    </xf>
    <xf numFmtId="176" fontId="1" fillId="0" borderId="0" xfId="0" applyNumberFormat="1" applyFont="1" applyFill="1" applyBorder="1" applyAlignment="1">
      <alignment horizontal="right" vertical="center" shrinkToFit="1"/>
    </xf>
    <xf numFmtId="176" fontId="1" fillId="0" borderId="0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vertical="center" shrinkToFit="1"/>
    </xf>
    <xf numFmtId="49" fontId="1" fillId="0" borderId="10" xfId="0" applyNumberFormat="1" applyFont="1" applyFill="1" applyBorder="1" applyAlignment="1">
      <alignment horizontal="center" vertical="center" shrinkToFit="1"/>
    </xf>
    <xf numFmtId="49" fontId="1" fillId="0" borderId="11" xfId="0" applyNumberFormat="1" applyFont="1" applyFill="1" applyBorder="1" applyAlignment="1">
      <alignment horizontal="center" vertical="center" shrinkToFit="1"/>
    </xf>
    <xf numFmtId="176" fontId="1" fillId="0" borderId="12" xfId="0" applyNumberFormat="1" applyFont="1" applyFill="1" applyBorder="1" applyAlignment="1">
      <alignment horizontal="right" vertical="center" shrinkToFit="1"/>
    </xf>
    <xf numFmtId="176" fontId="1" fillId="0" borderId="12" xfId="0" applyNumberFormat="1" applyFont="1" applyFill="1" applyBorder="1" applyAlignment="1">
      <alignment vertical="center" shrinkToFit="1"/>
    </xf>
    <xf numFmtId="176" fontId="1" fillId="0" borderId="12" xfId="0" applyNumberFormat="1" applyFont="1" applyFill="1" applyBorder="1" applyAlignment="1">
      <alignment horizontal="center" vertical="center" shrinkToFit="1"/>
    </xf>
    <xf numFmtId="0" fontId="6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shrinkToFit="1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shrinkToFit="1"/>
    </xf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Border="1" applyAlignment="1">
      <alignment horizontal="centerContinuous" vertical="center" shrinkToFit="1"/>
    </xf>
    <xf numFmtId="176" fontId="1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Fill="1" applyBorder="1" applyAlignment="1">
      <alignment horizontal="centerContinuous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shrinkToFit="1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Continuous" vertical="center" shrinkToFit="1"/>
    </xf>
    <xf numFmtId="49" fontId="1" fillId="0" borderId="11" xfId="0" applyNumberFormat="1" applyFont="1" applyFill="1" applyBorder="1" applyAlignment="1">
      <alignment horizontal="center" vertical="justify" shrinkToFit="1"/>
    </xf>
    <xf numFmtId="177" fontId="1" fillId="0" borderId="12" xfId="0" applyNumberFormat="1" applyFont="1" applyFill="1" applyBorder="1" applyAlignment="1">
      <alignment horizontal="center" vertical="center" shrinkToFit="1"/>
    </xf>
    <xf numFmtId="176" fontId="1" fillId="0" borderId="12" xfId="0" applyNumberFormat="1" applyFont="1" applyFill="1" applyBorder="1" applyAlignment="1">
      <alignment horizontal="centerContinuous" vertical="center" shrinkToFit="1"/>
    </xf>
    <xf numFmtId="176" fontId="4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7.81640625" style="5" customWidth="1"/>
    <col min="2" max="2" width="6.6328125" style="5" customWidth="1"/>
    <col min="3" max="5" width="6.26953125" style="5" customWidth="1"/>
    <col min="6" max="6" width="6.6328125" style="5" customWidth="1"/>
    <col min="7" max="7" width="6.7265625" style="5" customWidth="1"/>
    <col min="8" max="11" width="6.6328125" style="5" customWidth="1"/>
    <col min="12" max="13" width="5.6328125" style="5" customWidth="1"/>
    <col min="14" max="15" width="6.6328125" style="5" customWidth="1"/>
    <col min="16" max="17" width="6.26953125" style="5" customWidth="1"/>
    <col min="18" max="19" width="6.6328125" style="5" customWidth="1"/>
    <col min="20" max="21" width="6.26953125" style="5" customWidth="1"/>
    <col min="22" max="23" width="6.6328125" style="5" customWidth="1"/>
    <col min="24" max="27" width="6.26953125" style="5" customWidth="1"/>
    <col min="28" max="30" width="6.6328125" style="5" customWidth="1"/>
    <col min="31" max="16384" width="9" style="5"/>
  </cols>
  <sheetData>
    <row r="1" spans="1:40" s="1" customFormat="1" ht="13.5" customHeight="1" x14ac:dyDescent="0.2">
      <c r="A1" s="1" t="s">
        <v>0</v>
      </c>
      <c r="AD1" s="2" t="s">
        <v>0</v>
      </c>
      <c r="AL1" s="3"/>
      <c r="AN1" s="4"/>
    </row>
    <row r="2" spans="1:40" ht="14" x14ac:dyDescent="0.2">
      <c r="A2" s="1"/>
      <c r="F2" s="6"/>
      <c r="M2" s="6" t="s">
        <v>1</v>
      </c>
      <c r="P2" s="6" t="s">
        <v>2</v>
      </c>
      <c r="S2" s="6" t="s">
        <v>3</v>
      </c>
    </row>
    <row r="3" spans="1:40" ht="13" customHeight="1" thickBot="1" x14ac:dyDescent="0.25">
      <c r="A3" s="1" t="s">
        <v>4</v>
      </c>
    </row>
    <row r="4" spans="1:40" x14ac:dyDescent="0.2">
      <c r="A4" s="7" t="s">
        <v>5</v>
      </c>
      <c r="B4" s="8" t="s">
        <v>6</v>
      </c>
      <c r="C4" s="8" t="s">
        <v>7</v>
      </c>
      <c r="D4" s="8"/>
      <c r="E4" s="8"/>
      <c r="F4" s="8"/>
      <c r="G4" s="9" t="s">
        <v>8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8" t="s">
        <v>9</v>
      </c>
      <c r="AC4" s="8"/>
      <c r="AD4" s="12"/>
    </row>
    <row r="5" spans="1:40" x14ac:dyDescent="0.2">
      <c r="A5" s="13"/>
      <c r="B5" s="14"/>
      <c r="C5" s="14" t="s">
        <v>10</v>
      </c>
      <c r="D5" s="14" t="s">
        <v>11</v>
      </c>
      <c r="E5" s="14" t="s">
        <v>12</v>
      </c>
      <c r="F5" s="15" t="s">
        <v>13</v>
      </c>
      <c r="G5" s="14" t="s">
        <v>14</v>
      </c>
      <c r="H5" s="14"/>
      <c r="I5" s="14"/>
      <c r="J5" s="14" t="s">
        <v>15</v>
      </c>
      <c r="K5" s="14"/>
      <c r="L5" s="14"/>
      <c r="M5" s="14" t="s">
        <v>16</v>
      </c>
      <c r="N5" s="14"/>
      <c r="O5" s="14"/>
      <c r="P5" s="14" t="s">
        <v>17</v>
      </c>
      <c r="Q5" s="14"/>
      <c r="R5" s="14"/>
      <c r="S5" s="14" t="s">
        <v>18</v>
      </c>
      <c r="T5" s="14"/>
      <c r="U5" s="14"/>
      <c r="V5" s="14" t="s">
        <v>19</v>
      </c>
      <c r="W5" s="14"/>
      <c r="X5" s="14"/>
      <c r="Y5" s="14" t="s">
        <v>20</v>
      </c>
      <c r="Z5" s="14"/>
      <c r="AA5" s="14"/>
      <c r="AB5" s="14"/>
      <c r="AC5" s="14"/>
      <c r="AD5" s="16"/>
    </row>
    <row r="6" spans="1:40" x14ac:dyDescent="0.2">
      <c r="A6" s="13"/>
      <c r="B6" s="14"/>
      <c r="C6" s="14"/>
      <c r="D6" s="14"/>
      <c r="E6" s="14"/>
      <c r="F6" s="17"/>
      <c r="G6" s="18" t="s">
        <v>10</v>
      </c>
      <c r="H6" s="18" t="s">
        <v>21</v>
      </c>
      <c r="I6" s="18" t="s">
        <v>22</v>
      </c>
      <c r="J6" s="18" t="s">
        <v>10</v>
      </c>
      <c r="K6" s="18" t="s">
        <v>21</v>
      </c>
      <c r="L6" s="18" t="s">
        <v>22</v>
      </c>
      <c r="M6" s="18" t="s">
        <v>10</v>
      </c>
      <c r="N6" s="18" t="s">
        <v>21</v>
      </c>
      <c r="O6" s="18" t="s">
        <v>22</v>
      </c>
      <c r="P6" s="18" t="s">
        <v>10</v>
      </c>
      <c r="Q6" s="18" t="s">
        <v>21</v>
      </c>
      <c r="R6" s="18" t="s">
        <v>22</v>
      </c>
      <c r="S6" s="18" t="s">
        <v>10</v>
      </c>
      <c r="T6" s="18" t="s">
        <v>21</v>
      </c>
      <c r="U6" s="18" t="s">
        <v>22</v>
      </c>
      <c r="V6" s="18" t="s">
        <v>10</v>
      </c>
      <c r="W6" s="18" t="s">
        <v>21</v>
      </c>
      <c r="X6" s="18" t="s">
        <v>22</v>
      </c>
      <c r="Y6" s="18" t="s">
        <v>10</v>
      </c>
      <c r="Z6" s="18" t="s">
        <v>21</v>
      </c>
      <c r="AA6" s="18" t="s">
        <v>22</v>
      </c>
      <c r="AB6" s="18" t="s">
        <v>10</v>
      </c>
      <c r="AC6" s="18" t="s">
        <v>21</v>
      </c>
      <c r="AD6" s="19" t="s">
        <v>22</v>
      </c>
    </row>
    <row r="7" spans="1:40" x14ac:dyDescent="0.2">
      <c r="A7" s="20" t="s">
        <v>23</v>
      </c>
      <c r="B7" s="21" t="s">
        <v>24</v>
      </c>
      <c r="C7" s="22">
        <f>SUM(D7:F7)</f>
        <v>2338</v>
      </c>
      <c r="D7" s="23">
        <v>2009</v>
      </c>
      <c r="E7" s="23">
        <v>32</v>
      </c>
      <c r="F7" s="23">
        <v>297</v>
      </c>
      <c r="G7" s="22">
        <f t="shared" ref="G7:I28" si="0">J7+M7+P7+S7+V7+Y7</f>
        <v>56868</v>
      </c>
      <c r="H7" s="22">
        <f t="shared" si="0"/>
        <v>29030</v>
      </c>
      <c r="I7" s="22">
        <f t="shared" si="0"/>
        <v>27838</v>
      </c>
      <c r="J7" s="22">
        <f t="shared" ref="J7:J28" si="1">K7+L7</f>
        <v>9457</v>
      </c>
      <c r="K7" s="24">
        <v>4825</v>
      </c>
      <c r="L7" s="24">
        <v>4632</v>
      </c>
      <c r="M7" s="22">
        <f t="shared" ref="M7:M28" si="2">N7+O7</f>
        <v>9267</v>
      </c>
      <c r="N7" s="24">
        <v>4650</v>
      </c>
      <c r="O7" s="24">
        <v>4617</v>
      </c>
      <c r="P7" s="22">
        <f t="shared" ref="P7:P28" si="3">Q7+R7</f>
        <v>9897</v>
      </c>
      <c r="Q7" s="24">
        <v>5020</v>
      </c>
      <c r="R7" s="24">
        <v>4877</v>
      </c>
      <c r="S7" s="22">
        <f t="shared" ref="S7:S28" si="4">T7+U7</f>
        <v>9174</v>
      </c>
      <c r="T7" s="24">
        <v>4685</v>
      </c>
      <c r="U7" s="24">
        <v>4489</v>
      </c>
      <c r="V7" s="22">
        <f t="shared" ref="V7:V28" si="5">W7+X7</f>
        <v>9527</v>
      </c>
      <c r="W7" s="24">
        <v>4933</v>
      </c>
      <c r="X7" s="24">
        <v>4594</v>
      </c>
      <c r="Y7" s="22">
        <f t="shared" ref="Y7:Y28" si="6">Z7+AA7</f>
        <v>9546</v>
      </c>
      <c r="Z7" s="24">
        <v>4917</v>
      </c>
      <c r="AA7" s="24">
        <v>4629</v>
      </c>
      <c r="AB7" s="22">
        <f t="shared" ref="AB7:AB28" si="7">AC7+AD7</f>
        <v>3763</v>
      </c>
      <c r="AC7" s="24">
        <v>1174</v>
      </c>
      <c r="AD7" s="24">
        <v>2589</v>
      </c>
    </row>
    <row r="8" spans="1:40" x14ac:dyDescent="0.2">
      <c r="A8" s="20" t="s">
        <v>25</v>
      </c>
      <c r="B8" s="21" t="s">
        <v>24</v>
      </c>
      <c r="C8" s="22">
        <f t="shared" ref="C8:C29" si="8">SUM(D8:F8)</f>
        <v>2346</v>
      </c>
      <c r="D8" s="23">
        <v>2001</v>
      </c>
      <c r="E8" s="23">
        <v>28</v>
      </c>
      <c r="F8" s="23">
        <v>317</v>
      </c>
      <c r="G8" s="22">
        <f t="shared" si="0"/>
        <v>56819</v>
      </c>
      <c r="H8" s="22">
        <f t="shared" si="0"/>
        <v>28995</v>
      </c>
      <c r="I8" s="22">
        <f t="shared" si="0"/>
        <v>27824</v>
      </c>
      <c r="J8" s="22">
        <f t="shared" si="1"/>
        <v>9498</v>
      </c>
      <c r="K8" s="22">
        <v>4898</v>
      </c>
      <c r="L8" s="22">
        <v>4600</v>
      </c>
      <c r="M8" s="22">
        <f t="shared" si="2"/>
        <v>9479</v>
      </c>
      <c r="N8" s="22">
        <v>4834</v>
      </c>
      <c r="O8" s="22">
        <v>4645</v>
      </c>
      <c r="P8" s="22">
        <f t="shared" si="3"/>
        <v>9251</v>
      </c>
      <c r="Q8" s="22">
        <v>4635</v>
      </c>
      <c r="R8" s="22">
        <v>4616</v>
      </c>
      <c r="S8" s="22">
        <f t="shared" si="4"/>
        <v>9888</v>
      </c>
      <c r="T8" s="22">
        <v>5003</v>
      </c>
      <c r="U8" s="22">
        <v>4885</v>
      </c>
      <c r="V8" s="22">
        <f t="shared" si="5"/>
        <v>9185</v>
      </c>
      <c r="W8" s="22">
        <v>4685</v>
      </c>
      <c r="X8" s="22">
        <v>4500</v>
      </c>
      <c r="Y8" s="22">
        <f t="shared" si="6"/>
        <v>9518</v>
      </c>
      <c r="Z8" s="24">
        <v>4940</v>
      </c>
      <c r="AA8" s="24">
        <v>4578</v>
      </c>
      <c r="AB8" s="22">
        <f t="shared" si="7"/>
        <v>3705</v>
      </c>
      <c r="AC8" s="24">
        <v>1169</v>
      </c>
      <c r="AD8" s="24">
        <v>2536</v>
      </c>
    </row>
    <row r="9" spans="1:40" x14ac:dyDescent="0.2">
      <c r="A9" s="20" t="s">
        <v>26</v>
      </c>
      <c r="B9" s="21" t="s">
        <v>27</v>
      </c>
      <c r="C9" s="22">
        <f t="shared" si="8"/>
        <v>2329</v>
      </c>
      <c r="D9" s="25">
        <v>1980</v>
      </c>
      <c r="E9" s="25">
        <v>22</v>
      </c>
      <c r="F9" s="25">
        <v>327</v>
      </c>
      <c r="G9" s="22">
        <f t="shared" si="0"/>
        <v>57066</v>
      </c>
      <c r="H9" s="22">
        <f t="shared" si="0"/>
        <v>29097</v>
      </c>
      <c r="I9" s="22">
        <f t="shared" si="0"/>
        <v>27969</v>
      </c>
      <c r="J9" s="22">
        <f t="shared" si="1"/>
        <v>9818</v>
      </c>
      <c r="K9" s="22">
        <v>5056</v>
      </c>
      <c r="L9" s="22">
        <v>4762</v>
      </c>
      <c r="M9" s="22">
        <f t="shared" si="2"/>
        <v>9532</v>
      </c>
      <c r="N9" s="22">
        <v>4912</v>
      </c>
      <c r="O9" s="22">
        <v>4620</v>
      </c>
      <c r="P9" s="22">
        <f t="shared" si="3"/>
        <v>9447</v>
      </c>
      <c r="Q9" s="22">
        <v>4823</v>
      </c>
      <c r="R9" s="22">
        <v>4624</v>
      </c>
      <c r="S9" s="22">
        <f t="shared" si="4"/>
        <v>9216</v>
      </c>
      <c r="T9" s="22">
        <v>4639</v>
      </c>
      <c r="U9" s="22">
        <v>4577</v>
      </c>
      <c r="V9" s="22">
        <f t="shared" si="5"/>
        <v>9868</v>
      </c>
      <c r="W9" s="22">
        <v>4990</v>
      </c>
      <c r="X9" s="22">
        <v>4878</v>
      </c>
      <c r="Y9" s="22">
        <f t="shared" si="6"/>
        <v>9185</v>
      </c>
      <c r="Z9" s="22">
        <v>4677</v>
      </c>
      <c r="AA9" s="22">
        <v>4508</v>
      </c>
      <c r="AB9" s="22">
        <f t="shared" si="7"/>
        <v>3642</v>
      </c>
      <c r="AC9" s="22">
        <v>1146</v>
      </c>
      <c r="AD9" s="22">
        <v>2496</v>
      </c>
    </row>
    <row r="10" spans="1:40" x14ac:dyDescent="0.2">
      <c r="A10" s="20" t="s">
        <v>28</v>
      </c>
      <c r="B10" s="21" t="s">
        <v>29</v>
      </c>
      <c r="C10" s="22">
        <f t="shared" si="8"/>
        <v>2338</v>
      </c>
      <c r="D10" s="25">
        <v>1968</v>
      </c>
      <c r="E10" s="25">
        <v>20</v>
      </c>
      <c r="F10" s="25">
        <v>350</v>
      </c>
      <c r="G10" s="22">
        <f t="shared" si="0"/>
        <v>57603</v>
      </c>
      <c r="H10" s="22">
        <f t="shared" si="0"/>
        <v>29357</v>
      </c>
      <c r="I10" s="22">
        <f t="shared" si="0"/>
        <v>28246</v>
      </c>
      <c r="J10" s="22">
        <f t="shared" si="1"/>
        <v>9701</v>
      </c>
      <c r="K10" s="22">
        <v>4937</v>
      </c>
      <c r="L10" s="22">
        <v>4764</v>
      </c>
      <c r="M10" s="22">
        <f t="shared" si="2"/>
        <v>9847</v>
      </c>
      <c r="N10" s="22">
        <v>5052</v>
      </c>
      <c r="O10" s="22">
        <v>4795</v>
      </c>
      <c r="P10" s="22">
        <f t="shared" si="3"/>
        <v>9555</v>
      </c>
      <c r="Q10" s="22">
        <v>4930</v>
      </c>
      <c r="R10" s="22">
        <v>4625</v>
      </c>
      <c r="S10" s="22">
        <f t="shared" si="4"/>
        <v>9437</v>
      </c>
      <c r="T10" s="22">
        <v>4825</v>
      </c>
      <c r="U10" s="22">
        <v>4612</v>
      </c>
      <c r="V10" s="22">
        <f t="shared" si="5"/>
        <v>9207</v>
      </c>
      <c r="W10" s="22">
        <v>4638</v>
      </c>
      <c r="X10" s="22">
        <v>4569</v>
      </c>
      <c r="Y10" s="22">
        <f t="shared" si="6"/>
        <v>9856</v>
      </c>
      <c r="Z10" s="22">
        <v>4975</v>
      </c>
      <c r="AA10" s="22">
        <v>4881</v>
      </c>
      <c r="AB10" s="22">
        <f t="shared" si="7"/>
        <v>3637</v>
      </c>
      <c r="AC10" s="22">
        <v>1140</v>
      </c>
      <c r="AD10" s="22">
        <v>2497</v>
      </c>
    </row>
    <row r="11" spans="1:40" x14ac:dyDescent="0.2">
      <c r="A11" s="20" t="s">
        <v>30</v>
      </c>
      <c r="B11" s="21" t="s">
        <v>29</v>
      </c>
      <c r="C11" s="22">
        <f t="shared" si="8"/>
        <v>2346</v>
      </c>
      <c r="D11" s="25">
        <v>1956</v>
      </c>
      <c r="E11" s="25">
        <v>23</v>
      </c>
      <c r="F11" s="25">
        <v>367</v>
      </c>
      <c r="G11" s="22">
        <f t="shared" si="0"/>
        <v>57444</v>
      </c>
      <c r="H11" s="22">
        <f t="shared" si="0"/>
        <v>29394</v>
      </c>
      <c r="I11" s="22">
        <f t="shared" si="0"/>
        <v>28050</v>
      </c>
      <c r="J11" s="22">
        <f t="shared" si="1"/>
        <v>9685</v>
      </c>
      <c r="K11" s="22">
        <v>5014</v>
      </c>
      <c r="L11" s="22">
        <v>4671</v>
      </c>
      <c r="M11" s="22">
        <f t="shared" si="2"/>
        <v>9712</v>
      </c>
      <c r="N11" s="22">
        <v>4941</v>
      </c>
      <c r="O11" s="22">
        <v>4771</v>
      </c>
      <c r="P11" s="22">
        <f t="shared" si="3"/>
        <v>9853</v>
      </c>
      <c r="Q11" s="22">
        <v>5067</v>
      </c>
      <c r="R11" s="22">
        <v>4786</v>
      </c>
      <c r="S11" s="22">
        <f t="shared" si="4"/>
        <v>9557</v>
      </c>
      <c r="T11" s="22">
        <v>4917</v>
      </c>
      <c r="U11" s="22">
        <v>4640</v>
      </c>
      <c r="V11" s="22">
        <f t="shared" si="5"/>
        <v>9424</v>
      </c>
      <c r="W11" s="22">
        <v>4819</v>
      </c>
      <c r="X11" s="22">
        <v>4605</v>
      </c>
      <c r="Y11" s="22">
        <f t="shared" si="6"/>
        <v>9213</v>
      </c>
      <c r="Z11" s="22">
        <v>4636</v>
      </c>
      <c r="AA11" s="22">
        <v>4577</v>
      </c>
      <c r="AB11" s="22">
        <f t="shared" si="7"/>
        <v>3618</v>
      </c>
      <c r="AC11" s="22">
        <v>1164</v>
      </c>
      <c r="AD11" s="22">
        <v>2454</v>
      </c>
    </row>
    <row r="12" spans="1:40" x14ac:dyDescent="0.2">
      <c r="A12" s="26"/>
    </row>
    <row r="13" spans="1:40" x14ac:dyDescent="0.2">
      <c r="A13" s="20" t="s">
        <v>31</v>
      </c>
      <c r="B13" s="21" t="s">
        <v>32</v>
      </c>
      <c r="C13" s="22">
        <f t="shared" si="8"/>
        <v>2349</v>
      </c>
      <c r="D13" s="25">
        <v>1939</v>
      </c>
      <c r="E13" s="25">
        <v>20</v>
      </c>
      <c r="F13" s="25">
        <v>390</v>
      </c>
      <c r="G13" s="22">
        <f t="shared" si="0"/>
        <v>57520</v>
      </c>
      <c r="H13" s="22">
        <f t="shared" si="0"/>
        <v>29527</v>
      </c>
      <c r="I13" s="22">
        <f t="shared" si="0"/>
        <v>27993</v>
      </c>
      <c r="J13" s="22">
        <f t="shared" si="1"/>
        <v>9404</v>
      </c>
      <c r="K13" s="22">
        <v>4816</v>
      </c>
      <c r="L13" s="22">
        <v>4588</v>
      </c>
      <c r="M13" s="22">
        <f t="shared" si="2"/>
        <v>9673</v>
      </c>
      <c r="N13" s="22">
        <v>5004</v>
      </c>
      <c r="O13" s="22">
        <v>4669</v>
      </c>
      <c r="P13" s="22">
        <f t="shared" si="3"/>
        <v>9677</v>
      </c>
      <c r="Q13" s="22">
        <v>4932</v>
      </c>
      <c r="R13" s="22">
        <v>4745</v>
      </c>
      <c r="S13" s="22">
        <f t="shared" si="4"/>
        <v>9828</v>
      </c>
      <c r="T13" s="22">
        <v>5067</v>
      </c>
      <c r="U13" s="22">
        <v>4761</v>
      </c>
      <c r="V13" s="22">
        <f t="shared" si="5"/>
        <v>9544</v>
      </c>
      <c r="W13" s="22">
        <v>4910</v>
      </c>
      <c r="X13" s="22">
        <v>4634</v>
      </c>
      <c r="Y13" s="22">
        <f t="shared" si="6"/>
        <v>9394</v>
      </c>
      <c r="Z13" s="22">
        <v>4798</v>
      </c>
      <c r="AA13" s="22">
        <v>4596</v>
      </c>
      <c r="AB13" s="22">
        <f t="shared" si="7"/>
        <v>3591</v>
      </c>
      <c r="AC13" s="22">
        <v>1163</v>
      </c>
      <c r="AD13" s="22">
        <v>2428</v>
      </c>
    </row>
    <row r="14" spans="1:40" x14ac:dyDescent="0.2">
      <c r="A14" s="20" t="s">
        <v>33</v>
      </c>
      <c r="B14" s="21" t="s">
        <v>34</v>
      </c>
      <c r="C14" s="22">
        <f t="shared" si="8"/>
        <v>2361</v>
      </c>
      <c r="D14" s="25">
        <v>1940</v>
      </c>
      <c r="E14" s="25">
        <v>19</v>
      </c>
      <c r="F14" s="25">
        <v>402</v>
      </c>
      <c r="G14" s="22">
        <f t="shared" si="0"/>
        <v>57458</v>
      </c>
      <c r="H14" s="22">
        <f t="shared" si="0"/>
        <v>29528</v>
      </c>
      <c r="I14" s="22">
        <f t="shared" si="0"/>
        <v>27930</v>
      </c>
      <c r="J14" s="22">
        <f t="shared" si="1"/>
        <v>9401</v>
      </c>
      <c r="K14" s="22">
        <v>4846</v>
      </c>
      <c r="L14" s="22">
        <v>4555</v>
      </c>
      <c r="M14" s="22">
        <f t="shared" si="2"/>
        <v>9385</v>
      </c>
      <c r="N14" s="22">
        <v>4807</v>
      </c>
      <c r="O14" s="22">
        <v>4578</v>
      </c>
      <c r="P14" s="22">
        <f t="shared" si="3"/>
        <v>9690</v>
      </c>
      <c r="Q14" s="22">
        <v>5005</v>
      </c>
      <c r="R14" s="22">
        <v>4685</v>
      </c>
      <c r="S14" s="22">
        <f t="shared" si="4"/>
        <v>9651</v>
      </c>
      <c r="T14" s="22">
        <v>4917</v>
      </c>
      <c r="U14" s="22">
        <v>4734</v>
      </c>
      <c r="V14" s="22">
        <f t="shared" si="5"/>
        <v>9806</v>
      </c>
      <c r="W14" s="22">
        <v>5050</v>
      </c>
      <c r="X14" s="22">
        <v>4756</v>
      </c>
      <c r="Y14" s="22">
        <f t="shared" si="6"/>
        <v>9525</v>
      </c>
      <c r="Z14" s="22">
        <v>4903</v>
      </c>
      <c r="AA14" s="22">
        <v>4622</v>
      </c>
      <c r="AB14" s="22">
        <f t="shared" si="7"/>
        <v>3624</v>
      </c>
      <c r="AC14" s="22">
        <v>1161</v>
      </c>
      <c r="AD14" s="22">
        <v>2463</v>
      </c>
    </row>
    <row r="15" spans="1:40" x14ac:dyDescent="0.2">
      <c r="A15" s="20" t="s">
        <v>35</v>
      </c>
      <c r="B15" s="21" t="s">
        <v>36</v>
      </c>
      <c r="C15" s="22">
        <f t="shared" si="8"/>
        <v>2325</v>
      </c>
      <c r="D15" s="25">
        <v>1907</v>
      </c>
      <c r="E15" s="25">
        <v>21</v>
      </c>
      <c r="F15" s="25">
        <v>397</v>
      </c>
      <c r="G15" s="22">
        <f t="shared" si="0"/>
        <v>56851</v>
      </c>
      <c r="H15" s="22">
        <f t="shared" si="0"/>
        <v>29207</v>
      </c>
      <c r="I15" s="22">
        <f t="shared" si="0"/>
        <v>27644</v>
      </c>
      <c r="J15" s="22">
        <f t="shared" si="1"/>
        <v>9014</v>
      </c>
      <c r="K15" s="22">
        <v>4640</v>
      </c>
      <c r="L15" s="22">
        <v>4374</v>
      </c>
      <c r="M15" s="22">
        <f t="shared" si="2"/>
        <v>9391</v>
      </c>
      <c r="N15" s="22">
        <v>4833</v>
      </c>
      <c r="O15" s="22">
        <v>4558</v>
      </c>
      <c r="P15" s="22">
        <f t="shared" si="3"/>
        <v>9381</v>
      </c>
      <c r="Q15" s="22">
        <v>4789</v>
      </c>
      <c r="R15" s="22">
        <v>4592</v>
      </c>
      <c r="S15" s="22">
        <f t="shared" si="4"/>
        <v>9664</v>
      </c>
      <c r="T15" s="22">
        <v>5004</v>
      </c>
      <c r="U15" s="22">
        <v>4660</v>
      </c>
      <c r="V15" s="22">
        <f t="shared" si="5"/>
        <v>9609</v>
      </c>
      <c r="W15" s="22">
        <v>4899</v>
      </c>
      <c r="X15" s="22">
        <v>4710</v>
      </c>
      <c r="Y15" s="22">
        <f t="shared" si="6"/>
        <v>9792</v>
      </c>
      <c r="Z15" s="22">
        <v>5042</v>
      </c>
      <c r="AA15" s="22">
        <v>4750</v>
      </c>
      <c r="AB15" s="22">
        <f t="shared" si="7"/>
        <v>3609</v>
      </c>
      <c r="AC15" s="22">
        <v>1158</v>
      </c>
      <c r="AD15" s="22">
        <v>2451</v>
      </c>
    </row>
    <row r="16" spans="1:40" x14ac:dyDescent="0.2">
      <c r="A16" s="20" t="s">
        <v>37</v>
      </c>
      <c r="B16" s="21" t="s">
        <v>38</v>
      </c>
      <c r="C16" s="22">
        <f t="shared" si="8"/>
        <v>2382</v>
      </c>
      <c r="D16" s="25">
        <v>1969</v>
      </c>
      <c r="E16" s="25">
        <v>19</v>
      </c>
      <c r="F16" s="25">
        <v>394</v>
      </c>
      <c r="G16" s="22">
        <f t="shared" si="0"/>
        <v>56164</v>
      </c>
      <c r="H16" s="22">
        <f t="shared" si="0"/>
        <v>28822</v>
      </c>
      <c r="I16" s="22">
        <f t="shared" si="0"/>
        <v>27342</v>
      </c>
      <c r="J16" s="22">
        <f t="shared" si="1"/>
        <v>9099</v>
      </c>
      <c r="K16" s="22">
        <v>4616</v>
      </c>
      <c r="L16" s="22">
        <v>4483</v>
      </c>
      <c r="M16" s="22">
        <f t="shared" si="2"/>
        <v>9029</v>
      </c>
      <c r="N16" s="22">
        <v>4652</v>
      </c>
      <c r="O16" s="22">
        <v>4377</v>
      </c>
      <c r="P16" s="22">
        <f t="shared" si="3"/>
        <v>9390</v>
      </c>
      <c r="Q16" s="22">
        <v>4858</v>
      </c>
      <c r="R16" s="22">
        <v>4532</v>
      </c>
      <c r="S16" s="22">
        <f t="shared" si="4"/>
        <v>9382</v>
      </c>
      <c r="T16" s="22">
        <v>4796</v>
      </c>
      <c r="U16" s="22">
        <v>4586</v>
      </c>
      <c r="V16" s="22">
        <f t="shared" si="5"/>
        <v>9673</v>
      </c>
      <c r="W16" s="22">
        <v>5009</v>
      </c>
      <c r="X16" s="22">
        <v>4664</v>
      </c>
      <c r="Y16" s="22">
        <f t="shared" si="6"/>
        <v>9591</v>
      </c>
      <c r="Z16" s="22">
        <v>4891</v>
      </c>
      <c r="AA16" s="22">
        <v>4700</v>
      </c>
      <c r="AB16" s="22">
        <f t="shared" si="7"/>
        <v>3667</v>
      </c>
      <c r="AC16" s="22">
        <v>1184</v>
      </c>
      <c r="AD16" s="22">
        <v>2483</v>
      </c>
    </row>
    <row r="17" spans="1:52" x14ac:dyDescent="0.2">
      <c r="A17" s="20" t="s">
        <v>39</v>
      </c>
      <c r="B17" s="21" t="s">
        <v>40</v>
      </c>
      <c r="C17" s="22">
        <f t="shared" si="8"/>
        <v>2422</v>
      </c>
      <c r="D17" s="25">
        <v>1993</v>
      </c>
      <c r="E17" s="25">
        <v>18</v>
      </c>
      <c r="F17" s="25">
        <v>411</v>
      </c>
      <c r="G17" s="22">
        <f t="shared" si="0"/>
        <v>55155</v>
      </c>
      <c r="H17" s="22">
        <f t="shared" si="0"/>
        <v>28196</v>
      </c>
      <c r="I17" s="22">
        <f t="shared" si="0"/>
        <v>26959</v>
      </c>
      <c r="J17" s="22">
        <f t="shared" si="1"/>
        <v>8594</v>
      </c>
      <c r="K17" s="22">
        <v>4283</v>
      </c>
      <c r="L17" s="22">
        <v>4311</v>
      </c>
      <c r="M17" s="22">
        <f t="shared" si="2"/>
        <v>9095</v>
      </c>
      <c r="N17" s="22">
        <v>4628</v>
      </c>
      <c r="O17" s="22">
        <v>4467</v>
      </c>
      <c r="P17" s="22">
        <f t="shared" si="3"/>
        <v>9037</v>
      </c>
      <c r="Q17" s="22">
        <v>4659</v>
      </c>
      <c r="R17" s="22">
        <v>4378</v>
      </c>
      <c r="S17" s="22">
        <f t="shared" si="4"/>
        <v>9396</v>
      </c>
      <c r="T17" s="22">
        <v>4847</v>
      </c>
      <c r="U17" s="22">
        <v>4549</v>
      </c>
      <c r="V17" s="22">
        <f t="shared" si="5"/>
        <v>9374</v>
      </c>
      <c r="W17" s="22">
        <v>4794</v>
      </c>
      <c r="X17" s="22">
        <v>4580</v>
      </c>
      <c r="Y17" s="22">
        <f t="shared" si="6"/>
        <v>9659</v>
      </c>
      <c r="Z17" s="22">
        <v>4985</v>
      </c>
      <c r="AA17" s="22">
        <v>4674</v>
      </c>
      <c r="AB17" s="22">
        <f t="shared" si="7"/>
        <v>3693</v>
      </c>
      <c r="AC17" s="22">
        <v>1209</v>
      </c>
      <c r="AD17" s="22">
        <v>2484</v>
      </c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</row>
    <row r="18" spans="1:52" x14ac:dyDescent="0.2">
      <c r="A18" s="26"/>
    </row>
    <row r="19" spans="1:52" x14ac:dyDescent="0.2">
      <c r="A19" s="20" t="s">
        <v>41</v>
      </c>
      <c r="B19" s="21" t="s">
        <v>42</v>
      </c>
      <c r="C19" s="22">
        <f t="shared" si="8"/>
        <v>2427</v>
      </c>
      <c r="D19" s="25">
        <v>2008</v>
      </c>
      <c r="E19" s="25">
        <v>12</v>
      </c>
      <c r="F19" s="25">
        <v>407</v>
      </c>
      <c r="G19" s="22">
        <f t="shared" si="0"/>
        <v>54116</v>
      </c>
      <c r="H19" s="22">
        <f t="shared" si="0"/>
        <v>27569</v>
      </c>
      <c r="I19" s="22">
        <f t="shared" si="0"/>
        <v>26547</v>
      </c>
      <c r="J19" s="22">
        <f t="shared" si="1"/>
        <v>8618</v>
      </c>
      <c r="K19" s="22">
        <v>4354</v>
      </c>
      <c r="L19" s="22">
        <v>4264</v>
      </c>
      <c r="M19" s="22">
        <f t="shared" si="2"/>
        <v>8592</v>
      </c>
      <c r="N19" s="22">
        <v>4287</v>
      </c>
      <c r="O19" s="22">
        <v>4305</v>
      </c>
      <c r="P19" s="22">
        <f t="shared" si="3"/>
        <v>9079</v>
      </c>
      <c r="Q19" s="22">
        <v>4623</v>
      </c>
      <c r="R19" s="22">
        <v>4456</v>
      </c>
      <c r="S19" s="22">
        <f t="shared" si="4"/>
        <v>9058</v>
      </c>
      <c r="T19" s="22">
        <v>4653</v>
      </c>
      <c r="U19" s="22">
        <v>4405</v>
      </c>
      <c r="V19" s="22">
        <f t="shared" si="5"/>
        <v>9399</v>
      </c>
      <c r="W19" s="22">
        <v>4854</v>
      </c>
      <c r="X19" s="22">
        <v>4545</v>
      </c>
      <c r="Y19" s="22">
        <f t="shared" si="6"/>
        <v>9370</v>
      </c>
      <c r="Z19" s="22">
        <v>4798</v>
      </c>
      <c r="AA19" s="22">
        <v>4572</v>
      </c>
      <c r="AB19" s="22">
        <f t="shared" si="7"/>
        <v>3705</v>
      </c>
      <c r="AC19" s="22">
        <v>1230</v>
      </c>
      <c r="AD19" s="22">
        <v>2475</v>
      </c>
    </row>
    <row r="20" spans="1:52" x14ac:dyDescent="0.2">
      <c r="A20" s="20" t="s">
        <v>43</v>
      </c>
      <c r="B20" s="21" t="s">
        <v>44</v>
      </c>
      <c r="C20" s="22">
        <f t="shared" si="8"/>
        <v>2393</v>
      </c>
      <c r="D20" s="25">
        <v>1977</v>
      </c>
      <c r="E20" s="25">
        <v>13</v>
      </c>
      <c r="F20" s="25">
        <v>403</v>
      </c>
      <c r="G20" s="22">
        <f t="shared" si="0"/>
        <v>53422</v>
      </c>
      <c r="H20" s="22">
        <f t="shared" si="0"/>
        <v>27219</v>
      </c>
      <c r="I20" s="22">
        <f t="shared" si="0"/>
        <v>26203</v>
      </c>
      <c r="J20" s="22">
        <f t="shared" si="1"/>
        <v>8709</v>
      </c>
      <c r="K20" s="22">
        <v>4495</v>
      </c>
      <c r="L20" s="22">
        <v>4214</v>
      </c>
      <c r="M20" s="22">
        <f t="shared" si="2"/>
        <v>8612</v>
      </c>
      <c r="N20" s="22">
        <v>4340</v>
      </c>
      <c r="O20" s="22">
        <v>4272</v>
      </c>
      <c r="P20" s="22">
        <f t="shared" si="3"/>
        <v>8623</v>
      </c>
      <c r="Q20" s="22">
        <v>4299</v>
      </c>
      <c r="R20" s="22">
        <v>4324</v>
      </c>
      <c r="S20" s="22">
        <f t="shared" si="4"/>
        <v>9069</v>
      </c>
      <c r="T20" s="22">
        <v>4614</v>
      </c>
      <c r="U20" s="22">
        <v>4455</v>
      </c>
      <c r="V20" s="22">
        <f t="shared" si="5"/>
        <v>9017</v>
      </c>
      <c r="W20" s="22">
        <v>4618</v>
      </c>
      <c r="X20" s="22">
        <v>4399</v>
      </c>
      <c r="Y20" s="22">
        <f t="shared" si="6"/>
        <v>9392</v>
      </c>
      <c r="Z20" s="22">
        <v>4853</v>
      </c>
      <c r="AA20" s="22">
        <v>4539</v>
      </c>
      <c r="AB20" s="22">
        <f t="shared" si="7"/>
        <v>3663</v>
      </c>
      <c r="AC20" s="22">
        <v>1217</v>
      </c>
      <c r="AD20" s="22">
        <v>2446</v>
      </c>
    </row>
    <row r="21" spans="1:52" s="27" customFormat="1" x14ac:dyDescent="0.2">
      <c r="A21" s="20" t="s">
        <v>45</v>
      </c>
      <c r="B21" s="21" t="s">
        <v>46</v>
      </c>
      <c r="C21" s="22">
        <f t="shared" si="8"/>
        <v>2365</v>
      </c>
      <c r="D21" s="25">
        <v>1945</v>
      </c>
      <c r="E21" s="25">
        <v>11</v>
      </c>
      <c r="F21" s="25">
        <v>409</v>
      </c>
      <c r="G21" s="22">
        <f t="shared" si="0"/>
        <v>52635</v>
      </c>
      <c r="H21" s="22">
        <f t="shared" si="0"/>
        <v>26763</v>
      </c>
      <c r="I21" s="22">
        <f t="shared" si="0"/>
        <v>25872</v>
      </c>
      <c r="J21" s="22">
        <f t="shared" si="1"/>
        <v>8678</v>
      </c>
      <c r="K21" s="22">
        <v>4451</v>
      </c>
      <c r="L21" s="22">
        <v>4227</v>
      </c>
      <c r="M21" s="22">
        <f t="shared" si="2"/>
        <v>8714</v>
      </c>
      <c r="N21" s="22">
        <v>4476</v>
      </c>
      <c r="O21" s="22">
        <v>4238</v>
      </c>
      <c r="P21" s="22">
        <f t="shared" si="3"/>
        <v>8605</v>
      </c>
      <c r="Q21" s="22">
        <v>4343</v>
      </c>
      <c r="R21" s="22">
        <v>4262</v>
      </c>
      <c r="S21" s="22">
        <f t="shared" si="4"/>
        <v>8603</v>
      </c>
      <c r="T21" s="22">
        <v>4287</v>
      </c>
      <c r="U21" s="22">
        <v>4316</v>
      </c>
      <c r="V21" s="22">
        <f t="shared" si="5"/>
        <v>9042</v>
      </c>
      <c r="W21" s="22">
        <v>4595</v>
      </c>
      <c r="X21" s="22">
        <v>4447</v>
      </c>
      <c r="Y21" s="22">
        <f t="shared" si="6"/>
        <v>8993</v>
      </c>
      <c r="Z21" s="22">
        <v>4611</v>
      </c>
      <c r="AA21" s="22">
        <v>4382</v>
      </c>
      <c r="AB21" s="22">
        <f t="shared" si="7"/>
        <v>3631</v>
      </c>
      <c r="AC21" s="22">
        <v>1218</v>
      </c>
      <c r="AD21" s="22">
        <v>2413</v>
      </c>
      <c r="AE21" s="5"/>
    </row>
    <row r="22" spans="1:52" x14ac:dyDescent="0.2">
      <c r="A22" s="20" t="s">
        <v>47</v>
      </c>
      <c r="B22" s="21" t="s">
        <v>48</v>
      </c>
      <c r="C22" s="22">
        <f t="shared" si="8"/>
        <v>2335</v>
      </c>
      <c r="D22" s="25">
        <v>1908</v>
      </c>
      <c r="E22" s="25">
        <v>7</v>
      </c>
      <c r="F22" s="25">
        <v>420</v>
      </c>
      <c r="G22" s="22">
        <f t="shared" si="0"/>
        <v>52088</v>
      </c>
      <c r="H22" s="22">
        <f t="shared" si="0"/>
        <v>26519</v>
      </c>
      <c r="I22" s="22">
        <f t="shared" si="0"/>
        <v>25569</v>
      </c>
      <c r="J22" s="22">
        <f t="shared" si="1"/>
        <v>8483</v>
      </c>
      <c r="K22" s="22">
        <v>4342</v>
      </c>
      <c r="L22" s="22">
        <v>4141</v>
      </c>
      <c r="M22" s="22">
        <f t="shared" si="2"/>
        <v>8671</v>
      </c>
      <c r="N22" s="22">
        <v>4448</v>
      </c>
      <c r="O22" s="22">
        <v>4223</v>
      </c>
      <c r="P22" s="22">
        <f t="shared" si="3"/>
        <v>8693</v>
      </c>
      <c r="Q22" s="22">
        <v>4480</v>
      </c>
      <c r="R22" s="22">
        <v>4213</v>
      </c>
      <c r="S22" s="22">
        <f t="shared" si="4"/>
        <v>8618</v>
      </c>
      <c r="T22" s="22">
        <v>4356</v>
      </c>
      <c r="U22" s="22">
        <v>4262</v>
      </c>
      <c r="V22" s="22">
        <f t="shared" si="5"/>
        <v>8609</v>
      </c>
      <c r="W22" s="22">
        <v>4296</v>
      </c>
      <c r="X22" s="22">
        <v>4313</v>
      </c>
      <c r="Y22" s="22">
        <f t="shared" si="6"/>
        <v>9014</v>
      </c>
      <c r="Z22" s="22">
        <v>4597</v>
      </c>
      <c r="AA22" s="22">
        <v>4417</v>
      </c>
      <c r="AB22" s="22">
        <f t="shared" si="7"/>
        <v>3598</v>
      </c>
      <c r="AC22" s="22">
        <v>1205</v>
      </c>
      <c r="AD22" s="22">
        <v>2393</v>
      </c>
    </row>
    <row r="23" spans="1:52" s="28" customFormat="1" ht="13.5" customHeight="1" x14ac:dyDescent="0.2">
      <c r="A23" s="20" t="s">
        <v>49</v>
      </c>
      <c r="B23" s="21" t="s">
        <v>50</v>
      </c>
      <c r="C23" s="22">
        <f t="shared" si="8"/>
        <v>2333</v>
      </c>
      <c r="D23" s="25">
        <v>1896</v>
      </c>
      <c r="E23" s="25">
        <v>8</v>
      </c>
      <c r="F23" s="25">
        <v>429</v>
      </c>
      <c r="G23" s="22">
        <f t="shared" si="0"/>
        <v>51458</v>
      </c>
      <c r="H23" s="22">
        <f t="shared" si="0"/>
        <v>26303</v>
      </c>
      <c r="I23" s="22">
        <f t="shared" si="0"/>
        <v>25155</v>
      </c>
      <c r="J23" s="22">
        <f t="shared" si="1"/>
        <v>8418</v>
      </c>
      <c r="K23" s="22">
        <v>4393</v>
      </c>
      <c r="L23" s="22">
        <v>4025</v>
      </c>
      <c r="M23" s="22">
        <f t="shared" si="2"/>
        <v>8462</v>
      </c>
      <c r="N23" s="22">
        <v>4327</v>
      </c>
      <c r="O23" s="22">
        <v>4135</v>
      </c>
      <c r="P23" s="22">
        <f t="shared" si="3"/>
        <v>8708</v>
      </c>
      <c r="Q23" s="22">
        <v>4469</v>
      </c>
      <c r="R23" s="22">
        <v>4239</v>
      </c>
      <c r="S23" s="22">
        <f t="shared" si="4"/>
        <v>8663</v>
      </c>
      <c r="T23" s="22">
        <v>4472</v>
      </c>
      <c r="U23" s="22">
        <v>4191</v>
      </c>
      <c r="V23" s="22">
        <f t="shared" si="5"/>
        <v>8627</v>
      </c>
      <c r="W23" s="22">
        <v>4359</v>
      </c>
      <c r="X23" s="22">
        <v>4268</v>
      </c>
      <c r="Y23" s="22">
        <f t="shared" si="6"/>
        <v>8580</v>
      </c>
      <c r="Z23" s="22">
        <v>4283</v>
      </c>
      <c r="AA23" s="22">
        <v>4297</v>
      </c>
      <c r="AB23" s="22">
        <f t="shared" si="7"/>
        <v>3599</v>
      </c>
      <c r="AC23" s="22">
        <v>1207</v>
      </c>
      <c r="AD23" s="22">
        <v>2392</v>
      </c>
      <c r="AE23" s="5"/>
    </row>
    <row r="24" spans="1:52" s="27" customFormat="1" x14ac:dyDescent="0.2">
      <c r="A24" s="2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52" s="29" customFormat="1" ht="13.5" customHeight="1" x14ac:dyDescent="0.2">
      <c r="A25" s="20" t="s">
        <v>51</v>
      </c>
      <c r="B25" s="21" t="s">
        <v>52</v>
      </c>
      <c r="C25" s="22">
        <f t="shared" si="8"/>
        <v>2331</v>
      </c>
      <c r="D25" s="25">
        <v>1866</v>
      </c>
      <c r="E25" s="25">
        <v>10</v>
      </c>
      <c r="F25" s="25">
        <v>455</v>
      </c>
      <c r="G25" s="22">
        <f t="shared" si="0"/>
        <v>51126</v>
      </c>
      <c r="H25" s="22">
        <f t="shared" si="0"/>
        <v>26249</v>
      </c>
      <c r="I25" s="22">
        <f t="shared" si="0"/>
        <v>24877</v>
      </c>
      <c r="J25" s="22">
        <f t="shared" si="1"/>
        <v>8350</v>
      </c>
      <c r="K25" s="22">
        <v>4300</v>
      </c>
      <c r="L25" s="22">
        <v>4050</v>
      </c>
      <c r="M25" s="22">
        <f t="shared" si="2"/>
        <v>8377</v>
      </c>
      <c r="N25" s="22">
        <v>4375</v>
      </c>
      <c r="O25" s="22">
        <v>4002</v>
      </c>
      <c r="P25" s="22">
        <f t="shared" si="3"/>
        <v>8475</v>
      </c>
      <c r="Q25" s="22">
        <v>4339</v>
      </c>
      <c r="R25" s="22">
        <v>4136</v>
      </c>
      <c r="S25" s="22">
        <f t="shared" si="4"/>
        <v>8691</v>
      </c>
      <c r="T25" s="22">
        <v>4447</v>
      </c>
      <c r="U25" s="22">
        <v>4244</v>
      </c>
      <c r="V25" s="22">
        <f t="shared" si="5"/>
        <v>8630</v>
      </c>
      <c r="W25" s="22">
        <v>4444</v>
      </c>
      <c r="X25" s="22">
        <v>4186</v>
      </c>
      <c r="Y25" s="22">
        <f t="shared" si="6"/>
        <v>8603</v>
      </c>
      <c r="Z25" s="22">
        <v>4344</v>
      </c>
      <c r="AA25" s="22">
        <v>4259</v>
      </c>
      <c r="AB25" s="22">
        <f t="shared" si="7"/>
        <v>3603</v>
      </c>
      <c r="AC25" s="22">
        <v>1216</v>
      </c>
      <c r="AD25" s="22">
        <v>2387</v>
      </c>
      <c r="AE25" s="5"/>
    </row>
    <row r="26" spans="1:52" s="29" customFormat="1" ht="13.5" customHeight="1" x14ac:dyDescent="0.2">
      <c r="A26" s="30" t="s">
        <v>53</v>
      </c>
      <c r="B26" s="21" t="s">
        <v>54</v>
      </c>
      <c r="C26" s="22">
        <f t="shared" si="8"/>
        <v>2312</v>
      </c>
      <c r="D26" s="25">
        <v>1834</v>
      </c>
      <c r="E26" s="25">
        <v>9</v>
      </c>
      <c r="F26" s="25">
        <v>469</v>
      </c>
      <c r="G26" s="22">
        <f t="shared" si="0"/>
        <v>50707</v>
      </c>
      <c r="H26" s="22">
        <f t="shared" si="0"/>
        <v>26084</v>
      </c>
      <c r="I26" s="22">
        <f t="shared" si="0"/>
        <v>24623</v>
      </c>
      <c r="J26" s="22">
        <f t="shared" si="1"/>
        <v>8163</v>
      </c>
      <c r="K26" s="22">
        <v>4165</v>
      </c>
      <c r="L26" s="22">
        <v>3998</v>
      </c>
      <c r="M26" s="22">
        <f t="shared" si="2"/>
        <v>8355</v>
      </c>
      <c r="N26" s="22">
        <v>4293</v>
      </c>
      <c r="O26" s="22">
        <v>4062</v>
      </c>
      <c r="P26" s="22">
        <f t="shared" si="3"/>
        <v>8372</v>
      </c>
      <c r="Q26" s="22">
        <v>4355</v>
      </c>
      <c r="R26" s="22">
        <v>4017</v>
      </c>
      <c r="S26" s="22">
        <f t="shared" si="4"/>
        <v>8475</v>
      </c>
      <c r="T26" s="22">
        <v>4339</v>
      </c>
      <c r="U26" s="22">
        <v>4136</v>
      </c>
      <c r="V26" s="22">
        <f t="shared" si="5"/>
        <v>8694</v>
      </c>
      <c r="W26" s="22">
        <v>4476</v>
      </c>
      <c r="X26" s="22">
        <v>4218</v>
      </c>
      <c r="Y26" s="22">
        <f t="shared" si="6"/>
        <v>8648</v>
      </c>
      <c r="Z26" s="22">
        <v>4456</v>
      </c>
      <c r="AA26" s="22">
        <v>4192</v>
      </c>
      <c r="AB26" s="22">
        <f t="shared" si="7"/>
        <v>3552</v>
      </c>
      <c r="AC26" s="22">
        <v>1193</v>
      </c>
      <c r="AD26" s="22">
        <v>2359</v>
      </c>
      <c r="AE26" s="5"/>
    </row>
    <row r="27" spans="1:52" s="29" customFormat="1" ht="13.5" customHeight="1" x14ac:dyDescent="0.2">
      <c r="A27" s="31" t="s">
        <v>55</v>
      </c>
      <c r="B27" s="21" t="s">
        <v>56</v>
      </c>
      <c r="C27" s="22">
        <f t="shared" si="8"/>
        <v>2308</v>
      </c>
      <c r="D27" s="25">
        <v>1807</v>
      </c>
      <c r="E27" s="25">
        <v>8</v>
      </c>
      <c r="F27" s="25">
        <v>493</v>
      </c>
      <c r="G27" s="22">
        <f t="shared" si="0"/>
        <v>49988</v>
      </c>
      <c r="H27" s="22">
        <f t="shared" si="0"/>
        <v>25696</v>
      </c>
      <c r="I27" s="22">
        <f t="shared" si="0"/>
        <v>24292</v>
      </c>
      <c r="J27" s="22">
        <f t="shared" si="1"/>
        <v>8079</v>
      </c>
      <c r="K27" s="22">
        <v>4161</v>
      </c>
      <c r="L27" s="22">
        <v>3918</v>
      </c>
      <c r="M27" s="22">
        <f t="shared" si="2"/>
        <v>8139</v>
      </c>
      <c r="N27" s="22">
        <v>4148</v>
      </c>
      <c r="O27" s="22">
        <v>3991</v>
      </c>
      <c r="P27" s="22">
        <f t="shared" si="3"/>
        <v>8343</v>
      </c>
      <c r="Q27" s="22">
        <v>4288</v>
      </c>
      <c r="R27" s="22">
        <v>4055</v>
      </c>
      <c r="S27" s="22">
        <f t="shared" si="4"/>
        <v>8326</v>
      </c>
      <c r="T27" s="22">
        <v>4327</v>
      </c>
      <c r="U27" s="22">
        <v>3999</v>
      </c>
      <c r="V27" s="22">
        <f t="shared" si="5"/>
        <v>8448</v>
      </c>
      <c r="W27" s="22">
        <v>4321</v>
      </c>
      <c r="X27" s="22">
        <v>4127</v>
      </c>
      <c r="Y27" s="22">
        <f t="shared" si="6"/>
        <v>8653</v>
      </c>
      <c r="Z27" s="22">
        <v>4451</v>
      </c>
      <c r="AA27" s="22">
        <v>4202</v>
      </c>
      <c r="AB27" s="22">
        <f t="shared" si="7"/>
        <v>3545</v>
      </c>
      <c r="AC27" s="22">
        <v>1186</v>
      </c>
      <c r="AD27" s="22">
        <v>2359</v>
      </c>
      <c r="AE27" s="5"/>
    </row>
    <row r="28" spans="1:52" s="28" customFormat="1" ht="13.5" customHeight="1" x14ac:dyDescent="0.2">
      <c r="A28" s="31" t="s">
        <v>57</v>
      </c>
      <c r="B28" s="21" t="s">
        <v>56</v>
      </c>
      <c r="C28" s="22">
        <f t="shared" si="8"/>
        <v>2308</v>
      </c>
      <c r="D28" s="25">
        <v>1794</v>
      </c>
      <c r="E28" s="25">
        <v>6</v>
      </c>
      <c r="F28" s="25">
        <v>508</v>
      </c>
      <c r="G28" s="22">
        <f t="shared" si="0"/>
        <v>49196</v>
      </c>
      <c r="H28" s="22">
        <f t="shared" si="0"/>
        <v>25276</v>
      </c>
      <c r="I28" s="22">
        <f t="shared" si="0"/>
        <v>23920</v>
      </c>
      <c r="J28" s="22">
        <f t="shared" si="1"/>
        <v>7903</v>
      </c>
      <c r="K28" s="22">
        <v>4060</v>
      </c>
      <c r="L28" s="22">
        <v>3843</v>
      </c>
      <c r="M28" s="22">
        <f t="shared" si="2"/>
        <v>8084</v>
      </c>
      <c r="N28" s="22">
        <v>4154</v>
      </c>
      <c r="O28" s="22">
        <v>3930</v>
      </c>
      <c r="P28" s="22">
        <f t="shared" si="3"/>
        <v>8125</v>
      </c>
      <c r="Q28" s="22">
        <v>4149</v>
      </c>
      <c r="R28" s="22">
        <v>3976</v>
      </c>
      <c r="S28" s="22">
        <f t="shared" si="4"/>
        <v>8338</v>
      </c>
      <c r="T28" s="22">
        <v>4297</v>
      </c>
      <c r="U28" s="22">
        <v>4041</v>
      </c>
      <c r="V28" s="22">
        <f t="shared" si="5"/>
        <v>8300</v>
      </c>
      <c r="W28" s="22">
        <v>4306</v>
      </c>
      <c r="X28" s="22">
        <v>3994</v>
      </c>
      <c r="Y28" s="22">
        <f t="shared" si="6"/>
        <v>8446</v>
      </c>
      <c r="Z28" s="22">
        <v>4310</v>
      </c>
      <c r="AA28" s="22">
        <v>4136</v>
      </c>
      <c r="AB28" s="22">
        <f t="shared" si="7"/>
        <v>3539</v>
      </c>
      <c r="AC28" s="22">
        <v>1188</v>
      </c>
      <c r="AD28" s="22">
        <v>2351</v>
      </c>
      <c r="AE28" s="5"/>
    </row>
    <row r="29" spans="1:52" s="28" customFormat="1" ht="13.5" customHeight="1" thickBot="1" x14ac:dyDescent="0.25">
      <c r="A29" s="32" t="s">
        <v>58</v>
      </c>
      <c r="B29" s="33" t="s">
        <v>59</v>
      </c>
      <c r="C29" s="34">
        <f t="shared" si="8"/>
        <v>2309</v>
      </c>
      <c r="D29" s="35">
        <v>1761</v>
      </c>
      <c r="E29" s="35">
        <v>7</v>
      </c>
      <c r="F29" s="35">
        <v>541</v>
      </c>
      <c r="G29" s="34">
        <f>J29+M29+P29+S29+V29+Y29</f>
        <v>48312</v>
      </c>
      <c r="H29" s="34">
        <f>K29+N29+Q29+T29+W29+Z29</f>
        <v>24819</v>
      </c>
      <c r="I29" s="34">
        <f>L29+O29+R29+U29+X29+AA29</f>
        <v>23493</v>
      </c>
      <c r="J29" s="34">
        <f>K29+L29</f>
        <v>7632</v>
      </c>
      <c r="K29" s="34">
        <v>3935</v>
      </c>
      <c r="L29" s="34">
        <v>3697</v>
      </c>
      <c r="M29" s="34">
        <f>N29+O29</f>
        <v>7896</v>
      </c>
      <c r="N29" s="34">
        <v>4049</v>
      </c>
      <c r="O29" s="34">
        <v>3847</v>
      </c>
      <c r="P29" s="34">
        <f>Q29+R29</f>
        <v>8072</v>
      </c>
      <c r="Q29" s="34">
        <v>4144</v>
      </c>
      <c r="R29" s="34">
        <v>3928</v>
      </c>
      <c r="S29" s="34">
        <f>T29+U29</f>
        <v>8098</v>
      </c>
      <c r="T29" s="34">
        <v>4119</v>
      </c>
      <c r="U29" s="34">
        <v>3979</v>
      </c>
      <c r="V29" s="34">
        <f>W29+X29</f>
        <v>8311</v>
      </c>
      <c r="W29" s="34">
        <v>4269</v>
      </c>
      <c r="X29" s="34">
        <v>4042</v>
      </c>
      <c r="Y29" s="34">
        <f>Z29+AA29</f>
        <v>8303</v>
      </c>
      <c r="Z29" s="34">
        <v>4303</v>
      </c>
      <c r="AA29" s="34">
        <v>4000</v>
      </c>
      <c r="AB29" s="34">
        <f>AC29+AD29</f>
        <v>3528</v>
      </c>
      <c r="AC29" s="34">
        <v>1168</v>
      </c>
      <c r="AD29" s="34">
        <v>2360</v>
      </c>
      <c r="AE29" s="5"/>
    </row>
    <row r="30" spans="1:52" x14ac:dyDescent="0.2">
      <c r="A30" s="36" t="s">
        <v>60</v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</row>
    <row r="32" spans="1:52" ht="14" x14ac:dyDescent="0.2">
      <c r="I32" s="37"/>
      <c r="M32" s="38" t="s">
        <v>61</v>
      </c>
      <c r="P32" s="39" t="s">
        <v>62</v>
      </c>
      <c r="Q32" s="40"/>
      <c r="S32" s="6" t="s">
        <v>3</v>
      </c>
    </row>
    <row r="33" spans="1:41" ht="13.5" thickBot="1" x14ac:dyDescent="0.25">
      <c r="A33" s="1" t="s">
        <v>63</v>
      </c>
      <c r="I33" s="37"/>
      <c r="P33" s="40"/>
      <c r="Q33" s="40"/>
    </row>
    <row r="34" spans="1:41" x14ac:dyDescent="0.2">
      <c r="A34" s="7" t="s">
        <v>5</v>
      </c>
      <c r="B34" s="41" t="s">
        <v>6</v>
      </c>
      <c r="C34" s="42" t="s">
        <v>64</v>
      </c>
      <c r="D34" s="43"/>
      <c r="E34" s="43"/>
      <c r="F34" s="43"/>
      <c r="G34" s="12" t="s">
        <v>65</v>
      </c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7"/>
      <c r="W34" s="45" t="s">
        <v>66</v>
      </c>
      <c r="X34" s="46"/>
      <c r="Y34" s="46"/>
      <c r="Z34" s="46"/>
      <c r="AA34" s="47"/>
      <c r="AB34" s="47"/>
      <c r="AC34" s="47"/>
      <c r="AD34" s="47"/>
      <c r="AE34" s="47"/>
      <c r="AF34" s="47"/>
    </row>
    <row r="35" spans="1:41" ht="22" customHeight="1" x14ac:dyDescent="0.2">
      <c r="A35" s="13"/>
      <c r="B35" s="48"/>
      <c r="C35" s="49" t="s">
        <v>10</v>
      </c>
      <c r="D35" s="50" t="s">
        <v>11</v>
      </c>
      <c r="E35" s="49" t="s">
        <v>67</v>
      </c>
      <c r="F35" s="51" t="s">
        <v>68</v>
      </c>
      <c r="G35" s="16" t="s">
        <v>69</v>
      </c>
      <c r="H35" s="52"/>
      <c r="I35" s="52"/>
      <c r="J35" s="13"/>
      <c r="K35" s="16" t="s">
        <v>70</v>
      </c>
      <c r="L35" s="52"/>
      <c r="M35" s="52"/>
      <c r="N35" s="13"/>
      <c r="O35" s="16" t="s">
        <v>71</v>
      </c>
      <c r="P35" s="52"/>
      <c r="Q35" s="52"/>
      <c r="R35" s="13"/>
      <c r="S35" s="16" t="s">
        <v>72</v>
      </c>
      <c r="T35" s="52"/>
      <c r="U35" s="52"/>
      <c r="V35" s="13"/>
      <c r="W35" s="53"/>
      <c r="X35" s="54"/>
      <c r="Y35" s="54"/>
      <c r="Z35" s="54"/>
      <c r="AA35" s="47"/>
      <c r="AB35" s="47"/>
      <c r="AC35" s="47"/>
      <c r="AD35" s="47"/>
      <c r="AE35" s="47"/>
      <c r="AF35" s="47"/>
    </row>
    <row r="36" spans="1:41" x14ac:dyDescent="0.2">
      <c r="A36" s="13"/>
      <c r="B36" s="55"/>
      <c r="C36" s="55"/>
      <c r="D36" s="53"/>
      <c r="E36" s="55"/>
      <c r="F36" s="56"/>
      <c r="G36" s="16" t="s">
        <v>10</v>
      </c>
      <c r="H36" s="13"/>
      <c r="I36" s="57" t="s">
        <v>21</v>
      </c>
      <c r="J36" s="57" t="s">
        <v>22</v>
      </c>
      <c r="K36" s="16" t="s">
        <v>73</v>
      </c>
      <c r="L36" s="13"/>
      <c r="M36" s="18" t="s">
        <v>21</v>
      </c>
      <c r="N36" s="18" t="s">
        <v>22</v>
      </c>
      <c r="O36" s="16" t="s">
        <v>10</v>
      </c>
      <c r="P36" s="13"/>
      <c r="Q36" s="18" t="s">
        <v>21</v>
      </c>
      <c r="R36" s="18" t="s">
        <v>22</v>
      </c>
      <c r="S36" s="16" t="s">
        <v>10</v>
      </c>
      <c r="T36" s="13"/>
      <c r="U36" s="18" t="s">
        <v>21</v>
      </c>
      <c r="V36" s="18" t="s">
        <v>22</v>
      </c>
      <c r="W36" s="16" t="s">
        <v>10</v>
      </c>
      <c r="X36" s="13"/>
      <c r="Y36" s="18" t="s">
        <v>21</v>
      </c>
      <c r="Z36" s="19" t="s">
        <v>22</v>
      </c>
      <c r="AA36" s="27"/>
      <c r="AB36" s="27"/>
      <c r="AC36" s="27"/>
      <c r="AD36" s="27"/>
      <c r="AE36" s="27"/>
      <c r="AF36" s="47"/>
      <c r="AJ36" s="58"/>
      <c r="AK36" s="58"/>
      <c r="AL36" s="58"/>
      <c r="AM36" s="58"/>
      <c r="AN36" s="58"/>
      <c r="AO36" s="58"/>
    </row>
    <row r="37" spans="1:41" x14ac:dyDescent="0.2">
      <c r="A37" s="20" t="s">
        <v>23</v>
      </c>
      <c r="B37" s="25" t="s">
        <v>74</v>
      </c>
      <c r="C37" s="25">
        <f t="shared" ref="C37:C58" si="9">SUM(D37:F37)</f>
        <v>998</v>
      </c>
      <c r="D37" s="59">
        <v>894</v>
      </c>
      <c r="E37" s="59">
        <v>2</v>
      </c>
      <c r="F37" s="59">
        <v>102</v>
      </c>
      <c r="G37" s="59">
        <f t="shared" ref="G37:G58" si="10">I37+J37</f>
        <v>30237</v>
      </c>
      <c r="H37" s="59"/>
      <c r="I37" s="24">
        <f t="shared" ref="I37:J58" si="11">M37+Q37+U37</f>
        <v>15377</v>
      </c>
      <c r="J37" s="24">
        <f t="shared" si="11"/>
        <v>14860</v>
      </c>
      <c r="K37" s="59">
        <f t="shared" ref="K37:K58" si="12">SUM(M37:N37)</f>
        <v>9794</v>
      </c>
      <c r="L37" s="59"/>
      <c r="M37" s="22">
        <v>5003</v>
      </c>
      <c r="N37" s="22">
        <v>4791</v>
      </c>
      <c r="O37" s="59">
        <f t="shared" ref="O37:O58" si="13">Q37+R37</f>
        <v>10001</v>
      </c>
      <c r="P37" s="59"/>
      <c r="Q37" s="22">
        <v>5025</v>
      </c>
      <c r="R37" s="22">
        <v>4976</v>
      </c>
      <c r="S37" s="59">
        <f t="shared" ref="S37:S58" si="14">U37+V37</f>
        <v>10442</v>
      </c>
      <c r="T37" s="59"/>
      <c r="U37" s="22">
        <v>5349</v>
      </c>
      <c r="V37" s="22">
        <v>5093</v>
      </c>
      <c r="W37" s="59">
        <f t="shared" ref="W37:W58" si="15">Y37+Z37</f>
        <v>2320</v>
      </c>
      <c r="X37" s="60"/>
      <c r="Y37" s="59">
        <v>1212</v>
      </c>
      <c r="Z37" s="59">
        <v>1108</v>
      </c>
      <c r="AF37" s="61"/>
      <c r="AJ37" s="58"/>
      <c r="AK37" s="58"/>
      <c r="AL37" s="58"/>
      <c r="AM37" s="58"/>
      <c r="AN37" s="58"/>
      <c r="AO37" s="58"/>
    </row>
    <row r="38" spans="1:41" x14ac:dyDescent="0.2">
      <c r="A38" s="20" t="s">
        <v>25</v>
      </c>
      <c r="B38" s="25" t="s">
        <v>74</v>
      </c>
      <c r="C38" s="25">
        <f t="shared" si="9"/>
        <v>976</v>
      </c>
      <c r="D38" s="59">
        <v>866</v>
      </c>
      <c r="E38" s="59">
        <v>2</v>
      </c>
      <c r="F38" s="59">
        <v>108</v>
      </c>
      <c r="G38" s="59">
        <f t="shared" si="10"/>
        <v>29314</v>
      </c>
      <c r="H38" s="59"/>
      <c r="I38" s="24">
        <f t="shared" si="11"/>
        <v>14904</v>
      </c>
      <c r="J38" s="24">
        <f t="shared" si="11"/>
        <v>14410</v>
      </c>
      <c r="K38" s="59">
        <f t="shared" si="12"/>
        <v>9524</v>
      </c>
      <c r="L38" s="59"/>
      <c r="M38" s="22">
        <v>4891</v>
      </c>
      <c r="N38" s="22">
        <v>4633</v>
      </c>
      <c r="O38" s="59">
        <f t="shared" si="13"/>
        <v>9788</v>
      </c>
      <c r="P38" s="59"/>
      <c r="Q38" s="22">
        <v>4995</v>
      </c>
      <c r="R38" s="22">
        <v>4793</v>
      </c>
      <c r="S38" s="59">
        <f t="shared" si="14"/>
        <v>10002</v>
      </c>
      <c r="T38" s="59"/>
      <c r="U38" s="22">
        <v>5018</v>
      </c>
      <c r="V38" s="22">
        <v>4984</v>
      </c>
      <c r="W38" s="59">
        <f t="shared" si="15"/>
        <v>2270</v>
      </c>
      <c r="X38" s="60"/>
      <c r="Y38" s="59">
        <v>1212</v>
      </c>
      <c r="Z38" s="59">
        <v>1058</v>
      </c>
      <c r="AF38" s="61"/>
      <c r="AJ38" s="58"/>
      <c r="AK38" s="58"/>
      <c r="AL38" s="58"/>
      <c r="AM38" s="58"/>
      <c r="AN38" s="58"/>
      <c r="AO38" s="58"/>
    </row>
    <row r="39" spans="1:41" x14ac:dyDescent="0.2">
      <c r="A39" s="20" t="s">
        <v>26</v>
      </c>
      <c r="B39" s="25" t="s">
        <v>74</v>
      </c>
      <c r="C39" s="25">
        <f t="shared" si="9"/>
        <v>953</v>
      </c>
      <c r="D39" s="59">
        <v>847</v>
      </c>
      <c r="E39" s="59">
        <v>1</v>
      </c>
      <c r="F39" s="59">
        <v>105</v>
      </c>
      <c r="G39" s="59">
        <f t="shared" si="10"/>
        <v>28731</v>
      </c>
      <c r="H39" s="59"/>
      <c r="I39" s="24">
        <f t="shared" si="11"/>
        <v>14764</v>
      </c>
      <c r="J39" s="24">
        <f t="shared" si="11"/>
        <v>13967</v>
      </c>
      <c r="K39" s="59">
        <f t="shared" si="12"/>
        <v>9453</v>
      </c>
      <c r="L39" s="59"/>
      <c r="M39" s="22">
        <v>4890</v>
      </c>
      <c r="N39" s="22">
        <v>4563</v>
      </c>
      <c r="O39" s="59">
        <f t="shared" si="13"/>
        <v>9489</v>
      </c>
      <c r="P39" s="59"/>
      <c r="Q39" s="22">
        <v>4874</v>
      </c>
      <c r="R39" s="22">
        <v>4615</v>
      </c>
      <c r="S39" s="59">
        <f t="shared" si="14"/>
        <v>9789</v>
      </c>
      <c r="T39" s="59"/>
      <c r="U39" s="22">
        <v>5000</v>
      </c>
      <c r="V39" s="22">
        <v>4789</v>
      </c>
      <c r="W39" s="59">
        <f t="shared" si="15"/>
        <v>2231</v>
      </c>
      <c r="X39" s="60"/>
      <c r="Y39" s="59">
        <v>1203</v>
      </c>
      <c r="Z39" s="59">
        <v>1028</v>
      </c>
      <c r="AF39" s="62"/>
      <c r="AJ39" s="58"/>
      <c r="AK39" s="58"/>
      <c r="AL39" s="58"/>
      <c r="AM39" s="58"/>
      <c r="AN39" s="58"/>
      <c r="AO39" s="58"/>
    </row>
    <row r="40" spans="1:41" x14ac:dyDescent="0.2">
      <c r="A40" s="20" t="s">
        <v>28</v>
      </c>
      <c r="B40" s="25" t="s">
        <v>75</v>
      </c>
      <c r="C40" s="25">
        <f t="shared" si="9"/>
        <v>947</v>
      </c>
      <c r="D40" s="59">
        <v>830</v>
      </c>
      <c r="E40" s="59">
        <v>1</v>
      </c>
      <c r="F40" s="59">
        <v>116</v>
      </c>
      <c r="G40" s="59">
        <f t="shared" si="10"/>
        <v>28039</v>
      </c>
      <c r="H40" s="59"/>
      <c r="I40" s="24">
        <f t="shared" si="11"/>
        <v>14406</v>
      </c>
      <c r="J40" s="24">
        <f t="shared" si="11"/>
        <v>13633</v>
      </c>
      <c r="K40" s="59">
        <f t="shared" si="12"/>
        <v>9139</v>
      </c>
      <c r="L40" s="59"/>
      <c r="M40" s="22">
        <v>4659</v>
      </c>
      <c r="N40" s="22">
        <v>4480</v>
      </c>
      <c r="O40" s="59">
        <f t="shared" si="13"/>
        <v>9441</v>
      </c>
      <c r="P40" s="59"/>
      <c r="Q40" s="22">
        <v>4896</v>
      </c>
      <c r="R40" s="22">
        <v>4545</v>
      </c>
      <c r="S40" s="59">
        <f t="shared" si="14"/>
        <v>9459</v>
      </c>
      <c r="T40" s="59"/>
      <c r="U40" s="22">
        <v>4851</v>
      </c>
      <c r="V40" s="22">
        <v>4608</v>
      </c>
      <c r="W40" s="59">
        <f t="shared" si="15"/>
        <v>2177</v>
      </c>
      <c r="X40" s="59"/>
      <c r="Y40" s="59">
        <v>1170</v>
      </c>
      <c r="Z40" s="59">
        <v>1007</v>
      </c>
      <c r="AF40" s="62"/>
    </row>
    <row r="41" spans="1:41" x14ac:dyDescent="0.2">
      <c r="A41" s="20" t="s">
        <v>30</v>
      </c>
      <c r="B41" s="25" t="s">
        <v>75</v>
      </c>
      <c r="C41" s="25">
        <f t="shared" si="9"/>
        <v>963</v>
      </c>
      <c r="D41" s="59">
        <v>841</v>
      </c>
      <c r="E41" s="59">
        <v>1</v>
      </c>
      <c r="F41" s="59">
        <v>121</v>
      </c>
      <c r="G41" s="59">
        <f t="shared" si="10"/>
        <v>28356</v>
      </c>
      <c r="H41" s="59"/>
      <c r="I41" s="24">
        <f t="shared" si="11"/>
        <v>14514</v>
      </c>
      <c r="J41" s="24">
        <f t="shared" si="11"/>
        <v>13842</v>
      </c>
      <c r="K41" s="59">
        <f t="shared" si="12"/>
        <v>9811</v>
      </c>
      <c r="L41" s="59"/>
      <c r="M41" s="22">
        <v>4978</v>
      </c>
      <c r="N41" s="22">
        <v>4833</v>
      </c>
      <c r="O41" s="59">
        <f t="shared" si="13"/>
        <v>9104</v>
      </c>
      <c r="P41" s="59"/>
      <c r="Q41" s="22">
        <v>4642</v>
      </c>
      <c r="R41" s="22">
        <v>4462</v>
      </c>
      <c r="S41" s="59">
        <f t="shared" si="14"/>
        <v>9441</v>
      </c>
      <c r="T41" s="59"/>
      <c r="U41" s="22">
        <v>4894</v>
      </c>
      <c r="V41" s="22">
        <v>4547</v>
      </c>
      <c r="W41" s="59">
        <f t="shared" si="15"/>
        <v>2164</v>
      </c>
      <c r="X41" s="59"/>
      <c r="Y41" s="59">
        <v>1138</v>
      </c>
      <c r="Z41" s="59">
        <v>1026</v>
      </c>
      <c r="AF41" s="62"/>
      <c r="AJ41" s="58"/>
      <c r="AK41" s="58"/>
      <c r="AL41" s="58"/>
      <c r="AM41" s="58"/>
      <c r="AN41" s="58"/>
      <c r="AO41" s="58"/>
    </row>
    <row r="42" spans="1:41" x14ac:dyDescent="0.2">
      <c r="A42" s="26"/>
      <c r="B42" s="63"/>
      <c r="C42" s="25"/>
      <c r="D42" s="1"/>
      <c r="E42" s="1"/>
      <c r="F42" s="1"/>
      <c r="G42" s="1"/>
      <c r="H42" s="1"/>
      <c r="I42" s="1"/>
      <c r="J42" s="1"/>
      <c r="K42" s="64"/>
      <c r="L42" s="6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J42" s="58"/>
      <c r="AK42" s="58"/>
      <c r="AL42" s="58"/>
      <c r="AM42" s="58"/>
      <c r="AN42" s="58"/>
      <c r="AO42" s="58"/>
    </row>
    <row r="43" spans="1:41" x14ac:dyDescent="0.2">
      <c r="A43" s="20" t="s">
        <v>31</v>
      </c>
      <c r="B43" s="25" t="s">
        <v>76</v>
      </c>
      <c r="C43" s="25">
        <f t="shared" si="9"/>
        <v>953</v>
      </c>
      <c r="D43" s="59">
        <v>834</v>
      </c>
      <c r="E43" s="59">
        <v>1</v>
      </c>
      <c r="F43" s="59">
        <v>118</v>
      </c>
      <c r="G43" s="59">
        <f t="shared" si="10"/>
        <v>27999</v>
      </c>
      <c r="H43" s="59"/>
      <c r="I43" s="24">
        <f t="shared" si="11"/>
        <v>14201</v>
      </c>
      <c r="J43" s="24">
        <f t="shared" si="11"/>
        <v>13798</v>
      </c>
      <c r="K43" s="59">
        <f t="shared" si="12"/>
        <v>9127</v>
      </c>
      <c r="L43" s="59"/>
      <c r="M43" s="22">
        <v>4583</v>
      </c>
      <c r="N43" s="22">
        <v>4544</v>
      </c>
      <c r="O43" s="59">
        <f t="shared" si="13"/>
        <v>9787</v>
      </c>
      <c r="P43" s="59"/>
      <c r="Q43" s="22">
        <v>4980</v>
      </c>
      <c r="R43" s="22">
        <v>4807</v>
      </c>
      <c r="S43" s="59">
        <f t="shared" si="14"/>
        <v>9085</v>
      </c>
      <c r="T43" s="59"/>
      <c r="U43" s="22">
        <v>4638</v>
      </c>
      <c r="V43" s="22">
        <v>4447</v>
      </c>
      <c r="W43" s="59">
        <f t="shared" si="15"/>
        <v>2110</v>
      </c>
      <c r="X43" s="59"/>
      <c r="Y43" s="59">
        <v>1115</v>
      </c>
      <c r="Z43" s="59">
        <v>995</v>
      </c>
      <c r="AF43" s="62"/>
      <c r="AJ43" s="58"/>
      <c r="AK43" s="58"/>
      <c r="AL43" s="58"/>
      <c r="AM43" s="58"/>
      <c r="AN43" s="58"/>
      <c r="AO43" s="58"/>
    </row>
    <row r="44" spans="1:41" x14ac:dyDescent="0.2">
      <c r="A44" s="20" t="s">
        <v>33</v>
      </c>
      <c r="B44" s="25" t="s">
        <v>77</v>
      </c>
      <c r="C44" s="25">
        <f t="shared" si="9"/>
        <v>953</v>
      </c>
      <c r="D44" s="59">
        <v>829</v>
      </c>
      <c r="E44" s="59">
        <v>1</v>
      </c>
      <c r="F44" s="59">
        <v>123</v>
      </c>
      <c r="G44" s="59">
        <f t="shared" si="10"/>
        <v>28173</v>
      </c>
      <c r="H44" s="59"/>
      <c r="I44" s="24">
        <f t="shared" si="11"/>
        <v>14303</v>
      </c>
      <c r="J44" s="24">
        <f t="shared" si="11"/>
        <v>13870</v>
      </c>
      <c r="K44" s="59">
        <f t="shared" si="12"/>
        <v>9317</v>
      </c>
      <c r="L44" s="59"/>
      <c r="M44" s="22">
        <v>4760</v>
      </c>
      <c r="N44" s="22">
        <v>4557</v>
      </c>
      <c r="O44" s="59">
        <f t="shared" si="13"/>
        <v>9109</v>
      </c>
      <c r="P44" s="59"/>
      <c r="Q44" s="22">
        <v>4581</v>
      </c>
      <c r="R44" s="22">
        <v>4528</v>
      </c>
      <c r="S44" s="59">
        <f t="shared" si="14"/>
        <v>9747</v>
      </c>
      <c r="T44" s="59"/>
      <c r="U44" s="22">
        <v>4962</v>
      </c>
      <c r="V44" s="22">
        <v>4785</v>
      </c>
      <c r="W44" s="59">
        <f t="shared" si="15"/>
        <v>2111</v>
      </c>
      <c r="X44" s="59"/>
      <c r="Y44" s="59">
        <v>1115</v>
      </c>
      <c r="Z44" s="59">
        <v>996</v>
      </c>
      <c r="AF44" s="62"/>
      <c r="AJ44" s="58"/>
      <c r="AK44" s="58"/>
      <c r="AL44" s="58"/>
      <c r="AM44" s="58"/>
      <c r="AN44" s="58"/>
      <c r="AO44" s="58"/>
    </row>
    <row r="45" spans="1:41" x14ac:dyDescent="0.2">
      <c r="A45" s="20" t="s">
        <v>35</v>
      </c>
      <c r="B45" s="25">
        <v>84</v>
      </c>
      <c r="C45" s="25">
        <f t="shared" si="9"/>
        <v>965</v>
      </c>
      <c r="D45" s="59">
        <v>828</v>
      </c>
      <c r="E45" s="59">
        <v>1</v>
      </c>
      <c r="F45" s="59">
        <v>136</v>
      </c>
      <c r="G45" s="59">
        <f t="shared" si="10"/>
        <v>27844</v>
      </c>
      <c r="H45" s="59"/>
      <c r="I45" s="24">
        <f t="shared" si="11"/>
        <v>14183</v>
      </c>
      <c r="J45" s="24">
        <f t="shared" si="11"/>
        <v>13661</v>
      </c>
      <c r="K45" s="59">
        <f t="shared" si="12"/>
        <v>9456</v>
      </c>
      <c r="L45" s="59"/>
      <c r="M45" s="22">
        <v>4860</v>
      </c>
      <c r="N45" s="22">
        <v>4596</v>
      </c>
      <c r="O45" s="59">
        <f t="shared" si="13"/>
        <v>9283</v>
      </c>
      <c r="P45" s="59"/>
      <c r="Q45" s="22">
        <v>4736</v>
      </c>
      <c r="R45" s="22">
        <v>4547</v>
      </c>
      <c r="S45" s="59">
        <f t="shared" si="14"/>
        <v>9105</v>
      </c>
      <c r="T45" s="59"/>
      <c r="U45" s="22">
        <v>4587</v>
      </c>
      <c r="V45" s="22">
        <v>4518</v>
      </c>
      <c r="W45" s="59">
        <f t="shared" si="15"/>
        <v>2127</v>
      </c>
      <c r="X45" s="59"/>
      <c r="Y45" s="59">
        <v>1127</v>
      </c>
      <c r="Z45" s="59">
        <v>1000</v>
      </c>
      <c r="AF45" s="62"/>
      <c r="AJ45" s="58"/>
      <c r="AK45" s="58"/>
      <c r="AL45" s="58"/>
      <c r="AM45" s="58"/>
      <c r="AN45" s="58"/>
      <c r="AO45" s="58"/>
    </row>
    <row r="46" spans="1:41" x14ac:dyDescent="0.2">
      <c r="A46" s="20" t="s">
        <v>37</v>
      </c>
      <c r="B46" s="25">
        <v>82</v>
      </c>
      <c r="C46" s="25">
        <f t="shared" si="9"/>
        <v>987</v>
      </c>
      <c r="D46" s="59">
        <v>841</v>
      </c>
      <c r="E46" s="59">
        <v>1</v>
      </c>
      <c r="F46" s="59">
        <v>145</v>
      </c>
      <c r="G46" s="59">
        <f t="shared" si="10"/>
        <v>28370</v>
      </c>
      <c r="H46" s="59"/>
      <c r="I46" s="24">
        <f t="shared" si="11"/>
        <v>14540</v>
      </c>
      <c r="J46" s="24">
        <f t="shared" si="11"/>
        <v>13830</v>
      </c>
      <c r="K46" s="59">
        <f t="shared" si="12"/>
        <v>9674</v>
      </c>
      <c r="L46" s="59"/>
      <c r="M46" s="22">
        <v>4959</v>
      </c>
      <c r="N46" s="22">
        <v>4715</v>
      </c>
      <c r="O46" s="59">
        <f t="shared" si="13"/>
        <v>9427</v>
      </c>
      <c r="P46" s="59"/>
      <c r="Q46" s="22">
        <v>4842</v>
      </c>
      <c r="R46" s="22">
        <v>4585</v>
      </c>
      <c r="S46" s="59">
        <f t="shared" si="14"/>
        <v>9269</v>
      </c>
      <c r="T46" s="59"/>
      <c r="U46" s="22">
        <v>4739</v>
      </c>
      <c r="V46" s="22">
        <v>4530</v>
      </c>
      <c r="W46" s="59">
        <f t="shared" si="15"/>
        <v>2162</v>
      </c>
      <c r="X46" s="59"/>
      <c r="Y46" s="59">
        <v>1142</v>
      </c>
      <c r="Z46" s="59">
        <v>1020</v>
      </c>
      <c r="AF46" s="62"/>
    </row>
    <row r="47" spans="1:41" ht="14.25" customHeight="1" x14ac:dyDescent="0.2">
      <c r="A47" s="20" t="s">
        <v>39</v>
      </c>
      <c r="B47" s="25">
        <v>82</v>
      </c>
      <c r="C47" s="25">
        <f t="shared" si="9"/>
        <v>990</v>
      </c>
      <c r="D47" s="59">
        <v>855</v>
      </c>
      <c r="E47" s="59">
        <v>1</v>
      </c>
      <c r="F47" s="59">
        <v>134</v>
      </c>
      <c r="G47" s="59">
        <f t="shared" si="10"/>
        <v>28654</v>
      </c>
      <c r="H47" s="59"/>
      <c r="I47" s="22">
        <f t="shared" si="11"/>
        <v>14667</v>
      </c>
      <c r="J47" s="22">
        <f t="shared" si="11"/>
        <v>13987</v>
      </c>
      <c r="K47" s="59">
        <f t="shared" si="12"/>
        <v>9545</v>
      </c>
      <c r="L47" s="59"/>
      <c r="M47" s="22">
        <v>4864</v>
      </c>
      <c r="N47" s="22">
        <v>4681</v>
      </c>
      <c r="O47" s="59">
        <f t="shared" si="13"/>
        <v>9676</v>
      </c>
      <c r="P47" s="59"/>
      <c r="Q47" s="22">
        <v>4955</v>
      </c>
      <c r="R47" s="22">
        <v>4721</v>
      </c>
      <c r="S47" s="59">
        <f t="shared" si="14"/>
        <v>9433</v>
      </c>
      <c r="T47" s="59"/>
      <c r="U47" s="22">
        <v>4848</v>
      </c>
      <c r="V47" s="22">
        <v>4585</v>
      </c>
      <c r="W47" s="59">
        <f t="shared" si="15"/>
        <v>2152</v>
      </c>
      <c r="X47" s="59"/>
      <c r="Y47" s="59">
        <v>1130</v>
      </c>
      <c r="Z47" s="59">
        <v>1022</v>
      </c>
      <c r="AF47" s="62"/>
      <c r="AJ47" s="65"/>
      <c r="AK47" s="65"/>
      <c r="AL47" s="65"/>
      <c r="AM47" s="65"/>
      <c r="AN47" s="65"/>
      <c r="AO47" s="65"/>
    </row>
    <row r="48" spans="1:41" x14ac:dyDescent="0.2">
      <c r="A48" s="26"/>
      <c r="B48" s="63"/>
      <c r="C48" s="25"/>
      <c r="D48" s="1"/>
      <c r="E48" s="1"/>
      <c r="F48" s="1"/>
      <c r="G48" s="1"/>
      <c r="H48" s="1"/>
      <c r="I48" s="1"/>
      <c r="J48" s="1"/>
      <c r="K48" s="64"/>
      <c r="L48" s="6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J48" s="58"/>
      <c r="AK48" s="58"/>
      <c r="AL48" s="58"/>
      <c r="AM48" s="58"/>
      <c r="AN48" s="58"/>
      <c r="AO48" s="58"/>
    </row>
    <row r="49" spans="1:41" s="27" customFormat="1" x14ac:dyDescent="0.2">
      <c r="A49" s="20" t="s">
        <v>41</v>
      </c>
      <c r="B49" s="25">
        <v>81</v>
      </c>
      <c r="C49" s="25">
        <f t="shared" si="9"/>
        <v>1005</v>
      </c>
      <c r="D49" s="59">
        <v>857</v>
      </c>
      <c r="E49" s="59" t="s">
        <v>78</v>
      </c>
      <c r="F49" s="59">
        <v>148</v>
      </c>
      <c r="G49" s="59">
        <f t="shared" si="10"/>
        <v>28779</v>
      </c>
      <c r="H49" s="59"/>
      <c r="I49" s="22">
        <f t="shared" si="11"/>
        <v>14738</v>
      </c>
      <c r="J49" s="22">
        <f t="shared" si="11"/>
        <v>14041</v>
      </c>
      <c r="K49" s="59">
        <f t="shared" si="12"/>
        <v>9595</v>
      </c>
      <c r="L49" s="59"/>
      <c r="M49" s="22">
        <v>4944</v>
      </c>
      <c r="N49" s="22">
        <v>4651</v>
      </c>
      <c r="O49" s="59">
        <f t="shared" si="13"/>
        <v>9516</v>
      </c>
      <c r="P49" s="59"/>
      <c r="Q49" s="22">
        <v>4844</v>
      </c>
      <c r="R49" s="22">
        <v>4672</v>
      </c>
      <c r="S49" s="59">
        <f t="shared" si="14"/>
        <v>9668</v>
      </c>
      <c r="T49" s="59"/>
      <c r="U49" s="22">
        <v>4950</v>
      </c>
      <c r="V49" s="22">
        <v>4718</v>
      </c>
      <c r="W49" s="59">
        <f t="shared" si="15"/>
        <v>2179</v>
      </c>
      <c r="X49" s="59"/>
      <c r="Y49" s="59">
        <v>1141</v>
      </c>
      <c r="Z49" s="59">
        <v>1038</v>
      </c>
      <c r="AE49" s="5"/>
      <c r="AF49" s="62"/>
      <c r="AJ49" s="65"/>
      <c r="AK49" s="65"/>
      <c r="AL49" s="65"/>
      <c r="AM49" s="65"/>
      <c r="AN49" s="65"/>
      <c r="AO49" s="65"/>
    </row>
    <row r="50" spans="1:41" s="27" customFormat="1" x14ac:dyDescent="0.2">
      <c r="A50" s="20" t="s">
        <v>43</v>
      </c>
      <c r="B50" s="25">
        <v>79</v>
      </c>
      <c r="C50" s="25">
        <f t="shared" si="9"/>
        <v>1008</v>
      </c>
      <c r="D50" s="59">
        <v>850</v>
      </c>
      <c r="E50" s="59" t="s">
        <v>78</v>
      </c>
      <c r="F50" s="59">
        <v>158</v>
      </c>
      <c r="G50" s="59">
        <f t="shared" si="10"/>
        <v>28371</v>
      </c>
      <c r="H50" s="59"/>
      <c r="I50" s="22">
        <f t="shared" si="11"/>
        <v>14511</v>
      </c>
      <c r="J50" s="22">
        <f t="shared" si="11"/>
        <v>13860</v>
      </c>
      <c r="K50" s="59">
        <f t="shared" si="12"/>
        <v>9281</v>
      </c>
      <c r="L50" s="59"/>
      <c r="M50" s="22">
        <v>4736</v>
      </c>
      <c r="N50" s="22">
        <v>4545</v>
      </c>
      <c r="O50" s="59">
        <f t="shared" si="13"/>
        <v>9577</v>
      </c>
      <c r="P50" s="59"/>
      <c r="Q50" s="22">
        <v>4931</v>
      </c>
      <c r="R50" s="22">
        <v>4646</v>
      </c>
      <c r="S50" s="59">
        <f t="shared" si="14"/>
        <v>9513</v>
      </c>
      <c r="T50" s="59"/>
      <c r="U50" s="22">
        <v>4844</v>
      </c>
      <c r="V50" s="22">
        <v>4669</v>
      </c>
      <c r="W50" s="59">
        <f t="shared" si="15"/>
        <v>2183</v>
      </c>
      <c r="X50" s="59"/>
      <c r="Y50" s="59">
        <v>1133</v>
      </c>
      <c r="Z50" s="59">
        <v>1050</v>
      </c>
      <c r="AE50" s="5"/>
      <c r="AF50" s="62"/>
      <c r="AH50" s="5"/>
      <c r="AI50" s="5"/>
      <c r="AJ50" s="65"/>
      <c r="AK50" s="65"/>
      <c r="AL50" s="65"/>
      <c r="AM50" s="65"/>
      <c r="AN50" s="65"/>
      <c r="AO50" s="65"/>
    </row>
    <row r="51" spans="1:41" x14ac:dyDescent="0.2">
      <c r="A51" s="20" t="s">
        <v>45</v>
      </c>
      <c r="B51" s="25">
        <v>77</v>
      </c>
      <c r="C51" s="25">
        <f t="shared" si="9"/>
        <v>1032</v>
      </c>
      <c r="D51" s="59">
        <v>864</v>
      </c>
      <c r="E51" s="66" t="s">
        <v>78</v>
      </c>
      <c r="F51" s="59">
        <v>168</v>
      </c>
      <c r="G51" s="59">
        <f t="shared" si="10"/>
        <v>28188</v>
      </c>
      <c r="H51" s="59"/>
      <c r="I51" s="22">
        <f t="shared" si="11"/>
        <v>14463</v>
      </c>
      <c r="J51" s="22">
        <f t="shared" si="11"/>
        <v>13725</v>
      </c>
      <c r="K51" s="59">
        <f t="shared" si="12"/>
        <v>9327</v>
      </c>
      <c r="L51" s="59"/>
      <c r="M51" s="22">
        <v>4807</v>
      </c>
      <c r="N51" s="22">
        <v>4520</v>
      </c>
      <c r="O51" s="59">
        <f t="shared" si="13"/>
        <v>9288</v>
      </c>
      <c r="P51" s="59"/>
      <c r="Q51" s="22">
        <v>4730</v>
      </c>
      <c r="R51" s="22">
        <v>4558</v>
      </c>
      <c r="S51" s="59">
        <f t="shared" si="14"/>
        <v>9573</v>
      </c>
      <c r="T51" s="59"/>
      <c r="U51" s="22">
        <v>4926</v>
      </c>
      <c r="V51" s="22">
        <v>4647</v>
      </c>
      <c r="W51" s="59">
        <f t="shared" si="15"/>
        <v>2184</v>
      </c>
      <c r="X51" s="59"/>
      <c r="Y51" s="59">
        <v>1131</v>
      </c>
      <c r="Z51" s="59">
        <v>1053</v>
      </c>
      <c r="AF51" s="62"/>
      <c r="AJ51" s="65"/>
      <c r="AK51" s="65"/>
      <c r="AL51" s="65"/>
      <c r="AM51" s="65"/>
      <c r="AN51" s="65"/>
      <c r="AO51" s="65"/>
    </row>
    <row r="52" spans="1:41" x14ac:dyDescent="0.2">
      <c r="A52" s="20" t="s">
        <v>47</v>
      </c>
      <c r="B52" s="25" t="s">
        <v>79</v>
      </c>
      <c r="C52" s="25">
        <f t="shared" si="9"/>
        <v>1012</v>
      </c>
      <c r="D52" s="59">
        <v>855</v>
      </c>
      <c r="E52" s="66" t="s">
        <v>78</v>
      </c>
      <c r="F52" s="59">
        <v>157</v>
      </c>
      <c r="G52" s="59">
        <f t="shared" si="10"/>
        <v>27541</v>
      </c>
      <c r="H52" s="59"/>
      <c r="I52" s="22">
        <f t="shared" si="11"/>
        <v>14105</v>
      </c>
      <c r="J52" s="22">
        <f t="shared" si="11"/>
        <v>13436</v>
      </c>
      <c r="K52" s="59">
        <f t="shared" si="12"/>
        <v>8949</v>
      </c>
      <c r="L52" s="59"/>
      <c r="M52" s="22">
        <v>4577</v>
      </c>
      <c r="N52" s="22">
        <v>4372</v>
      </c>
      <c r="O52" s="59">
        <f t="shared" si="13"/>
        <v>9317</v>
      </c>
      <c r="P52" s="59"/>
      <c r="Q52" s="22">
        <v>4798</v>
      </c>
      <c r="R52" s="22">
        <v>4519</v>
      </c>
      <c r="S52" s="59">
        <f t="shared" si="14"/>
        <v>9275</v>
      </c>
      <c r="T52" s="59"/>
      <c r="U52" s="22">
        <v>4730</v>
      </c>
      <c r="V52" s="22">
        <v>4545</v>
      </c>
      <c r="W52" s="59">
        <f t="shared" si="15"/>
        <v>2145</v>
      </c>
      <c r="X52" s="59"/>
      <c r="Y52" s="59">
        <v>1101</v>
      </c>
      <c r="Z52" s="59">
        <v>1044</v>
      </c>
      <c r="AF52" s="62"/>
      <c r="AH52" s="27"/>
      <c r="AI52" s="27"/>
    </row>
    <row r="53" spans="1:41" s="27" customFormat="1" x14ac:dyDescent="0.2">
      <c r="A53" s="20" t="s">
        <v>49</v>
      </c>
      <c r="B53" s="25" t="s">
        <v>79</v>
      </c>
      <c r="C53" s="25">
        <f t="shared" si="9"/>
        <v>1012</v>
      </c>
      <c r="D53" s="59">
        <v>842</v>
      </c>
      <c r="E53" s="66">
        <v>2</v>
      </c>
      <c r="F53" s="59">
        <v>168</v>
      </c>
      <c r="G53" s="59">
        <f t="shared" si="10"/>
        <v>27215</v>
      </c>
      <c r="H53" s="59"/>
      <c r="I53" s="22">
        <f t="shared" si="11"/>
        <v>13936</v>
      </c>
      <c r="J53" s="22">
        <f t="shared" si="11"/>
        <v>13279</v>
      </c>
      <c r="K53" s="59">
        <f t="shared" si="12"/>
        <v>8953</v>
      </c>
      <c r="L53" s="59"/>
      <c r="M53" s="22">
        <v>4551</v>
      </c>
      <c r="N53" s="22">
        <v>4402</v>
      </c>
      <c r="O53" s="59">
        <f t="shared" si="13"/>
        <v>8949</v>
      </c>
      <c r="P53" s="59"/>
      <c r="Q53" s="22">
        <v>4577</v>
      </c>
      <c r="R53" s="22">
        <v>4372</v>
      </c>
      <c r="S53" s="59">
        <f t="shared" si="14"/>
        <v>9313</v>
      </c>
      <c r="T53" s="59"/>
      <c r="U53" s="22">
        <v>4808</v>
      </c>
      <c r="V53" s="22">
        <v>4505</v>
      </c>
      <c r="W53" s="59">
        <f t="shared" si="15"/>
        <v>2165</v>
      </c>
      <c r="X53" s="59"/>
      <c r="Y53" s="59">
        <v>1120</v>
      </c>
      <c r="Z53" s="59">
        <v>1045</v>
      </c>
      <c r="AE53" s="5"/>
      <c r="AF53" s="62"/>
      <c r="AJ53" s="65"/>
      <c r="AK53" s="65"/>
      <c r="AL53" s="65"/>
      <c r="AM53" s="65"/>
      <c r="AN53" s="65"/>
      <c r="AO53" s="65"/>
    </row>
    <row r="54" spans="1:41" s="27" customFormat="1" x14ac:dyDescent="0.2">
      <c r="A54" s="26"/>
      <c r="B54" s="63"/>
      <c r="C54" s="25"/>
      <c r="D54" s="1"/>
      <c r="E54" s="1"/>
      <c r="F54" s="1"/>
      <c r="G54" s="1"/>
      <c r="H54" s="1"/>
      <c r="I54" s="1"/>
      <c r="J54" s="1"/>
      <c r="K54" s="64"/>
      <c r="L54" s="6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E54" s="5"/>
      <c r="AF54" s="5"/>
      <c r="AH54" s="5"/>
      <c r="AI54" s="5"/>
      <c r="AJ54" s="65"/>
      <c r="AK54" s="65"/>
      <c r="AL54" s="65"/>
      <c r="AM54" s="65"/>
      <c r="AN54" s="65"/>
      <c r="AO54" s="65"/>
    </row>
    <row r="55" spans="1:41" s="27" customFormat="1" x14ac:dyDescent="0.2">
      <c r="A55" s="20" t="s">
        <v>51</v>
      </c>
      <c r="B55" s="25" t="s">
        <v>80</v>
      </c>
      <c r="C55" s="25">
        <f t="shared" si="9"/>
        <v>976</v>
      </c>
      <c r="D55" s="59">
        <v>816</v>
      </c>
      <c r="E55" s="66">
        <v>2</v>
      </c>
      <c r="F55" s="59">
        <v>158</v>
      </c>
      <c r="G55" s="59">
        <f t="shared" si="10"/>
        <v>26389</v>
      </c>
      <c r="H55" s="59"/>
      <c r="I55" s="22">
        <f t="shared" si="11"/>
        <v>13349</v>
      </c>
      <c r="J55" s="22">
        <f t="shared" si="11"/>
        <v>13040</v>
      </c>
      <c r="K55" s="59">
        <f t="shared" si="12"/>
        <v>8495</v>
      </c>
      <c r="L55" s="59"/>
      <c r="M55" s="22">
        <v>4222</v>
      </c>
      <c r="N55" s="22">
        <v>4273</v>
      </c>
      <c r="O55" s="59">
        <f t="shared" si="13"/>
        <v>8950</v>
      </c>
      <c r="P55" s="59"/>
      <c r="Q55" s="22">
        <v>4549</v>
      </c>
      <c r="R55" s="22">
        <v>4401</v>
      </c>
      <c r="S55" s="59">
        <f t="shared" si="14"/>
        <v>8944</v>
      </c>
      <c r="T55" s="59"/>
      <c r="U55" s="22">
        <v>4578</v>
      </c>
      <c r="V55" s="22">
        <v>4366</v>
      </c>
      <c r="W55" s="59">
        <f t="shared" si="15"/>
        <v>2126</v>
      </c>
      <c r="X55" s="59"/>
      <c r="Y55" s="59">
        <v>1088</v>
      </c>
      <c r="Z55" s="59">
        <v>1038</v>
      </c>
      <c r="AE55" s="5"/>
      <c r="AF55" s="62"/>
      <c r="AJ55" s="65"/>
      <c r="AK55" s="65"/>
      <c r="AL55" s="65"/>
      <c r="AM55" s="65"/>
      <c r="AN55" s="65"/>
      <c r="AO55" s="65"/>
    </row>
    <row r="56" spans="1:41" s="27" customFormat="1" x14ac:dyDescent="0.2">
      <c r="A56" s="31" t="s">
        <v>53</v>
      </c>
      <c r="B56" s="25" t="s">
        <v>81</v>
      </c>
      <c r="C56" s="25">
        <f t="shared" si="9"/>
        <v>991</v>
      </c>
      <c r="D56" s="59">
        <v>811</v>
      </c>
      <c r="E56" s="66">
        <v>2</v>
      </c>
      <c r="F56" s="59">
        <v>178</v>
      </c>
      <c r="G56" s="59">
        <f t="shared" si="10"/>
        <v>25987</v>
      </c>
      <c r="H56" s="59"/>
      <c r="I56" s="22">
        <f t="shared" si="11"/>
        <v>13086</v>
      </c>
      <c r="J56" s="22">
        <f t="shared" si="11"/>
        <v>12901</v>
      </c>
      <c r="K56" s="59">
        <f t="shared" si="12"/>
        <v>8540</v>
      </c>
      <c r="L56" s="59"/>
      <c r="M56" s="22">
        <v>4307</v>
      </c>
      <c r="N56" s="22">
        <v>4233</v>
      </c>
      <c r="O56" s="59">
        <f t="shared" si="13"/>
        <v>8498</v>
      </c>
      <c r="P56" s="59"/>
      <c r="Q56" s="22">
        <v>4225</v>
      </c>
      <c r="R56" s="22">
        <v>4273</v>
      </c>
      <c r="S56" s="59">
        <f t="shared" si="14"/>
        <v>8949</v>
      </c>
      <c r="T56" s="59"/>
      <c r="U56" s="22">
        <v>4554</v>
      </c>
      <c r="V56" s="22">
        <v>4395</v>
      </c>
      <c r="W56" s="59">
        <f t="shared" si="15"/>
        <v>2147</v>
      </c>
      <c r="X56" s="59"/>
      <c r="Y56" s="59">
        <v>1086</v>
      </c>
      <c r="Z56" s="59">
        <v>1061</v>
      </c>
      <c r="AE56" s="5"/>
      <c r="AF56" s="62"/>
      <c r="AJ56" s="65"/>
      <c r="AK56" s="65"/>
      <c r="AL56" s="65"/>
      <c r="AM56" s="65"/>
      <c r="AN56" s="65"/>
      <c r="AO56" s="65"/>
    </row>
    <row r="57" spans="1:41" s="27" customFormat="1" x14ac:dyDescent="0.2">
      <c r="A57" s="20" t="s">
        <v>55</v>
      </c>
      <c r="B57" s="25" t="s">
        <v>81</v>
      </c>
      <c r="C57" s="25">
        <f t="shared" si="9"/>
        <v>978</v>
      </c>
      <c r="D57" s="59">
        <v>804</v>
      </c>
      <c r="E57" s="66">
        <v>2</v>
      </c>
      <c r="F57" s="59">
        <v>172</v>
      </c>
      <c r="G57" s="59">
        <f t="shared" si="10"/>
        <v>25567</v>
      </c>
      <c r="H57" s="59"/>
      <c r="I57" s="22">
        <f t="shared" si="11"/>
        <v>12915</v>
      </c>
      <c r="J57" s="22">
        <f t="shared" si="11"/>
        <v>12652</v>
      </c>
      <c r="K57" s="59">
        <f t="shared" si="12"/>
        <v>8547</v>
      </c>
      <c r="L57" s="59"/>
      <c r="M57" s="22">
        <v>4382</v>
      </c>
      <c r="N57" s="22">
        <v>4165</v>
      </c>
      <c r="O57" s="59">
        <f t="shared" si="13"/>
        <v>8529</v>
      </c>
      <c r="P57" s="59"/>
      <c r="Q57" s="22">
        <v>4304</v>
      </c>
      <c r="R57" s="22">
        <v>4225</v>
      </c>
      <c r="S57" s="59">
        <f t="shared" si="14"/>
        <v>8491</v>
      </c>
      <c r="T57" s="59"/>
      <c r="U57" s="22">
        <v>4229</v>
      </c>
      <c r="V57" s="22">
        <v>4262</v>
      </c>
      <c r="W57" s="59">
        <f t="shared" si="15"/>
        <v>2115</v>
      </c>
      <c r="X57" s="59"/>
      <c r="Y57" s="59">
        <v>1048</v>
      </c>
      <c r="Z57" s="59">
        <v>1067</v>
      </c>
      <c r="AE57" s="5"/>
      <c r="AF57" s="62"/>
      <c r="AJ57" s="65"/>
      <c r="AK57" s="65"/>
      <c r="AL57" s="65"/>
      <c r="AM57" s="65"/>
      <c r="AN57" s="65"/>
      <c r="AO57" s="65"/>
    </row>
    <row r="58" spans="1:41" s="27" customFormat="1" x14ac:dyDescent="0.2">
      <c r="A58" s="20" t="s">
        <v>57</v>
      </c>
      <c r="B58" s="25" t="s">
        <v>82</v>
      </c>
      <c r="C58" s="25">
        <f t="shared" si="9"/>
        <v>998</v>
      </c>
      <c r="D58" s="59">
        <v>815</v>
      </c>
      <c r="E58" s="66">
        <v>1</v>
      </c>
      <c r="F58" s="59">
        <v>182</v>
      </c>
      <c r="G58" s="59">
        <f t="shared" si="10"/>
        <v>25629</v>
      </c>
      <c r="H58" s="59"/>
      <c r="I58" s="22">
        <f t="shared" si="11"/>
        <v>13068</v>
      </c>
      <c r="J58" s="22">
        <f t="shared" si="11"/>
        <v>12561</v>
      </c>
      <c r="K58" s="59">
        <f t="shared" si="12"/>
        <v>8548</v>
      </c>
      <c r="L58" s="59"/>
      <c r="M58" s="22">
        <v>4384</v>
      </c>
      <c r="N58" s="22">
        <v>4164</v>
      </c>
      <c r="O58" s="59">
        <f t="shared" si="13"/>
        <v>8545</v>
      </c>
      <c r="P58" s="59"/>
      <c r="Q58" s="22">
        <v>4376</v>
      </c>
      <c r="R58" s="22">
        <v>4169</v>
      </c>
      <c r="S58" s="59">
        <f t="shared" si="14"/>
        <v>8536</v>
      </c>
      <c r="T58" s="59"/>
      <c r="U58" s="22">
        <v>4308</v>
      </c>
      <c r="V58" s="22">
        <v>4228</v>
      </c>
      <c r="W58" s="59">
        <f t="shared" si="15"/>
        <v>2094</v>
      </c>
      <c r="X58" s="59"/>
      <c r="Y58" s="59">
        <v>1038</v>
      </c>
      <c r="Z58" s="59">
        <v>1056</v>
      </c>
      <c r="AE58" s="5"/>
      <c r="AF58" s="62"/>
    </row>
    <row r="59" spans="1:41" ht="13.5" thickBot="1" x14ac:dyDescent="0.25">
      <c r="A59" s="67" t="s">
        <v>58</v>
      </c>
      <c r="B59" s="35" t="s">
        <v>83</v>
      </c>
      <c r="C59" s="35">
        <f>SUM(D59:F59)</f>
        <v>999</v>
      </c>
      <c r="D59" s="35">
        <v>815</v>
      </c>
      <c r="E59" s="68">
        <v>2</v>
      </c>
      <c r="F59" s="35">
        <v>182</v>
      </c>
      <c r="G59" s="69">
        <f>I59+J59</f>
        <v>25469</v>
      </c>
      <c r="H59" s="69"/>
      <c r="I59" s="34">
        <f t="shared" ref="I59:J59" si="16">M59+Q59+U59</f>
        <v>13031</v>
      </c>
      <c r="J59" s="34">
        <f t="shared" si="16"/>
        <v>12438</v>
      </c>
      <c r="K59" s="69">
        <f>SUM(M59:N59)</f>
        <v>8376</v>
      </c>
      <c r="L59" s="69"/>
      <c r="M59" s="34">
        <v>4278</v>
      </c>
      <c r="N59" s="34">
        <v>4098</v>
      </c>
      <c r="O59" s="69">
        <f>Q59+R59</f>
        <v>8549</v>
      </c>
      <c r="P59" s="69"/>
      <c r="Q59" s="34">
        <v>4379</v>
      </c>
      <c r="R59" s="34">
        <v>4170</v>
      </c>
      <c r="S59" s="69">
        <f>U59+V59</f>
        <v>8544</v>
      </c>
      <c r="T59" s="69"/>
      <c r="U59" s="34">
        <v>4374</v>
      </c>
      <c r="V59" s="34">
        <v>4170</v>
      </c>
      <c r="W59" s="69">
        <f>Y59+Z59</f>
        <v>2059</v>
      </c>
      <c r="X59" s="69"/>
      <c r="Y59" s="69">
        <v>1019</v>
      </c>
      <c r="Z59" s="69">
        <v>1040</v>
      </c>
      <c r="AF59" s="62"/>
      <c r="AH59" s="27"/>
      <c r="AI59" s="27"/>
    </row>
    <row r="60" spans="1:41" x14ac:dyDescent="0.2">
      <c r="A60" s="36" t="s">
        <v>84</v>
      </c>
      <c r="I60" s="37"/>
      <c r="P60" s="40"/>
      <c r="Q60" s="40"/>
      <c r="AF60" s="27"/>
    </row>
    <row r="65" spans="31:35" x14ac:dyDescent="0.2">
      <c r="AF65" s="58"/>
      <c r="AG65" s="58"/>
      <c r="AH65" s="58"/>
      <c r="AI65" s="58"/>
    </row>
    <row r="66" spans="31:35" x14ac:dyDescent="0.2">
      <c r="AE66" s="70"/>
      <c r="AF66" s="58"/>
      <c r="AG66" s="58"/>
      <c r="AH66" s="58"/>
      <c r="AI66" s="58"/>
    </row>
    <row r="67" spans="31:35" x14ac:dyDescent="0.2">
      <c r="AE67" s="58"/>
      <c r="AF67" s="58"/>
      <c r="AG67" s="58"/>
      <c r="AH67" s="58"/>
      <c r="AI67" s="58"/>
    </row>
    <row r="68" spans="31:35" x14ac:dyDescent="0.2">
      <c r="AE68" s="58"/>
      <c r="AF68" s="58"/>
      <c r="AG68" s="58"/>
      <c r="AH68" s="58"/>
      <c r="AI68" s="58"/>
    </row>
    <row r="69" spans="31:35" x14ac:dyDescent="0.2">
      <c r="AE69" s="58"/>
      <c r="AF69" s="58"/>
      <c r="AG69" s="58"/>
      <c r="AH69" s="58"/>
      <c r="AI69" s="58"/>
    </row>
    <row r="71" spans="31:35" x14ac:dyDescent="0.2">
      <c r="AE71" s="58"/>
      <c r="AF71" s="58"/>
      <c r="AG71" s="58"/>
      <c r="AH71" s="58"/>
      <c r="AI71" s="58"/>
    </row>
    <row r="72" spans="31:35" x14ac:dyDescent="0.2">
      <c r="AE72" s="58"/>
      <c r="AF72" s="58"/>
      <c r="AG72" s="58"/>
      <c r="AH72" s="58"/>
      <c r="AI72" s="58"/>
    </row>
    <row r="73" spans="31:35" x14ac:dyDescent="0.2">
      <c r="AE73" s="58"/>
      <c r="AF73" s="58"/>
      <c r="AG73" s="58"/>
      <c r="AH73" s="58"/>
      <c r="AI73" s="58"/>
    </row>
    <row r="74" spans="31:35" x14ac:dyDescent="0.2">
      <c r="AE74" s="58"/>
      <c r="AF74" s="58"/>
      <c r="AG74" s="58"/>
      <c r="AH74" s="58"/>
      <c r="AI74" s="58"/>
    </row>
    <row r="75" spans="31:35" x14ac:dyDescent="0.2">
      <c r="AE75" s="58"/>
      <c r="AF75" s="58"/>
      <c r="AG75" s="58"/>
      <c r="AH75" s="58"/>
      <c r="AI75" s="58"/>
    </row>
    <row r="77" spans="31:35" x14ac:dyDescent="0.2">
      <c r="AE77" s="58"/>
      <c r="AF77" s="58"/>
      <c r="AG77" s="58"/>
      <c r="AH77" s="58"/>
      <c r="AI77" s="58"/>
    </row>
    <row r="78" spans="31:35" x14ac:dyDescent="0.2">
      <c r="AE78" s="65"/>
      <c r="AF78" s="65"/>
      <c r="AG78" s="65"/>
      <c r="AH78" s="65"/>
      <c r="AI78" s="65"/>
    </row>
    <row r="79" spans="31:35" x14ac:dyDescent="0.2">
      <c r="AE79" s="65"/>
      <c r="AF79" s="65"/>
      <c r="AG79" s="65"/>
      <c r="AH79" s="65"/>
      <c r="AI79" s="65"/>
    </row>
    <row r="80" spans="31:35" x14ac:dyDescent="0.2">
      <c r="AE80" s="65"/>
      <c r="AF80" s="65"/>
      <c r="AG80" s="65"/>
      <c r="AH80" s="65"/>
      <c r="AI80" s="65"/>
    </row>
    <row r="81" spans="31:35" x14ac:dyDescent="0.2">
      <c r="AE81" s="65"/>
      <c r="AF81" s="65"/>
      <c r="AG81" s="65"/>
      <c r="AH81" s="65"/>
      <c r="AI81" s="65"/>
    </row>
    <row r="83" spans="31:35" x14ac:dyDescent="0.2">
      <c r="AE83" s="65"/>
      <c r="AF83" s="65"/>
      <c r="AG83" s="65"/>
      <c r="AH83" s="65"/>
      <c r="AI83" s="65"/>
    </row>
    <row r="84" spans="31:35" x14ac:dyDescent="0.2">
      <c r="AE84" s="65"/>
      <c r="AF84" s="65"/>
      <c r="AG84" s="65"/>
      <c r="AH84" s="65"/>
      <c r="AI84" s="65"/>
    </row>
    <row r="85" spans="31:35" x14ac:dyDescent="0.2">
      <c r="AE85" s="65"/>
      <c r="AF85" s="65"/>
      <c r="AG85" s="65"/>
      <c r="AH85" s="65"/>
      <c r="AI85" s="65"/>
    </row>
    <row r="86" spans="31:35" x14ac:dyDescent="0.2">
      <c r="AE86" s="65"/>
      <c r="AF86" s="65"/>
      <c r="AG86" s="65"/>
      <c r="AH86" s="65"/>
      <c r="AI86" s="65"/>
    </row>
    <row r="87" spans="31:35" x14ac:dyDescent="0.2">
      <c r="AE87" s="65"/>
      <c r="AF87" s="65"/>
      <c r="AG87" s="65"/>
      <c r="AH87" s="65"/>
      <c r="AI87" s="65"/>
    </row>
  </sheetData>
  <mergeCells count="33">
    <mergeCell ref="W36:X36"/>
    <mergeCell ref="O35:R35"/>
    <mergeCell ref="S35:V35"/>
    <mergeCell ref="G36:H36"/>
    <mergeCell ref="K36:L36"/>
    <mergeCell ref="O36:P36"/>
    <mergeCell ref="S36:T36"/>
    <mergeCell ref="A34:A36"/>
    <mergeCell ref="B34:B36"/>
    <mergeCell ref="G34:V34"/>
    <mergeCell ref="W34:Z35"/>
    <mergeCell ref="C35:C36"/>
    <mergeCell ref="D35:D36"/>
    <mergeCell ref="E35:E36"/>
    <mergeCell ref="F35:F36"/>
    <mergeCell ref="G35:J35"/>
    <mergeCell ref="K35:N35"/>
    <mergeCell ref="J5:L5"/>
    <mergeCell ref="M5:O5"/>
    <mergeCell ref="P5:R5"/>
    <mergeCell ref="S5:U5"/>
    <mergeCell ref="V5:X5"/>
    <mergeCell ref="Y5:AA5"/>
    <mergeCell ref="A4:A6"/>
    <mergeCell ref="B4:B6"/>
    <mergeCell ref="C4:F4"/>
    <mergeCell ref="G4:AA4"/>
    <mergeCell ref="AB4:AD5"/>
    <mergeCell ref="C5:C6"/>
    <mergeCell ref="D5:D6"/>
    <mergeCell ref="E5:E6"/>
    <mergeCell ref="F5:F6"/>
    <mergeCell ref="G5:I5"/>
  </mergeCells>
  <phoneticPr fontId="2"/>
  <pageMargins left="0.39370078740157483" right="0.39370078740157483" top="0.55118110236220474" bottom="0.43307086614173229" header="0.51181102362204722" footer="0.39370078740157483"/>
  <pageSetup paperSize="9" scale="93" fitToWidth="0" fitToHeight="0" orientation="portrait" horizontalDpi="300" verticalDpi="300" r:id="rId1"/>
  <headerFooter alignWithMargins="0"/>
  <colBreaks count="1" manualBreakCount="1">
    <brk id="16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2023-01-06T04:06:19Z</dcterms:created>
  <dcterms:modified xsi:type="dcterms:W3CDTF">2023-01-06T04:06:45Z</dcterms:modified>
</cp:coreProperties>
</file>