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S15-7353\sg17700\建築指導課\建築指導課\ホームページ\【サブサイト】建築指導課ホームページ\01_建築基準法\04_統計情報\H30\"/>
    </mc:Choice>
  </mc:AlternateContent>
  <workbookProtection workbookPassword="CA48" lockStructure="1"/>
  <bookViews>
    <workbookView xWindow="-210" yWindow="0" windowWidth="8835" windowHeight="9330"/>
  </bookViews>
  <sheets>
    <sheet name="月別" sheetId="13" r:id="rId1"/>
    <sheet name="グラフ" sheetId="18" r:id="rId2"/>
    <sheet name="市町別" sheetId="15" r:id="rId3"/>
    <sheet name="参照ｼｰﾄ" sheetId="1" state="hidden" r:id="rId4"/>
  </sheets>
  <definedNames>
    <definedName name="_xlnm.Print_Area" localSheetId="1">グラフ!$A$1:$K$61</definedName>
    <definedName name="_xlnm.Print_Area" localSheetId="0">月別!$A$1:$R$34</definedName>
    <definedName name="_xlnm.Print_Area" localSheetId="2">市町別!$B$1:$O$30</definedName>
    <definedName name="_xlnm.Print_Area">#REF!</definedName>
    <definedName name="_xlnm.Print_Titles" localSheetId="2">市町別!$2:$5</definedName>
  </definedNames>
  <calcPr calcId="152511"/>
</workbook>
</file>

<file path=xl/calcChain.xml><?xml version="1.0" encoding="utf-8"?>
<calcChain xmlns="http://schemas.openxmlformats.org/spreadsheetml/2006/main">
  <c r="F60" i="1" l="1"/>
  <c r="D60" i="1"/>
  <c r="D59" i="1"/>
  <c r="D58" i="1"/>
  <c r="D57" i="1"/>
  <c r="D56" i="1"/>
  <c r="D55" i="1"/>
  <c r="D54" i="1"/>
  <c r="D53" i="1"/>
  <c r="D52" i="1"/>
  <c r="D51" i="1"/>
  <c r="D50" i="1"/>
  <c r="D49" i="1"/>
  <c r="F48" i="1"/>
  <c r="D48" i="1"/>
  <c r="D47" i="1"/>
  <c r="D46" i="1"/>
  <c r="D45" i="1"/>
  <c r="D44" i="1"/>
  <c r="D43" i="1"/>
  <c r="D42" i="1"/>
  <c r="D41" i="1"/>
  <c r="D40" i="1"/>
  <c r="D39" i="1"/>
  <c r="D38" i="1"/>
  <c r="D37" i="1"/>
  <c r="F36" i="1"/>
  <c r="D36" i="1"/>
  <c r="D35" i="1"/>
  <c r="D34" i="1"/>
  <c r="D33" i="1"/>
  <c r="D32" i="1"/>
  <c r="D31" i="1"/>
  <c r="D30" i="1"/>
  <c r="D29" i="1"/>
  <c r="D28" i="1"/>
  <c r="D27" i="1"/>
  <c r="D26" i="1"/>
  <c r="D25" i="1"/>
  <c r="F72" i="1"/>
  <c r="D72" i="1" l="1"/>
  <c r="D71" i="1"/>
  <c r="D70" i="1"/>
  <c r="D69" i="1"/>
  <c r="D68" i="1"/>
  <c r="D67" i="1"/>
  <c r="D66" i="1"/>
  <c r="D65" i="1"/>
  <c r="D64" i="1"/>
  <c r="D63" i="1"/>
  <c r="D62" i="1"/>
  <c r="D61" i="1"/>
  <c r="D17" i="1" l="1"/>
  <c r="D18" i="1"/>
  <c r="D19" i="1"/>
  <c r="D20" i="1"/>
  <c r="D21" i="1"/>
  <c r="D22" i="1"/>
  <c r="D23" i="1"/>
  <c r="D24" i="1"/>
  <c r="D16" i="1"/>
  <c r="C75" i="1" l="1"/>
  <c r="D75" i="1" s="1"/>
  <c r="C74" i="1"/>
  <c r="D74" i="1" s="1"/>
  <c r="C76" i="1"/>
  <c r="D76" i="1" s="1"/>
  <c r="C77" i="1"/>
  <c r="D77" i="1" s="1"/>
  <c r="C78" i="1" l="1"/>
  <c r="D78" i="1" s="1"/>
  <c r="C79" i="1"/>
  <c r="D79" i="1" s="1"/>
  <c r="C73" i="1"/>
  <c r="D73" i="1" l="1"/>
  <c r="C80" i="1"/>
  <c r="D80" i="1" s="1"/>
  <c r="C81" i="1"/>
  <c r="D81" i="1" s="1"/>
  <c r="C83" i="1" l="1"/>
  <c r="D83" i="1" s="1"/>
  <c r="C82" i="1"/>
  <c r="D82" i="1" s="1"/>
  <c r="C84" i="1"/>
  <c r="D84" i="1" s="1"/>
  <c r="F84" i="1" l="1"/>
</calcChain>
</file>

<file path=xl/sharedStrings.xml><?xml version="1.0" encoding="utf-8"?>
<sst xmlns="http://schemas.openxmlformats.org/spreadsheetml/2006/main" count="257" uniqueCount="104">
  <si>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</si>
  <si>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</si>
  <si>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</si>
  <si>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</si>
  <si>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</si>
  <si>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</si>
  <si>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</si>
  <si>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</si>
  <si>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</si>
  <si>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</si>
  <si>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戸数</t>
    <rPh sb="0" eb="2">
      <t>コスウ</t>
    </rPh>
    <phoneticPr fontId="2"/>
  </si>
  <si>
    <t>前年同月比</t>
    <rPh sb="0" eb="2">
      <t>ゼンネン</t>
    </rPh>
    <rPh sb="2" eb="5">
      <t>ドウゲツヒ</t>
    </rPh>
    <phoneticPr fontId="2"/>
  </si>
  <si>
    <t>11月</t>
  </si>
  <si>
    <t>12月</t>
  </si>
  <si>
    <t>平成17年</t>
    <rPh sb="0" eb="2">
      <t>ヘイセイ</t>
    </rPh>
    <rPh sb="4" eb="5">
      <t>ネン</t>
    </rPh>
    <phoneticPr fontId="2"/>
  </si>
  <si>
    <t>2月</t>
  </si>
  <si>
    <t>3月</t>
  </si>
  <si>
    <t>平成16年</t>
    <rPh sb="0" eb="2">
      <t>ヘイセイ</t>
    </rPh>
    <rPh sb="4" eb="5">
      <t>ネン</t>
    </rPh>
    <phoneticPr fontId="2"/>
  </si>
  <si>
    <t/>
  </si>
  <si>
    <t>4月</t>
  </si>
  <si>
    <t>5月</t>
  </si>
  <si>
    <t>新設住宅着工戸数</t>
  </si>
  <si>
    <t>持　　家</t>
  </si>
  <si>
    <t>貸　　家</t>
  </si>
  <si>
    <t>給与住宅</t>
  </si>
  <si>
    <t>分譲住宅</t>
  </si>
  <si>
    <t>新</t>
  </si>
  <si>
    <t>　木　　　造</t>
  </si>
  <si>
    <t>在　　来</t>
  </si>
  <si>
    <t>　</t>
  </si>
  <si>
    <t>プレハブ</t>
  </si>
  <si>
    <t>２ × ４</t>
  </si>
  <si>
    <t>　非　木　造</t>
  </si>
  <si>
    <t>設</t>
  </si>
  <si>
    <t>一 戸 建</t>
  </si>
  <si>
    <t>長 屋 建</t>
  </si>
  <si>
    <t>共同住宅</t>
  </si>
  <si>
    <t>住</t>
  </si>
  <si>
    <t>民間資金</t>
  </si>
  <si>
    <t>公　　営</t>
  </si>
  <si>
    <t>そ の 他</t>
  </si>
  <si>
    <t>宅</t>
  </si>
  <si>
    <t>うち一戸建</t>
    <rPh sb="2" eb="4">
      <t>イッコ</t>
    </rPh>
    <rPh sb="4" eb="5">
      <t>ダ</t>
    </rPh>
    <phoneticPr fontId="2"/>
  </si>
  <si>
    <t>新設住宅着工戸数(香川県)</t>
    <rPh sb="0" eb="2">
      <t>シンセツ</t>
    </rPh>
    <rPh sb="2" eb="4">
      <t>ジュウタク</t>
    </rPh>
    <rPh sb="4" eb="6">
      <t>チャッコウ</t>
    </rPh>
    <rPh sb="6" eb="8">
      <t>コスウ</t>
    </rPh>
    <rPh sb="9" eb="12">
      <t>カガワケン</t>
    </rPh>
    <phoneticPr fontId="2"/>
  </si>
  <si>
    <t>年計</t>
    <phoneticPr fontId="2"/>
  </si>
  <si>
    <t>月</t>
  </si>
  <si>
    <t>新設住宅床面積計：㎡</t>
  </si>
  <si>
    <t>同上対前年同月比：％</t>
    <phoneticPr fontId="2"/>
  </si>
  <si>
    <t>利用関係別
床面積　㎡</t>
    <rPh sb="1" eb="2">
      <t>ヨウ</t>
    </rPh>
    <rPh sb="2" eb="4">
      <t>カンケイ</t>
    </rPh>
    <rPh sb="4" eb="5">
      <t>ベツ</t>
    </rPh>
    <rPh sb="6" eb="9">
      <t>ユカメンセキ</t>
    </rPh>
    <phoneticPr fontId="2"/>
  </si>
  <si>
    <t>月   別   着   工   戸   数</t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</si>
  <si>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</si>
  <si>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</si>
  <si>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</si>
  <si>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</si>
  <si>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</si>
  <si>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</si>
  <si>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</si>
  <si>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</si>
  <si>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小豆郡</t>
    <rPh sb="0" eb="3">
      <t>ショウズグン</t>
    </rPh>
    <phoneticPr fontId="2"/>
  </si>
  <si>
    <t>小豆島町</t>
    <rPh sb="0" eb="3">
      <t>ショウドシマ</t>
    </rPh>
    <rPh sb="3" eb="4">
      <t>マチ</t>
    </rPh>
    <phoneticPr fontId="2"/>
  </si>
  <si>
    <t>木田郡</t>
    <rPh sb="0" eb="2">
      <t>キダ</t>
    </rPh>
    <rPh sb="2" eb="3">
      <t>グン</t>
    </rPh>
    <phoneticPr fontId="2"/>
  </si>
  <si>
    <t>三木町</t>
    <rPh sb="0" eb="2">
      <t>ミキ</t>
    </rPh>
    <rPh sb="2" eb="3">
      <t>マチ</t>
    </rPh>
    <phoneticPr fontId="2"/>
  </si>
  <si>
    <t>香川郡</t>
    <rPh sb="0" eb="3">
      <t>カガワグン</t>
    </rPh>
    <phoneticPr fontId="2"/>
  </si>
  <si>
    <t>直島町</t>
    <rPh sb="0" eb="3">
      <t>ナオシマチョウ</t>
    </rPh>
    <phoneticPr fontId="2"/>
  </si>
  <si>
    <t>綾歌郡</t>
    <rPh sb="0" eb="3">
      <t>アヤウタグン</t>
    </rPh>
    <phoneticPr fontId="2"/>
  </si>
  <si>
    <t>宇多津町</t>
    <rPh sb="0" eb="4">
      <t>ウタヅチョウ</t>
    </rPh>
    <phoneticPr fontId="2"/>
  </si>
  <si>
    <t>綾川町</t>
    <rPh sb="0" eb="2">
      <t>アヤカワ</t>
    </rPh>
    <rPh sb="2" eb="3">
      <t>マチ</t>
    </rPh>
    <phoneticPr fontId="2"/>
  </si>
  <si>
    <t>仲多度郡</t>
    <rPh sb="0" eb="4">
      <t>ナカタドグン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</si>
  <si>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</si>
  <si>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</si>
  <si>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マチ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</si>
  <si>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</si>
  <si>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</si>
  <si>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合計</t>
    <rPh sb="0" eb="2">
      <t>ゴウケイ</t>
    </rPh>
    <phoneticPr fontId="2"/>
  </si>
  <si>
    <t>年計</t>
    <rPh sb="0" eb="1">
      <t>ネン</t>
    </rPh>
    <rPh sb="1" eb="2">
      <t>ケイ</t>
    </rPh>
    <phoneticPr fontId="2"/>
  </si>
  <si>
    <t>住宅金融機構</t>
    <rPh sb="0" eb="2">
      <t>ジュウタク</t>
    </rPh>
    <rPh sb="2" eb="4">
      <t>キンユウ</t>
    </rPh>
    <rPh sb="4" eb="6">
      <t>キコウ</t>
    </rPh>
    <phoneticPr fontId="2"/>
  </si>
  <si>
    <t>都市再生機構</t>
    <rPh sb="2" eb="4">
      <t>サイセイ</t>
    </rPh>
    <phoneticPr fontId="2"/>
  </si>
  <si>
    <t>うち長屋建・共同住宅等</t>
    <rPh sb="2" eb="4">
      <t>ナガヤ</t>
    </rPh>
    <rPh sb="4" eb="5">
      <t>タ</t>
    </rPh>
    <rPh sb="6" eb="8">
      <t>キョウドウ</t>
    </rPh>
    <rPh sb="8" eb="10">
      <t>ジュウタク</t>
    </rPh>
    <rPh sb="10" eb="11">
      <t>トウ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</si>
  <si>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</si>
  <si>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</si>
  <si>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新設住宅着工戸数(前年度)</t>
    <rPh sb="0" eb="2">
      <t>シンセツ</t>
    </rPh>
    <rPh sb="2" eb="4">
      <t>ジュウタク</t>
    </rPh>
    <rPh sb="9" eb="12">
      <t>ゼンネンド</t>
    </rPh>
    <phoneticPr fontId="2"/>
  </si>
  <si>
    <t>平成28年</t>
    <phoneticPr fontId="2"/>
  </si>
  <si>
    <t>37341三木町</t>
  </si>
  <si>
    <t>37322土庄町</t>
  </si>
  <si>
    <t>土庄町</t>
    <rPh sb="0" eb="3">
      <t>トノショウチョウ</t>
    </rPh>
    <phoneticPr fontId="2"/>
  </si>
  <si>
    <t>37324小豆島町</t>
  </si>
  <si>
    <t>37364直島町</t>
  </si>
  <si>
    <t>37386宇多津町</t>
  </si>
  <si>
    <t>37387綾川町</t>
  </si>
  <si>
    <t>37403琴平町</t>
    <phoneticPr fontId="2"/>
  </si>
  <si>
    <t>37404多度津町</t>
    <phoneticPr fontId="2"/>
  </si>
  <si>
    <t>37406まんのう町</t>
    <phoneticPr fontId="2"/>
  </si>
  <si>
    <t>利用関係別戸数（戸）</t>
    <rPh sb="0" eb="2">
      <t>リヨウ</t>
    </rPh>
    <rPh sb="2" eb="4">
      <t>カンケイ</t>
    </rPh>
    <rPh sb="4" eb="5">
      <t>ベツ</t>
    </rPh>
    <rPh sb="5" eb="7">
      <t>コスウ</t>
    </rPh>
    <rPh sb="8" eb="9">
      <t>コ</t>
    </rPh>
    <phoneticPr fontId="2"/>
  </si>
  <si>
    <t>構造別戸数（戸）</t>
    <rPh sb="0" eb="3">
      <t>コウゾウベツ</t>
    </rPh>
    <rPh sb="3" eb="5">
      <t>コスウ</t>
    </rPh>
    <rPh sb="6" eb="7">
      <t>コ</t>
    </rPh>
    <phoneticPr fontId="2"/>
  </si>
  <si>
    <t>建方別
戸数（戸）</t>
    <rPh sb="1" eb="2">
      <t>カタ</t>
    </rPh>
    <rPh sb="2" eb="3">
      <t>ベツ</t>
    </rPh>
    <rPh sb="4" eb="6">
      <t>コスウ</t>
    </rPh>
    <rPh sb="7" eb="8">
      <t>コ</t>
    </rPh>
    <phoneticPr fontId="2"/>
  </si>
  <si>
    <t>資金別戸数（戸）</t>
    <rPh sb="0" eb="3">
      <t>シキンベツ</t>
    </rPh>
    <rPh sb="3" eb="5">
      <t>コスウ</t>
    </rPh>
    <rPh sb="6" eb="7">
      <t>コ</t>
    </rPh>
    <phoneticPr fontId="2"/>
  </si>
  <si>
    <t>【単位：戸】</t>
    <rPh sb="1" eb="3">
      <t>タンイ</t>
    </rPh>
    <rPh sb="4" eb="5">
      <t>コ</t>
    </rPh>
    <phoneticPr fontId="2"/>
  </si>
  <si>
    <t>郡市町名</t>
    <rPh sb="0" eb="1">
      <t>グン</t>
    </rPh>
    <phoneticPr fontId="2"/>
  </si>
  <si>
    <t>香川県　平成30年新設住宅着工戸数</t>
    <rPh sb="0" eb="3">
      <t>カガワケン</t>
    </rPh>
    <rPh sb="9" eb="11">
      <t>シンセツ</t>
    </rPh>
    <rPh sb="11" eb="13">
      <t>ジュウタク</t>
    </rPh>
    <rPh sb="13" eb="15">
      <t>チャッコウ</t>
    </rPh>
    <rPh sb="15" eb="17">
      <t>コスウ</t>
    </rPh>
    <phoneticPr fontId="2"/>
  </si>
  <si>
    <t>＜平成30年１月～平成30年12月＞</t>
    <phoneticPr fontId="2"/>
  </si>
  <si>
    <t>平成30年1月</t>
    <rPh sb="0" eb="1">
      <t>ヘイセイ</t>
    </rPh>
    <phoneticPr fontId="2"/>
  </si>
  <si>
    <t>香川県　平成30年新設住宅着工戸数（市町別）</t>
    <rPh sb="0" eb="3">
      <t>カガワケン</t>
    </rPh>
    <rPh sb="9" eb="11">
      <t>シンセツ</t>
    </rPh>
    <rPh sb="18" eb="20">
      <t>シチョウ</t>
    </rPh>
    <rPh sb="20" eb="21">
      <t>ベツ</t>
    </rPh>
    <phoneticPr fontId="2"/>
  </si>
  <si>
    <t>平成29年</t>
    <phoneticPr fontId="2"/>
  </si>
  <si>
    <t>平成30年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</si>
</sst>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56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double">
        <color rgb="FF333333"/>
      </left>
      <right style="thin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thin">
        <color rgb="FF333333"/>
      </left>
      <right style="double">
        <color rgb="FF333333"/>
      </right>
      <top style="thin">
        <color theme="0" tint="-0.499984740745262"/>
      </top>
      <bottom style="double">
        <color rgb="FF333333"/>
      </bottom>
      <diagonal/>
    </border>
    <border>
      <left style="medium">
        <color indexed="64"/>
      </left>
      <right style="double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 style="double">
        <color rgb="FF333333"/>
      </top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 style="thin">
        <color theme="0" tint="-0.499984740745262"/>
      </top>
      <bottom style="double">
        <color rgb="FF333333"/>
      </bottom>
      <diagonal/>
    </border>
    <border>
      <left style="double">
        <color rgb="FF333333"/>
      </left>
      <right style="medium">
        <color indexed="64"/>
      </right>
      <top style="double">
        <color rgb="FF333333"/>
      </top>
      <bottom style="thin">
        <color theme="0" tint="-0.499984740745262"/>
      </bottom>
      <diagonal/>
    </border>
    <border>
      <left style="medium">
        <color indexed="64"/>
      </left>
      <right style="double">
        <color rgb="FF333333"/>
      </right>
      <top style="double">
        <color rgb="FF333333"/>
      </top>
      <bottom style="medium">
        <color indexed="64"/>
      </bottom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double">
        <color rgb="FF333333"/>
      </top>
      <bottom style="medium">
        <color indexed="64"/>
      </bottom>
      <diagonal/>
    </border>
    <border>
      <left style="double">
        <color rgb="FF333333"/>
      </left>
      <right style="medium">
        <color indexed="64"/>
      </right>
      <top style="double">
        <color rgb="FF333333"/>
      </top>
      <bottom style="medium">
        <color indexed="64"/>
      </bottom>
      <diagonal/>
    </border>
    <border>
      <left style="medium">
        <color indexed="64"/>
      </left>
      <right style="double">
        <color rgb="FF333333"/>
      </right>
      <top/>
      <bottom style="thin">
        <color theme="0" tint="-0.499984740745262"/>
      </bottom>
      <diagonal/>
    </border>
    <border>
      <left style="double">
        <color rgb="FF333333"/>
      </left>
      <right style="thin">
        <color rgb="FF333333"/>
      </right>
      <top/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/>
      <bottom style="thin">
        <color theme="0" tint="-0.499984740745262"/>
      </bottom>
      <diagonal/>
    </border>
    <border>
      <left style="thin">
        <color rgb="FF333333"/>
      </left>
      <right style="double">
        <color rgb="FF333333"/>
      </right>
      <top/>
      <bottom style="thin">
        <color theme="0" tint="-0.499984740745262"/>
      </bottom>
      <diagonal/>
    </border>
    <border>
      <left style="double">
        <color rgb="FF333333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rgb="FF333333"/>
      </left>
      <right style="double">
        <color rgb="FF333333"/>
      </right>
      <top style="medium">
        <color rgb="FF333333"/>
      </top>
      <bottom/>
      <diagonal/>
    </border>
    <border>
      <left/>
      <right/>
      <top style="medium">
        <color rgb="FF333333"/>
      </top>
      <bottom style="thin">
        <color indexed="64"/>
      </bottom>
      <diagonal/>
    </border>
    <border>
      <left style="double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double">
        <color rgb="FF333333"/>
      </right>
      <top/>
      <bottom style="medium">
        <color rgb="FF333333"/>
      </bottom>
      <diagonal/>
    </border>
    <border>
      <left/>
      <right style="thin">
        <color rgb="FF333333"/>
      </right>
      <top style="thin">
        <color indexed="64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medium">
        <color rgb="FF333333"/>
      </bottom>
      <diagonal/>
    </border>
    <border>
      <left style="thin">
        <color rgb="FF333333"/>
      </left>
      <right/>
      <top style="thin">
        <color indexed="64"/>
      </top>
      <bottom style="medium">
        <color rgb="FF333333"/>
      </bottom>
      <diagonal/>
    </border>
    <border>
      <left style="double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4" fillId="17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3" fillId="0" borderId="0" xfId="44" applyFont="1" applyAlignment="1">
      <alignment vertical="center"/>
    </xf>
    <xf numFmtId="0" fontId="3" fillId="0" borderId="0" xfId="44" applyFont="1" applyAlignment="1" applyProtection="1">
      <alignment horizontal="left" vertical="center"/>
    </xf>
    <xf numFmtId="0" fontId="3" fillId="0" borderId="0" xfId="44" applyFont="1" applyAlignment="1" applyProtection="1">
      <alignment horizontal="distributed" vertical="center"/>
    </xf>
    <xf numFmtId="0" fontId="3" fillId="0" borderId="11" xfId="44" applyFont="1" applyBorder="1" applyAlignment="1">
      <alignment vertical="center"/>
    </xf>
    <xf numFmtId="0" fontId="3" fillId="0" borderId="11" xfId="44" applyFont="1" applyBorder="1" applyAlignment="1" applyProtection="1">
      <alignment horizontal="left" vertical="center"/>
    </xf>
    <xf numFmtId="0" fontId="3" fillId="0" borderId="0" xfId="44" applyFont="1" applyAlignment="1">
      <alignment horizontal="center" vertical="center"/>
    </xf>
    <xf numFmtId="0" fontId="3" fillId="0" borderId="12" xfId="44" applyFont="1" applyBorder="1" applyAlignment="1" applyProtection="1">
      <alignment horizontal="center" vertical="center"/>
    </xf>
    <xf numFmtId="0" fontId="3" fillId="18" borderId="13" xfId="44" applyFont="1" applyFill="1" applyBorder="1" applyAlignment="1" applyProtection="1">
      <alignment horizontal="center" vertical="center"/>
    </xf>
    <xf numFmtId="0" fontId="3" fillId="0" borderId="14" xfId="44" applyFont="1" applyBorder="1" applyAlignment="1">
      <alignment horizontal="center" vertical="center"/>
    </xf>
    <xf numFmtId="38" fontId="5" fillId="0" borderId="15" xfId="34" applyFont="1" applyBorder="1" applyAlignment="1" applyProtection="1">
      <alignment horizontal="right" vertical="center"/>
    </xf>
    <xf numFmtId="38" fontId="5" fillId="0" borderId="16" xfId="34" applyFont="1" applyBorder="1" applyAlignment="1" applyProtection="1">
      <alignment horizontal="right" vertical="center"/>
    </xf>
    <xf numFmtId="0" fontId="3" fillId="0" borderId="14" xfId="44" applyFont="1" applyBorder="1" applyAlignment="1" applyProtection="1">
      <alignment horizontal="center" vertical="center"/>
    </xf>
    <xf numFmtId="0" fontId="3" fillId="0" borderId="17" xfId="44" applyFont="1" applyBorder="1" applyAlignment="1" applyProtection="1">
      <alignment horizontal="left" vertical="center"/>
    </xf>
    <xf numFmtId="0" fontId="3" fillId="0" borderId="18" xfId="44" applyFont="1" applyBorder="1" applyAlignment="1">
      <alignment vertical="center"/>
    </xf>
    <xf numFmtId="38" fontId="5" fillId="0" borderId="19" xfId="34" applyFont="1" applyBorder="1" applyAlignment="1" applyProtection="1">
      <alignment horizontal="right" vertical="center"/>
    </xf>
    <xf numFmtId="38" fontId="5" fillId="0" borderId="20" xfId="34" applyFont="1" applyBorder="1" applyAlignment="1" applyProtection="1">
      <alignment horizontal="right" vertical="center"/>
    </xf>
    <xf numFmtId="38" fontId="5" fillId="0" borderId="21" xfId="34" applyFont="1" applyBorder="1" applyAlignment="1" applyProtection="1">
      <alignment horizontal="right" vertical="center"/>
    </xf>
    <xf numFmtId="38" fontId="5" fillId="18" borderId="22" xfId="34" applyNumberFormat="1" applyFont="1" applyFill="1" applyBorder="1" applyAlignment="1" applyProtection="1">
      <alignment horizontal="right" vertical="center"/>
    </xf>
    <xf numFmtId="38" fontId="5" fillId="18" borderId="23" xfId="34" applyNumberFormat="1" applyFont="1" applyFill="1" applyBorder="1" applyAlignment="1" applyProtection="1">
      <alignment horizontal="right" vertical="center"/>
    </xf>
    <xf numFmtId="0" fontId="3" fillId="0" borderId="24" xfId="44" applyFont="1" applyBorder="1" applyAlignment="1" applyProtection="1">
      <alignment horizontal="left" vertical="center"/>
    </xf>
    <xf numFmtId="38" fontId="5" fillId="0" borderId="25" xfId="34" applyFont="1" applyBorder="1" applyAlignment="1" applyProtection="1">
      <alignment horizontal="right" vertical="center"/>
    </xf>
    <xf numFmtId="38" fontId="5" fillId="0" borderId="26" xfId="34" applyFont="1" applyBorder="1" applyAlignment="1" applyProtection="1">
      <alignment horizontal="right" vertical="center"/>
    </xf>
    <xf numFmtId="38" fontId="5" fillId="0" borderId="27" xfId="34" applyFont="1" applyBorder="1" applyAlignment="1" applyProtection="1">
      <alignment horizontal="right" vertical="center"/>
    </xf>
    <xf numFmtId="38" fontId="5" fillId="18" borderId="28" xfId="34" applyNumberFormat="1" applyFont="1" applyFill="1" applyBorder="1" applyAlignment="1" applyProtection="1">
      <alignment horizontal="right" vertical="center"/>
    </xf>
    <xf numFmtId="0" fontId="3" fillId="0" borderId="29" xfId="44" applyFont="1" applyBorder="1" applyAlignment="1">
      <alignment vertical="center"/>
    </xf>
    <xf numFmtId="0" fontId="3" fillId="0" borderId="30" xfId="44" applyFont="1" applyBorder="1" applyAlignment="1" applyProtection="1">
      <alignment horizontal="left" vertical="center"/>
    </xf>
    <xf numFmtId="0" fontId="3" fillId="0" borderId="31" xfId="44" applyFont="1" applyBorder="1" applyAlignment="1">
      <alignment vertical="center"/>
    </xf>
    <xf numFmtId="0" fontId="3" fillId="0" borderId="24" xfId="44" applyFont="1" applyBorder="1" applyAlignment="1">
      <alignment vertical="center"/>
    </xf>
    <xf numFmtId="0" fontId="6" fillId="0" borderId="0" xfId="44" applyFont="1" applyAlignment="1">
      <alignment vertical="center"/>
    </xf>
    <xf numFmtId="38" fontId="5" fillId="0" borderId="33" xfId="34" applyFont="1" applyBorder="1" applyAlignment="1" applyProtection="1">
      <alignment horizontal="right" vertical="center"/>
    </xf>
    <xf numFmtId="38" fontId="5" fillId="0" borderId="34" xfId="34" applyFont="1" applyBorder="1" applyAlignment="1" applyProtection="1">
      <alignment horizontal="right" vertical="center"/>
    </xf>
    <xf numFmtId="0" fontId="3" fillId="0" borderId="0" xfId="44" quotePrefix="1" applyFont="1" applyAlignment="1">
      <alignment vertical="center"/>
    </xf>
    <xf numFmtId="0" fontId="3" fillId="0" borderId="35" xfId="44" applyFont="1" applyBorder="1" applyAlignment="1">
      <alignment horizontal="center" vertical="center"/>
    </xf>
    <xf numFmtId="38" fontId="5" fillId="18" borderId="35" xfId="34" applyNumberFormat="1" applyFont="1" applyFill="1" applyBorder="1" applyAlignment="1" applyProtection="1">
      <alignment horizontal="right" vertical="center"/>
    </xf>
    <xf numFmtId="176" fontId="5" fillId="18" borderId="37" xfId="28" applyNumberFormat="1" applyFont="1" applyFill="1" applyBorder="1" applyAlignment="1" applyProtection="1">
      <alignment horizontal="right" vertical="center"/>
    </xf>
    <xf numFmtId="176" fontId="5" fillId="18" borderId="38" xfId="28" applyNumberFormat="1" applyFont="1" applyFill="1" applyBorder="1" applyAlignment="1" applyProtection="1">
      <alignment horizontal="right" vertical="center"/>
    </xf>
    <xf numFmtId="176" fontId="5" fillId="18" borderId="39" xfId="28" applyNumberFormat="1" applyFont="1" applyFill="1" applyBorder="1" applyAlignment="1" applyProtection="1">
      <alignment horizontal="right" vertical="center"/>
    </xf>
    <xf numFmtId="176" fontId="5" fillId="18" borderId="40" xfId="28" applyNumberFormat="1" applyFont="1" applyFill="1" applyBorder="1" applyAlignment="1" applyProtection="1">
      <alignment horizontal="right" vertical="center"/>
    </xf>
    <xf numFmtId="0" fontId="3" fillId="0" borderId="31" xfId="44" applyFont="1" applyBorder="1" applyAlignment="1" applyProtection="1">
      <alignment horizontal="left" vertical="center"/>
    </xf>
    <xf numFmtId="38" fontId="5" fillId="0" borderId="41" xfId="34" applyFont="1" applyBorder="1" applyAlignment="1" applyProtection="1">
      <alignment horizontal="right" vertical="center"/>
    </xf>
    <xf numFmtId="38" fontId="5" fillId="0" borderId="42" xfId="34" applyFont="1" applyBorder="1" applyAlignment="1" applyProtection="1">
      <alignment horizontal="right" vertical="center"/>
    </xf>
    <xf numFmtId="38" fontId="5" fillId="18" borderId="43" xfId="34" applyNumberFormat="1" applyFont="1" applyFill="1" applyBorder="1" applyAlignment="1" applyProtection="1">
      <alignment horizontal="right" vertical="center"/>
    </xf>
    <xf numFmtId="0" fontId="3" fillId="0" borderId="30" xfId="44" applyFont="1" applyBorder="1" applyAlignment="1">
      <alignment vertical="center" shrinkToFit="1"/>
    </xf>
    <xf numFmtId="38" fontId="7" fillId="0" borderId="41" xfId="34" applyFont="1" applyBorder="1" applyAlignment="1" applyProtection="1">
      <alignment horizontal="right" vertical="center"/>
    </xf>
    <xf numFmtId="38" fontId="7" fillId="0" borderId="42" xfId="34" applyFont="1" applyBorder="1" applyAlignment="1" applyProtection="1">
      <alignment horizontal="right" vertical="center"/>
    </xf>
    <xf numFmtId="38" fontId="7" fillId="18" borderId="43" xfId="34" applyNumberFormat="1" applyFont="1" applyFill="1" applyBorder="1" applyAlignment="1" applyProtection="1">
      <alignment horizontal="right" vertical="center"/>
    </xf>
    <xf numFmtId="0" fontId="3" fillId="0" borderId="44" xfId="44" applyFont="1" applyBorder="1" applyAlignment="1" applyProtection="1">
      <alignment horizontal="left" vertical="center"/>
    </xf>
    <xf numFmtId="38" fontId="7" fillId="0" borderId="45" xfId="34" applyFont="1" applyBorder="1" applyAlignment="1" applyProtection="1">
      <alignment horizontal="right" vertical="center"/>
    </xf>
    <xf numFmtId="38" fontId="7" fillId="0" borderId="26" xfId="34" applyFont="1" applyBorder="1" applyAlignment="1" applyProtection="1">
      <alignment horizontal="right" vertical="center"/>
    </xf>
    <xf numFmtId="38" fontId="7" fillId="0" borderId="27" xfId="34" applyFont="1" applyBorder="1" applyAlignment="1" applyProtection="1">
      <alignment horizontal="right" vertical="center"/>
    </xf>
    <xf numFmtId="38" fontId="7" fillId="18" borderId="28" xfId="34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3" fillId="0" borderId="46" xfId="44" applyFont="1" applyBorder="1" applyAlignment="1">
      <alignment horizontal="center" vertical="center"/>
    </xf>
    <xf numFmtId="0" fontId="3" fillId="0" borderId="47" xfId="44" applyFont="1" applyBorder="1" applyAlignment="1">
      <alignment horizontal="center" vertical="center"/>
    </xf>
    <xf numFmtId="0" fontId="3" fillId="0" borderId="47" xfId="44" applyFont="1" applyBorder="1" applyAlignment="1" applyProtection="1">
      <alignment horizontal="center" vertical="center"/>
    </xf>
    <xf numFmtId="0" fontId="4" fillId="0" borderId="0" xfId="44" applyFont="1" applyAlignment="1">
      <alignment horizontal="right" vertical="center"/>
    </xf>
    <xf numFmtId="38" fontId="3" fillId="0" borderId="0" xfId="44" applyNumberFormat="1" applyFont="1" applyAlignment="1">
      <alignment vertical="center"/>
    </xf>
    <xf numFmtId="0" fontId="1" fillId="0" borderId="0" xfId="43" applyAlignment="1">
      <alignment vertical="center"/>
    </xf>
    <xf numFmtId="0" fontId="4" fillId="0" borderId="0" xfId="43" applyFont="1" applyAlignment="1">
      <alignment vertical="center"/>
    </xf>
    <xf numFmtId="38" fontId="5" fillId="0" borderId="20" xfId="34" applyFont="1" applyFill="1" applyBorder="1" applyAlignment="1" applyProtection="1">
      <alignment horizontal="right" vertical="center"/>
    </xf>
    <xf numFmtId="38" fontId="5" fillId="0" borderId="26" xfId="34" applyFont="1" applyFill="1" applyBorder="1" applyAlignment="1" applyProtection="1">
      <alignment horizontal="right" vertical="center"/>
    </xf>
    <xf numFmtId="38" fontId="5" fillId="0" borderId="21" xfId="34" applyFont="1" applyFill="1" applyBorder="1" applyAlignment="1" applyProtection="1">
      <alignment horizontal="right" vertical="center"/>
    </xf>
    <xf numFmtId="38" fontId="5" fillId="0" borderId="27" xfId="34" applyFont="1" applyFill="1" applyBorder="1" applyAlignment="1" applyProtection="1">
      <alignment horizontal="right" vertical="center"/>
    </xf>
    <xf numFmtId="38" fontId="5" fillId="0" borderId="42" xfId="34" applyFont="1" applyFill="1" applyBorder="1" applyAlignment="1" applyProtection="1">
      <alignment horizontal="right" vertical="center"/>
    </xf>
    <xf numFmtId="38" fontId="7" fillId="0" borderId="42" xfId="34" applyFont="1" applyFill="1" applyBorder="1" applyAlignment="1" applyProtection="1">
      <alignment horizontal="right" vertical="center"/>
    </xf>
    <xf numFmtId="38" fontId="7" fillId="0" borderId="27" xfId="34" applyFont="1" applyFill="1" applyBorder="1" applyAlignment="1" applyProtection="1">
      <alignment horizontal="right" vertical="center"/>
    </xf>
    <xf numFmtId="38" fontId="5" fillId="0" borderId="34" xfId="34" applyFont="1" applyFill="1" applyBorder="1" applyAlignment="1" applyProtection="1">
      <alignment horizontal="right" vertical="center"/>
    </xf>
    <xf numFmtId="0" fontId="3" fillId="0" borderId="12" xfId="44" applyFont="1" applyFill="1" applyBorder="1" applyAlignment="1" applyProtection="1">
      <alignment horizontal="center" vertical="center"/>
    </xf>
    <xf numFmtId="0" fontId="3" fillId="0" borderId="48" xfId="44" applyFont="1" applyFill="1" applyBorder="1" applyAlignment="1" applyProtection="1">
      <alignment horizontal="center" vertical="center"/>
    </xf>
    <xf numFmtId="38" fontId="5" fillId="0" borderId="49" xfId="34" applyFont="1" applyBorder="1" applyAlignment="1" applyProtection="1">
      <alignment horizontal="right" vertical="center"/>
    </xf>
    <xf numFmtId="38" fontId="5" fillId="0" borderId="39" xfId="34" applyFont="1" applyBorder="1" applyAlignment="1" applyProtection="1">
      <alignment horizontal="right" vertical="center"/>
    </xf>
    <xf numFmtId="38" fontId="5" fillId="18" borderId="50" xfId="34" applyFont="1" applyFill="1" applyBorder="1" applyAlignment="1" applyProtection="1">
      <alignment horizontal="right" vertical="center"/>
    </xf>
    <xf numFmtId="38" fontId="5" fillId="0" borderId="48" xfId="34" applyFont="1" applyBorder="1" applyAlignment="1" applyProtection="1">
      <alignment horizontal="right" vertical="center"/>
    </xf>
    <xf numFmtId="38" fontId="5" fillId="18" borderId="13" xfId="34" applyFont="1" applyFill="1" applyBorder="1" applyAlignment="1" applyProtection="1">
      <alignment horizontal="right" vertical="center"/>
    </xf>
    <xf numFmtId="0" fontId="0" fillId="0" borderId="0" xfId="0" quotePrefix="1">
      <alignment vertical="center"/>
    </xf>
    <xf numFmtId="0" fontId="25" fillId="0" borderId="0" xfId="43" applyFont="1" applyBorder="1" applyAlignment="1">
      <alignment vertical="center" shrinkToFit="1"/>
    </xf>
    <xf numFmtId="0" fontId="26" fillId="0" borderId="0" xfId="43" applyFont="1" applyBorder="1" applyAlignment="1">
      <alignment vertical="center" shrinkToFit="1"/>
    </xf>
    <xf numFmtId="49" fontId="27" fillId="0" borderId="0" xfId="0" applyNumberFormat="1" applyFont="1" applyFill="1" applyBorder="1" applyAlignment="1">
      <alignment horizontal="left" vertical="center" shrinkToFit="1"/>
    </xf>
    <xf numFmtId="38" fontId="0" fillId="0" borderId="10" xfId="0" applyNumberFormat="1" applyBorder="1">
      <alignment vertical="center"/>
    </xf>
    <xf numFmtId="0" fontId="3" fillId="0" borderId="47" xfId="44" applyFont="1" applyBorder="1" applyAlignment="1">
      <alignment horizontal="center" vertical="center"/>
    </xf>
    <xf numFmtId="0" fontId="28" fillId="0" borderId="0" xfId="43" applyFont="1" applyAlignment="1">
      <alignment vertical="center"/>
    </xf>
    <xf numFmtId="0" fontId="30" fillId="0" borderId="0" xfId="43" applyFont="1" applyAlignment="1">
      <alignment vertical="center"/>
    </xf>
    <xf numFmtId="38" fontId="30" fillId="0" borderId="0" xfId="43" applyNumberFormat="1" applyFont="1" applyAlignment="1">
      <alignment vertical="center"/>
    </xf>
    <xf numFmtId="0" fontId="31" fillId="0" borderId="0" xfId="43" applyFont="1" applyAlignment="1">
      <alignment vertical="center"/>
    </xf>
    <xf numFmtId="0" fontId="0" fillId="0" borderId="0" xfId="0" applyAlignment="1">
      <alignment horizontal="right" vertical="center"/>
    </xf>
    <xf numFmtId="38" fontId="5" fillId="0" borderId="18" xfId="34" applyFont="1" applyBorder="1" applyAlignment="1" applyProtection="1">
      <alignment horizontal="right" vertical="center"/>
    </xf>
    <xf numFmtId="38" fontId="5" fillId="0" borderId="68" xfId="34" applyFont="1" applyBorder="1" applyAlignment="1" applyProtection="1">
      <alignment horizontal="right" vertical="center"/>
    </xf>
    <xf numFmtId="0" fontId="3" fillId="0" borderId="70" xfId="44" quotePrefix="1" applyFont="1" applyFill="1" applyBorder="1" applyAlignment="1" applyProtection="1">
      <alignment horizontal="center" vertical="center"/>
    </xf>
    <xf numFmtId="38" fontId="5" fillId="0" borderId="70" xfId="34" applyFont="1" applyBorder="1" applyAlignment="1" applyProtection="1">
      <alignment horizontal="right" vertical="center"/>
    </xf>
    <xf numFmtId="38" fontId="5" fillId="0" borderId="71" xfId="34" applyFont="1" applyBorder="1" applyAlignment="1" applyProtection="1">
      <alignment horizontal="right" vertical="center"/>
    </xf>
    <xf numFmtId="176" fontId="5" fillId="18" borderId="72" xfId="34" applyNumberFormat="1" applyFont="1" applyFill="1" applyBorder="1" applyAlignment="1" applyProtection="1">
      <alignment horizontal="right" vertical="center"/>
    </xf>
    <xf numFmtId="38" fontId="5" fillId="0" borderId="73" xfId="34" applyFont="1" applyBorder="1" applyAlignment="1" applyProtection="1">
      <alignment horizontal="right" vertical="center"/>
    </xf>
    <xf numFmtId="0" fontId="3" fillId="0" borderId="75" xfId="44" applyFont="1" applyBorder="1" applyAlignment="1">
      <alignment vertical="center"/>
    </xf>
    <xf numFmtId="38" fontId="5" fillId="0" borderId="74" xfId="34" applyFont="1" applyBorder="1" applyAlignment="1" applyProtection="1">
      <alignment horizontal="right" vertical="center"/>
    </xf>
    <xf numFmtId="38" fontId="7" fillId="0" borderId="69" xfId="34" applyFont="1" applyBorder="1" applyAlignment="1" applyProtection="1">
      <alignment horizontal="right" vertical="center"/>
    </xf>
    <xf numFmtId="0" fontId="3" fillId="0" borderId="76" xfId="44" applyFont="1" applyBorder="1" applyAlignment="1">
      <alignment vertical="center"/>
    </xf>
    <xf numFmtId="0" fontId="3" fillId="0" borderId="77" xfId="44" applyFont="1" applyBorder="1" applyAlignment="1">
      <alignment vertical="center" shrinkToFit="1"/>
    </xf>
    <xf numFmtId="38" fontId="5" fillId="0" borderId="51" xfId="34" applyFont="1" applyBorder="1" applyAlignment="1" applyProtection="1">
      <alignment horizontal="right" vertical="center"/>
    </xf>
    <xf numFmtId="38" fontId="5" fillId="0" borderId="69" xfId="34" applyFont="1" applyBorder="1" applyAlignment="1" applyProtection="1">
      <alignment horizontal="right" vertical="center"/>
    </xf>
    <xf numFmtId="0" fontId="3" fillId="0" borderId="77" xfId="44" quotePrefix="1" applyFont="1" applyBorder="1" applyAlignment="1" applyProtection="1">
      <alignment horizontal="left" vertical="center"/>
    </xf>
    <xf numFmtId="38" fontId="5" fillId="0" borderId="45" xfId="34" applyFont="1" applyBorder="1" applyAlignment="1" applyProtection="1">
      <alignment horizontal="right" vertical="center"/>
    </xf>
    <xf numFmtId="0" fontId="3" fillId="0" borderId="77" xfId="44" applyFont="1" applyBorder="1" applyAlignment="1" applyProtection="1">
      <alignment horizontal="left" vertical="center"/>
    </xf>
    <xf numFmtId="0" fontId="3" fillId="0" borderId="78" xfId="44" applyFont="1" applyBorder="1" applyAlignment="1">
      <alignment vertical="center"/>
    </xf>
    <xf numFmtId="0" fontId="3" fillId="0" borderId="79" xfId="44" applyFont="1" applyBorder="1" applyAlignment="1">
      <alignment vertical="center"/>
    </xf>
    <xf numFmtId="38" fontId="5" fillId="0" borderId="52" xfId="34" applyFont="1" applyBorder="1" applyAlignment="1" applyProtection="1">
      <alignment horizontal="right" vertical="center"/>
    </xf>
    <xf numFmtId="0" fontId="3" fillId="0" borderId="76" xfId="44" applyFont="1" applyBorder="1" applyAlignment="1">
      <alignment vertical="center" shrinkToFit="1"/>
    </xf>
    <xf numFmtId="38" fontId="5" fillId="0" borderId="80" xfId="34" applyFont="1" applyBorder="1" applyAlignment="1" applyProtection="1">
      <alignment horizontal="right" vertical="center"/>
    </xf>
    <xf numFmtId="38" fontId="28" fillId="20" borderId="81" xfId="34" applyFont="1" applyFill="1" applyBorder="1" applyAlignment="1" applyProtection="1">
      <alignment vertical="center"/>
      <protection locked="0"/>
    </xf>
    <xf numFmtId="38" fontId="28" fillId="22" borderId="81" xfId="34" applyFont="1" applyFill="1" applyBorder="1" applyAlignment="1" applyProtection="1">
      <alignment vertical="center"/>
      <protection locked="0"/>
    </xf>
    <xf numFmtId="38" fontId="28" fillId="19" borderId="81" xfId="34" applyFont="1" applyFill="1" applyBorder="1" applyAlignment="1" applyProtection="1">
      <alignment vertical="center"/>
      <protection locked="0"/>
    </xf>
    <xf numFmtId="0" fontId="28" fillId="20" borderId="82" xfId="43" applyFont="1" applyFill="1" applyBorder="1" applyAlignment="1">
      <alignment horizontal="center" vertical="center"/>
    </xf>
    <xf numFmtId="38" fontId="28" fillId="20" borderId="83" xfId="34" applyFont="1" applyFill="1" applyBorder="1" applyAlignment="1" applyProtection="1">
      <alignment vertical="center"/>
      <protection locked="0"/>
    </xf>
    <xf numFmtId="0" fontId="28" fillId="21" borderId="82" xfId="43" applyFont="1" applyFill="1" applyBorder="1" applyAlignment="1">
      <alignment horizontal="center" vertical="center"/>
    </xf>
    <xf numFmtId="38" fontId="28" fillId="22" borderId="83" xfId="34" applyFont="1" applyFill="1" applyBorder="1" applyAlignment="1" applyProtection="1">
      <alignment vertical="center"/>
      <protection locked="0"/>
    </xf>
    <xf numFmtId="0" fontId="28" fillId="0" borderId="82" xfId="43" applyFont="1" applyFill="1" applyBorder="1" applyAlignment="1">
      <alignment horizontal="center" vertical="center"/>
    </xf>
    <xf numFmtId="38" fontId="28" fillId="19" borderId="83" xfId="34" applyFont="1" applyFill="1" applyBorder="1" applyAlignment="1" applyProtection="1">
      <alignment vertical="center"/>
      <protection locked="0"/>
    </xf>
    <xf numFmtId="38" fontId="28" fillId="20" borderId="84" xfId="34" applyFont="1" applyFill="1" applyBorder="1" applyAlignment="1" applyProtection="1">
      <alignment vertical="center"/>
      <protection locked="0"/>
    </xf>
    <xf numFmtId="38" fontId="28" fillId="22" borderId="84" xfId="34" applyFont="1" applyFill="1" applyBorder="1" applyAlignment="1" applyProtection="1">
      <alignment vertical="center"/>
      <protection locked="0"/>
    </xf>
    <xf numFmtId="38" fontId="28" fillId="19" borderId="84" xfId="34" applyFont="1" applyFill="1" applyBorder="1" applyAlignment="1" applyProtection="1">
      <alignment vertical="center"/>
      <protection locked="0"/>
    </xf>
    <xf numFmtId="0" fontId="28" fillId="0" borderId="85" xfId="43" applyFont="1" applyFill="1" applyBorder="1" applyAlignment="1">
      <alignment horizontal="center" vertical="center"/>
    </xf>
    <xf numFmtId="38" fontId="28" fillId="19" borderId="86" xfId="34" applyFont="1" applyFill="1" applyBorder="1" applyAlignment="1" applyProtection="1">
      <alignment vertical="center"/>
      <protection locked="0"/>
    </xf>
    <xf numFmtId="38" fontId="28" fillId="19" borderId="87" xfId="34" applyFont="1" applyFill="1" applyBorder="1" applyAlignment="1" applyProtection="1">
      <alignment vertical="center"/>
      <protection locked="0"/>
    </xf>
    <xf numFmtId="38" fontId="28" fillId="19" borderId="88" xfId="34" applyFont="1" applyFill="1" applyBorder="1" applyAlignment="1" applyProtection="1">
      <alignment vertical="center"/>
      <protection locked="0"/>
    </xf>
    <xf numFmtId="38" fontId="29" fillId="20" borderId="93" xfId="34" applyFont="1" applyFill="1" applyBorder="1" applyAlignment="1">
      <alignment vertical="center"/>
    </xf>
    <xf numFmtId="38" fontId="29" fillId="22" borderId="93" xfId="34" applyFont="1" applyFill="1" applyBorder="1" applyAlignment="1">
      <alignment vertical="center"/>
    </xf>
    <xf numFmtId="38" fontId="29" fillId="19" borderId="93" xfId="34" applyFont="1" applyFill="1" applyBorder="1" applyAlignment="1">
      <alignment vertical="center"/>
    </xf>
    <xf numFmtId="38" fontId="29" fillId="19" borderId="94" xfId="34" applyFont="1" applyFill="1" applyBorder="1" applyAlignment="1">
      <alignment vertical="center"/>
    </xf>
    <xf numFmtId="0" fontId="28" fillId="23" borderId="96" xfId="43" applyFont="1" applyFill="1" applyBorder="1" applyAlignment="1">
      <alignment horizontal="center" vertical="center"/>
    </xf>
    <xf numFmtId="38" fontId="28" fillId="24" borderId="97" xfId="34" applyFont="1" applyFill="1" applyBorder="1" applyAlignment="1">
      <alignment vertical="center"/>
    </xf>
    <xf numFmtId="38" fontId="28" fillId="24" borderId="98" xfId="34" applyFont="1" applyFill="1" applyBorder="1" applyAlignment="1">
      <alignment vertical="center"/>
    </xf>
    <xf numFmtId="38" fontId="28" fillId="24" borderId="99" xfId="34" applyFont="1" applyFill="1" applyBorder="1" applyAlignment="1">
      <alignment vertical="center"/>
    </xf>
    <xf numFmtId="38" fontId="29" fillId="24" borderId="100" xfId="34" applyFont="1" applyFill="1" applyBorder="1" applyAlignment="1">
      <alignment vertical="center"/>
    </xf>
    <xf numFmtId="0" fontId="28" fillId="25" borderId="89" xfId="43" applyFont="1" applyFill="1" applyBorder="1" applyAlignment="1">
      <alignment horizontal="center" vertical="center"/>
    </xf>
    <xf numFmtId="38" fontId="28" fillId="26" borderId="90" xfId="34" applyFont="1" applyFill="1" applyBorder="1" applyAlignment="1">
      <alignment vertical="center"/>
    </xf>
    <xf numFmtId="38" fontId="28" fillId="26" borderId="91" xfId="34" applyFont="1" applyFill="1" applyBorder="1" applyAlignment="1">
      <alignment vertical="center"/>
    </xf>
    <xf numFmtId="38" fontId="28" fillId="26" borderId="92" xfId="34" applyFont="1" applyFill="1" applyBorder="1" applyAlignment="1">
      <alignment vertical="center"/>
    </xf>
    <xf numFmtId="38" fontId="29" fillId="26" borderId="95" xfId="34" applyFont="1" applyFill="1" applyBorder="1" applyAlignment="1">
      <alignment vertical="center"/>
    </xf>
    <xf numFmtId="0" fontId="28" fillId="25" borderId="85" xfId="43" applyFont="1" applyFill="1" applyBorder="1" applyAlignment="1">
      <alignment horizontal="center" vertical="center"/>
    </xf>
    <xf numFmtId="38" fontId="28" fillId="26" borderId="86" xfId="34" applyFont="1" applyFill="1" applyBorder="1" applyAlignment="1">
      <alignment vertical="center"/>
    </xf>
    <xf numFmtId="38" fontId="28" fillId="26" borderId="87" xfId="34" applyFont="1" applyFill="1" applyBorder="1" applyAlignment="1">
      <alignment vertical="center"/>
    </xf>
    <xf numFmtId="38" fontId="28" fillId="26" borderId="88" xfId="34" applyFont="1" applyFill="1" applyBorder="1" applyAlignment="1">
      <alignment vertical="center"/>
    </xf>
    <xf numFmtId="38" fontId="29" fillId="26" borderId="94" xfId="34" applyFont="1" applyFill="1" applyBorder="1" applyAlignment="1">
      <alignment vertical="center"/>
    </xf>
    <xf numFmtId="0" fontId="28" fillId="20" borderId="101" xfId="43" applyFont="1" applyFill="1" applyBorder="1" applyAlignment="1">
      <alignment horizontal="center" vertical="center"/>
    </xf>
    <xf numFmtId="38" fontId="28" fillId="20" borderId="102" xfId="34" applyFont="1" applyFill="1" applyBorder="1" applyAlignment="1" applyProtection="1">
      <alignment vertical="center"/>
      <protection locked="0"/>
    </xf>
    <xf numFmtId="38" fontId="28" fillId="20" borderId="103" xfId="34" applyFont="1" applyFill="1" applyBorder="1" applyAlignment="1" applyProtection="1">
      <alignment vertical="center"/>
      <protection locked="0"/>
    </xf>
    <xf numFmtId="38" fontId="28" fillId="20" borderId="104" xfId="34" applyFont="1" applyFill="1" applyBorder="1" applyAlignment="1" applyProtection="1">
      <alignment vertical="center"/>
      <protection locked="0"/>
    </xf>
    <xf numFmtId="38" fontId="29" fillId="20" borderId="105" xfId="34" applyFont="1" applyFill="1" applyBorder="1" applyAlignment="1">
      <alignment vertical="center"/>
    </xf>
    <xf numFmtId="0" fontId="28" fillId="0" borderId="110" xfId="43" applyFont="1" applyFill="1" applyBorder="1" applyAlignment="1">
      <alignment horizontal="center" vertical="center"/>
    </xf>
    <xf numFmtId="0" fontId="28" fillId="0" borderId="111" xfId="43" applyFont="1" applyFill="1" applyBorder="1" applyAlignment="1">
      <alignment horizontal="center" vertical="center"/>
    </xf>
    <xf numFmtId="0" fontId="28" fillId="0" borderId="112" xfId="43" applyFont="1" applyFill="1" applyBorder="1" applyAlignment="1">
      <alignment horizontal="center" vertical="center"/>
    </xf>
    <xf numFmtId="0" fontId="32" fillId="0" borderId="0" xfId="44" applyFont="1" applyAlignment="1" applyProtection="1">
      <alignment horizontal="center" vertical="center"/>
    </xf>
    <xf numFmtId="0" fontId="3" fillId="0" borderId="53" xfId="44" applyFont="1" applyBorder="1" applyAlignment="1">
      <alignment horizontal="center" vertical="center" textRotation="255"/>
    </xf>
    <xf numFmtId="0" fontId="3" fillId="0" borderId="54" xfId="44" applyFont="1" applyBorder="1" applyAlignment="1">
      <alignment horizontal="center" vertical="center" textRotation="255"/>
    </xf>
    <xf numFmtId="0" fontId="3" fillId="0" borderId="14" xfId="44" applyFont="1" applyBorder="1" applyAlignment="1">
      <alignment horizontal="center" vertical="center" textRotation="255"/>
    </xf>
    <xf numFmtId="0" fontId="3" fillId="0" borderId="55" xfId="44" applyFont="1" applyBorder="1" applyAlignment="1">
      <alignment horizontal="center" vertical="center" textRotation="255"/>
    </xf>
    <xf numFmtId="0" fontId="3" fillId="0" borderId="56" xfId="44" applyFont="1" applyBorder="1" applyAlignment="1">
      <alignment horizontal="center" vertical="center" textRotation="255"/>
    </xf>
    <xf numFmtId="0" fontId="3" fillId="0" borderId="57" xfId="44" applyFont="1" applyBorder="1" applyAlignment="1">
      <alignment horizontal="center" vertical="center" textRotation="255"/>
    </xf>
    <xf numFmtId="0" fontId="3" fillId="0" borderId="53" xfId="44" applyFont="1" applyBorder="1" applyAlignment="1" applyProtection="1">
      <alignment horizontal="center" vertical="center" textRotation="255" wrapText="1"/>
    </xf>
    <xf numFmtId="0" fontId="3" fillId="0" borderId="54" xfId="44" applyFont="1" applyBorder="1" applyAlignment="1" applyProtection="1">
      <alignment horizontal="center" vertical="center" textRotation="255"/>
    </xf>
    <xf numFmtId="0" fontId="3" fillId="0" borderId="14" xfId="44" applyFont="1" applyBorder="1" applyAlignment="1" applyProtection="1">
      <alignment horizontal="center" vertical="center" textRotation="255"/>
    </xf>
    <xf numFmtId="0" fontId="3" fillId="0" borderId="55" xfId="44" applyFont="1" applyBorder="1" applyAlignment="1" applyProtection="1">
      <alignment horizontal="center" vertical="center" textRotation="255"/>
    </xf>
    <xf numFmtId="0" fontId="3" fillId="0" borderId="56" xfId="44" applyFont="1" applyBorder="1" applyAlignment="1" applyProtection="1">
      <alignment horizontal="center" vertical="center" textRotation="255"/>
    </xf>
    <xf numFmtId="0" fontId="3" fillId="0" borderId="57" xfId="44" applyFont="1" applyBorder="1" applyAlignment="1" applyProtection="1">
      <alignment horizontal="center" vertical="center" textRotation="255"/>
    </xf>
    <xf numFmtId="0" fontId="3" fillId="0" borderId="11" xfId="44" applyFont="1" applyBorder="1" applyAlignment="1">
      <alignment horizontal="left" vertical="center"/>
    </xf>
    <xf numFmtId="0" fontId="3" fillId="0" borderId="58" xfId="44" applyFont="1" applyBorder="1" applyAlignment="1" applyProtection="1">
      <alignment horizontal="center" vertical="center"/>
    </xf>
    <xf numFmtId="0" fontId="3" fillId="0" borderId="59" xfId="44" applyFont="1" applyBorder="1" applyAlignment="1" applyProtection="1">
      <alignment horizontal="center" vertical="center"/>
    </xf>
    <xf numFmtId="0" fontId="3" fillId="0" borderId="60" xfId="44" applyFont="1" applyBorder="1" applyAlignment="1" applyProtection="1">
      <alignment horizontal="center" vertical="center"/>
    </xf>
    <xf numFmtId="0" fontId="3" fillId="18" borderId="36" xfId="44" applyFont="1" applyFill="1" applyBorder="1" applyAlignment="1" applyProtection="1">
      <alignment horizontal="center" vertical="center"/>
    </xf>
    <xf numFmtId="0" fontId="3" fillId="18" borderId="61" xfId="44" applyFont="1" applyFill="1" applyBorder="1" applyAlignment="1" applyProtection="1">
      <alignment horizontal="center" vertical="center"/>
    </xf>
    <xf numFmtId="0" fontId="3" fillId="18" borderId="62" xfId="44" applyFont="1" applyFill="1" applyBorder="1" applyAlignment="1" applyProtection="1">
      <alignment horizontal="center" vertical="center"/>
    </xf>
    <xf numFmtId="0" fontId="3" fillId="0" borderId="46" xfId="44" applyFont="1" applyBorder="1" applyAlignment="1">
      <alignment horizontal="center" vertical="center"/>
    </xf>
    <xf numFmtId="0" fontId="3" fillId="0" borderId="47" xfId="44" applyFont="1" applyBorder="1" applyAlignment="1">
      <alignment horizontal="center" vertical="center"/>
    </xf>
    <xf numFmtId="0" fontId="3" fillId="0" borderId="63" xfId="44" applyFont="1" applyBorder="1" applyAlignment="1">
      <alignment horizontal="center" vertical="center"/>
    </xf>
    <xf numFmtId="0" fontId="3" fillId="0" borderId="32" xfId="44" applyFont="1" applyBorder="1" applyAlignment="1" applyProtection="1">
      <alignment horizontal="center" vertical="center" shrinkToFit="1"/>
    </xf>
    <xf numFmtId="0" fontId="3" fillId="0" borderId="64" xfId="44" applyFont="1" applyBorder="1" applyAlignment="1" applyProtection="1">
      <alignment horizontal="center" vertical="center" shrinkToFit="1"/>
    </xf>
    <xf numFmtId="0" fontId="3" fillId="0" borderId="65" xfId="44" applyFont="1" applyBorder="1" applyAlignment="1" applyProtection="1">
      <alignment horizontal="center" vertical="center" shrinkToFit="1"/>
    </xf>
    <xf numFmtId="0" fontId="3" fillId="0" borderId="66" xfId="44" applyFont="1" applyBorder="1" applyAlignment="1" applyProtection="1">
      <alignment horizontal="center" vertical="center"/>
    </xf>
    <xf numFmtId="0" fontId="3" fillId="0" borderId="67" xfId="44" applyFont="1" applyBorder="1" applyAlignment="1" applyProtection="1">
      <alignment horizontal="center" vertical="center"/>
    </xf>
    <xf numFmtId="0" fontId="3" fillId="0" borderId="53" xfId="44" applyFont="1" applyBorder="1" applyAlignment="1" applyProtection="1">
      <alignment horizontal="center" vertical="center" textRotation="255"/>
    </xf>
    <xf numFmtId="0" fontId="28" fillId="0" borderId="107" xfId="43" applyFont="1" applyFill="1" applyBorder="1" applyAlignment="1">
      <alignment horizontal="center" vertical="center"/>
    </xf>
    <xf numFmtId="0" fontId="28" fillId="0" borderId="108" xfId="43" applyFont="1" applyFill="1" applyBorder="1" applyAlignment="1">
      <alignment horizontal="center" vertical="center"/>
    </xf>
    <xf numFmtId="0" fontId="28" fillId="0" borderId="113" xfId="43" applyFont="1" applyFill="1" applyBorder="1" applyAlignment="1">
      <alignment horizontal="center" vertical="center"/>
    </xf>
    <xf numFmtId="0" fontId="28" fillId="0" borderId="106" xfId="43" applyFont="1" applyFill="1" applyBorder="1" applyAlignment="1">
      <alignment horizontal="center" vertical="center"/>
    </xf>
    <xf numFmtId="0" fontId="28" fillId="0" borderId="109" xfId="43" applyFont="1" applyFill="1" applyBorder="1" applyAlignment="1">
      <alignment horizontal="center" vertical="center"/>
    </xf>
    <xf numFmtId="0" fontId="33" fillId="0" borderId="0" xfId="43" applyFont="1" applyFill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☆住宅着工市町別18･19 20" xfId="43"/>
    <cellStyle name="標準_00001197" xfId="44"/>
    <cellStyle name="良い" xfId="45" builtinId="26" customBuiltin="1"/>
  </cellStyles>
  <dxfs count="0"/>
  <tableStyles count="0" defaultTableStyle="TableStyleMedium2" defaultPivotStyle="PivotStyleLight16"/>
  <colors>
    <mruColors>
      <color rgb="FFFFFF99"/>
      <color rgb="FFFFFF66"/>
      <color rgb="FF333333"/>
      <color rgb="FFFF9966"/>
      <color rgb="FFFFCC99"/>
      <color rgb="FFFFCCCC"/>
      <color rgb="FFCCEC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香川県　平成</a:t>
            </a:r>
            <a:r>
              <a:rPr lang="en-US" altLang="ja-JP" sz="1200"/>
              <a:t>30</a:t>
            </a:r>
            <a:r>
              <a:rPr lang="ja-JP" altLang="en-US" sz="1200"/>
              <a:t>年新設住宅着工戸数（対前年同月比）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月別!$F$4:$Q$4</c:f>
              <c:strCache>
                <c:ptCount val="12"/>
                <c:pt idx="0">
                  <c:v>平成30年1月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月別!$F$6:$Q$6</c:f>
              <c:numCache>
                <c:formatCode>#,##0_);[Red]\(#,##0\)</c:formatCode>
                <c:ptCount val="12"/>
                <c:pt idx="0">
                  <c:v>432</c:v>
                </c:pt>
                <c:pt idx="1">
                  <c:v>371</c:v>
                </c:pt>
                <c:pt idx="2">
                  <c:v>585</c:v>
                </c:pt>
                <c:pt idx="3">
                  <c:v>434</c:v>
                </c:pt>
                <c:pt idx="4">
                  <c:v>347</c:v>
                </c:pt>
                <c:pt idx="5">
                  <c:v>491</c:v>
                </c:pt>
                <c:pt idx="6">
                  <c:v>470</c:v>
                </c:pt>
                <c:pt idx="7">
                  <c:v>456</c:v>
                </c:pt>
                <c:pt idx="8">
                  <c:v>623</c:v>
                </c:pt>
                <c:pt idx="9">
                  <c:v>561</c:v>
                </c:pt>
                <c:pt idx="10">
                  <c:v>780</c:v>
                </c:pt>
                <c:pt idx="11">
                  <c:v>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842736"/>
        <c:axId val="219845872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月別!$F$7:$Q$7</c:f>
              <c:numCache>
                <c:formatCode>0.0%</c:formatCode>
                <c:ptCount val="12"/>
                <c:pt idx="0">
                  <c:v>0.69565217391304346</c:v>
                </c:pt>
                <c:pt idx="1">
                  <c:v>0.81718061674008813</c:v>
                </c:pt>
                <c:pt idx="2">
                  <c:v>1.3604651162790697</c:v>
                </c:pt>
                <c:pt idx="3">
                  <c:v>0.60869565217391308</c:v>
                </c:pt>
                <c:pt idx="4">
                  <c:v>0.50509461426491997</c:v>
                </c:pt>
                <c:pt idx="5">
                  <c:v>0.88949275362318836</c:v>
                </c:pt>
                <c:pt idx="6">
                  <c:v>0.62416998671978752</c:v>
                </c:pt>
                <c:pt idx="7">
                  <c:v>0.70261941448382126</c:v>
                </c:pt>
                <c:pt idx="8">
                  <c:v>1.1754716981132076</c:v>
                </c:pt>
                <c:pt idx="9">
                  <c:v>0.93189368770764125</c:v>
                </c:pt>
                <c:pt idx="10">
                  <c:v>1.3379073756432247</c:v>
                </c:pt>
                <c:pt idx="11">
                  <c:v>0.74233128834355833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78000"/>
        <c:axId val="151971728"/>
      </c:lineChart>
      <c:catAx>
        <c:axId val="219842736"/>
        <c:scaling>
          <c:orientation val="minMax"/>
        </c:scaling>
        <c:delete val="0"/>
        <c:axPos val="b"/>
        <c:numFmt formatCode="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845872"/>
        <c:crosses val="autoZero"/>
        <c:auto val="1"/>
        <c:lblAlgn val="ctr"/>
        <c:lblOffset val="100"/>
        <c:noMultiLvlLbl val="0"/>
      </c:catAx>
      <c:valAx>
        <c:axId val="21984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842736"/>
        <c:crosses val="autoZero"/>
        <c:crossBetween val="between"/>
      </c:valAx>
      <c:valAx>
        <c:axId val="15197172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対前年同月比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378000"/>
        <c:crosses val="max"/>
        <c:crossBetween val="between"/>
      </c:valAx>
      <c:catAx>
        <c:axId val="2263780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9717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香川県　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新設住宅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着工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戸数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（対</a:t>
            </a:r>
            <a:r>
              <a:rPr 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前年同月比）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【H26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年～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H30</a:t>
            </a:r>
            <a:r>
              <a:rPr lang="ja-JP" altLang="en-US" sz="1200">
                <a:solidFill>
                  <a:schemeClr val="tx1">
                    <a:lumMod val="65000"/>
                    <a:lumOff val="35000"/>
                  </a:schemeClr>
                </a:solidFill>
              </a:rPr>
              <a:t>年</a:t>
            </a:r>
            <a:r>
              <a:rPr lang="en-US" altLang="ja-JP" sz="1200">
                <a:solidFill>
                  <a:schemeClr val="tx1">
                    <a:lumMod val="65000"/>
                    <a:lumOff val="35000"/>
                  </a:schemeClr>
                </a:solidFill>
              </a:rPr>
              <a:t>】</a:t>
            </a:r>
            <a:endParaRPr lang="ja-JP" sz="12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新設住宅着工戸数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参照ｼｰﾄ!$A$4:$B$84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平成26年</c:v>
                  </c:pt>
                  <c:pt idx="12">
                    <c:v>平成27年</c:v>
                  </c:pt>
                  <c:pt idx="24">
                    <c:v>平成28年</c:v>
                  </c:pt>
                  <c:pt idx="36">
                    <c:v>平成29年</c:v>
                  </c:pt>
                  <c:pt idx="48">
                    <c:v>平成30年</c:v>
                  </c:pt>
                </c:lvl>
              </c:multiLvlStrCache>
            </c:multiLvlStrRef>
          </c:cat>
          <c:val>
            <c:numRef>
              <c:f>参照ｼｰﾄ!$C$4:$C$84</c:f>
              <c:numCache>
                <c:formatCode>General</c:formatCode>
                <c:ptCount val="60"/>
                <c:pt idx="0">
                  <c:v>459</c:v>
                </c:pt>
                <c:pt idx="1">
                  <c:v>467</c:v>
                </c:pt>
                <c:pt idx="2">
                  <c:v>408</c:v>
                </c:pt>
                <c:pt idx="3">
                  <c:v>403</c:v>
                </c:pt>
                <c:pt idx="4">
                  <c:v>519</c:v>
                </c:pt>
                <c:pt idx="5">
                  <c:v>511</c:v>
                </c:pt>
                <c:pt idx="6">
                  <c:v>497</c:v>
                </c:pt>
                <c:pt idx="7">
                  <c:v>462</c:v>
                </c:pt>
                <c:pt idx="8">
                  <c:v>447</c:v>
                </c:pt>
                <c:pt idx="9">
                  <c:v>600</c:v>
                </c:pt>
                <c:pt idx="10">
                  <c:v>550</c:v>
                </c:pt>
                <c:pt idx="11">
                  <c:v>576</c:v>
                </c:pt>
                <c:pt idx="12">
                  <c:v>481</c:v>
                </c:pt>
                <c:pt idx="13">
                  <c:v>533</c:v>
                </c:pt>
                <c:pt idx="14">
                  <c:v>474</c:v>
                </c:pt>
                <c:pt idx="15">
                  <c:v>625</c:v>
                </c:pt>
                <c:pt idx="16">
                  <c:v>375</c:v>
                </c:pt>
                <c:pt idx="17">
                  <c:v>518</c:v>
                </c:pt>
                <c:pt idx="18">
                  <c:v>677</c:v>
                </c:pt>
                <c:pt idx="19">
                  <c:v>680</c:v>
                </c:pt>
                <c:pt idx="20">
                  <c:v>584</c:v>
                </c:pt>
                <c:pt idx="21">
                  <c:v>573</c:v>
                </c:pt>
                <c:pt idx="22">
                  <c:v>470</c:v>
                </c:pt>
                <c:pt idx="23">
                  <c:v>422</c:v>
                </c:pt>
                <c:pt idx="24">
                  <c:v>561</c:v>
                </c:pt>
                <c:pt idx="25">
                  <c:v>550</c:v>
                </c:pt>
                <c:pt idx="26">
                  <c:v>503</c:v>
                </c:pt>
                <c:pt idx="27">
                  <c:v>601</c:v>
                </c:pt>
                <c:pt idx="28">
                  <c:v>636</c:v>
                </c:pt>
                <c:pt idx="29">
                  <c:v>528</c:v>
                </c:pt>
                <c:pt idx="30">
                  <c:v>512</c:v>
                </c:pt>
                <c:pt idx="31">
                  <c:v>644</c:v>
                </c:pt>
                <c:pt idx="32">
                  <c:v>782</c:v>
                </c:pt>
                <c:pt idx="33">
                  <c:v>508</c:v>
                </c:pt>
                <c:pt idx="34">
                  <c:v>505</c:v>
                </c:pt>
                <c:pt idx="35">
                  <c:v>568</c:v>
                </c:pt>
                <c:pt idx="36">
                  <c:v>621</c:v>
                </c:pt>
                <c:pt idx="37">
                  <c:v>454</c:v>
                </c:pt>
                <c:pt idx="38">
                  <c:v>430</c:v>
                </c:pt>
                <c:pt idx="39">
                  <c:v>713</c:v>
                </c:pt>
                <c:pt idx="40">
                  <c:v>687</c:v>
                </c:pt>
                <c:pt idx="41">
                  <c:v>552</c:v>
                </c:pt>
                <c:pt idx="42">
                  <c:v>753</c:v>
                </c:pt>
                <c:pt idx="43">
                  <c:v>649</c:v>
                </c:pt>
                <c:pt idx="44">
                  <c:v>530</c:v>
                </c:pt>
                <c:pt idx="45">
                  <c:v>602</c:v>
                </c:pt>
                <c:pt idx="46">
                  <c:v>583</c:v>
                </c:pt>
                <c:pt idx="47">
                  <c:v>489</c:v>
                </c:pt>
                <c:pt idx="48" formatCode="#,##0_);[Red]\(#,##0\)">
                  <c:v>432</c:v>
                </c:pt>
                <c:pt idx="49" formatCode="#,##0_);[Red]\(#,##0\)">
                  <c:v>371</c:v>
                </c:pt>
                <c:pt idx="50" formatCode="#,##0_);[Red]\(#,##0\)">
                  <c:v>585</c:v>
                </c:pt>
                <c:pt idx="51" formatCode="#,##0_);[Red]\(#,##0\)">
                  <c:v>434</c:v>
                </c:pt>
                <c:pt idx="52" formatCode="#,##0_);[Red]\(#,##0\)">
                  <c:v>347</c:v>
                </c:pt>
                <c:pt idx="53" formatCode="#,##0_);[Red]\(#,##0\)">
                  <c:v>491</c:v>
                </c:pt>
                <c:pt idx="54" formatCode="#,##0_);[Red]\(#,##0\)">
                  <c:v>470</c:v>
                </c:pt>
                <c:pt idx="55" formatCode="#,##0_);[Red]\(#,##0\)">
                  <c:v>456</c:v>
                </c:pt>
                <c:pt idx="56" formatCode="#,##0_);[Red]\(#,##0\)">
                  <c:v>623</c:v>
                </c:pt>
                <c:pt idx="57" formatCode="#,##0_);[Red]\(#,##0\)">
                  <c:v>561</c:v>
                </c:pt>
                <c:pt idx="58" formatCode="#,##0_);[Red]\(#,##0\)">
                  <c:v>780</c:v>
                </c:pt>
                <c:pt idx="59" formatCode="#,##0_);[Red]\(#,##0\)">
                  <c:v>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375648"/>
        <c:axId val="226373688"/>
      </c:barChart>
      <c:lineChart>
        <c:grouping val="standard"/>
        <c:varyColors val="0"/>
        <c:ser>
          <c:idx val="1"/>
          <c:order val="1"/>
          <c:tx>
            <c:v>新設住宅着工戸数　前年同月比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参照ｼｰﾄ!$A$4:$B$84</c:f>
              <c:multiLvlStrCache>
                <c:ptCount val="60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  <c:pt idx="14">
                    <c:v>3月</c:v>
                  </c:pt>
                  <c:pt idx="15">
                    <c:v>4月</c:v>
                  </c:pt>
                  <c:pt idx="16">
                    <c:v>5月</c:v>
                  </c:pt>
                  <c:pt idx="17">
                    <c:v>6月</c:v>
                  </c:pt>
                  <c:pt idx="18">
                    <c:v>7月</c:v>
                  </c:pt>
                  <c:pt idx="19">
                    <c:v>8月</c:v>
                  </c:pt>
                  <c:pt idx="20">
                    <c:v>9月</c:v>
                  </c:pt>
                  <c:pt idx="21">
                    <c:v>10月</c:v>
                  </c:pt>
                  <c:pt idx="22">
                    <c:v>11月</c:v>
                  </c:pt>
                  <c:pt idx="23">
                    <c:v>12月</c:v>
                  </c:pt>
                  <c:pt idx="24">
                    <c:v>1月</c:v>
                  </c:pt>
                  <c:pt idx="25">
                    <c:v>2月</c:v>
                  </c:pt>
                  <c:pt idx="26">
                    <c:v>3月</c:v>
                  </c:pt>
                  <c:pt idx="27">
                    <c:v>4月</c:v>
                  </c:pt>
                  <c:pt idx="28">
                    <c:v>5月</c:v>
                  </c:pt>
                  <c:pt idx="29">
                    <c:v>6月</c:v>
                  </c:pt>
                  <c:pt idx="30">
                    <c:v>7月</c:v>
                  </c:pt>
                  <c:pt idx="31">
                    <c:v>8月</c:v>
                  </c:pt>
                  <c:pt idx="32">
                    <c:v>9月</c:v>
                  </c:pt>
                  <c:pt idx="33">
                    <c:v>10月</c:v>
                  </c:pt>
                  <c:pt idx="34">
                    <c:v>11月</c:v>
                  </c:pt>
                  <c:pt idx="35">
                    <c:v>12月</c:v>
                  </c:pt>
                  <c:pt idx="36">
                    <c:v>1月</c:v>
                  </c:pt>
                  <c:pt idx="37">
                    <c:v>2月</c:v>
                  </c:pt>
                  <c:pt idx="38">
                    <c:v>3月</c:v>
                  </c:pt>
                  <c:pt idx="39">
                    <c:v>4月</c:v>
                  </c:pt>
                  <c:pt idx="40">
                    <c:v>5月</c:v>
                  </c:pt>
                  <c:pt idx="41">
                    <c:v>6月</c:v>
                  </c:pt>
                  <c:pt idx="42">
                    <c:v>7月</c:v>
                  </c:pt>
                  <c:pt idx="43">
                    <c:v>8月</c:v>
                  </c:pt>
                  <c:pt idx="44">
                    <c:v>9月</c:v>
                  </c:pt>
                  <c:pt idx="45">
                    <c:v>10月</c:v>
                  </c:pt>
                  <c:pt idx="46">
                    <c:v>11月</c:v>
                  </c:pt>
                  <c:pt idx="47">
                    <c:v>12月</c:v>
                  </c:pt>
                  <c:pt idx="48">
                    <c:v>1月</c:v>
                  </c:pt>
                  <c:pt idx="49">
                    <c:v>2月</c:v>
                  </c:pt>
                  <c:pt idx="50">
                    <c:v>3月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</c:lvl>
                <c:lvl>
                  <c:pt idx="0">
                    <c:v>平成26年</c:v>
                  </c:pt>
                  <c:pt idx="12">
                    <c:v>平成27年</c:v>
                  </c:pt>
                  <c:pt idx="24">
                    <c:v>平成28年</c:v>
                  </c:pt>
                  <c:pt idx="36">
                    <c:v>平成29年</c:v>
                  </c:pt>
                  <c:pt idx="48">
                    <c:v>平成30年</c:v>
                  </c:pt>
                </c:lvl>
              </c:multiLvlStrCache>
            </c:multiLvlStrRef>
          </c:cat>
          <c:val>
            <c:numRef>
              <c:f>参照ｼｰﾄ!$D$4:$D$84</c:f>
              <c:numCache>
                <c:formatCode>0.0%</c:formatCode>
                <c:ptCount val="60"/>
                <c:pt idx="0">
                  <c:v>0.52397260273972601</c:v>
                </c:pt>
                <c:pt idx="1">
                  <c:v>0.67485549132947975</c:v>
                </c:pt>
                <c:pt idx="2">
                  <c:v>0.92938496583143504</c:v>
                </c:pt>
                <c:pt idx="3">
                  <c:v>0.74907063197026025</c:v>
                </c:pt>
                <c:pt idx="4">
                  <c:v>0.7119341563786008</c:v>
                </c:pt>
                <c:pt idx="5">
                  <c:v>0.77307110438729199</c:v>
                </c:pt>
                <c:pt idx="6">
                  <c:v>0.65052356020942403</c:v>
                </c:pt>
                <c:pt idx="7">
                  <c:v>0.55595667870036103</c:v>
                </c:pt>
                <c:pt idx="8">
                  <c:v>0.64782608695652177</c:v>
                </c:pt>
                <c:pt idx="9">
                  <c:v>0.86705202312138729</c:v>
                </c:pt>
                <c:pt idx="10">
                  <c:v>0.82089552238805974</c:v>
                </c:pt>
                <c:pt idx="11">
                  <c:v>0.86227544910179643</c:v>
                </c:pt>
                <c:pt idx="12">
                  <c:v>1.0479302832244008</c:v>
                </c:pt>
                <c:pt idx="13">
                  <c:v>1.1413276231263383</c:v>
                </c:pt>
                <c:pt idx="14">
                  <c:v>1.161764705882353</c:v>
                </c:pt>
                <c:pt idx="15">
                  <c:v>1.5508684863523574</c:v>
                </c:pt>
                <c:pt idx="16">
                  <c:v>0.7225433526011561</c:v>
                </c:pt>
                <c:pt idx="17">
                  <c:v>1.0136986301369864</c:v>
                </c:pt>
                <c:pt idx="18">
                  <c:v>1.3621730382293762</c:v>
                </c:pt>
                <c:pt idx="19">
                  <c:v>1.4718614718614718</c:v>
                </c:pt>
                <c:pt idx="20">
                  <c:v>1.3064876957494407</c:v>
                </c:pt>
                <c:pt idx="21">
                  <c:v>0.95499999999999996</c:v>
                </c:pt>
                <c:pt idx="22">
                  <c:v>0.8545454545454545</c:v>
                </c:pt>
                <c:pt idx="23">
                  <c:v>0.73263888888888884</c:v>
                </c:pt>
                <c:pt idx="24">
                  <c:v>1.1663201663201663</c:v>
                </c:pt>
                <c:pt idx="25">
                  <c:v>1.0318949343339587</c:v>
                </c:pt>
                <c:pt idx="26">
                  <c:v>1.0611814345991561</c:v>
                </c:pt>
                <c:pt idx="27">
                  <c:v>0.96160000000000001</c:v>
                </c:pt>
                <c:pt idx="28">
                  <c:v>1.696</c:v>
                </c:pt>
                <c:pt idx="29">
                  <c:v>1.0193050193050193</c:v>
                </c:pt>
                <c:pt idx="30">
                  <c:v>0.75627769571639591</c:v>
                </c:pt>
                <c:pt idx="31">
                  <c:v>0.94705882352941173</c:v>
                </c:pt>
                <c:pt idx="32">
                  <c:v>1.3390410958904109</c:v>
                </c:pt>
                <c:pt idx="33">
                  <c:v>0.88656195462478182</c:v>
                </c:pt>
                <c:pt idx="34">
                  <c:v>1.074468085106383</c:v>
                </c:pt>
                <c:pt idx="35">
                  <c:v>1.3459715639810426</c:v>
                </c:pt>
                <c:pt idx="36">
                  <c:v>1.106951871657754</c:v>
                </c:pt>
                <c:pt idx="37">
                  <c:v>0.82545454545454544</c:v>
                </c:pt>
                <c:pt idx="38">
                  <c:v>0.85487077534791256</c:v>
                </c:pt>
                <c:pt idx="39">
                  <c:v>1.1863560732113145</c:v>
                </c:pt>
                <c:pt idx="40">
                  <c:v>1.0801886792452831</c:v>
                </c:pt>
                <c:pt idx="41">
                  <c:v>1.0454545454545454</c:v>
                </c:pt>
                <c:pt idx="42">
                  <c:v>1.470703125</c:v>
                </c:pt>
                <c:pt idx="43">
                  <c:v>1.0077639751552796</c:v>
                </c:pt>
                <c:pt idx="44">
                  <c:v>0.67774936061381075</c:v>
                </c:pt>
                <c:pt idx="45">
                  <c:v>1.1850393700787401</c:v>
                </c:pt>
                <c:pt idx="46">
                  <c:v>1.1544554455445544</c:v>
                </c:pt>
                <c:pt idx="47">
                  <c:v>0.8609154929577465</c:v>
                </c:pt>
                <c:pt idx="48">
                  <c:v>0.69565217391304346</c:v>
                </c:pt>
                <c:pt idx="49">
                  <c:v>0.81718061674008813</c:v>
                </c:pt>
                <c:pt idx="50">
                  <c:v>1.3604651162790697</c:v>
                </c:pt>
                <c:pt idx="51">
                  <c:v>0.60869565217391308</c:v>
                </c:pt>
                <c:pt idx="52">
                  <c:v>0.50509461426491997</c:v>
                </c:pt>
                <c:pt idx="53">
                  <c:v>0.88949275362318836</c:v>
                </c:pt>
                <c:pt idx="54">
                  <c:v>0.62416998671978752</c:v>
                </c:pt>
                <c:pt idx="55">
                  <c:v>0.70261941448382126</c:v>
                </c:pt>
                <c:pt idx="56">
                  <c:v>1.1754716981132076</c:v>
                </c:pt>
                <c:pt idx="57">
                  <c:v>0.93189368770764125</c:v>
                </c:pt>
                <c:pt idx="58">
                  <c:v>1.3379073756432247</c:v>
                </c:pt>
                <c:pt idx="59">
                  <c:v>0.74233128834355833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76040"/>
        <c:axId val="226374864"/>
      </c:lineChart>
      <c:catAx>
        <c:axId val="226375648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373688"/>
        <c:crosses val="autoZero"/>
        <c:auto val="1"/>
        <c:lblAlgn val="ctr"/>
        <c:lblOffset val="100"/>
        <c:tickMarkSkip val="1"/>
        <c:noMultiLvlLbl val="0"/>
      </c:catAx>
      <c:valAx>
        <c:axId val="226373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375648"/>
        <c:crosses val="autoZero"/>
        <c:crossBetween val="between"/>
      </c:valAx>
      <c:valAx>
        <c:axId val="226374864"/>
        <c:scaling>
          <c:orientation val="minMax"/>
          <c:max val="3.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前年同月比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376040"/>
        <c:crosses val="max"/>
        <c:crossBetween val="between"/>
      </c:valAx>
      <c:catAx>
        <c:axId val="226376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6374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5879" y="255069"/>
    <xdr:ext cx="6015304" cy="452717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5878" y="4871891"/>
    <xdr:ext cx="6031007" cy="4542690"/>
    <xdr:graphicFrame macro="">
      <xdr:nvGraphicFramePr>
        <xdr:cNvPr id="3" name="グラフ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039"/>
          <a:ext cx="311051" cy="199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0.01525</cdr:y>
    </cdr:from>
    <cdr:to>
      <cdr:x>0.05171</cdr:x>
      <cdr:y>0.05932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9276"/>
          <a:ext cx="311863" cy="20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showGridLines="0" tabSelected="1" view="pageBreakPreview" zoomScale="55" zoomScaleNormal="70" zoomScaleSheetLayoutView="55" workbookViewId="0">
      <pane xSplit="5" ySplit="4" topLeftCell="F5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4.25" style="4" customWidth="1"/>
    <col min="2" max="3" width="6.625" style="4" customWidth="1"/>
    <col min="4" max="4" width="4.75" style="4" customWidth="1"/>
    <col min="5" max="5" width="13.875" style="4" customWidth="1"/>
    <col min="6" max="17" width="13.5" style="4" customWidth="1"/>
    <col min="18" max="18" width="16.625" style="4" customWidth="1"/>
    <col min="19" max="21" width="3.375" style="4" customWidth="1"/>
    <col min="22" max="22" width="9.75" style="4" bestFit="1" customWidth="1"/>
    <col min="23" max="16384" width="9" style="4"/>
  </cols>
  <sheetData>
    <row r="2" spans="1:19" ht="27.75" customHeight="1" x14ac:dyDescent="0.15">
      <c r="A2" s="154" t="s">
        <v>98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6"/>
    </row>
    <row r="3" spans="1:19" ht="27.75" customHeight="1" thickBot="1" x14ac:dyDescent="0.2">
      <c r="A3" s="167" t="s">
        <v>99</v>
      </c>
      <c r="B3" s="167"/>
      <c r="C3" s="167"/>
      <c r="D3" s="167"/>
      <c r="E3" s="167"/>
      <c r="F3" s="167"/>
      <c r="G3" s="167"/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8" t="s">
        <v>18</v>
      </c>
    </row>
    <row r="4" spans="1:19" s="9" customFormat="1" ht="40.5" customHeight="1" thickBot="1" x14ac:dyDescent="0.2">
      <c r="A4" s="56" t="s">
        <v>18</v>
      </c>
      <c r="B4" s="57" t="s">
        <v>18</v>
      </c>
      <c r="C4" s="57" t="s">
        <v>18</v>
      </c>
      <c r="D4" s="58" t="s">
        <v>45</v>
      </c>
      <c r="E4" s="83" t="s">
        <v>18</v>
      </c>
      <c r="F4" s="91" t="s">
        <v>100</v>
      </c>
      <c r="G4" s="71" t="s">
        <v>15</v>
      </c>
      <c r="H4" s="72" t="s">
        <v>16</v>
      </c>
      <c r="I4" s="71" t="s">
        <v>19</v>
      </c>
      <c r="J4" s="72" t="s">
        <v>20</v>
      </c>
      <c r="K4" s="72" t="s">
        <v>5</v>
      </c>
      <c r="L4" s="71" t="s">
        <v>6</v>
      </c>
      <c r="M4" s="71" t="s">
        <v>7</v>
      </c>
      <c r="N4" s="71" t="s">
        <v>8</v>
      </c>
      <c r="O4" s="71" t="s">
        <v>9</v>
      </c>
      <c r="P4" s="71" t="s">
        <v>12</v>
      </c>
      <c r="Q4" s="10" t="s">
        <v>13</v>
      </c>
      <c r="R4" s="11" t="s">
        <v>44</v>
      </c>
    </row>
    <row r="5" spans="1:19" s="9" customFormat="1" ht="37.5" customHeight="1" thickBot="1" x14ac:dyDescent="0.2">
      <c r="A5" s="12"/>
      <c r="B5" s="174" t="s">
        <v>80</v>
      </c>
      <c r="C5" s="175"/>
      <c r="D5" s="175"/>
      <c r="E5" s="176"/>
      <c r="F5" s="92">
        <v>621</v>
      </c>
      <c r="G5" s="13">
        <v>454</v>
      </c>
      <c r="H5" s="14">
        <v>430</v>
      </c>
      <c r="I5" s="13">
        <v>713</v>
      </c>
      <c r="J5" s="14">
        <v>687</v>
      </c>
      <c r="K5" s="14">
        <v>552</v>
      </c>
      <c r="L5" s="76">
        <v>753</v>
      </c>
      <c r="M5" s="76">
        <v>649</v>
      </c>
      <c r="N5" s="76">
        <v>530</v>
      </c>
      <c r="O5" s="76">
        <v>602</v>
      </c>
      <c r="P5" s="76">
        <v>583</v>
      </c>
      <c r="Q5" s="76">
        <v>489</v>
      </c>
      <c r="R5" s="77">
        <v>7063</v>
      </c>
    </row>
    <row r="6" spans="1:19" ht="29.25" customHeight="1" thickBot="1" x14ac:dyDescent="0.2">
      <c r="A6" s="12" t="s">
        <v>18</v>
      </c>
      <c r="B6" s="168" t="s">
        <v>21</v>
      </c>
      <c r="C6" s="169"/>
      <c r="D6" s="169"/>
      <c r="E6" s="170"/>
      <c r="F6" s="93">
        <v>432</v>
      </c>
      <c r="G6" s="13">
        <v>371</v>
      </c>
      <c r="H6" s="14">
        <v>585</v>
      </c>
      <c r="I6" s="13">
        <v>434</v>
      </c>
      <c r="J6" s="14">
        <v>347</v>
      </c>
      <c r="K6" s="14">
        <v>491</v>
      </c>
      <c r="L6" s="73">
        <v>470</v>
      </c>
      <c r="M6" s="74">
        <v>456</v>
      </c>
      <c r="N6" s="73">
        <v>623</v>
      </c>
      <c r="O6" s="74">
        <v>561</v>
      </c>
      <c r="P6" s="74">
        <v>780</v>
      </c>
      <c r="Q6" s="74">
        <v>363</v>
      </c>
      <c r="R6" s="75">
        <v>5913</v>
      </c>
    </row>
    <row r="7" spans="1:19" ht="29.25" customHeight="1" thickTop="1" thickBot="1" x14ac:dyDescent="0.2">
      <c r="A7" s="12" t="s">
        <v>18</v>
      </c>
      <c r="B7" s="171" t="s">
        <v>47</v>
      </c>
      <c r="C7" s="172"/>
      <c r="D7" s="172"/>
      <c r="E7" s="173"/>
      <c r="F7" s="94">
        <v>0.69565217391304346</v>
      </c>
      <c r="G7" s="38">
        <v>0.81718061674008813</v>
      </c>
      <c r="H7" s="39">
        <v>1.3604651162790697</v>
      </c>
      <c r="I7" s="38">
        <v>0.60869565217391308</v>
      </c>
      <c r="J7" s="39">
        <v>0.50509461426491997</v>
      </c>
      <c r="K7" s="39">
        <v>0.88949275362318836</v>
      </c>
      <c r="L7" s="39">
        <v>0.62416998671978752</v>
      </c>
      <c r="M7" s="40">
        <v>0.70261941448382126</v>
      </c>
      <c r="N7" s="39">
        <v>1.1754716981132076</v>
      </c>
      <c r="O7" s="40">
        <v>0.93189368770764125</v>
      </c>
      <c r="P7" s="40">
        <v>1.3379073756432247</v>
      </c>
      <c r="Q7" s="40">
        <v>0.74233128834355833</v>
      </c>
      <c r="R7" s="41">
        <v>0.83717966869602156</v>
      </c>
    </row>
    <row r="8" spans="1:19" ht="29.25" customHeight="1" thickTop="1" x14ac:dyDescent="0.15">
      <c r="A8" s="12" t="s">
        <v>18</v>
      </c>
      <c r="B8" s="182" t="s">
        <v>92</v>
      </c>
      <c r="C8" s="162"/>
      <c r="D8" s="16" t="s">
        <v>18</v>
      </c>
      <c r="E8" s="17" t="s">
        <v>22</v>
      </c>
      <c r="F8" s="95">
        <v>208</v>
      </c>
      <c r="G8" s="19">
        <v>204</v>
      </c>
      <c r="H8" s="20">
        <v>228</v>
      </c>
      <c r="I8" s="19">
        <v>223</v>
      </c>
      <c r="J8" s="65">
        <v>210</v>
      </c>
      <c r="K8" s="65">
        <v>191</v>
      </c>
      <c r="L8" s="65">
        <v>272</v>
      </c>
      <c r="M8" s="65">
        <v>239</v>
      </c>
      <c r="N8" s="65">
        <v>288</v>
      </c>
      <c r="O8" s="20">
        <v>291</v>
      </c>
      <c r="P8" s="20">
        <v>234</v>
      </c>
      <c r="Q8" s="20">
        <v>236</v>
      </c>
      <c r="R8" s="21">
        <v>2824</v>
      </c>
    </row>
    <row r="9" spans="1:19" ht="29.25" customHeight="1" x14ac:dyDescent="0.15">
      <c r="A9" s="12" t="s">
        <v>18</v>
      </c>
      <c r="B9" s="163"/>
      <c r="C9" s="164"/>
      <c r="D9" s="16" t="s">
        <v>18</v>
      </c>
      <c r="E9" s="96" t="s">
        <v>23</v>
      </c>
      <c r="F9" s="97">
        <v>75</v>
      </c>
      <c r="G9" s="19">
        <v>88</v>
      </c>
      <c r="H9" s="20">
        <v>253</v>
      </c>
      <c r="I9" s="19">
        <v>156</v>
      </c>
      <c r="J9" s="65">
        <v>103</v>
      </c>
      <c r="K9" s="65">
        <v>152</v>
      </c>
      <c r="L9" s="65">
        <v>147</v>
      </c>
      <c r="M9" s="65">
        <v>183</v>
      </c>
      <c r="N9" s="65">
        <v>239</v>
      </c>
      <c r="O9" s="20">
        <v>184</v>
      </c>
      <c r="P9" s="20">
        <v>354</v>
      </c>
      <c r="Q9" s="20">
        <v>84</v>
      </c>
      <c r="R9" s="22">
        <v>2018</v>
      </c>
    </row>
    <row r="10" spans="1:19" ht="29.25" customHeight="1" x14ac:dyDescent="0.15">
      <c r="A10" s="15" t="s">
        <v>18</v>
      </c>
      <c r="B10" s="163"/>
      <c r="C10" s="164"/>
      <c r="D10" s="16" t="s">
        <v>18</v>
      </c>
      <c r="E10" s="96" t="s">
        <v>24</v>
      </c>
      <c r="F10" s="97">
        <v>0</v>
      </c>
      <c r="G10" s="19">
        <v>6</v>
      </c>
      <c r="H10" s="20">
        <v>2</v>
      </c>
      <c r="I10" s="19">
        <v>0</v>
      </c>
      <c r="J10" s="65">
        <v>0</v>
      </c>
      <c r="K10" s="65">
        <v>0</v>
      </c>
      <c r="L10" s="65">
        <v>0</v>
      </c>
      <c r="M10" s="65">
        <v>0</v>
      </c>
      <c r="N10" s="65">
        <v>1</v>
      </c>
      <c r="O10" s="20">
        <v>0</v>
      </c>
      <c r="P10" s="20">
        <v>0</v>
      </c>
      <c r="Q10" s="20">
        <v>0</v>
      </c>
      <c r="R10" s="22">
        <v>9</v>
      </c>
    </row>
    <row r="11" spans="1:19" ht="29.25" customHeight="1" x14ac:dyDescent="0.15">
      <c r="A11" s="12" t="s">
        <v>18</v>
      </c>
      <c r="B11" s="163"/>
      <c r="C11" s="164"/>
      <c r="D11" s="42" t="s">
        <v>18</v>
      </c>
      <c r="E11" s="99" t="s">
        <v>25</v>
      </c>
      <c r="F11" s="97">
        <v>149</v>
      </c>
      <c r="G11" s="43">
        <v>73</v>
      </c>
      <c r="H11" s="44">
        <v>102</v>
      </c>
      <c r="I11" s="43">
        <v>55</v>
      </c>
      <c r="J11" s="67">
        <v>34</v>
      </c>
      <c r="K11" s="67">
        <v>148</v>
      </c>
      <c r="L11" s="67">
        <v>51</v>
      </c>
      <c r="M11" s="67">
        <v>34</v>
      </c>
      <c r="N11" s="67">
        <v>95</v>
      </c>
      <c r="O11" s="44">
        <v>86</v>
      </c>
      <c r="P11" s="44">
        <v>192</v>
      </c>
      <c r="Q11" s="44">
        <v>43</v>
      </c>
      <c r="R11" s="45">
        <v>1062</v>
      </c>
    </row>
    <row r="12" spans="1:19" ht="29.25" customHeight="1" x14ac:dyDescent="0.15">
      <c r="A12" s="12"/>
      <c r="B12" s="163"/>
      <c r="C12" s="164"/>
      <c r="D12" s="42"/>
      <c r="E12" s="46" t="s">
        <v>77</v>
      </c>
      <c r="F12" s="98">
        <v>117</v>
      </c>
      <c r="G12" s="47">
        <v>0</v>
      </c>
      <c r="H12" s="48">
        <v>39</v>
      </c>
      <c r="I12" s="47">
        <v>0</v>
      </c>
      <c r="J12" s="68">
        <v>0</v>
      </c>
      <c r="K12" s="68">
        <v>92</v>
      </c>
      <c r="L12" s="68">
        <v>0</v>
      </c>
      <c r="M12" s="68">
        <v>0</v>
      </c>
      <c r="N12" s="68">
        <v>54</v>
      </c>
      <c r="O12" s="48">
        <v>33</v>
      </c>
      <c r="P12" s="48">
        <v>155</v>
      </c>
      <c r="Q12" s="48">
        <v>0</v>
      </c>
      <c r="R12" s="49">
        <v>490</v>
      </c>
    </row>
    <row r="13" spans="1:19" ht="29.25" customHeight="1" thickBot="1" x14ac:dyDescent="0.2">
      <c r="A13" s="12"/>
      <c r="B13" s="165"/>
      <c r="C13" s="166"/>
      <c r="D13" s="50"/>
      <c r="E13" s="100" t="s">
        <v>42</v>
      </c>
      <c r="F13" s="51">
        <v>32</v>
      </c>
      <c r="G13" s="52">
        <v>73</v>
      </c>
      <c r="H13" s="53">
        <v>63</v>
      </c>
      <c r="I13" s="52">
        <v>55</v>
      </c>
      <c r="J13" s="69">
        <v>34</v>
      </c>
      <c r="K13" s="69">
        <v>56</v>
      </c>
      <c r="L13" s="69">
        <v>51</v>
      </c>
      <c r="M13" s="69">
        <v>34</v>
      </c>
      <c r="N13" s="69">
        <v>41</v>
      </c>
      <c r="O13" s="69">
        <v>53</v>
      </c>
      <c r="P13" s="69">
        <v>37</v>
      </c>
      <c r="Q13" s="69">
        <v>43</v>
      </c>
      <c r="R13" s="54">
        <v>572</v>
      </c>
    </row>
    <row r="14" spans="1:19" ht="29.25" customHeight="1" thickTop="1" x14ac:dyDescent="0.15">
      <c r="A14" s="12" t="s">
        <v>26</v>
      </c>
      <c r="B14" s="155" t="s">
        <v>93</v>
      </c>
      <c r="C14" s="156"/>
      <c r="D14" s="180" t="s">
        <v>27</v>
      </c>
      <c r="E14" s="181"/>
      <c r="F14" s="101">
        <v>279</v>
      </c>
      <c r="G14" s="19">
        <v>338</v>
      </c>
      <c r="H14" s="20">
        <v>408</v>
      </c>
      <c r="I14" s="19">
        <v>342</v>
      </c>
      <c r="J14" s="65">
        <v>281</v>
      </c>
      <c r="K14" s="65">
        <v>292</v>
      </c>
      <c r="L14" s="65">
        <v>376</v>
      </c>
      <c r="M14" s="65">
        <v>364</v>
      </c>
      <c r="N14" s="65">
        <v>446</v>
      </c>
      <c r="O14" s="65">
        <v>405</v>
      </c>
      <c r="P14" s="65">
        <v>463</v>
      </c>
      <c r="Q14" s="65">
        <v>300</v>
      </c>
      <c r="R14" s="21">
        <v>4294</v>
      </c>
    </row>
    <row r="15" spans="1:19" ht="29.25" customHeight="1" x14ac:dyDescent="0.15">
      <c r="A15" s="12" t="s">
        <v>18</v>
      </c>
      <c r="B15" s="157"/>
      <c r="C15" s="158"/>
      <c r="D15" s="28" t="s">
        <v>18</v>
      </c>
      <c r="E15" s="29" t="s">
        <v>28</v>
      </c>
      <c r="F15" s="102">
        <v>192</v>
      </c>
      <c r="G15" s="19">
        <v>268</v>
      </c>
      <c r="H15" s="20">
        <v>235</v>
      </c>
      <c r="I15" s="19">
        <v>241</v>
      </c>
      <c r="J15" s="65">
        <v>203</v>
      </c>
      <c r="K15" s="65">
        <v>210</v>
      </c>
      <c r="L15" s="65">
        <v>273</v>
      </c>
      <c r="M15" s="65">
        <v>273</v>
      </c>
      <c r="N15" s="65">
        <v>302</v>
      </c>
      <c r="O15" s="65">
        <v>314</v>
      </c>
      <c r="P15" s="65">
        <v>288</v>
      </c>
      <c r="Q15" s="65">
        <v>231</v>
      </c>
      <c r="R15" s="22">
        <v>3030</v>
      </c>
    </row>
    <row r="16" spans="1:19" ht="29.25" customHeight="1" x14ac:dyDescent="0.15">
      <c r="A16" s="12" t="s">
        <v>18</v>
      </c>
      <c r="B16" s="157"/>
      <c r="C16" s="158"/>
      <c r="D16" s="30" t="s">
        <v>18</v>
      </c>
      <c r="E16" s="29" t="s">
        <v>30</v>
      </c>
      <c r="F16" s="89">
        <v>8</v>
      </c>
      <c r="G16" s="19">
        <v>5</v>
      </c>
      <c r="H16" s="20">
        <v>20</v>
      </c>
      <c r="I16" s="19">
        <v>9</v>
      </c>
      <c r="J16" s="65">
        <v>9</v>
      </c>
      <c r="K16" s="65">
        <v>10</v>
      </c>
      <c r="L16" s="65">
        <v>10</v>
      </c>
      <c r="M16" s="65">
        <v>13</v>
      </c>
      <c r="N16" s="65">
        <v>13</v>
      </c>
      <c r="O16" s="65">
        <v>20</v>
      </c>
      <c r="P16" s="65">
        <v>10</v>
      </c>
      <c r="Q16" s="65">
        <v>16</v>
      </c>
      <c r="R16" s="22">
        <v>143</v>
      </c>
    </row>
    <row r="17" spans="1:20" ht="29.25" customHeight="1" thickBot="1" x14ac:dyDescent="0.2">
      <c r="A17" s="12" t="s">
        <v>18</v>
      </c>
      <c r="B17" s="157"/>
      <c r="C17" s="158"/>
      <c r="D17" s="31" t="s">
        <v>18</v>
      </c>
      <c r="E17" s="103" t="s">
        <v>31</v>
      </c>
      <c r="F17" s="90">
        <v>79</v>
      </c>
      <c r="G17" s="25">
        <v>65</v>
      </c>
      <c r="H17" s="26">
        <v>153</v>
      </c>
      <c r="I17" s="25">
        <v>92</v>
      </c>
      <c r="J17" s="66">
        <v>69</v>
      </c>
      <c r="K17" s="66">
        <v>72</v>
      </c>
      <c r="L17" s="66">
        <v>93</v>
      </c>
      <c r="M17" s="66">
        <v>78</v>
      </c>
      <c r="N17" s="66">
        <v>131</v>
      </c>
      <c r="O17" s="66">
        <v>71</v>
      </c>
      <c r="P17" s="66">
        <v>165</v>
      </c>
      <c r="Q17" s="66">
        <v>53</v>
      </c>
      <c r="R17" s="27">
        <v>1121</v>
      </c>
    </row>
    <row r="18" spans="1:20" ht="29.25" customHeight="1" thickTop="1" x14ac:dyDescent="0.15">
      <c r="A18" s="12" t="s">
        <v>18</v>
      </c>
      <c r="B18" s="157"/>
      <c r="C18" s="158"/>
      <c r="D18" s="180" t="s">
        <v>32</v>
      </c>
      <c r="E18" s="181"/>
      <c r="F18" s="89">
        <v>153</v>
      </c>
      <c r="G18" s="19">
        <v>33</v>
      </c>
      <c r="H18" s="20">
        <v>177</v>
      </c>
      <c r="I18" s="19">
        <v>92</v>
      </c>
      <c r="J18" s="65">
        <v>66</v>
      </c>
      <c r="K18" s="65">
        <v>199</v>
      </c>
      <c r="L18" s="65">
        <v>94</v>
      </c>
      <c r="M18" s="65">
        <v>92</v>
      </c>
      <c r="N18" s="65">
        <v>177</v>
      </c>
      <c r="O18" s="65">
        <v>156</v>
      </c>
      <c r="P18" s="65">
        <v>317</v>
      </c>
      <c r="Q18" s="65">
        <v>63</v>
      </c>
      <c r="R18" s="22">
        <v>1619</v>
      </c>
    </row>
    <row r="19" spans="1:20" ht="29.25" customHeight="1" x14ac:dyDescent="0.15">
      <c r="A19" s="15" t="s">
        <v>33</v>
      </c>
      <c r="B19" s="157"/>
      <c r="C19" s="158"/>
      <c r="D19" s="28" t="s">
        <v>18</v>
      </c>
      <c r="E19" s="29" t="s">
        <v>28</v>
      </c>
      <c r="F19" s="89">
        <v>123</v>
      </c>
      <c r="G19" s="19">
        <v>8</v>
      </c>
      <c r="H19" s="20">
        <v>55</v>
      </c>
      <c r="I19" s="19">
        <v>27</v>
      </c>
      <c r="J19" s="65">
        <v>22</v>
      </c>
      <c r="K19" s="65">
        <v>135</v>
      </c>
      <c r="L19" s="65">
        <v>63</v>
      </c>
      <c r="M19" s="65">
        <v>34</v>
      </c>
      <c r="N19" s="65">
        <v>81</v>
      </c>
      <c r="O19" s="65">
        <v>127</v>
      </c>
      <c r="P19" s="65">
        <v>246</v>
      </c>
      <c r="Q19" s="65">
        <v>14</v>
      </c>
      <c r="R19" s="22">
        <v>935</v>
      </c>
    </row>
    <row r="20" spans="1:20" ht="29.25" customHeight="1" thickBot="1" x14ac:dyDescent="0.2">
      <c r="A20" s="12" t="s">
        <v>18</v>
      </c>
      <c r="B20" s="159"/>
      <c r="C20" s="160"/>
      <c r="D20" s="23" t="s">
        <v>29</v>
      </c>
      <c r="E20" s="105" t="s">
        <v>30</v>
      </c>
      <c r="F20" s="104">
        <v>30</v>
      </c>
      <c r="G20" s="25">
        <v>25</v>
      </c>
      <c r="H20" s="26">
        <v>122</v>
      </c>
      <c r="I20" s="25">
        <v>65</v>
      </c>
      <c r="J20" s="66">
        <v>44</v>
      </c>
      <c r="K20" s="66">
        <v>64</v>
      </c>
      <c r="L20" s="66">
        <v>31</v>
      </c>
      <c r="M20" s="66">
        <v>58</v>
      </c>
      <c r="N20" s="66">
        <v>96</v>
      </c>
      <c r="O20" s="26">
        <v>29</v>
      </c>
      <c r="P20" s="26">
        <v>71</v>
      </c>
      <c r="Q20" s="26">
        <v>49</v>
      </c>
      <c r="R20" s="27">
        <v>684</v>
      </c>
    </row>
    <row r="21" spans="1:20" ht="29.25" customHeight="1" thickTop="1" x14ac:dyDescent="0.15">
      <c r="A21" s="12" t="s">
        <v>18</v>
      </c>
      <c r="B21" s="161" t="s">
        <v>94</v>
      </c>
      <c r="C21" s="162"/>
      <c r="D21" s="16" t="s">
        <v>18</v>
      </c>
      <c r="E21" s="106" t="s">
        <v>34</v>
      </c>
      <c r="F21" s="101">
        <v>241</v>
      </c>
      <c r="G21" s="19">
        <v>283</v>
      </c>
      <c r="H21" s="20">
        <v>298</v>
      </c>
      <c r="I21" s="63">
        <v>287</v>
      </c>
      <c r="J21" s="65">
        <v>246</v>
      </c>
      <c r="K21" s="65">
        <v>252</v>
      </c>
      <c r="L21" s="65">
        <v>325</v>
      </c>
      <c r="M21" s="65">
        <v>274</v>
      </c>
      <c r="N21" s="65">
        <v>333</v>
      </c>
      <c r="O21" s="20">
        <v>345</v>
      </c>
      <c r="P21" s="20">
        <v>284</v>
      </c>
      <c r="Q21" s="20">
        <v>287</v>
      </c>
      <c r="R21" s="21">
        <v>3455</v>
      </c>
    </row>
    <row r="22" spans="1:20" ht="29.25" customHeight="1" x14ac:dyDescent="0.15">
      <c r="A22" s="12" t="s">
        <v>18</v>
      </c>
      <c r="B22" s="163"/>
      <c r="C22" s="164"/>
      <c r="D22" s="16" t="s">
        <v>18</v>
      </c>
      <c r="E22" s="17" t="s">
        <v>35</v>
      </c>
      <c r="F22" s="97">
        <v>74</v>
      </c>
      <c r="G22" s="19">
        <v>82</v>
      </c>
      <c r="H22" s="20">
        <v>194</v>
      </c>
      <c r="I22" s="63">
        <v>107</v>
      </c>
      <c r="J22" s="65">
        <v>82</v>
      </c>
      <c r="K22" s="65">
        <v>111</v>
      </c>
      <c r="L22" s="65">
        <v>121</v>
      </c>
      <c r="M22" s="65">
        <v>126</v>
      </c>
      <c r="N22" s="65">
        <v>206</v>
      </c>
      <c r="O22" s="20">
        <v>73</v>
      </c>
      <c r="P22" s="20">
        <v>241</v>
      </c>
      <c r="Q22" s="20">
        <v>44</v>
      </c>
      <c r="R22" s="22">
        <v>1461</v>
      </c>
    </row>
    <row r="23" spans="1:20" ht="29.25" customHeight="1" thickBot="1" x14ac:dyDescent="0.2">
      <c r="A23" s="12" t="s">
        <v>18</v>
      </c>
      <c r="B23" s="165"/>
      <c r="C23" s="166"/>
      <c r="D23" s="23" t="s">
        <v>18</v>
      </c>
      <c r="E23" s="107" t="s">
        <v>36</v>
      </c>
      <c r="F23" s="104">
        <v>117</v>
      </c>
      <c r="G23" s="25">
        <v>6</v>
      </c>
      <c r="H23" s="26">
        <v>93</v>
      </c>
      <c r="I23" s="64">
        <v>40</v>
      </c>
      <c r="J23" s="66">
        <v>19</v>
      </c>
      <c r="K23" s="66">
        <v>128</v>
      </c>
      <c r="L23" s="66">
        <v>24</v>
      </c>
      <c r="M23" s="66">
        <v>56</v>
      </c>
      <c r="N23" s="66">
        <v>84</v>
      </c>
      <c r="O23" s="26">
        <v>143</v>
      </c>
      <c r="P23" s="26">
        <v>255</v>
      </c>
      <c r="Q23" s="26">
        <v>32</v>
      </c>
      <c r="R23" s="27">
        <v>997</v>
      </c>
    </row>
    <row r="24" spans="1:20" ht="29.25" customHeight="1" thickTop="1" x14ac:dyDescent="0.15">
      <c r="A24" s="15" t="s">
        <v>37</v>
      </c>
      <c r="B24" s="182" t="s">
        <v>95</v>
      </c>
      <c r="C24" s="162"/>
      <c r="D24" s="16" t="s">
        <v>18</v>
      </c>
      <c r="E24" s="106" t="s">
        <v>38</v>
      </c>
      <c r="F24" s="101">
        <v>403</v>
      </c>
      <c r="G24" s="65">
        <v>318</v>
      </c>
      <c r="H24" s="65">
        <v>530</v>
      </c>
      <c r="I24" s="20">
        <v>387</v>
      </c>
      <c r="J24" s="20">
        <v>307</v>
      </c>
      <c r="K24" s="20">
        <v>437</v>
      </c>
      <c r="L24" s="20">
        <v>408</v>
      </c>
      <c r="M24" s="20">
        <v>405</v>
      </c>
      <c r="N24" s="20">
        <v>579</v>
      </c>
      <c r="O24" s="20">
        <v>501</v>
      </c>
      <c r="P24" s="20">
        <v>741</v>
      </c>
      <c r="Q24" s="20">
        <v>309</v>
      </c>
      <c r="R24" s="21">
        <v>5325</v>
      </c>
    </row>
    <row r="25" spans="1:20" ht="29.25" customHeight="1" x14ac:dyDescent="0.15">
      <c r="A25" s="12" t="s">
        <v>18</v>
      </c>
      <c r="B25" s="163"/>
      <c r="C25" s="164"/>
      <c r="D25" s="16" t="s">
        <v>18</v>
      </c>
      <c r="E25" s="99" t="s">
        <v>39</v>
      </c>
      <c r="F25" s="108">
        <v>0</v>
      </c>
      <c r="G25" s="65">
        <v>0</v>
      </c>
      <c r="H25" s="65">
        <v>0</v>
      </c>
      <c r="I25" s="20">
        <v>0</v>
      </c>
      <c r="J25" s="20">
        <v>0</v>
      </c>
      <c r="K25" s="20">
        <v>0</v>
      </c>
      <c r="L25" s="20">
        <v>7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2">
        <v>7</v>
      </c>
    </row>
    <row r="26" spans="1:20" ht="29.25" customHeight="1" x14ac:dyDescent="0.15">
      <c r="A26" s="12" t="s">
        <v>18</v>
      </c>
      <c r="B26" s="163"/>
      <c r="C26" s="164"/>
      <c r="D26" s="16" t="s">
        <v>18</v>
      </c>
      <c r="E26" s="109" t="s">
        <v>75</v>
      </c>
      <c r="F26" s="108">
        <v>18</v>
      </c>
      <c r="G26" s="65">
        <v>38</v>
      </c>
      <c r="H26" s="65">
        <v>36</v>
      </c>
      <c r="I26" s="20">
        <v>29</v>
      </c>
      <c r="J26" s="20">
        <v>27</v>
      </c>
      <c r="K26" s="20">
        <v>33</v>
      </c>
      <c r="L26" s="20">
        <v>31</v>
      </c>
      <c r="M26" s="20">
        <v>26</v>
      </c>
      <c r="N26" s="20">
        <v>23</v>
      </c>
      <c r="O26" s="20">
        <v>32</v>
      </c>
      <c r="P26" s="20">
        <v>32</v>
      </c>
      <c r="Q26" s="20">
        <v>35</v>
      </c>
      <c r="R26" s="22">
        <v>360</v>
      </c>
    </row>
    <row r="27" spans="1:20" ht="29.25" customHeight="1" x14ac:dyDescent="0.15">
      <c r="A27" s="12" t="s">
        <v>18</v>
      </c>
      <c r="B27" s="163"/>
      <c r="C27" s="164"/>
      <c r="D27" s="16" t="s">
        <v>18</v>
      </c>
      <c r="E27" s="109" t="s">
        <v>76</v>
      </c>
      <c r="F27" s="108">
        <v>0</v>
      </c>
      <c r="G27" s="65">
        <v>0</v>
      </c>
      <c r="H27" s="65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2">
        <v>0</v>
      </c>
    </row>
    <row r="28" spans="1:20" ht="29.25" customHeight="1" thickBot="1" x14ac:dyDescent="0.2">
      <c r="A28" s="12" t="s">
        <v>18</v>
      </c>
      <c r="B28" s="165"/>
      <c r="C28" s="166"/>
      <c r="D28" s="23" t="s">
        <v>18</v>
      </c>
      <c r="E28" s="107" t="s">
        <v>40</v>
      </c>
      <c r="F28" s="104">
        <v>11</v>
      </c>
      <c r="G28" s="66">
        <v>15</v>
      </c>
      <c r="H28" s="66">
        <v>19</v>
      </c>
      <c r="I28" s="26">
        <v>18</v>
      </c>
      <c r="J28" s="26">
        <v>13</v>
      </c>
      <c r="K28" s="26">
        <v>21</v>
      </c>
      <c r="L28" s="26">
        <v>24</v>
      </c>
      <c r="M28" s="26">
        <v>25</v>
      </c>
      <c r="N28" s="26">
        <v>21</v>
      </c>
      <c r="O28" s="26">
        <v>28</v>
      </c>
      <c r="P28" s="26">
        <v>7</v>
      </c>
      <c r="Q28" s="26">
        <v>19</v>
      </c>
      <c r="R28" s="27">
        <v>221</v>
      </c>
    </row>
    <row r="29" spans="1:20" ht="29.25" customHeight="1" thickTop="1" x14ac:dyDescent="0.15">
      <c r="A29" s="15" t="s">
        <v>41</v>
      </c>
      <c r="B29" s="161" t="s">
        <v>48</v>
      </c>
      <c r="C29" s="162"/>
      <c r="D29" s="16" t="s">
        <v>18</v>
      </c>
      <c r="E29" s="106" t="s">
        <v>22</v>
      </c>
      <c r="F29" s="18">
        <v>25251</v>
      </c>
      <c r="G29" s="19">
        <v>24553</v>
      </c>
      <c r="H29" s="20">
        <v>27322</v>
      </c>
      <c r="I29" s="19">
        <v>27155</v>
      </c>
      <c r="J29" s="63">
        <v>25395</v>
      </c>
      <c r="K29" s="63">
        <v>23295</v>
      </c>
      <c r="L29" s="20">
        <v>32874</v>
      </c>
      <c r="M29" s="20">
        <v>29164</v>
      </c>
      <c r="N29" s="20">
        <v>34512</v>
      </c>
      <c r="O29" s="20">
        <v>35226</v>
      </c>
      <c r="P29" s="20">
        <v>27865</v>
      </c>
      <c r="Q29" s="20">
        <v>28807</v>
      </c>
      <c r="R29" s="21">
        <v>341419</v>
      </c>
      <c r="T29" s="32"/>
    </row>
    <row r="30" spans="1:20" ht="29.25" customHeight="1" x14ac:dyDescent="0.15">
      <c r="A30" s="12" t="s">
        <v>18</v>
      </c>
      <c r="B30" s="163"/>
      <c r="C30" s="164"/>
      <c r="D30" s="16" t="s">
        <v>18</v>
      </c>
      <c r="E30" s="17" t="s">
        <v>23</v>
      </c>
      <c r="F30" s="97">
        <v>3951</v>
      </c>
      <c r="G30" s="19">
        <v>4543</v>
      </c>
      <c r="H30" s="20">
        <v>13844</v>
      </c>
      <c r="I30" s="19">
        <v>9028</v>
      </c>
      <c r="J30" s="63">
        <v>5917</v>
      </c>
      <c r="K30" s="63">
        <v>8958</v>
      </c>
      <c r="L30" s="20">
        <v>7904</v>
      </c>
      <c r="M30" s="20">
        <v>8619</v>
      </c>
      <c r="N30" s="20">
        <v>13303</v>
      </c>
      <c r="O30" s="20">
        <v>8001</v>
      </c>
      <c r="P30" s="20">
        <v>19339</v>
      </c>
      <c r="Q30" s="20">
        <v>5325</v>
      </c>
      <c r="R30" s="22">
        <v>108732</v>
      </c>
    </row>
    <row r="31" spans="1:20" ht="29.25" customHeight="1" x14ac:dyDescent="0.15">
      <c r="A31" s="12" t="s">
        <v>18</v>
      </c>
      <c r="B31" s="163"/>
      <c r="C31" s="164"/>
      <c r="D31" s="16" t="s">
        <v>18</v>
      </c>
      <c r="E31" s="17" t="s">
        <v>24</v>
      </c>
      <c r="F31" s="97">
        <v>0</v>
      </c>
      <c r="G31" s="19">
        <v>91</v>
      </c>
      <c r="H31" s="20">
        <v>633</v>
      </c>
      <c r="I31" s="19">
        <v>0</v>
      </c>
      <c r="J31" s="63">
        <v>0</v>
      </c>
      <c r="K31" s="63">
        <v>0</v>
      </c>
      <c r="L31" s="20">
        <v>0</v>
      </c>
      <c r="M31" s="20">
        <v>0</v>
      </c>
      <c r="N31" s="20">
        <v>95</v>
      </c>
      <c r="O31" s="20">
        <v>0</v>
      </c>
      <c r="P31" s="20">
        <v>0</v>
      </c>
      <c r="Q31" s="20">
        <v>0</v>
      </c>
      <c r="R31" s="22">
        <v>819</v>
      </c>
    </row>
    <row r="32" spans="1:20" ht="29.25" customHeight="1" thickBot="1" x14ac:dyDescent="0.2">
      <c r="A32" s="12" t="s">
        <v>18</v>
      </c>
      <c r="B32" s="165"/>
      <c r="C32" s="166"/>
      <c r="D32" s="23" t="s">
        <v>18</v>
      </c>
      <c r="E32" s="107" t="s">
        <v>25</v>
      </c>
      <c r="F32" s="24">
        <v>13297</v>
      </c>
      <c r="G32" s="25">
        <v>8197</v>
      </c>
      <c r="H32" s="26">
        <v>10433</v>
      </c>
      <c r="I32" s="25">
        <v>5902</v>
      </c>
      <c r="J32" s="64">
        <v>3687</v>
      </c>
      <c r="K32" s="64">
        <v>13209</v>
      </c>
      <c r="L32" s="26">
        <v>5510</v>
      </c>
      <c r="M32" s="26">
        <v>3588</v>
      </c>
      <c r="N32" s="26">
        <v>9065</v>
      </c>
      <c r="O32" s="26">
        <v>8698</v>
      </c>
      <c r="P32" s="26">
        <v>17538</v>
      </c>
      <c r="Q32" s="26">
        <v>4481</v>
      </c>
      <c r="R32" s="27">
        <v>103605</v>
      </c>
    </row>
    <row r="33" spans="1:22" ht="29.25" customHeight="1" thickTop="1" thickBot="1" x14ac:dyDescent="0.2">
      <c r="A33" s="36" t="s">
        <v>18</v>
      </c>
      <c r="B33" s="177" t="s">
        <v>46</v>
      </c>
      <c r="C33" s="178"/>
      <c r="D33" s="178"/>
      <c r="E33" s="179"/>
      <c r="F33" s="110">
        <v>42499</v>
      </c>
      <c r="G33" s="33">
        <v>37384</v>
      </c>
      <c r="H33" s="34">
        <v>52232</v>
      </c>
      <c r="I33" s="33">
        <v>42085</v>
      </c>
      <c r="J33" s="33">
        <v>34999</v>
      </c>
      <c r="K33" s="33">
        <v>45462</v>
      </c>
      <c r="L33" s="34">
        <v>46288</v>
      </c>
      <c r="M33" s="34">
        <v>41371</v>
      </c>
      <c r="N33" s="34">
        <v>56975</v>
      </c>
      <c r="O33" s="70">
        <v>51925</v>
      </c>
      <c r="P33" s="70">
        <v>64742</v>
      </c>
      <c r="Q33" s="70">
        <v>38613</v>
      </c>
      <c r="R33" s="37">
        <v>554575</v>
      </c>
      <c r="V33" s="60"/>
    </row>
    <row r="34" spans="1:22" ht="27" customHeight="1" x14ac:dyDescent="0.15">
      <c r="F34" s="35" t="s">
        <v>18</v>
      </c>
      <c r="O34" s="5"/>
      <c r="R34" s="59"/>
      <c r="S34" s="4" t="s">
        <v>18</v>
      </c>
    </row>
    <row r="35" spans="1:22" ht="27" customHeight="1" x14ac:dyDescent="0.15"/>
    <row r="36" spans="1:22" ht="27" customHeight="1" x14ac:dyDescent="0.15"/>
    <row r="37" spans="1:22" ht="27" customHeight="1" x14ac:dyDescent="0.15"/>
    <row r="38" spans="1:22" ht="27" customHeight="1" x14ac:dyDescent="0.15"/>
    <row r="39" spans="1:22" ht="27" customHeight="1" x14ac:dyDescent="0.15"/>
    <row r="40" spans="1:22" ht="27" customHeight="1" x14ac:dyDescent="0.15"/>
    <row r="41" spans="1:22" ht="27" customHeight="1" x14ac:dyDescent="0.15"/>
  </sheetData>
  <mergeCells count="13">
    <mergeCell ref="B33:E33"/>
    <mergeCell ref="D14:E14"/>
    <mergeCell ref="D18:E18"/>
    <mergeCell ref="B8:C13"/>
    <mergeCell ref="B24:C28"/>
    <mergeCell ref="B29:C32"/>
    <mergeCell ref="A2:R2"/>
    <mergeCell ref="B14:C20"/>
    <mergeCell ref="B21:C23"/>
    <mergeCell ref="A3:G3"/>
    <mergeCell ref="B6:E6"/>
    <mergeCell ref="B7:E7"/>
    <mergeCell ref="B5:E5"/>
  </mergeCells>
  <phoneticPr fontId="2"/>
  <printOptions horizontalCentered="1"/>
  <pageMargins left="0.78740157480314965" right="0.39370078740157483" top="0.78740157480314965" bottom="0.39370078740157483" header="0.19685039370078741" footer="0.1968503937007874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80" zoomScaleNormal="85" zoomScaleSheetLayoutView="80" workbookViewId="0"/>
  </sheetViews>
  <sheetFormatPr defaultRowHeight="13.5" x14ac:dyDescent="0.15"/>
  <cols>
    <col min="11" max="12" width="9" customWidth="1"/>
  </cols>
  <sheetData/>
  <phoneticPr fontId="2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1"/>
  <sheetViews>
    <sheetView showGridLines="0" view="pageBreakPreview" zoomScale="85" zoomScaleNormal="85" zoomScaleSheetLayoutView="85" workbookViewId="0">
      <pane xSplit="2" ySplit="5" topLeftCell="C6" activePane="bottomRight" state="frozen"/>
      <selection pane="topRight"/>
      <selection pane="bottomLeft"/>
      <selection pane="bottomRight" activeCell="B1" sqref="B1"/>
    </sheetView>
  </sheetViews>
  <sheetFormatPr defaultRowHeight="13.5" x14ac:dyDescent="0.15"/>
  <cols>
    <col min="1" max="1" width="13.125" style="79" hidden="1" customWidth="1"/>
    <col min="2" max="2" width="13.875" style="87" customWidth="1"/>
    <col min="3" max="14" width="6.875" style="87" customWidth="1"/>
    <col min="15" max="15" width="9.75" style="87" customWidth="1"/>
    <col min="16" max="16384" width="9" style="61"/>
  </cols>
  <sheetData>
    <row r="2" spans="1:15" ht="24.95" customHeight="1" x14ac:dyDescent="0.15">
      <c r="B2" s="188" t="s">
        <v>101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s="62" customFormat="1" ht="24.95" customHeight="1" thickBot="1" x14ac:dyDescent="0.2">
      <c r="A3" s="80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8" t="s">
        <v>96</v>
      </c>
    </row>
    <row r="4" spans="1:15" s="62" customFormat="1" ht="24.95" customHeight="1" x14ac:dyDescent="0.15">
      <c r="A4" s="80"/>
      <c r="B4" s="186" t="s">
        <v>97</v>
      </c>
      <c r="C4" s="183" t="s">
        <v>49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4" t="s">
        <v>74</v>
      </c>
    </row>
    <row r="5" spans="1:15" s="62" customFormat="1" ht="24.95" customHeight="1" thickBot="1" x14ac:dyDescent="0.2">
      <c r="A5" s="80"/>
      <c r="B5" s="187"/>
      <c r="C5" s="151" t="s">
        <v>0</v>
      </c>
      <c r="D5" s="152" t="s">
        <v>15</v>
      </c>
      <c r="E5" s="152" t="s">
        <v>16</v>
      </c>
      <c r="F5" s="152" t="s">
        <v>19</v>
      </c>
      <c r="G5" s="152" t="s">
        <v>20</v>
      </c>
      <c r="H5" s="152" t="s">
        <v>5</v>
      </c>
      <c r="I5" s="152" t="s">
        <v>6</v>
      </c>
      <c r="J5" s="152" t="s">
        <v>7</v>
      </c>
      <c r="K5" s="152" t="s">
        <v>8</v>
      </c>
      <c r="L5" s="152" t="s">
        <v>9</v>
      </c>
      <c r="M5" s="152" t="s">
        <v>12</v>
      </c>
      <c r="N5" s="153" t="s">
        <v>13</v>
      </c>
      <c r="O5" s="185"/>
    </row>
    <row r="6" spans="1:15" s="62" customFormat="1" ht="24.95" customHeight="1" x14ac:dyDescent="0.15">
      <c r="A6" s="80"/>
      <c r="B6" s="146" t="s">
        <v>50</v>
      </c>
      <c r="C6" s="147">
        <v>305</v>
      </c>
      <c r="D6" s="148">
        <v>162</v>
      </c>
      <c r="E6" s="148">
        <v>243</v>
      </c>
      <c r="F6" s="148">
        <v>226</v>
      </c>
      <c r="G6" s="148">
        <v>181</v>
      </c>
      <c r="H6" s="148">
        <v>285</v>
      </c>
      <c r="I6" s="148">
        <v>267</v>
      </c>
      <c r="J6" s="148">
        <v>227</v>
      </c>
      <c r="K6" s="148">
        <v>391</v>
      </c>
      <c r="L6" s="148">
        <v>334</v>
      </c>
      <c r="M6" s="148">
        <v>450</v>
      </c>
      <c r="N6" s="149">
        <v>204</v>
      </c>
      <c r="O6" s="150">
        <v>3275</v>
      </c>
    </row>
    <row r="7" spans="1:15" s="62" customFormat="1" ht="24.95" customHeight="1" x14ac:dyDescent="0.15">
      <c r="A7" s="80"/>
      <c r="B7" s="114" t="s">
        <v>51</v>
      </c>
      <c r="C7" s="115">
        <v>37</v>
      </c>
      <c r="D7" s="111">
        <v>56</v>
      </c>
      <c r="E7" s="111">
        <v>130</v>
      </c>
      <c r="F7" s="111">
        <v>61</v>
      </c>
      <c r="G7" s="111">
        <v>65</v>
      </c>
      <c r="H7" s="111">
        <v>89</v>
      </c>
      <c r="I7" s="111">
        <v>52</v>
      </c>
      <c r="J7" s="111">
        <v>61</v>
      </c>
      <c r="K7" s="111">
        <v>70</v>
      </c>
      <c r="L7" s="111">
        <v>57</v>
      </c>
      <c r="M7" s="111">
        <v>136</v>
      </c>
      <c r="N7" s="120">
        <v>46</v>
      </c>
      <c r="O7" s="127">
        <v>860</v>
      </c>
    </row>
    <row r="8" spans="1:15" s="62" customFormat="1" ht="24.95" customHeight="1" x14ac:dyDescent="0.15">
      <c r="A8" s="80"/>
      <c r="B8" s="114" t="s">
        <v>52</v>
      </c>
      <c r="C8" s="115">
        <v>8</v>
      </c>
      <c r="D8" s="111">
        <v>29</v>
      </c>
      <c r="E8" s="111">
        <v>19</v>
      </c>
      <c r="F8" s="111">
        <v>17</v>
      </c>
      <c r="G8" s="111">
        <v>17</v>
      </c>
      <c r="H8" s="111">
        <v>26</v>
      </c>
      <c r="I8" s="111">
        <v>16</v>
      </c>
      <c r="J8" s="111">
        <v>35</v>
      </c>
      <c r="K8" s="111">
        <v>15</v>
      </c>
      <c r="L8" s="111">
        <v>20</v>
      </c>
      <c r="M8" s="111">
        <v>36</v>
      </c>
      <c r="N8" s="120">
        <v>13</v>
      </c>
      <c r="O8" s="127">
        <v>251</v>
      </c>
    </row>
    <row r="9" spans="1:15" s="62" customFormat="1" ht="24.95" customHeight="1" x14ac:dyDescent="0.15">
      <c r="A9" s="80"/>
      <c r="B9" s="114" t="s">
        <v>53</v>
      </c>
      <c r="C9" s="115">
        <v>6</v>
      </c>
      <c r="D9" s="111">
        <v>9</v>
      </c>
      <c r="E9" s="111">
        <v>28</v>
      </c>
      <c r="F9" s="111">
        <v>16</v>
      </c>
      <c r="G9" s="111">
        <v>2</v>
      </c>
      <c r="H9" s="111">
        <v>16</v>
      </c>
      <c r="I9" s="111">
        <v>17</v>
      </c>
      <c r="J9" s="111">
        <v>35</v>
      </c>
      <c r="K9" s="111">
        <v>8</v>
      </c>
      <c r="L9" s="111">
        <v>42</v>
      </c>
      <c r="M9" s="111">
        <v>7</v>
      </c>
      <c r="N9" s="120">
        <v>11</v>
      </c>
      <c r="O9" s="127">
        <v>197</v>
      </c>
    </row>
    <row r="10" spans="1:15" s="62" customFormat="1" ht="24.95" customHeight="1" x14ac:dyDescent="0.15">
      <c r="A10" s="80"/>
      <c r="B10" s="114" t="s">
        <v>54</v>
      </c>
      <c r="C10" s="115">
        <v>20</v>
      </c>
      <c r="D10" s="111">
        <v>35</v>
      </c>
      <c r="E10" s="111">
        <v>17</v>
      </c>
      <c r="F10" s="111">
        <v>20</v>
      </c>
      <c r="G10" s="111">
        <v>22</v>
      </c>
      <c r="H10" s="111">
        <v>20</v>
      </c>
      <c r="I10" s="111">
        <v>12</v>
      </c>
      <c r="J10" s="111">
        <v>20</v>
      </c>
      <c r="K10" s="111">
        <v>20</v>
      </c>
      <c r="L10" s="111">
        <v>17</v>
      </c>
      <c r="M10" s="111">
        <v>45</v>
      </c>
      <c r="N10" s="120">
        <v>21</v>
      </c>
      <c r="O10" s="127">
        <v>269</v>
      </c>
    </row>
    <row r="11" spans="1:15" s="62" customFormat="1" ht="24.95" customHeight="1" x14ac:dyDescent="0.15">
      <c r="A11" s="80"/>
      <c r="B11" s="114" t="s">
        <v>55</v>
      </c>
      <c r="C11" s="115">
        <v>10</v>
      </c>
      <c r="D11" s="111">
        <v>7</v>
      </c>
      <c r="E11" s="111">
        <v>28</v>
      </c>
      <c r="F11" s="111">
        <v>11</v>
      </c>
      <c r="G11" s="111">
        <v>8</v>
      </c>
      <c r="H11" s="111">
        <v>11</v>
      </c>
      <c r="I11" s="111">
        <v>9</v>
      </c>
      <c r="J11" s="111">
        <v>11</v>
      </c>
      <c r="K11" s="111">
        <v>15</v>
      </c>
      <c r="L11" s="111">
        <v>15</v>
      </c>
      <c r="M11" s="111">
        <v>13</v>
      </c>
      <c r="N11" s="120">
        <v>9</v>
      </c>
      <c r="O11" s="127">
        <v>147</v>
      </c>
    </row>
    <row r="12" spans="1:15" s="62" customFormat="1" ht="24.95" customHeight="1" x14ac:dyDescent="0.15">
      <c r="A12" s="80"/>
      <c r="B12" s="114" t="s">
        <v>56</v>
      </c>
      <c r="C12" s="115">
        <v>3</v>
      </c>
      <c r="D12" s="111">
        <v>8</v>
      </c>
      <c r="E12" s="111">
        <v>8</v>
      </c>
      <c r="F12" s="111">
        <v>2</v>
      </c>
      <c r="G12" s="111">
        <v>7</v>
      </c>
      <c r="H12" s="111">
        <v>3</v>
      </c>
      <c r="I12" s="111">
        <v>6</v>
      </c>
      <c r="J12" s="111">
        <v>3</v>
      </c>
      <c r="K12" s="111">
        <v>3</v>
      </c>
      <c r="L12" s="111">
        <v>6</v>
      </c>
      <c r="M12" s="111">
        <v>2</v>
      </c>
      <c r="N12" s="120">
        <v>3</v>
      </c>
      <c r="O12" s="127">
        <v>54</v>
      </c>
    </row>
    <row r="13" spans="1:15" s="62" customFormat="1" ht="24.95" customHeight="1" x14ac:dyDescent="0.15">
      <c r="A13" s="80"/>
      <c r="B13" s="114" t="s">
        <v>57</v>
      </c>
      <c r="C13" s="115">
        <v>15</v>
      </c>
      <c r="D13" s="111">
        <v>25</v>
      </c>
      <c r="E13" s="111">
        <v>16</v>
      </c>
      <c r="F13" s="111">
        <v>11</v>
      </c>
      <c r="G13" s="111">
        <v>17</v>
      </c>
      <c r="H13" s="111">
        <v>12</v>
      </c>
      <c r="I13" s="111">
        <v>20</v>
      </c>
      <c r="J13" s="111">
        <v>16</v>
      </c>
      <c r="K13" s="111">
        <v>26</v>
      </c>
      <c r="L13" s="111">
        <v>27</v>
      </c>
      <c r="M13" s="111">
        <v>14</v>
      </c>
      <c r="N13" s="120">
        <v>18</v>
      </c>
      <c r="O13" s="127">
        <v>217</v>
      </c>
    </row>
    <row r="14" spans="1:15" s="62" customFormat="1" ht="24.95" customHeight="1" x14ac:dyDescent="0.15">
      <c r="A14" s="80"/>
      <c r="B14" s="116" t="s">
        <v>58</v>
      </c>
      <c r="C14" s="117">
        <v>3</v>
      </c>
      <c r="D14" s="112">
        <v>1</v>
      </c>
      <c r="E14" s="112">
        <v>5</v>
      </c>
      <c r="F14" s="112">
        <v>4</v>
      </c>
      <c r="G14" s="112">
        <v>3</v>
      </c>
      <c r="H14" s="112">
        <v>2</v>
      </c>
      <c r="I14" s="112">
        <v>6</v>
      </c>
      <c r="J14" s="112">
        <v>3</v>
      </c>
      <c r="K14" s="112">
        <v>18</v>
      </c>
      <c r="L14" s="112">
        <v>5</v>
      </c>
      <c r="M14" s="112">
        <v>5</v>
      </c>
      <c r="N14" s="121">
        <v>3</v>
      </c>
      <c r="O14" s="128">
        <v>58</v>
      </c>
    </row>
    <row r="15" spans="1:15" s="62" customFormat="1" ht="24.95" customHeight="1" x14ac:dyDescent="0.15">
      <c r="A15" s="81" t="s">
        <v>83</v>
      </c>
      <c r="B15" s="118" t="s">
        <v>84</v>
      </c>
      <c r="C15" s="119">
        <v>1</v>
      </c>
      <c r="D15" s="113">
        <v>1</v>
      </c>
      <c r="E15" s="113">
        <v>2</v>
      </c>
      <c r="F15" s="113">
        <v>0</v>
      </c>
      <c r="G15" s="113">
        <v>2</v>
      </c>
      <c r="H15" s="113">
        <v>2</v>
      </c>
      <c r="I15" s="113">
        <v>5</v>
      </c>
      <c r="J15" s="113">
        <v>2</v>
      </c>
      <c r="K15" s="113">
        <v>15</v>
      </c>
      <c r="L15" s="113">
        <v>0</v>
      </c>
      <c r="M15" s="113">
        <v>4</v>
      </c>
      <c r="N15" s="122">
        <v>2</v>
      </c>
      <c r="O15" s="129">
        <v>36</v>
      </c>
    </row>
    <row r="16" spans="1:15" s="62" customFormat="1" ht="24.95" customHeight="1" x14ac:dyDescent="0.15">
      <c r="A16" s="81" t="s">
        <v>85</v>
      </c>
      <c r="B16" s="118" t="s">
        <v>59</v>
      </c>
      <c r="C16" s="119">
        <v>2</v>
      </c>
      <c r="D16" s="113">
        <v>0</v>
      </c>
      <c r="E16" s="113">
        <v>3</v>
      </c>
      <c r="F16" s="113">
        <v>4</v>
      </c>
      <c r="G16" s="113">
        <v>1</v>
      </c>
      <c r="H16" s="113">
        <v>0</v>
      </c>
      <c r="I16" s="113">
        <v>1</v>
      </c>
      <c r="J16" s="113">
        <v>1</v>
      </c>
      <c r="K16" s="113">
        <v>3</v>
      </c>
      <c r="L16" s="113">
        <v>5</v>
      </c>
      <c r="M16" s="113">
        <v>1</v>
      </c>
      <c r="N16" s="122">
        <v>1</v>
      </c>
      <c r="O16" s="129">
        <v>22</v>
      </c>
    </row>
    <row r="17" spans="1:15" s="62" customFormat="1" ht="24.95" customHeight="1" x14ac:dyDescent="0.15">
      <c r="A17" s="80"/>
      <c r="B17" s="116" t="s">
        <v>60</v>
      </c>
      <c r="C17" s="117">
        <v>8</v>
      </c>
      <c r="D17" s="112">
        <v>7</v>
      </c>
      <c r="E17" s="112">
        <v>5</v>
      </c>
      <c r="F17" s="112">
        <v>10</v>
      </c>
      <c r="G17" s="112">
        <v>7</v>
      </c>
      <c r="H17" s="112">
        <v>6</v>
      </c>
      <c r="I17" s="112">
        <v>16</v>
      </c>
      <c r="J17" s="112">
        <v>9</v>
      </c>
      <c r="K17" s="112">
        <v>14</v>
      </c>
      <c r="L17" s="112">
        <v>8</v>
      </c>
      <c r="M17" s="112">
        <v>16</v>
      </c>
      <c r="N17" s="121">
        <v>13</v>
      </c>
      <c r="O17" s="128">
        <v>119</v>
      </c>
    </row>
    <row r="18" spans="1:15" s="62" customFormat="1" ht="24.95" customHeight="1" x14ac:dyDescent="0.15">
      <c r="A18" s="81" t="s">
        <v>82</v>
      </c>
      <c r="B18" s="118" t="s">
        <v>61</v>
      </c>
      <c r="C18" s="119">
        <v>8</v>
      </c>
      <c r="D18" s="113">
        <v>7</v>
      </c>
      <c r="E18" s="113">
        <v>5</v>
      </c>
      <c r="F18" s="113">
        <v>10</v>
      </c>
      <c r="G18" s="113">
        <v>7</v>
      </c>
      <c r="H18" s="113">
        <v>6</v>
      </c>
      <c r="I18" s="113">
        <v>16</v>
      </c>
      <c r="J18" s="113">
        <v>9</v>
      </c>
      <c r="K18" s="113">
        <v>14</v>
      </c>
      <c r="L18" s="113">
        <v>8</v>
      </c>
      <c r="M18" s="113">
        <v>16</v>
      </c>
      <c r="N18" s="122">
        <v>13</v>
      </c>
      <c r="O18" s="129">
        <v>119</v>
      </c>
    </row>
    <row r="19" spans="1:15" s="62" customFormat="1" ht="24.95" customHeight="1" x14ac:dyDescent="0.15">
      <c r="A19" s="80"/>
      <c r="B19" s="116" t="s">
        <v>62</v>
      </c>
      <c r="C19" s="117">
        <v>0</v>
      </c>
      <c r="D19" s="112">
        <v>6</v>
      </c>
      <c r="E19" s="112">
        <v>1</v>
      </c>
      <c r="F19" s="112">
        <v>2</v>
      </c>
      <c r="G19" s="112">
        <v>0</v>
      </c>
      <c r="H19" s="112">
        <v>0</v>
      </c>
      <c r="I19" s="112">
        <v>0</v>
      </c>
      <c r="J19" s="112">
        <v>0</v>
      </c>
      <c r="K19" s="112">
        <v>1</v>
      </c>
      <c r="L19" s="112">
        <v>1</v>
      </c>
      <c r="M19" s="112">
        <v>0</v>
      </c>
      <c r="N19" s="121">
        <v>1</v>
      </c>
      <c r="O19" s="128">
        <v>12</v>
      </c>
    </row>
    <row r="20" spans="1:15" s="62" customFormat="1" ht="24.95" customHeight="1" x14ac:dyDescent="0.15">
      <c r="A20" s="81" t="s">
        <v>86</v>
      </c>
      <c r="B20" s="118" t="s">
        <v>63</v>
      </c>
      <c r="C20" s="119">
        <v>0</v>
      </c>
      <c r="D20" s="113">
        <v>6</v>
      </c>
      <c r="E20" s="113">
        <v>1</v>
      </c>
      <c r="F20" s="113">
        <v>2</v>
      </c>
      <c r="G20" s="113">
        <v>0</v>
      </c>
      <c r="H20" s="113">
        <v>0</v>
      </c>
      <c r="I20" s="113">
        <v>0</v>
      </c>
      <c r="J20" s="113">
        <v>0</v>
      </c>
      <c r="K20" s="113">
        <v>1</v>
      </c>
      <c r="L20" s="113">
        <v>1</v>
      </c>
      <c r="M20" s="113">
        <v>0</v>
      </c>
      <c r="N20" s="122">
        <v>1</v>
      </c>
      <c r="O20" s="129">
        <v>12</v>
      </c>
    </row>
    <row r="21" spans="1:15" s="62" customFormat="1" ht="24.95" customHeight="1" x14ac:dyDescent="0.15">
      <c r="A21" s="80"/>
      <c r="B21" s="116" t="s">
        <v>64</v>
      </c>
      <c r="C21" s="117">
        <v>10</v>
      </c>
      <c r="D21" s="112">
        <v>10</v>
      </c>
      <c r="E21" s="112">
        <v>71</v>
      </c>
      <c r="F21" s="112">
        <v>36</v>
      </c>
      <c r="G21" s="112">
        <v>8</v>
      </c>
      <c r="H21" s="112">
        <v>6</v>
      </c>
      <c r="I21" s="112">
        <v>24</v>
      </c>
      <c r="J21" s="112">
        <v>24</v>
      </c>
      <c r="K21" s="112">
        <v>26</v>
      </c>
      <c r="L21" s="112">
        <v>13</v>
      </c>
      <c r="M21" s="112">
        <v>42</v>
      </c>
      <c r="N21" s="121">
        <v>16</v>
      </c>
      <c r="O21" s="128">
        <v>286</v>
      </c>
    </row>
    <row r="22" spans="1:15" s="62" customFormat="1" ht="24.95" customHeight="1" x14ac:dyDescent="0.15">
      <c r="A22" s="81" t="s">
        <v>87</v>
      </c>
      <c r="B22" s="118" t="s">
        <v>65</v>
      </c>
      <c r="C22" s="119">
        <v>3</v>
      </c>
      <c r="D22" s="113">
        <v>6</v>
      </c>
      <c r="E22" s="113">
        <v>66</v>
      </c>
      <c r="F22" s="113">
        <v>22</v>
      </c>
      <c r="G22" s="113">
        <v>3</v>
      </c>
      <c r="H22" s="113">
        <v>0</v>
      </c>
      <c r="I22" s="113">
        <v>1</v>
      </c>
      <c r="J22" s="113">
        <v>7</v>
      </c>
      <c r="K22" s="113">
        <v>6</v>
      </c>
      <c r="L22" s="113">
        <v>3</v>
      </c>
      <c r="M22" s="113">
        <v>19</v>
      </c>
      <c r="N22" s="122">
        <v>10</v>
      </c>
      <c r="O22" s="129">
        <v>146</v>
      </c>
    </row>
    <row r="23" spans="1:15" s="62" customFormat="1" ht="24.95" customHeight="1" x14ac:dyDescent="0.15">
      <c r="A23" s="81" t="s">
        <v>88</v>
      </c>
      <c r="B23" s="118" t="s">
        <v>66</v>
      </c>
      <c r="C23" s="119">
        <v>7</v>
      </c>
      <c r="D23" s="113">
        <v>4</v>
      </c>
      <c r="E23" s="113">
        <v>5</v>
      </c>
      <c r="F23" s="113">
        <v>14</v>
      </c>
      <c r="G23" s="113">
        <v>5</v>
      </c>
      <c r="H23" s="113">
        <v>6</v>
      </c>
      <c r="I23" s="113">
        <v>23</v>
      </c>
      <c r="J23" s="113">
        <v>17</v>
      </c>
      <c r="K23" s="113">
        <v>20</v>
      </c>
      <c r="L23" s="113">
        <v>10</v>
      </c>
      <c r="M23" s="113">
        <v>23</v>
      </c>
      <c r="N23" s="122">
        <v>6</v>
      </c>
      <c r="O23" s="129">
        <v>140</v>
      </c>
    </row>
    <row r="24" spans="1:15" s="62" customFormat="1" ht="24.95" customHeight="1" x14ac:dyDescent="0.15">
      <c r="A24" s="80"/>
      <c r="B24" s="116" t="s">
        <v>67</v>
      </c>
      <c r="C24" s="117">
        <v>7</v>
      </c>
      <c r="D24" s="112">
        <v>16</v>
      </c>
      <c r="E24" s="112">
        <v>14</v>
      </c>
      <c r="F24" s="112">
        <v>18</v>
      </c>
      <c r="G24" s="112">
        <v>10</v>
      </c>
      <c r="H24" s="112">
        <v>15</v>
      </c>
      <c r="I24" s="112">
        <v>25</v>
      </c>
      <c r="J24" s="112">
        <v>12</v>
      </c>
      <c r="K24" s="112">
        <v>16</v>
      </c>
      <c r="L24" s="112">
        <v>16</v>
      </c>
      <c r="M24" s="112">
        <v>14</v>
      </c>
      <c r="N24" s="121">
        <v>5</v>
      </c>
      <c r="O24" s="128">
        <v>168</v>
      </c>
    </row>
    <row r="25" spans="1:15" s="62" customFormat="1" ht="24.95" customHeight="1" x14ac:dyDescent="0.15">
      <c r="A25" s="81" t="s">
        <v>89</v>
      </c>
      <c r="B25" s="118" t="s">
        <v>68</v>
      </c>
      <c r="C25" s="119">
        <v>0</v>
      </c>
      <c r="D25" s="113">
        <v>4</v>
      </c>
      <c r="E25" s="113">
        <v>3</v>
      </c>
      <c r="F25" s="113">
        <v>3</v>
      </c>
      <c r="G25" s="113">
        <v>2</v>
      </c>
      <c r="H25" s="113">
        <v>4</v>
      </c>
      <c r="I25" s="113">
        <v>7</v>
      </c>
      <c r="J25" s="113">
        <v>2</v>
      </c>
      <c r="K25" s="113">
        <v>1</v>
      </c>
      <c r="L25" s="113">
        <v>1</v>
      </c>
      <c r="M25" s="113">
        <v>2</v>
      </c>
      <c r="N25" s="122">
        <v>1</v>
      </c>
      <c r="O25" s="129">
        <v>30</v>
      </c>
    </row>
    <row r="26" spans="1:15" s="62" customFormat="1" ht="24.95" customHeight="1" x14ac:dyDescent="0.15">
      <c r="A26" s="81" t="s">
        <v>90</v>
      </c>
      <c r="B26" s="118" t="s">
        <v>69</v>
      </c>
      <c r="C26" s="119">
        <v>3</v>
      </c>
      <c r="D26" s="113">
        <v>10</v>
      </c>
      <c r="E26" s="113">
        <v>7</v>
      </c>
      <c r="F26" s="113">
        <v>9</v>
      </c>
      <c r="G26" s="113">
        <v>5</v>
      </c>
      <c r="H26" s="113">
        <v>9</v>
      </c>
      <c r="I26" s="113">
        <v>7</v>
      </c>
      <c r="J26" s="113">
        <v>4</v>
      </c>
      <c r="K26" s="113">
        <v>6</v>
      </c>
      <c r="L26" s="113">
        <v>11</v>
      </c>
      <c r="M26" s="113">
        <v>6</v>
      </c>
      <c r="N26" s="122">
        <v>1</v>
      </c>
      <c r="O26" s="129">
        <v>78</v>
      </c>
    </row>
    <row r="27" spans="1:15" s="62" customFormat="1" ht="24.95" customHeight="1" thickBot="1" x14ac:dyDescent="0.2">
      <c r="A27" s="81" t="s">
        <v>91</v>
      </c>
      <c r="B27" s="123" t="s">
        <v>70</v>
      </c>
      <c r="C27" s="124">
        <v>4</v>
      </c>
      <c r="D27" s="125">
        <v>2</v>
      </c>
      <c r="E27" s="125">
        <v>4</v>
      </c>
      <c r="F27" s="125">
        <v>6</v>
      </c>
      <c r="G27" s="125">
        <v>3</v>
      </c>
      <c r="H27" s="125">
        <v>2</v>
      </c>
      <c r="I27" s="125">
        <v>11</v>
      </c>
      <c r="J27" s="125">
        <v>6</v>
      </c>
      <c r="K27" s="125">
        <v>9</v>
      </c>
      <c r="L27" s="125">
        <v>4</v>
      </c>
      <c r="M27" s="125">
        <v>6</v>
      </c>
      <c r="N27" s="126">
        <v>3</v>
      </c>
      <c r="O27" s="130">
        <v>60</v>
      </c>
    </row>
    <row r="28" spans="1:15" s="62" customFormat="1" ht="24.95" customHeight="1" thickTop="1" x14ac:dyDescent="0.15">
      <c r="A28" s="80"/>
      <c r="B28" s="136" t="s">
        <v>71</v>
      </c>
      <c r="C28" s="137">
        <v>404</v>
      </c>
      <c r="D28" s="138">
        <v>331</v>
      </c>
      <c r="E28" s="138">
        <v>489</v>
      </c>
      <c r="F28" s="138">
        <v>364</v>
      </c>
      <c r="G28" s="138">
        <v>319</v>
      </c>
      <c r="H28" s="138">
        <v>462</v>
      </c>
      <c r="I28" s="138">
        <v>399</v>
      </c>
      <c r="J28" s="138">
        <v>408</v>
      </c>
      <c r="K28" s="138">
        <v>548</v>
      </c>
      <c r="L28" s="138">
        <v>518</v>
      </c>
      <c r="M28" s="138">
        <v>703</v>
      </c>
      <c r="N28" s="139">
        <v>325</v>
      </c>
      <c r="O28" s="140">
        <v>5270</v>
      </c>
    </row>
    <row r="29" spans="1:15" s="62" customFormat="1" ht="24.95" customHeight="1" thickBot="1" x14ac:dyDescent="0.2">
      <c r="A29" s="80"/>
      <c r="B29" s="141" t="s">
        <v>72</v>
      </c>
      <c r="C29" s="142">
        <v>28</v>
      </c>
      <c r="D29" s="143">
        <v>40</v>
      </c>
      <c r="E29" s="143">
        <v>96</v>
      </c>
      <c r="F29" s="143">
        <v>70</v>
      </c>
      <c r="G29" s="143">
        <v>28</v>
      </c>
      <c r="H29" s="143">
        <v>29</v>
      </c>
      <c r="I29" s="143">
        <v>71</v>
      </c>
      <c r="J29" s="143">
        <v>48</v>
      </c>
      <c r="K29" s="143">
        <v>75</v>
      </c>
      <c r="L29" s="143">
        <v>43</v>
      </c>
      <c r="M29" s="143">
        <v>77</v>
      </c>
      <c r="N29" s="144">
        <v>38</v>
      </c>
      <c r="O29" s="145">
        <v>643</v>
      </c>
    </row>
    <row r="30" spans="1:15" s="62" customFormat="1" ht="24.95" customHeight="1" thickTop="1" thickBot="1" x14ac:dyDescent="0.2">
      <c r="A30" s="80"/>
      <c r="B30" s="131" t="s">
        <v>73</v>
      </c>
      <c r="C30" s="132">
        <v>432</v>
      </c>
      <c r="D30" s="133">
        <v>371</v>
      </c>
      <c r="E30" s="133">
        <v>585</v>
      </c>
      <c r="F30" s="133">
        <v>434</v>
      </c>
      <c r="G30" s="133">
        <v>347</v>
      </c>
      <c r="H30" s="133">
        <v>491</v>
      </c>
      <c r="I30" s="133">
        <v>470</v>
      </c>
      <c r="J30" s="133">
        <v>456</v>
      </c>
      <c r="K30" s="133">
        <v>623</v>
      </c>
      <c r="L30" s="133">
        <v>561</v>
      </c>
      <c r="M30" s="133">
        <v>780</v>
      </c>
      <c r="N30" s="134">
        <v>363</v>
      </c>
      <c r="O30" s="135">
        <v>5913</v>
      </c>
    </row>
    <row r="31" spans="1:15" s="62" customFormat="1" ht="12" x14ac:dyDescent="0.15">
      <c r="A31" s="80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4"/>
    </row>
    <row r="32" spans="1:15" x14ac:dyDescent="0.15">
      <c r="B32" s="85"/>
      <c r="C32" s="85"/>
      <c r="D32" s="85"/>
      <c r="E32" s="85"/>
      <c r="F32" s="86"/>
      <c r="G32" s="86"/>
      <c r="H32" s="86"/>
      <c r="I32" s="86"/>
      <c r="J32" s="86"/>
      <c r="K32" s="86"/>
      <c r="L32" s="86"/>
      <c r="M32" s="86"/>
      <c r="N32" s="86"/>
    </row>
    <row r="33" spans="2:12" x14ac:dyDescent="0.15">
      <c r="B33" s="85"/>
      <c r="C33" s="85"/>
      <c r="D33" s="85"/>
      <c r="E33" s="85"/>
      <c r="F33" s="85"/>
      <c r="G33" s="85"/>
      <c r="H33" s="85"/>
      <c r="I33" s="85"/>
      <c r="J33" s="85"/>
    </row>
    <row r="34" spans="2:12" x14ac:dyDescent="0.15">
      <c r="B34" s="85"/>
      <c r="C34" s="85"/>
      <c r="D34" s="85"/>
      <c r="E34" s="85"/>
      <c r="F34" s="85"/>
      <c r="G34" s="85"/>
      <c r="H34" s="85"/>
      <c r="I34" s="85"/>
      <c r="J34" s="85"/>
    </row>
    <row r="35" spans="2:12" x14ac:dyDescent="0.15">
      <c r="B35" s="85"/>
      <c r="C35" s="85"/>
      <c r="D35" s="85"/>
      <c r="E35" s="85"/>
      <c r="F35" s="85"/>
      <c r="G35" s="85"/>
      <c r="H35" s="85"/>
      <c r="I35" s="85"/>
      <c r="J35" s="85"/>
    </row>
    <row r="36" spans="2:12" x14ac:dyDescent="0.15">
      <c r="B36" s="85"/>
      <c r="C36" s="85"/>
      <c r="D36" s="85"/>
      <c r="E36" s="85"/>
      <c r="F36" s="85"/>
      <c r="G36" s="85"/>
      <c r="H36" s="85"/>
    </row>
    <row r="37" spans="2:12" x14ac:dyDescent="0.15">
      <c r="B37" s="85"/>
      <c r="C37" s="85"/>
      <c r="D37" s="85"/>
      <c r="E37" s="85"/>
      <c r="F37" s="85"/>
      <c r="G37" s="85"/>
      <c r="H37" s="85"/>
      <c r="I37" s="85"/>
    </row>
    <row r="38" spans="2:12" x14ac:dyDescent="0.15">
      <c r="B38" s="85"/>
      <c r="C38" s="85"/>
      <c r="D38" s="85"/>
      <c r="E38" s="85"/>
      <c r="F38" s="85"/>
      <c r="G38" s="85"/>
      <c r="H38" s="85"/>
    </row>
    <row r="39" spans="2:12" x14ac:dyDescent="0.1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2:12" x14ac:dyDescent="0.15">
      <c r="B40" s="85"/>
      <c r="C40" s="85"/>
      <c r="D40" s="85"/>
      <c r="E40" s="85"/>
      <c r="F40" s="85"/>
      <c r="G40" s="85"/>
      <c r="H40" s="85"/>
    </row>
    <row r="41" spans="2:12" x14ac:dyDescent="0.15">
      <c r="B41" s="85"/>
      <c r="C41" s="85"/>
      <c r="D41" s="85"/>
      <c r="E41" s="85"/>
      <c r="F41" s="85"/>
      <c r="G41" s="85"/>
      <c r="H41" s="85"/>
      <c r="I41" s="85"/>
      <c r="J41" s="85"/>
    </row>
  </sheetData>
  <mergeCells count="4">
    <mergeCell ref="C4:N4"/>
    <mergeCell ref="O4:O5"/>
    <mergeCell ref="B4:B5"/>
    <mergeCell ref="B2:O2"/>
  </mergeCells>
  <phoneticPr fontId="2"/>
  <pageMargins left="0.39" right="0.39" top="0.24" bottom="0.35" header="0.18" footer="0.17"/>
  <pageSetup paperSize="9" scale="92" fitToHeight="0" orientation="portrait" r:id="rId1"/>
  <headerFooter alignWithMargins="0"/>
  <ignoredErrors>
    <ignoredError sqref="O31:O32" formulaRange="1" unlockedFormula="1"/>
    <ignoredError sqref="O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"/>
  <sheetViews>
    <sheetView workbookViewId="0">
      <pane xSplit="2" ySplit="24" topLeftCell="C25" activePane="bottomRight" state="frozen"/>
      <selection activeCell="L6" sqref="L6"/>
      <selection pane="topRight" activeCell="L6" sqref="L6"/>
      <selection pane="bottomLeft" activeCell="L6" sqref="L6"/>
      <selection pane="bottomRight" activeCell="C73" sqref="C73"/>
    </sheetView>
  </sheetViews>
  <sheetFormatPr defaultRowHeight="13.5" x14ac:dyDescent="0.15"/>
  <cols>
    <col min="2" max="2" width="9" style="55"/>
  </cols>
  <sheetData>
    <row r="2" spans="1:6" x14ac:dyDescent="0.15">
      <c r="A2" t="s">
        <v>43</v>
      </c>
    </row>
    <row r="3" spans="1:6" x14ac:dyDescent="0.15">
      <c r="B3" s="2"/>
      <c r="C3" s="2" t="s">
        <v>10</v>
      </c>
      <c r="D3" s="2" t="s">
        <v>11</v>
      </c>
      <c r="F3" s="78"/>
    </row>
    <row r="4" spans="1:6" hidden="1" x14ac:dyDescent="0.15">
      <c r="A4" t="s">
        <v>17</v>
      </c>
      <c r="B4" s="2" t="s">
        <v>3</v>
      </c>
      <c r="C4" s="1">
        <v>696</v>
      </c>
      <c r="D4" s="1"/>
    </row>
    <row r="5" spans="1:6" hidden="1" x14ac:dyDescent="0.15">
      <c r="B5" s="2" t="s">
        <v>4</v>
      </c>
      <c r="C5" s="1">
        <v>629</v>
      </c>
      <c r="D5" s="1"/>
    </row>
    <row r="6" spans="1:6" hidden="1" x14ac:dyDescent="0.15">
      <c r="B6" s="2" t="s">
        <v>5</v>
      </c>
      <c r="C6" s="1">
        <v>535</v>
      </c>
      <c r="D6" s="1"/>
    </row>
    <row r="7" spans="1:6" hidden="1" x14ac:dyDescent="0.15">
      <c r="B7" s="2" t="s">
        <v>6</v>
      </c>
      <c r="C7" s="1">
        <v>661</v>
      </c>
      <c r="D7" s="1"/>
    </row>
    <row r="8" spans="1:6" hidden="1" x14ac:dyDescent="0.15">
      <c r="B8" s="2" t="s">
        <v>7</v>
      </c>
      <c r="C8" s="1">
        <v>602</v>
      </c>
      <c r="D8" s="1"/>
    </row>
    <row r="9" spans="1:6" hidden="1" x14ac:dyDescent="0.15">
      <c r="B9" s="2" t="s">
        <v>8</v>
      </c>
      <c r="C9" s="1">
        <v>860</v>
      </c>
      <c r="D9" s="1"/>
    </row>
    <row r="10" spans="1:6" hidden="1" x14ac:dyDescent="0.15">
      <c r="B10" s="2" t="s">
        <v>9</v>
      </c>
      <c r="C10" s="1">
        <v>641</v>
      </c>
      <c r="D10" s="1"/>
    </row>
    <row r="11" spans="1:6" hidden="1" x14ac:dyDescent="0.15">
      <c r="B11" s="2" t="s">
        <v>12</v>
      </c>
      <c r="C11" s="1">
        <v>924</v>
      </c>
      <c r="D11" s="1"/>
    </row>
    <row r="12" spans="1:6" hidden="1" x14ac:dyDescent="0.15">
      <c r="B12" s="2" t="s">
        <v>13</v>
      </c>
      <c r="C12" s="1">
        <v>727</v>
      </c>
      <c r="D12" s="1"/>
    </row>
    <row r="13" spans="1:6" hidden="1" x14ac:dyDescent="0.15">
      <c r="A13" t="s">
        <v>14</v>
      </c>
      <c r="B13" s="2" t="s">
        <v>0</v>
      </c>
      <c r="C13" s="1">
        <v>876</v>
      </c>
      <c r="D13" s="1"/>
    </row>
    <row r="14" spans="1:6" hidden="1" x14ac:dyDescent="0.15">
      <c r="B14" s="2" t="s">
        <v>1</v>
      </c>
      <c r="C14" s="1">
        <v>692</v>
      </c>
      <c r="D14" s="1"/>
    </row>
    <row r="15" spans="1:6" hidden="1" x14ac:dyDescent="0.15">
      <c r="B15" s="2" t="s">
        <v>2</v>
      </c>
      <c r="C15" s="1">
        <v>439</v>
      </c>
      <c r="D15" s="1"/>
    </row>
    <row r="16" spans="1:6" hidden="1" x14ac:dyDescent="0.15">
      <c r="A16" t="s">
        <v>14</v>
      </c>
      <c r="B16" s="2" t="s">
        <v>3</v>
      </c>
      <c r="C16" s="1">
        <v>538</v>
      </c>
      <c r="D16" s="3">
        <f>+C16/C4</f>
        <v>0.77298850574712641</v>
      </c>
    </row>
    <row r="17" spans="1:4" hidden="1" x14ac:dyDescent="0.15">
      <c r="B17" s="2" t="s">
        <v>4</v>
      </c>
      <c r="C17" s="1">
        <v>729</v>
      </c>
      <c r="D17" s="3">
        <f t="shared" ref="D17:D24" si="0">+C17/C5</f>
        <v>1.1589825119236883</v>
      </c>
    </row>
    <row r="18" spans="1:4" hidden="1" x14ac:dyDescent="0.15">
      <c r="B18" s="2" t="s">
        <v>5</v>
      </c>
      <c r="C18" s="1">
        <v>661</v>
      </c>
      <c r="D18" s="3">
        <f t="shared" si="0"/>
        <v>1.2355140186915887</v>
      </c>
    </row>
    <row r="19" spans="1:4" hidden="1" x14ac:dyDescent="0.15">
      <c r="B19" s="2" t="s">
        <v>6</v>
      </c>
      <c r="C19" s="1">
        <v>764</v>
      </c>
      <c r="D19" s="3">
        <f t="shared" si="0"/>
        <v>1.1558245083207261</v>
      </c>
    </row>
    <row r="20" spans="1:4" hidden="1" x14ac:dyDescent="0.15">
      <c r="B20" s="2" t="s">
        <v>7</v>
      </c>
      <c r="C20" s="1">
        <v>831</v>
      </c>
      <c r="D20" s="3">
        <f t="shared" si="0"/>
        <v>1.3803986710963456</v>
      </c>
    </row>
    <row r="21" spans="1:4" hidden="1" x14ac:dyDescent="0.15">
      <c r="B21" s="2" t="s">
        <v>8</v>
      </c>
      <c r="C21" s="1">
        <v>690</v>
      </c>
      <c r="D21" s="3">
        <f t="shared" si="0"/>
        <v>0.80232558139534882</v>
      </c>
    </row>
    <row r="22" spans="1:4" hidden="1" x14ac:dyDescent="0.15">
      <c r="B22" s="2" t="s">
        <v>9</v>
      </c>
      <c r="C22" s="1">
        <v>692</v>
      </c>
      <c r="D22" s="3">
        <f t="shared" si="0"/>
        <v>1.0795631825273011</v>
      </c>
    </row>
    <row r="23" spans="1:4" hidden="1" x14ac:dyDescent="0.15">
      <c r="B23" s="2" t="s">
        <v>12</v>
      </c>
      <c r="C23" s="1">
        <v>670</v>
      </c>
      <c r="D23" s="3">
        <f t="shared" si="0"/>
        <v>0.72510822510822515</v>
      </c>
    </row>
    <row r="24" spans="1:4" hidden="1" x14ac:dyDescent="0.15">
      <c r="B24" s="2" t="s">
        <v>13</v>
      </c>
      <c r="C24" s="1">
        <v>668</v>
      </c>
      <c r="D24" s="3">
        <f t="shared" si="0"/>
        <v>0.91884456671251724</v>
      </c>
    </row>
    <row r="25" spans="1:4" x14ac:dyDescent="0.15">
      <c r="A25" t="s">
        <v>78</v>
      </c>
      <c r="B25" s="2" t="s">
        <v>0</v>
      </c>
      <c r="C25" s="1">
        <v>459</v>
      </c>
      <c r="D25" s="3">
        <f>+C25/C13</f>
        <v>0.52397260273972601</v>
      </c>
    </row>
    <row r="26" spans="1:4" x14ac:dyDescent="0.15">
      <c r="B26" s="2" t="s">
        <v>1</v>
      </c>
      <c r="C26" s="1">
        <v>467</v>
      </c>
      <c r="D26" s="3">
        <f>+C26/C14</f>
        <v>0.67485549132947975</v>
      </c>
    </row>
    <row r="27" spans="1:4" x14ac:dyDescent="0.15">
      <c r="B27" s="2" t="s">
        <v>2</v>
      </c>
      <c r="C27" s="1">
        <v>408</v>
      </c>
      <c r="D27" s="3">
        <f>+C27/C15</f>
        <v>0.92938496583143504</v>
      </c>
    </row>
    <row r="28" spans="1:4" x14ac:dyDescent="0.15">
      <c r="B28" s="2" t="s">
        <v>3</v>
      </c>
      <c r="C28" s="1">
        <v>403</v>
      </c>
      <c r="D28" s="3">
        <f t="shared" ref="D28:D60" si="1">+C28/C16</f>
        <v>0.74907063197026025</v>
      </c>
    </row>
    <row r="29" spans="1:4" x14ac:dyDescent="0.15">
      <c r="B29" s="2" t="s">
        <v>4</v>
      </c>
      <c r="C29" s="1">
        <v>519</v>
      </c>
      <c r="D29" s="3">
        <f t="shared" si="1"/>
        <v>0.7119341563786008</v>
      </c>
    </row>
    <row r="30" spans="1:4" x14ac:dyDescent="0.15">
      <c r="B30" s="2" t="s">
        <v>5</v>
      </c>
      <c r="C30" s="1">
        <v>511</v>
      </c>
      <c r="D30" s="3">
        <f t="shared" si="1"/>
        <v>0.77307110438729199</v>
      </c>
    </row>
    <row r="31" spans="1:4" x14ac:dyDescent="0.15">
      <c r="B31" s="2" t="s">
        <v>6</v>
      </c>
      <c r="C31" s="1">
        <v>497</v>
      </c>
      <c r="D31" s="3">
        <f t="shared" si="1"/>
        <v>0.65052356020942403</v>
      </c>
    </row>
    <row r="32" spans="1:4" x14ac:dyDescent="0.15">
      <c r="B32" s="2" t="s">
        <v>7</v>
      </c>
      <c r="C32" s="1">
        <v>462</v>
      </c>
      <c r="D32" s="3">
        <f t="shared" si="1"/>
        <v>0.55595667870036103</v>
      </c>
    </row>
    <row r="33" spans="1:6" x14ac:dyDescent="0.15">
      <c r="B33" s="2" t="s">
        <v>8</v>
      </c>
      <c r="C33" s="1">
        <v>447</v>
      </c>
      <c r="D33" s="3">
        <f t="shared" si="1"/>
        <v>0.64782608695652177</v>
      </c>
    </row>
    <row r="34" spans="1:6" x14ac:dyDescent="0.15">
      <c r="B34" s="2" t="s">
        <v>9</v>
      </c>
      <c r="C34" s="1">
        <v>600</v>
      </c>
      <c r="D34" s="3">
        <f t="shared" si="1"/>
        <v>0.86705202312138729</v>
      </c>
    </row>
    <row r="35" spans="1:6" x14ac:dyDescent="0.15">
      <c r="B35" s="2" t="s">
        <v>12</v>
      </c>
      <c r="C35" s="1">
        <v>550</v>
      </c>
      <c r="D35" s="3">
        <f t="shared" si="1"/>
        <v>0.82089552238805974</v>
      </c>
    </row>
    <row r="36" spans="1:6" x14ac:dyDescent="0.15">
      <c r="B36" s="2" t="s">
        <v>13</v>
      </c>
      <c r="C36" s="1">
        <v>576</v>
      </c>
      <c r="D36" s="3">
        <f t="shared" si="1"/>
        <v>0.86227544910179643</v>
      </c>
      <c r="F36">
        <f>SUM(C25:C36)</f>
        <v>5899</v>
      </c>
    </row>
    <row r="37" spans="1:6" x14ac:dyDescent="0.15">
      <c r="A37" t="s">
        <v>79</v>
      </c>
      <c r="B37" s="2" t="s">
        <v>0</v>
      </c>
      <c r="C37" s="1">
        <v>481</v>
      </c>
      <c r="D37" s="3">
        <f t="shared" si="1"/>
        <v>1.0479302832244008</v>
      </c>
    </row>
    <row r="38" spans="1:6" x14ac:dyDescent="0.15">
      <c r="B38" s="2" t="s">
        <v>1</v>
      </c>
      <c r="C38" s="1">
        <v>533</v>
      </c>
      <c r="D38" s="3">
        <f t="shared" si="1"/>
        <v>1.1413276231263383</v>
      </c>
    </row>
    <row r="39" spans="1:6" x14ac:dyDescent="0.15">
      <c r="B39" s="2" t="s">
        <v>2</v>
      </c>
      <c r="C39" s="1">
        <v>474</v>
      </c>
      <c r="D39" s="3">
        <f t="shared" si="1"/>
        <v>1.161764705882353</v>
      </c>
    </row>
    <row r="40" spans="1:6" x14ac:dyDescent="0.15">
      <c r="B40" s="2" t="s">
        <v>3</v>
      </c>
      <c r="C40" s="1">
        <v>625</v>
      </c>
      <c r="D40" s="3">
        <f t="shared" si="1"/>
        <v>1.5508684863523574</v>
      </c>
    </row>
    <row r="41" spans="1:6" x14ac:dyDescent="0.15">
      <c r="B41" s="2" t="s">
        <v>4</v>
      </c>
      <c r="C41" s="1">
        <v>375</v>
      </c>
      <c r="D41" s="3">
        <f t="shared" si="1"/>
        <v>0.7225433526011561</v>
      </c>
    </row>
    <row r="42" spans="1:6" x14ac:dyDescent="0.15">
      <c r="B42" s="2" t="s">
        <v>5</v>
      </c>
      <c r="C42" s="1">
        <v>518</v>
      </c>
      <c r="D42" s="3">
        <f t="shared" si="1"/>
        <v>1.0136986301369864</v>
      </c>
    </row>
    <row r="43" spans="1:6" x14ac:dyDescent="0.15">
      <c r="B43" s="2" t="s">
        <v>6</v>
      </c>
      <c r="C43" s="1">
        <v>677</v>
      </c>
      <c r="D43" s="3">
        <f t="shared" si="1"/>
        <v>1.3621730382293762</v>
      </c>
    </row>
    <row r="44" spans="1:6" x14ac:dyDescent="0.15">
      <c r="B44" s="2" t="s">
        <v>7</v>
      </c>
      <c r="C44" s="1">
        <v>680</v>
      </c>
      <c r="D44" s="3">
        <f t="shared" si="1"/>
        <v>1.4718614718614718</v>
      </c>
    </row>
    <row r="45" spans="1:6" x14ac:dyDescent="0.15">
      <c r="B45" s="2" t="s">
        <v>8</v>
      </c>
      <c r="C45" s="1">
        <v>584</v>
      </c>
      <c r="D45" s="3">
        <f t="shared" si="1"/>
        <v>1.3064876957494407</v>
      </c>
    </row>
    <row r="46" spans="1:6" x14ac:dyDescent="0.15">
      <c r="B46" s="2" t="s">
        <v>9</v>
      </c>
      <c r="C46" s="1">
        <v>573</v>
      </c>
      <c r="D46" s="3">
        <f t="shared" si="1"/>
        <v>0.95499999999999996</v>
      </c>
    </row>
    <row r="47" spans="1:6" x14ac:dyDescent="0.15">
      <c r="B47" s="2" t="s">
        <v>12</v>
      </c>
      <c r="C47" s="1">
        <v>470</v>
      </c>
      <c r="D47" s="3">
        <f t="shared" si="1"/>
        <v>0.8545454545454545</v>
      </c>
    </row>
    <row r="48" spans="1:6" x14ac:dyDescent="0.15">
      <c r="B48" s="2" t="s">
        <v>13</v>
      </c>
      <c r="C48" s="1">
        <v>422</v>
      </c>
      <c r="D48" s="3">
        <f t="shared" si="1"/>
        <v>0.73263888888888884</v>
      </c>
      <c r="F48">
        <f>SUM(C37:C48)</f>
        <v>6412</v>
      </c>
    </row>
    <row r="49" spans="1:6" x14ac:dyDescent="0.15">
      <c r="A49" t="s">
        <v>81</v>
      </c>
      <c r="B49" s="2" t="s">
        <v>0</v>
      </c>
      <c r="C49" s="1">
        <v>561</v>
      </c>
      <c r="D49" s="3">
        <f t="shared" si="1"/>
        <v>1.1663201663201663</v>
      </c>
    </row>
    <row r="50" spans="1:6" x14ac:dyDescent="0.15">
      <c r="B50" s="2" t="s">
        <v>1</v>
      </c>
      <c r="C50" s="1">
        <v>550</v>
      </c>
      <c r="D50" s="3">
        <f t="shared" si="1"/>
        <v>1.0318949343339587</v>
      </c>
    </row>
    <row r="51" spans="1:6" x14ac:dyDescent="0.15">
      <c r="B51" s="2" t="s">
        <v>2</v>
      </c>
      <c r="C51" s="1">
        <v>503</v>
      </c>
      <c r="D51" s="3">
        <f t="shared" si="1"/>
        <v>1.0611814345991561</v>
      </c>
    </row>
    <row r="52" spans="1:6" x14ac:dyDescent="0.15">
      <c r="B52" s="2" t="s">
        <v>3</v>
      </c>
      <c r="C52" s="1">
        <v>601</v>
      </c>
      <c r="D52" s="3">
        <f t="shared" si="1"/>
        <v>0.96160000000000001</v>
      </c>
    </row>
    <row r="53" spans="1:6" x14ac:dyDescent="0.15">
      <c r="B53" s="2" t="s">
        <v>4</v>
      </c>
      <c r="C53" s="1">
        <v>636</v>
      </c>
      <c r="D53" s="3">
        <f t="shared" si="1"/>
        <v>1.696</v>
      </c>
    </row>
    <row r="54" spans="1:6" x14ac:dyDescent="0.15">
      <c r="B54" s="2" t="s">
        <v>5</v>
      </c>
      <c r="C54" s="1">
        <v>528</v>
      </c>
      <c r="D54" s="3">
        <f t="shared" si="1"/>
        <v>1.0193050193050193</v>
      </c>
    </row>
    <row r="55" spans="1:6" x14ac:dyDescent="0.15">
      <c r="B55" s="2" t="s">
        <v>6</v>
      </c>
      <c r="C55" s="1">
        <v>512</v>
      </c>
      <c r="D55" s="3">
        <f t="shared" si="1"/>
        <v>0.75627769571639591</v>
      </c>
    </row>
    <row r="56" spans="1:6" x14ac:dyDescent="0.15">
      <c r="B56" s="2" t="s">
        <v>7</v>
      </c>
      <c r="C56" s="1">
        <v>644</v>
      </c>
      <c r="D56" s="3">
        <f t="shared" si="1"/>
        <v>0.94705882352941173</v>
      </c>
    </row>
    <row r="57" spans="1:6" x14ac:dyDescent="0.15">
      <c r="B57" s="2" t="s">
        <v>8</v>
      </c>
      <c r="C57" s="1">
        <v>782</v>
      </c>
      <c r="D57" s="3">
        <f t="shared" si="1"/>
        <v>1.3390410958904109</v>
      </c>
    </row>
    <row r="58" spans="1:6" x14ac:dyDescent="0.15">
      <c r="B58" s="2" t="s">
        <v>9</v>
      </c>
      <c r="C58" s="1">
        <v>508</v>
      </c>
      <c r="D58" s="3">
        <f t="shared" si="1"/>
        <v>0.88656195462478182</v>
      </c>
    </row>
    <row r="59" spans="1:6" x14ac:dyDescent="0.15">
      <c r="B59" s="2" t="s">
        <v>12</v>
      </c>
      <c r="C59" s="1">
        <v>505</v>
      </c>
      <c r="D59" s="3">
        <f t="shared" si="1"/>
        <v>1.074468085106383</v>
      </c>
    </row>
    <row r="60" spans="1:6" x14ac:dyDescent="0.15">
      <c r="B60" s="2" t="s">
        <v>13</v>
      </c>
      <c r="C60" s="1">
        <v>568</v>
      </c>
      <c r="D60" s="3">
        <f t="shared" si="1"/>
        <v>1.3459715639810426</v>
      </c>
      <c r="F60">
        <f>SUM(C49:C60)</f>
        <v>6898</v>
      </c>
    </row>
    <row r="61" spans="1:6" x14ac:dyDescent="0.15">
      <c r="A61" t="s">
        <v>102</v>
      </c>
      <c r="B61" s="2" t="s">
        <v>0</v>
      </c>
      <c r="C61" s="1">
        <v>621</v>
      </c>
      <c r="D61" s="3">
        <f t="shared" ref="D61:D84" si="2">+C61/C49</f>
        <v>1.106951871657754</v>
      </c>
    </row>
    <row r="62" spans="1:6" x14ac:dyDescent="0.15">
      <c r="B62" s="2" t="s">
        <v>1</v>
      </c>
      <c r="C62" s="1">
        <v>454</v>
      </c>
      <c r="D62" s="3">
        <f t="shared" si="2"/>
        <v>0.82545454545454544</v>
      </c>
    </row>
    <row r="63" spans="1:6" x14ac:dyDescent="0.15">
      <c r="B63" s="2" t="s">
        <v>2</v>
      </c>
      <c r="C63" s="1">
        <v>430</v>
      </c>
      <c r="D63" s="3">
        <f t="shared" si="2"/>
        <v>0.85487077534791256</v>
      </c>
    </row>
    <row r="64" spans="1:6" x14ac:dyDescent="0.15">
      <c r="B64" s="2" t="s">
        <v>3</v>
      </c>
      <c r="C64" s="1">
        <v>713</v>
      </c>
      <c r="D64" s="3">
        <f t="shared" si="2"/>
        <v>1.1863560732113145</v>
      </c>
    </row>
    <row r="65" spans="1:6" x14ac:dyDescent="0.15">
      <c r="B65" s="2" t="s">
        <v>4</v>
      </c>
      <c r="C65" s="1">
        <v>687</v>
      </c>
      <c r="D65" s="3">
        <f t="shared" si="2"/>
        <v>1.0801886792452831</v>
      </c>
    </row>
    <row r="66" spans="1:6" x14ac:dyDescent="0.15">
      <c r="B66" s="2" t="s">
        <v>5</v>
      </c>
      <c r="C66" s="1">
        <v>552</v>
      </c>
      <c r="D66" s="3">
        <f t="shared" si="2"/>
        <v>1.0454545454545454</v>
      </c>
    </row>
    <row r="67" spans="1:6" x14ac:dyDescent="0.15">
      <c r="B67" s="2" t="s">
        <v>6</v>
      </c>
      <c r="C67" s="1">
        <v>753</v>
      </c>
      <c r="D67" s="3">
        <f t="shared" si="2"/>
        <v>1.470703125</v>
      </c>
    </row>
    <row r="68" spans="1:6" x14ac:dyDescent="0.15">
      <c r="B68" s="2" t="s">
        <v>7</v>
      </c>
      <c r="C68" s="1">
        <v>649</v>
      </c>
      <c r="D68" s="3">
        <f t="shared" si="2"/>
        <v>1.0077639751552796</v>
      </c>
    </row>
    <row r="69" spans="1:6" x14ac:dyDescent="0.15">
      <c r="B69" s="2" t="s">
        <v>8</v>
      </c>
      <c r="C69" s="1">
        <v>530</v>
      </c>
      <c r="D69" s="3">
        <f t="shared" si="2"/>
        <v>0.67774936061381075</v>
      </c>
    </row>
    <row r="70" spans="1:6" x14ac:dyDescent="0.15">
      <c r="B70" s="2" t="s">
        <v>9</v>
      </c>
      <c r="C70" s="1">
        <v>602</v>
      </c>
      <c r="D70" s="3">
        <f t="shared" si="2"/>
        <v>1.1850393700787401</v>
      </c>
    </row>
    <row r="71" spans="1:6" x14ac:dyDescent="0.15">
      <c r="B71" s="2" t="s">
        <v>12</v>
      </c>
      <c r="C71" s="1">
        <v>583</v>
      </c>
      <c r="D71" s="3">
        <f t="shared" si="2"/>
        <v>1.1544554455445544</v>
      </c>
    </row>
    <row r="72" spans="1:6" x14ac:dyDescent="0.15">
      <c r="B72" s="2" t="s">
        <v>13</v>
      </c>
      <c r="C72" s="1">
        <v>489</v>
      </c>
      <c r="D72" s="3">
        <f t="shared" si="2"/>
        <v>0.8609154929577465</v>
      </c>
      <c r="F72">
        <f>SUM(C61:C72)</f>
        <v>7063</v>
      </c>
    </row>
    <row r="73" spans="1:6" x14ac:dyDescent="0.15">
      <c r="A73" t="s">
        <v>103</v>
      </c>
      <c r="B73" s="2" t="s">
        <v>0</v>
      </c>
      <c r="C73" s="82">
        <f>市町別!C30</f>
        <v>432</v>
      </c>
      <c r="D73" s="3">
        <f t="shared" si="2"/>
        <v>0.69565217391304346</v>
      </c>
    </row>
    <row r="74" spans="1:6" x14ac:dyDescent="0.15">
      <c r="B74" s="2" t="s">
        <v>1</v>
      </c>
      <c r="C74" s="82">
        <f>市町別!D30</f>
        <v>371</v>
      </c>
      <c r="D74" s="3">
        <f t="shared" si="2"/>
        <v>0.81718061674008813</v>
      </c>
    </row>
    <row r="75" spans="1:6" x14ac:dyDescent="0.15">
      <c r="B75" s="2" t="s">
        <v>2</v>
      </c>
      <c r="C75" s="82">
        <f>市町別!E30</f>
        <v>585</v>
      </c>
      <c r="D75" s="3">
        <f t="shared" si="2"/>
        <v>1.3604651162790697</v>
      </c>
    </row>
    <row r="76" spans="1:6" x14ac:dyDescent="0.15">
      <c r="B76" s="2" t="s">
        <v>3</v>
      </c>
      <c r="C76" s="82">
        <f>市町別!F30</f>
        <v>434</v>
      </c>
      <c r="D76" s="3">
        <f t="shared" si="2"/>
        <v>0.60869565217391308</v>
      </c>
    </row>
    <row r="77" spans="1:6" x14ac:dyDescent="0.15">
      <c r="B77" s="2" t="s">
        <v>4</v>
      </c>
      <c r="C77" s="82">
        <f>市町別!G30</f>
        <v>347</v>
      </c>
      <c r="D77" s="3">
        <f t="shared" si="2"/>
        <v>0.50509461426491997</v>
      </c>
    </row>
    <row r="78" spans="1:6" x14ac:dyDescent="0.15">
      <c r="B78" s="2" t="s">
        <v>5</v>
      </c>
      <c r="C78" s="82">
        <f>市町別!H30</f>
        <v>491</v>
      </c>
      <c r="D78" s="3">
        <f t="shared" si="2"/>
        <v>0.88949275362318836</v>
      </c>
    </row>
    <row r="79" spans="1:6" x14ac:dyDescent="0.15">
      <c r="B79" s="2" t="s">
        <v>6</v>
      </c>
      <c r="C79" s="82">
        <f>市町別!I30</f>
        <v>470</v>
      </c>
      <c r="D79" s="3">
        <f t="shared" si="2"/>
        <v>0.62416998671978752</v>
      </c>
    </row>
    <row r="80" spans="1:6" x14ac:dyDescent="0.15">
      <c r="B80" s="2" t="s">
        <v>7</v>
      </c>
      <c r="C80" s="82">
        <f>市町別!J30</f>
        <v>456</v>
      </c>
      <c r="D80" s="3">
        <f t="shared" si="2"/>
        <v>0.70261941448382126</v>
      </c>
    </row>
    <row r="81" spans="2:6" x14ac:dyDescent="0.15">
      <c r="B81" s="2" t="s">
        <v>8</v>
      </c>
      <c r="C81" s="82">
        <f>市町別!K30</f>
        <v>623</v>
      </c>
      <c r="D81" s="3">
        <f t="shared" si="2"/>
        <v>1.1754716981132076</v>
      </c>
    </row>
    <row r="82" spans="2:6" x14ac:dyDescent="0.15">
      <c r="B82" s="2" t="s">
        <v>9</v>
      </c>
      <c r="C82" s="82">
        <f>市町別!L30</f>
        <v>561</v>
      </c>
      <c r="D82" s="3">
        <f t="shared" si="2"/>
        <v>0.93189368770764125</v>
      </c>
    </row>
    <row r="83" spans="2:6" x14ac:dyDescent="0.15">
      <c r="B83" s="2" t="s">
        <v>12</v>
      </c>
      <c r="C83" s="82">
        <f>市町別!M30</f>
        <v>780</v>
      </c>
      <c r="D83" s="3">
        <f t="shared" si="2"/>
        <v>1.3379073756432247</v>
      </c>
    </row>
    <row r="84" spans="2:6" x14ac:dyDescent="0.15">
      <c r="B84" s="2" t="s">
        <v>13</v>
      </c>
      <c r="C84" s="82">
        <f>市町別!N30</f>
        <v>363</v>
      </c>
      <c r="D84" s="3">
        <f t="shared" si="2"/>
        <v>0.74233128834355833</v>
      </c>
      <c r="F84">
        <f>SUM(C73:C84)</f>
        <v>5913</v>
      </c>
    </row>
  </sheetData>
  <phoneticPr fontId="2"/>
  <pageMargins left="0.75" right="0.75" top="1" bottom="1" header="0.51200000000000001" footer="0.5120000000000000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月別</vt:lpstr>
      <vt:lpstr>グラフ</vt:lpstr>
      <vt:lpstr>市町別</vt:lpstr>
      <vt:lpstr>参照ｼｰﾄ</vt:lpstr>
      <vt:lpstr>グラフ!Print_Area</vt:lpstr>
      <vt:lpstr>月別!Print_Area</vt:lpstr>
      <vt:lpstr>市町別!Print_Area</vt:lpstr>
      <vt:lpstr>市町別!Print_Titles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C02-2191</dc:creator>
  <cp:lastModifiedBy>C14-4089</cp:lastModifiedBy>
  <cp:lastPrinted>2019-05-24T02:47:57Z</cp:lastPrinted>
  <dcterms:created xsi:type="dcterms:W3CDTF">2007-10-24T08:25:23Z</dcterms:created>
  <dcterms:modified xsi:type="dcterms:W3CDTF">2019-05-27T01:40:45Z</dcterms:modified>
</cp:coreProperties>
</file>