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14" sheetId="1" r:id="rId1"/>
  </sheets>
  <definedNames>
    <definedName name="_xlnm.Print_Area" localSheetId="0">'14'!$A$1:$J$55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I50" i="1"/>
  <c r="H50" i="1"/>
  <c r="F50" i="1"/>
  <c r="C50" i="1" s="1"/>
  <c r="E50" i="1"/>
  <c r="D50" i="1"/>
  <c r="C43" i="1"/>
  <c r="C42" i="1"/>
  <c r="C41" i="1"/>
  <c r="C40" i="1"/>
  <c r="C39" i="1"/>
  <c r="I38" i="1"/>
  <c r="H38" i="1"/>
  <c r="G38" i="1"/>
  <c r="F38" i="1"/>
  <c r="E38" i="1"/>
  <c r="D38" i="1"/>
  <c r="B31" i="1"/>
  <c r="B30" i="1"/>
  <c r="B29" i="1"/>
  <c r="B28" i="1"/>
  <c r="B26" i="1"/>
  <c r="B25" i="1"/>
  <c r="B24" i="1"/>
  <c r="B23" i="1"/>
  <c r="B22" i="1"/>
  <c r="B20" i="1"/>
  <c r="B19" i="1"/>
  <c r="B18" i="1"/>
  <c r="B17" i="1"/>
  <c r="B16" i="1"/>
  <c r="B14" i="1"/>
  <c r="B13" i="1"/>
  <c r="B12" i="1"/>
  <c r="B11" i="1"/>
  <c r="B10" i="1"/>
  <c r="I8" i="1"/>
  <c r="H8" i="1"/>
  <c r="H4" i="1" s="1"/>
  <c r="G8" i="1"/>
  <c r="F8" i="1"/>
  <c r="F4" i="1" s="1"/>
  <c r="E8" i="1"/>
  <c r="D8" i="1"/>
  <c r="D4" i="1" s="1"/>
  <c r="C8" i="1"/>
  <c r="B6" i="1"/>
  <c r="I4" i="1"/>
  <c r="G4" i="1"/>
  <c r="E4" i="1"/>
  <c r="B8" i="1" l="1"/>
  <c r="B4" i="1" s="1"/>
  <c r="C38" i="1"/>
  <c r="C4" i="1"/>
</calcChain>
</file>

<file path=xl/sharedStrings.xml><?xml version="1.0" encoding="utf-8"?>
<sst xmlns="http://schemas.openxmlformats.org/spreadsheetml/2006/main" count="181" uniqueCount="58">
  <si>
    <t>市町別収入額</t>
    <rPh sb="0" eb="2">
      <t>シチョウ</t>
    </rPh>
    <rPh sb="2" eb="3">
      <t>ベツ</t>
    </rPh>
    <rPh sb="3" eb="6">
      <t>シュウニュウガク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</si>
  <si>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</si>
  <si>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</si>
  <si>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収入総額</t>
    <rPh sb="0" eb="2">
      <t>シュウニュウ</t>
    </rPh>
    <rPh sb="2" eb="4">
      <t>ソウガク</t>
    </rPh>
    <phoneticPr fontId="4"/>
  </si>
  <si>
    <t>授業料</t>
    <rPh sb="0" eb="3">
      <t>ジュギョウリョウ</t>
    </rPh>
    <phoneticPr fontId="4"/>
  </si>
  <si>
    <t>入学金</t>
    <rPh sb="0" eb="3">
      <t>ニュウガクキン</t>
    </rPh>
    <phoneticPr fontId="4"/>
  </si>
  <si>
    <t>検定料</t>
    <rPh sb="0" eb="2">
      <t>ケンテイ</t>
    </rPh>
    <rPh sb="2" eb="3">
      <t>リョウ</t>
    </rPh>
    <phoneticPr fontId="4"/>
  </si>
  <si>
    <t>日本ｽﾎﾟｰﾂ
振興ｾﾝﾀｰ
共 済 掛 金</t>
    <rPh sb="0" eb="2">
      <t>ニホン</t>
    </rPh>
    <rPh sb="8" eb="10">
      <t>シンコウ</t>
    </rPh>
    <rPh sb="15" eb="18">
      <t>キョウサイ</t>
    </rPh>
    <rPh sb="19" eb="22">
      <t>カケキン</t>
    </rPh>
    <phoneticPr fontId="4"/>
  </si>
  <si>
    <t>その他　　　の収入</t>
    <rPh sb="0" eb="3">
      <t>ソノタ</t>
    </rPh>
    <rPh sb="7" eb="8">
      <t>オサム</t>
    </rPh>
    <rPh sb="8" eb="9">
      <t>イリ</t>
    </rPh>
    <phoneticPr fontId="4"/>
  </si>
  <si>
    <t>特別会　　計収入</t>
    <rPh sb="0" eb="2">
      <t>トクベツ</t>
    </rPh>
    <rPh sb="2" eb="3">
      <t>カイ</t>
    </rPh>
    <rPh sb="5" eb="6">
      <t>ケ</t>
    </rPh>
    <rPh sb="6" eb="8">
      <t>シュウニュウ</t>
    </rPh>
    <phoneticPr fontId="4"/>
  </si>
  <si>
    <t>(再掲)
建築費の特
定財源収入</t>
    <rPh sb="1" eb="3">
      <t>サイケイ</t>
    </rPh>
    <rPh sb="5" eb="8">
      <t>ケンチクヒ</t>
    </rPh>
    <rPh sb="9" eb="10">
      <t>トク</t>
    </rPh>
    <rPh sb="11" eb="12">
      <t>サダム</t>
    </rPh>
    <rPh sb="12" eb="14">
      <t>ザイゲン</t>
    </rPh>
    <rPh sb="14" eb="16">
      <t>シュウニュウ</t>
    </rPh>
    <phoneticPr fontId="4"/>
  </si>
  <si>
    <t>計</t>
    <rPh sb="0" eb="1">
      <t>ケイ</t>
    </rPh>
    <phoneticPr fontId="4"/>
  </si>
  <si>
    <t>香川県</t>
    <rPh sb="0" eb="3">
      <t>カガワケン</t>
    </rPh>
    <phoneticPr fontId="4"/>
  </si>
  <si>
    <t>-</t>
    <phoneticPr fontId="4"/>
  </si>
  <si>
    <t>市町計</t>
    <rPh sb="0" eb="2">
      <t>シチョウ</t>
    </rPh>
    <rPh sb="2" eb="3">
      <t>ケイ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</si>
  <si>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</si>
  <si>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</si>
  <si>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</si>
  <si>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</si>
  <si>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</si>
  <si>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</si>
  <si>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</si>
  <si>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</si>
  <si>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</si>
  <si>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</si>
  <si>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 xml:space="preserve"> </t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</si>
  <si>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</si>
  <si>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</si>
  <si>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</si>
  <si>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</si>
  <si>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</si>
  <si>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</si>
  <si>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</si>
  <si>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三豊市観音寺市学校組合</t>
    <rPh sb="7" eb="11">
      <t>ガッコウクミアイ</t>
    </rPh>
    <phoneticPr fontId="4"/>
  </si>
  <si>
    <t>小豆地区広域行政事務組合</t>
    <rPh sb="0" eb="4">
      <t>ショウズチク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</si>
  <si>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（注）　国・県の補助金・負担金・分担金、地方債及び寄付金を除く。</t>
    <rPh sb="1" eb="2">
      <t>チュウ</t>
    </rPh>
    <rPh sb="4" eb="5">
      <t>クニ</t>
    </rPh>
    <rPh sb="6" eb="7">
      <t>ケン</t>
    </rPh>
    <rPh sb="8" eb="11">
      <t>ホジョキン</t>
    </rPh>
    <rPh sb="12" eb="15">
      <t>フタンキン</t>
    </rPh>
    <rPh sb="16" eb="19">
      <t>ブンタンキン</t>
    </rPh>
    <rPh sb="20" eb="23">
      <t>チホウサイ</t>
    </rPh>
    <rPh sb="23" eb="24">
      <t>オヨ</t>
    </rPh>
    <rPh sb="25" eb="28">
      <t>キフキン</t>
    </rPh>
    <rPh sb="29" eb="30">
      <t>ノゾ</t>
    </rPh>
    <phoneticPr fontId="4"/>
  </si>
  <si>
    <t>知事部局における生涯学習関連費</t>
    <rPh sb="0" eb="2">
      <t>チジ</t>
    </rPh>
    <rPh sb="2" eb="4">
      <t>ブキョク</t>
    </rPh>
    <rPh sb="8" eb="10">
      <t>ショウガイ</t>
    </rPh>
    <rPh sb="10" eb="12">
      <t>ガクシュウ</t>
    </rPh>
    <rPh sb="12" eb="14">
      <t>カンレン</t>
    </rPh>
    <rPh sb="14" eb="15">
      <t>ヒ</t>
    </rPh>
    <phoneticPr fontId="4"/>
  </si>
  <si>
    <t>（単位　千円）</t>
    <phoneticPr fontId="4"/>
  </si>
  <si>
    <t>１財源別内訳</t>
    <rPh sb="1" eb="3">
      <t>ザイゲン</t>
    </rPh>
    <rPh sb="3" eb="4">
      <t>ベツ</t>
    </rPh>
    <rPh sb="4" eb="6">
      <t>ウチワケ</t>
    </rPh>
    <phoneticPr fontId="4"/>
  </si>
  <si>
    <t>合計</t>
    <rPh sb="0" eb="2">
      <t>ゴウケイ</t>
    </rPh>
    <phoneticPr fontId="4"/>
  </si>
  <si>
    <t>国　　庫　補 助 金</t>
    <rPh sb="0" eb="10">
      <t>コッコホジョキン</t>
    </rPh>
    <phoneticPr fontId="4"/>
  </si>
  <si>
    <t>都道府県　支 出 金</t>
    <rPh sb="0" eb="4">
      <t>トドウフケン</t>
    </rPh>
    <rPh sb="5" eb="10">
      <t>シシュツキン</t>
    </rPh>
    <phoneticPr fontId="4"/>
  </si>
  <si>
    <t>市町村　　支出金</t>
    <rPh sb="0" eb="3">
      <t>シチョウソン</t>
    </rPh>
    <rPh sb="5" eb="8">
      <t>シシュツキン</t>
    </rPh>
    <phoneticPr fontId="4"/>
  </si>
  <si>
    <t>地方債</t>
    <rPh sb="0" eb="3">
      <t>チホウサイ</t>
    </rPh>
    <phoneticPr fontId="4"/>
  </si>
  <si>
    <t>公費に組み入れられた寄付金</t>
    <rPh sb="0" eb="2">
      <t>コウヒ</t>
    </rPh>
    <rPh sb="3" eb="6">
      <t>クミイ</t>
    </rPh>
    <rPh sb="10" eb="13">
      <t>キフキン</t>
    </rPh>
    <phoneticPr fontId="4"/>
  </si>
  <si>
    <t>公費に組み入れられない　　　寄 付 金</t>
    <rPh sb="0" eb="2">
      <t>コウヒ</t>
    </rPh>
    <rPh sb="3" eb="6">
      <t>クミイ</t>
    </rPh>
    <rPh sb="14" eb="19">
      <t>キフキン</t>
    </rPh>
    <phoneticPr fontId="4"/>
  </si>
  <si>
    <t>生 涯 学 習 関 連 費</t>
    <rPh sb="0" eb="1">
      <t>ショウ</t>
    </rPh>
    <rPh sb="2" eb="3">
      <t>ガイ</t>
    </rPh>
    <rPh sb="4" eb="5">
      <t>ガク</t>
    </rPh>
    <rPh sb="6" eb="7">
      <t>ナライ</t>
    </rPh>
    <rPh sb="8" eb="9">
      <t>セキ</t>
    </rPh>
    <rPh sb="10" eb="11">
      <t>レン</t>
    </rPh>
    <rPh sb="12" eb="13">
      <t>ヒ</t>
    </rPh>
    <phoneticPr fontId="4"/>
  </si>
  <si>
    <t>体育施設費</t>
    <rPh sb="0" eb="2">
      <t>タイイク</t>
    </rPh>
    <rPh sb="2" eb="5">
      <t>シセツヒ</t>
    </rPh>
    <phoneticPr fontId="4"/>
  </si>
  <si>
    <t>青少年施設費</t>
    <rPh sb="0" eb="3">
      <t>セイショウネン</t>
    </rPh>
    <rPh sb="3" eb="6">
      <t>シセツヒ</t>
    </rPh>
    <phoneticPr fontId="4"/>
  </si>
  <si>
    <t>女性関連施設費</t>
    <rPh sb="0" eb="2">
      <t>ジョセイ</t>
    </rPh>
    <rPh sb="2" eb="4">
      <t>カンレン</t>
    </rPh>
    <rPh sb="4" eb="6">
      <t>シセツ</t>
    </rPh>
    <rPh sb="6" eb="7">
      <t>ヒ</t>
    </rPh>
    <phoneticPr fontId="4"/>
  </si>
  <si>
    <t>文化会館費</t>
    <rPh sb="0" eb="2">
      <t>ブンカ</t>
    </rPh>
    <rPh sb="2" eb="4">
      <t>カイカン</t>
    </rPh>
    <rPh sb="4" eb="5">
      <t>ヒ</t>
    </rPh>
    <phoneticPr fontId="4"/>
  </si>
  <si>
    <t>その他の生涯学習関連施設費</t>
    <rPh sb="2" eb="3">
      <t>タ</t>
    </rPh>
    <rPh sb="4" eb="6">
      <t>ショウガイ</t>
    </rPh>
    <rPh sb="6" eb="8">
      <t>ガクシュウ</t>
    </rPh>
    <rPh sb="8" eb="10">
      <t>カンレン</t>
    </rPh>
    <rPh sb="10" eb="12">
      <t>シセツ</t>
    </rPh>
    <rPh sb="12" eb="13">
      <t>ヒ</t>
    </rPh>
    <phoneticPr fontId="4"/>
  </si>
  <si>
    <t>２支出項目別内訳</t>
    <rPh sb="1" eb="3">
      <t>シシュツ</t>
    </rPh>
    <rPh sb="3" eb="6">
      <t>コウモクベツ</t>
    </rPh>
    <rPh sb="6" eb="8">
      <t>ウチワケ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</si>
  <si>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</si>
  <si>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2">
      <t>シホン</t>
    </rPh>
    <rPh sb="2" eb="3">
      <t>テキ</t>
    </rPh>
    <rPh sb="3" eb="5">
      <t>シシュツ</t>
    </rPh>
    <phoneticPr fontId="4"/>
  </si>
  <si>
    <t>債務償還費</t>
    <rPh sb="0" eb="2">
      <t>サイム</t>
    </rPh>
    <rPh sb="2" eb="5">
      <t>ショウカンヒ</t>
    </rPh>
    <phoneticPr fontId="4"/>
  </si>
  <si>
    <t>うち人件費</t>
    <rPh sb="2" eb="5">
      <t>ジンケンヒ</t>
    </rPh>
    <phoneticPr fontId="4"/>
  </si>
  <si>
    <t>うち土地･建築費</t>
    <rPh sb="2" eb="4">
      <t>トチ</t>
    </rPh>
    <rPh sb="5" eb="8">
      <t>ケンチクヒ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</si>
</sst>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wrapText="1" justifyLastLine="1"/>
    </xf>
    <xf numFmtId="38" fontId="7" fillId="0" borderId="2" xfId="1" applyFont="1" applyFill="1" applyBorder="1" applyAlignment="1">
      <alignment horizontal="distributed" vertical="center" wrapText="1" justifyLastLine="1"/>
    </xf>
    <xf numFmtId="38" fontId="7" fillId="0" borderId="2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/>
    </xf>
    <xf numFmtId="38" fontId="7" fillId="0" borderId="0" xfId="1" applyFont="1" applyFill="1" applyAlignment="1">
      <alignment horizontal="right"/>
    </xf>
    <xf numFmtId="38" fontId="2" fillId="0" borderId="5" xfId="1" applyFont="1" applyFill="1" applyBorder="1" applyAlignment="1">
      <alignment horizontal="distributed"/>
    </xf>
    <xf numFmtId="38" fontId="7" fillId="0" borderId="0" xfId="1" applyFont="1" applyFill="1" applyAlignment="1" applyProtection="1">
      <alignment horizontal="right"/>
      <protection locked="0"/>
    </xf>
    <xf numFmtId="38" fontId="2" fillId="0" borderId="5" xfId="1" applyFont="1" applyFill="1" applyBorder="1"/>
    <xf numFmtId="38" fontId="2" fillId="0" borderId="5" xfId="1" applyFont="1" applyFill="1" applyBorder="1" applyAlignment="1">
      <alignment horizontal="distributed" wrapText="1"/>
    </xf>
    <xf numFmtId="38" fontId="2" fillId="0" borderId="5" xfId="1" applyFont="1" applyFill="1" applyBorder="1" applyAlignment="1">
      <alignment horizontal="center" shrinkToFit="1"/>
    </xf>
    <xf numFmtId="38" fontId="9" fillId="0" borderId="6" xfId="1" applyFont="1" applyFill="1" applyBorder="1" applyAlignment="1">
      <alignment horizontal="center"/>
    </xf>
    <xf numFmtId="38" fontId="7" fillId="0" borderId="7" xfId="1" applyFont="1" applyFill="1" applyBorder="1" applyAlignment="1">
      <alignment horizontal="right"/>
    </xf>
    <xf numFmtId="38" fontId="7" fillId="0" borderId="8" xfId="1" applyFont="1" applyFill="1" applyBorder="1" applyAlignment="1" applyProtection="1">
      <alignment horizontal="right"/>
      <protection locked="0"/>
    </xf>
    <xf numFmtId="38" fontId="2" fillId="0" borderId="8" xfId="1" applyFont="1" applyFill="1" applyBorder="1"/>
    <xf numFmtId="38" fontId="2" fillId="0" borderId="0" xfId="1" applyFont="1" applyFill="1" applyAlignment="1"/>
    <xf numFmtId="38" fontId="5" fillId="0" borderId="0" xfId="1" applyFont="1" applyFill="1" applyAlignment="1">
      <alignment horizontal="center"/>
    </xf>
    <xf numFmtId="38" fontId="7" fillId="0" borderId="0" xfId="1" applyFont="1" applyFill="1"/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3" xfId="1" applyFont="1" applyFill="1" applyBorder="1" applyAlignment="1">
      <alignment horizontal="distributed" vertical="center" justifyLastLine="1"/>
    </xf>
    <xf numFmtId="38" fontId="10" fillId="0" borderId="13" xfId="1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horizontal="center" vertical="center" wrapText="1"/>
    </xf>
    <xf numFmtId="38" fontId="2" fillId="0" borderId="15" xfId="1" applyFont="1" applyFill="1" applyBorder="1"/>
    <xf numFmtId="38" fontId="2" fillId="0" borderId="0" xfId="1" applyFont="1" applyFill="1" applyBorder="1" applyAlignment="1">
      <alignment horizontal="left"/>
    </xf>
    <xf numFmtId="38" fontId="11" fillId="0" borderId="0" xfId="1" applyFont="1" applyFill="1" applyBorder="1" applyAlignment="1">
      <alignment horizontal="right"/>
    </xf>
    <xf numFmtId="38" fontId="7" fillId="0" borderId="0" xfId="1" applyFont="1" applyFill="1" applyAlignment="1">
      <alignment horizontal="right" shrinkToFit="1"/>
    </xf>
    <xf numFmtId="38" fontId="7" fillId="0" borderId="16" xfId="1" applyFont="1" applyFill="1" applyBorder="1" applyAlignment="1">
      <alignment horizontal="right" shrinkToFit="1"/>
    </xf>
    <xf numFmtId="38" fontId="7" fillId="0" borderId="0" xfId="1" applyFont="1" applyFill="1" applyAlignment="1" applyProtection="1">
      <alignment horizontal="right" shrinkToFit="1"/>
      <protection locked="0"/>
    </xf>
    <xf numFmtId="38" fontId="7" fillId="0" borderId="8" xfId="1" applyFont="1" applyFill="1" applyBorder="1" applyAlignment="1">
      <alignment horizontal="right" shrinkToFit="1"/>
    </xf>
    <xf numFmtId="38" fontId="7" fillId="0" borderId="8" xfId="1" applyFont="1" applyFill="1" applyBorder="1" applyAlignment="1" applyProtection="1">
      <alignment horizontal="right" shrinkToFit="1"/>
      <protection locked="0"/>
    </xf>
    <xf numFmtId="38" fontId="7" fillId="0" borderId="9" xfId="1" applyFont="1" applyFill="1" applyBorder="1" applyAlignment="1">
      <alignment horizontal="right"/>
    </xf>
    <xf numFmtId="38" fontId="7" fillId="0" borderId="9" xfId="1" applyFont="1" applyFill="1" applyBorder="1" applyAlignment="1" applyProtection="1">
      <alignment horizontal="right"/>
      <protection locked="0"/>
    </xf>
    <xf numFmtId="38" fontId="2" fillId="0" borderId="9" xfId="1" applyFont="1" applyFill="1" applyBorder="1"/>
    <xf numFmtId="38" fontId="7" fillId="0" borderId="19" xfId="1" applyFont="1" applyFill="1" applyBorder="1"/>
    <xf numFmtId="38" fontId="7" fillId="0" borderId="15" xfId="1" applyFont="1" applyFill="1" applyBorder="1"/>
    <xf numFmtId="38" fontId="2" fillId="0" borderId="16" xfId="1" applyFont="1" applyFill="1" applyBorder="1"/>
    <xf numFmtId="38" fontId="7" fillId="0" borderId="12" xfId="1" applyFont="1" applyFill="1" applyBorder="1" applyAlignment="1">
      <alignment horizontal="center" vertical="center"/>
    </xf>
    <xf numFmtId="38" fontId="2" fillId="0" borderId="11" xfId="1" applyFont="1" applyFill="1" applyBorder="1"/>
    <xf numFmtId="38" fontId="7" fillId="0" borderId="0" xfId="1" applyFont="1" applyFill="1" applyAlignment="1">
      <alignment horizontal="center" shrinkToFit="1"/>
    </xf>
    <xf numFmtId="38" fontId="7" fillId="0" borderId="0" xfId="1" applyFont="1" applyFill="1" applyAlignment="1" applyProtection="1">
      <alignment horizontal="center" shrinkToFit="1"/>
      <protection locked="0"/>
    </xf>
    <xf numFmtId="38" fontId="7" fillId="0" borderId="8" xfId="1" applyFont="1" applyFill="1" applyBorder="1" applyAlignment="1" applyProtection="1">
      <alignment horizontal="center" shrinkToFit="1"/>
      <protection locked="0"/>
    </xf>
    <xf numFmtId="38" fontId="7" fillId="0" borderId="9" xfId="1" applyFont="1" applyFill="1" applyBorder="1" applyAlignment="1" applyProtection="1">
      <alignment horizontal="center"/>
      <protection locked="0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 indent="1"/>
    </xf>
    <xf numFmtId="38" fontId="7" fillId="0" borderId="8" xfId="1" applyFont="1" applyFill="1" applyBorder="1" applyAlignment="1">
      <alignment horizontal="distributed" indent="1"/>
    </xf>
    <xf numFmtId="38" fontId="2" fillId="0" borderId="9" xfId="1" applyFont="1" applyFill="1" applyBorder="1" applyAlignment="1">
      <alignment horizontal="distributed" indent="1"/>
    </xf>
    <xf numFmtId="38" fontId="7" fillId="0" borderId="3" xfId="1" applyFont="1" applyFill="1" applyBorder="1" applyAlignment="1">
      <alignment horizontal="distributed" vertical="center" justifyLastLine="1"/>
    </xf>
    <xf numFmtId="38" fontId="7" fillId="0" borderId="10" xfId="1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>
      <alignment horizontal="distributed" vertical="center" justifyLastLine="1"/>
    </xf>
    <xf numFmtId="38" fontId="7" fillId="0" borderId="20" xfId="1" applyFont="1" applyFill="1" applyBorder="1" applyAlignment="1">
      <alignment horizontal="distributed" vertical="center" justifyLastLine="1"/>
    </xf>
    <xf numFmtId="38" fontId="7" fillId="0" borderId="14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 shrinkToFit="1"/>
    </xf>
    <xf numFmtId="38" fontId="2" fillId="0" borderId="9" xfId="1" applyFont="1" applyFill="1" applyBorder="1" applyAlignment="1">
      <alignment horizontal="distributed" vertical="center" justifyLastLine="1"/>
    </xf>
    <xf numFmtId="38" fontId="2" fillId="0" borderId="17" xfId="1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distributed" vertical="center" justifyLastLine="1"/>
    </xf>
    <xf numFmtId="38" fontId="2" fillId="0" borderId="21" xfId="1" applyFont="1" applyFill="1" applyBorder="1" applyAlignment="1">
      <alignment horizontal="distributed" vertical="center" justifyLastLine="1"/>
    </xf>
    <xf numFmtId="38" fontId="5" fillId="0" borderId="0" xfId="1" applyFont="1" applyFill="1" applyAlignment="1">
      <alignment horizontal="center"/>
    </xf>
    <xf numFmtId="38" fontId="6" fillId="0" borderId="2" xfId="1" applyFont="1" applyFill="1" applyBorder="1" applyAlignment="1">
      <alignment horizontal="distributed" vertical="center" wrapText="1"/>
    </xf>
    <xf numFmtId="38" fontId="8" fillId="0" borderId="3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7"/>
  <sheetViews>
    <sheetView tabSelected="1" view="pageBreakPreview" zoomScale="115" zoomScaleNormal="100" zoomScaleSheetLayoutView="115" workbookViewId="0">
      <selection activeCell="A2" sqref="A2"/>
    </sheetView>
  </sheetViews>
  <sheetFormatPr defaultColWidth="8.25" defaultRowHeight="12" x14ac:dyDescent="0.2"/>
  <cols>
    <col min="1" max="1" width="14.9140625" style="1" customWidth="1"/>
    <col min="2" max="3" width="8.83203125" style="1" customWidth="1"/>
    <col min="4" max="4" width="8.1640625" style="1" customWidth="1"/>
    <col min="5" max="6" width="8.25" style="1"/>
    <col min="7" max="7" width="8.83203125" style="1" customWidth="1"/>
    <col min="8" max="8" width="7" style="1" customWidth="1"/>
    <col min="9" max="9" width="8.25" style="1"/>
    <col min="10" max="10" width="0.6640625" style="1" customWidth="1"/>
    <col min="11" max="16384" width="8.25" style="1"/>
  </cols>
  <sheetData>
    <row r="1" spans="1:10" ht="24.7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10" ht="14.25" customHeight="1" thickBot="1" x14ac:dyDescent="0.25">
      <c r="J2" s="2" t="s">
        <v>1</v>
      </c>
    </row>
    <row r="3" spans="1:10" ht="36.75" customHeight="1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  <c r="H3" s="7" t="s">
        <v>9</v>
      </c>
      <c r="I3" s="65" t="s">
        <v>10</v>
      </c>
      <c r="J3" s="66"/>
    </row>
    <row r="4" spans="1:10" ht="14.25" customHeight="1" x14ac:dyDescent="0.2">
      <c r="A4" s="8" t="s">
        <v>11</v>
      </c>
      <c r="B4" s="9">
        <f t="shared" ref="B4:I4" si="0">IF(SUM(B6:B8)=0,"-",SUM(B6:B8))</f>
        <v>3573880</v>
      </c>
      <c r="C4" s="9">
        <f t="shared" si="0"/>
        <v>2600195</v>
      </c>
      <c r="D4" s="9">
        <f t="shared" si="0"/>
        <v>35935</v>
      </c>
      <c r="E4" s="9">
        <f t="shared" si="0"/>
        <v>19384</v>
      </c>
      <c r="F4" s="9">
        <f t="shared" si="0"/>
        <v>65473</v>
      </c>
      <c r="G4" s="9">
        <f>IF(SUM(G6:G8)=0,"-",SUM(G6:G8))</f>
        <v>852893</v>
      </c>
      <c r="H4" s="9" t="str">
        <f t="shared" si="0"/>
        <v>-</v>
      </c>
      <c r="I4" s="9">
        <f t="shared" si="0"/>
        <v>505</v>
      </c>
    </row>
    <row r="5" spans="1:10" ht="12" customHeight="1" x14ac:dyDescent="0.2">
      <c r="A5" s="10"/>
      <c r="B5" s="9"/>
      <c r="C5" s="9"/>
      <c r="D5" s="9"/>
      <c r="E5" s="9"/>
      <c r="F5" s="9"/>
      <c r="G5" s="9"/>
      <c r="H5" s="9"/>
      <c r="I5" s="9"/>
    </row>
    <row r="6" spans="1:10" ht="12" customHeight="1" x14ac:dyDescent="0.2">
      <c r="A6" s="10" t="s">
        <v>12</v>
      </c>
      <c r="B6" s="9">
        <f>IF(SUM(C6:H6)=0,"-",SUM(C6:H6))</f>
        <v>2620757</v>
      </c>
      <c r="C6" s="11">
        <v>2174160</v>
      </c>
      <c r="D6" s="11">
        <v>34223</v>
      </c>
      <c r="E6" s="11">
        <v>18513</v>
      </c>
      <c r="F6" s="11">
        <v>35593</v>
      </c>
      <c r="G6" s="11">
        <v>358268</v>
      </c>
      <c r="H6" s="11" t="s">
        <v>13</v>
      </c>
      <c r="I6" s="11" t="s">
        <v>13</v>
      </c>
    </row>
    <row r="7" spans="1:10" ht="12" customHeight="1" x14ac:dyDescent="0.2">
      <c r="A7" s="10"/>
      <c r="B7" s="9"/>
      <c r="C7" s="9"/>
      <c r="D7" s="9"/>
      <c r="E7" s="9"/>
      <c r="F7" s="9"/>
      <c r="G7" s="9"/>
      <c r="H7" s="9"/>
      <c r="I7" s="9"/>
    </row>
    <row r="8" spans="1:10" ht="12" customHeight="1" x14ac:dyDescent="0.2">
      <c r="A8" s="10" t="s">
        <v>14</v>
      </c>
      <c r="B8" s="9">
        <f>IF(SUM(C8:H8)=0,"-",SUM(C8:H8))</f>
        <v>953123</v>
      </c>
      <c r="C8" s="9">
        <f t="shared" ref="C8:I8" si="1">IF(SUM(C10:C31)=0,"-",SUM(C10:C31))</f>
        <v>426035</v>
      </c>
      <c r="D8" s="9">
        <f t="shared" si="1"/>
        <v>1712</v>
      </c>
      <c r="E8" s="9">
        <f t="shared" si="1"/>
        <v>871</v>
      </c>
      <c r="F8" s="9">
        <f t="shared" si="1"/>
        <v>29880</v>
      </c>
      <c r="G8" s="9">
        <f t="shared" si="1"/>
        <v>494625</v>
      </c>
      <c r="H8" s="9" t="str">
        <f t="shared" si="1"/>
        <v>-</v>
      </c>
      <c r="I8" s="9">
        <f t="shared" si="1"/>
        <v>505</v>
      </c>
    </row>
    <row r="9" spans="1:10" ht="12" customHeight="1" x14ac:dyDescent="0.2">
      <c r="A9" s="12"/>
      <c r="B9" s="9"/>
      <c r="C9" s="9"/>
      <c r="D9" s="9"/>
      <c r="E9" s="9"/>
      <c r="F9" s="9"/>
      <c r="G9" s="9"/>
      <c r="H9" s="9"/>
      <c r="I9" s="9"/>
    </row>
    <row r="10" spans="1:10" ht="12" customHeight="1" x14ac:dyDescent="0.2">
      <c r="A10" s="13" t="s">
        <v>15</v>
      </c>
      <c r="B10" s="9">
        <f>IF(SUM(C10:H10)=0,"-",SUM(C10:H10))</f>
        <v>355873</v>
      </c>
      <c r="C10" s="11">
        <v>244800</v>
      </c>
      <c r="D10" s="11">
        <v>1712</v>
      </c>
      <c r="E10" s="11">
        <v>871</v>
      </c>
      <c r="F10" s="11">
        <v>15658</v>
      </c>
      <c r="G10" s="11">
        <v>92832</v>
      </c>
      <c r="H10" s="11" t="s">
        <v>13</v>
      </c>
      <c r="I10" s="11" t="s">
        <v>13</v>
      </c>
    </row>
    <row r="11" spans="1:10" ht="12" customHeight="1" x14ac:dyDescent="0.2">
      <c r="A11" s="13" t="s">
        <v>16</v>
      </c>
      <c r="B11" s="9">
        <f>IF(SUM(C11:H11)=0,"-",SUM(C11:H11))</f>
        <v>164623</v>
      </c>
      <c r="C11" s="11">
        <v>90657</v>
      </c>
      <c r="D11" s="11" t="s">
        <v>13</v>
      </c>
      <c r="E11" s="11" t="s">
        <v>13</v>
      </c>
      <c r="F11" s="11">
        <v>3683</v>
      </c>
      <c r="G11" s="11">
        <v>70283</v>
      </c>
      <c r="H11" s="11" t="s">
        <v>13</v>
      </c>
      <c r="I11" s="11" t="s">
        <v>13</v>
      </c>
    </row>
    <row r="12" spans="1:10" ht="12" customHeight="1" x14ac:dyDescent="0.2">
      <c r="A12" s="13" t="s">
        <v>17</v>
      </c>
      <c r="B12" s="9">
        <f>IF(SUM(C12:H12)=0,"-",SUM(C12:H12))</f>
        <v>30672</v>
      </c>
      <c r="C12" s="11">
        <v>6157</v>
      </c>
      <c r="D12" s="11" t="s">
        <v>13</v>
      </c>
      <c r="E12" s="11" t="s">
        <v>13</v>
      </c>
      <c r="F12" s="11">
        <v>1362</v>
      </c>
      <c r="G12" s="11">
        <v>23153</v>
      </c>
      <c r="H12" s="11" t="s">
        <v>13</v>
      </c>
      <c r="I12" s="11" t="s">
        <v>13</v>
      </c>
    </row>
    <row r="13" spans="1:10" ht="12" customHeight="1" x14ac:dyDescent="0.2">
      <c r="A13" s="13" t="s">
        <v>18</v>
      </c>
      <c r="B13" s="9">
        <f>IF(SUM(C13:H13)=0,"-",SUM(C13:H13))</f>
        <v>43543</v>
      </c>
      <c r="C13" s="11">
        <v>22</v>
      </c>
      <c r="D13" s="11" t="s">
        <v>13</v>
      </c>
      <c r="E13" s="11" t="s">
        <v>13</v>
      </c>
      <c r="F13" s="11">
        <v>1059</v>
      </c>
      <c r="G13" s="11">
        <v>42462</v>
      </c>
      <c r="H13" s="11" t="s">
        <v>13</v>
      </c>
      <c r="I13" s="11" t="s">
        <v>13</v>
      </c>
    </row>
    <row r="14" spans="1:10" ht="12" customHeight="1" x14ac:dyDescent="0.2">
      <c r="A14" s="13" t="s">
        <v>19</v>
      </c>
      <c r="B14" s="9">
        <f>IF(SUM(C14:H14)=0,"-",SUM(C14:H14))</f>
        <v>77200</v>
      </c>
      <c r="C14" s="11">
        <v>19358</v>
      </c>
      <c r="D14" s="11" t="s">
        <v>13</v>
      </c>
      <c r="E14" s="11" t="s">
        <v>13</v>
      </c>
      <c r="F14" s="11">
        <v>1746</v>
      </c>
      <c r="G14" s="11">
        <v>56096</v>
      </c>
      <c r="H14" s="11" t="s">
        <v>13</v>
      </c>
      <c r="I14" s="11">
        <v>505</v>
      </c>
    </row>
    <row r="15" spans="1:10" ht="12" customHeight="1" x14ac:dyDescent="0.2">
      <c r="A15" s="13"/>
      <c r="B15" s="9"/>
      <c r="C15" s="11"/>
      <c r="D15" s="11"/>
      <c r="E15" s="11"/>
      <c r="F15" s="11"/>
      <c r="G15" s="11"/>
      <c r="H15" s="11"/>
      <c r="I15" s="11"/>
    </row>
    <row r="16" spans="1:10" ht="11.25" customHeight="1" x14ac:dyDescent="0.2">
      <c r="A16" s="13" t="s">
        <v>20</v>
      </c>
      <c r="B16" s="9">
        <f>IF(SUM(C16:H16)=0,"-",SUM(C16:H16))</f>
        <v>36563</v>
      </c>
      <c r="C16" s="11">
        <v>10495</v>
      </c>
      <c r="D16" s="11" t="s">
        <v>13</v>
      </c>
      <c r="E16" s="11" t="s">
        <v>13</v>
      </c>
      <c r="F16" s="11">
        <v>1352</v>
      </c>
      <c r="G16" s="11">
        <v>24716</v>
      </c>
      <c r="H16" s="11" t="s">
        <v>13</v>
      </c>
      <c r="I16" s="11" t="s">
        <v>13</v>
      </c>
    </row>
    <row r="17" spans="1:10" ht="12" customHeight="1" x14ac:dyDescent="0.2">
      <c r="A17" s="13" t="s">
        <v>21</v>
      </c>
      <c r="B17" s="9">
        <f>IF(SUM(C17:H17)=0,"-",SUM(C17:H17))</f>
        <v>16164</v>
      </c>
      <c r="C17" s="11">
        <v>2702</v>
      </c>
      <c r="D17" s="11" t="s">
        <v>13</v>
      </c>
      <c r="E17" s="11" t="s">
        <v>13</v>
      </c>
      <c r="F17" s="11">
        <v>841</v>
      </c>
      <c r="G17" s="11">
        <v>12621</v>
      </c>
      <c r="H17" s="11" t="s">
        <v>13</v>
      </c>
      <c r="I17" s="11" t="s">
        <v>13</v>
      </c>
    </row>
    <row r="18" spans="1:10" ht="12" customHeight="1" x14ac:dyDescent="0.2">
      <c r="A18" s="13" t="s">
        <v>22</v>
      </c>
      <c r="B18" s="9">
        <f>IF(SUM(C18:H18)=0,"-",SUM(C18:H18))</f>
        <v>49273</v>
      </c>
      <c r="C18" s="11" t="s">
        <v>13</v>
      </c>
      <c r="D18" s="11" t="s">
        <v>13</v>
      </c>
      <c r="E18" s="11" t="s">
        <v>13</v>
      </c>
      <c r="F18" s="11">
        <v>2014</v>
      </c>
      <c r="G18" s="11">
        <v>47259</v>
      </c>
      <c r="H18" s="11" t="s">
        <v>13</v>
      </c>
      <c r="I18" s="11" t="s">
        <v>13</v>
      </c>
    </row>
    <row r="19" spans="1:10" ht="11.25" customHeight="1" x14ac:dyDescent="0.2">
      <c r="A19" s="13" t="s">
        <v>23</v>
      </c>
      <c r="B19" s="9">
        <f>IF(SUM(C19:H19)=0,"-",SUM(C19:H19))</f>
        <v>48709</v>
      </c>
      <c r="C19" s="11">
        <v>30107</v>
      </c>
      <c r="D19" s="11" t="s">
        <v>13</v>
      </c>
      <c r="E19" s="11" t="s">
        <v>13</v>
      </c>
      <c r="F19" s="11">
        <v>448</v>
      </c>
      <c r="G19" s="11">
        <v>18154</v>
      </c>
      <c r="H19" s="11" t="s">
        <v>13</v>
      </c>
      <c r="I19" s="11" t="s">
        <v>13</v>
      </c>
    </row>
    <row r="20" spans="1:10" ht="12" customHeight="1" x14ac:dyDescent="0.2">
      <c r="A20" s="13" t="s">
        <v>24</v>
      </c>
      <c r="B20" s="9">
        <f>IF(SUM(C20:H20)=0,"-",SUM(C20:H20))</f>
        <v>56325</v>
      </c>
      <c r="C20" s="11">
        <v>3041</v>
      </c>
      <c r="D20" s="11" t="s">
        <v>13</v>
      </c>
      <c r="E20" s="11" t="s">
        <v>13</v>
      </c>
      <c r="F20" s="11">
        <v>383</v>
      </c>
      <c r="G20" s="11">
        <v>52901</v>
      </c>
      <c r="H20" s="11" t="s">
        <v>13</v>
      </c>
      <c r="I20" s="11" t="s">
        <v>13</v>
      </c>
    </row>
    <row r="21" spans="1:10" ht="12" customHeight="1" x14ac:dyDescent="0.2">
      <c r="A21" s="13" t="s">
        <v>25</v>
      </c>
      <c r="B21" s="9"/>
      <c r="C21" s="11"/>
      <c r="D21" s="11"/>
      <c r="E21" s="11"/>
      <c r="F21" s="11"/>
      <c r="G21" s="11"/>
      <c r="H21" s="11"/>
      <c r="I21" s="11"/>
    </row>
    <row r="22" spans="1:10" ht="12" customHeight="1" x14ac:dyDescent="0.2">
      <c r="A22" s="13" t="s">
        <v>26</v>
      </c>
      <c r="B22" s="9">
        <f>IF(SUM(C22:H22)=0,"-",SUM(C22:H22))</f>
        <v>11604</v>
      </c>
      <c r="C22" s="11">
        <v>4854</v>
      </c>
      <c r="D22" s="11" t="s">
        <v>13</v>
      </c>
      <c r="E22" s="11" t="s">
        <v>13</v>
      </c>
      <c r="F22" s="11">
        <v>971</v>
      </c>
      <c r="G22" s="11">
        <v>5779</v>
      </c>
      <c r="H22" s="11" t="s">
        <v>13</v>
      </c>
      <c r="I22" s="11" t="s">
        <v>13</v>
      </c>
    </row>
    <row r="23" spans="1:10" ht="12" customHeight="1" x14ac:dyDescent="0.2">
      <c r="A23" s="13" t="s">
        <v>27</v>
      </c>
      <c r="B23" s="9">
        <f>IF(SUM(C23:H23)=0,"-",SUM(C23:H23))</f>
        <v>9157</v>
      </c>
      <c r="C23" s="11">
        <v>7938</v>
      </c>
      <c r="D23" s="11" t="s">
        <v>13</v>
      </c>
      <c r="E23" s="11" t="s">
        <v>13</v>
      </c>
      <c r="F23" s="11" t="s">
        <v>13</v>
      </c>
      <c r="G23" s="11">
        <v>1219</v>
      </c>
      <c r="H23" s="11" t="s">
        <v>13</v>
      </c>
      <c r="I23" s="11" t="s">
        <v>13</v>
      </c>
    </row>
    <row r="24" spans="1:10" ht="12" customHeight="1" x14ac:dyDescent="0.2">
      <c r="A24" s="13" t="s">
        <v>28</v>
      </c>
      <c r="B24" s="9">
        <f>IF(SUM(C24:H24)=0,"-",SUM(C24:H24))</f>
        <v>8074</v>
      </c>
      <c r="C24" s="11">
        <v>1562</v>
      </c>
      <c r="D24" s="11" t="s">
        <v>13</v>
      </c>
      <c r="E24" s="11" t="s">
        <v>13</v>
      </c>
      <c r="F24" s="11" t="s">
        <v>13</v>
      </c>
      <c r="G24" s="11">
        <v>6512</v>
      </c>
      <c r="H24" s="11" t="s">
        <v>13</v>
      </c>
      <c r="I24" s="11" t="s">
        <v>13</v>
      </c>
    </row>
    <row r="25" spans="1:10" ht="12" customHeight="1" x14ac:dyDescent="0.2">
      <c r="A25" s="13" t="s">
        <v>29</v>
      </c>
      <c r="B25" s="9">
        <f>IF(SUM(C25:H25)=0,"-",SUM(C25:H25))</f>
        <v>9328</v>
      </c>
      <c r="C25" s="11">
        <v>330</v>
      </c>
      <c r="D25" s="11" t="s">
        <v>13</v>
      </c>
      <c r="E25" s="11" t="s">
        <v>13</v>
      </c>
      <c r="F25" s="11" t="s">
        <v>13</v>
      </c>
      <c r="G25" s="11">
        <v>8998</v>
      </c>
      <c r="H25" s="11" t="s">
        <v>13</v>
      </c>
      <c r="I25" s="11" t="s">
        <v>13</v>
      </c>
    </row>
    <row r="26" spans="1:10" ht="12" customHeight="1" x14ac:dyDescent="0.2">
      <c r="A26" s="13" t="s">
        <v>30</v>
      </c>
      <c r="B26" s="9">
        <f>IF(SUM(C26:H26)=0,"-",SUM(C26:H26))</f>
        <v>26562</v>
      </c>
      <c r="C26" s="11">
        <v>612</v>
      </c>
      <c r="D26" s="11" t="s">
        <v>13</v>
      </c>
      <c r="E26" s="11" t="s">
        <v>13</v>
      </c>
      <c r="F26" s="11">
        <v>226</v>
      </c>
      <c r="G26" s="11">
        <v>25724</v>
      </c>
      <c r="H26" s="11" t="s">
        <v>13</v>
      </c>
      <c r="I26" s="11" t="s">
        <v>13</v>
      </c>
    </row>
    <row r="27" spans="1:10" ht="12" customHeight="1" x14ac:dyDescent="0.2">
      <c r="A27" s="13"/>
      <c r="B27" s="9"/>
      <c r="C27" s="11"/>
      <c r="D27" s="11"/>
      <c r="E27" s="11"/>
      <c r="F27" s="11"/>
      <c r="G27" s="11"/>
      <c r="H27" s="11"/>
      <c r="I27" s="11"/>
    </row>
    <row r="28" spans="1:10" ht="12" customHeight="1" x14ac:dyDescent="0.2">
      <c r="A28" s="13" t="s">
        <v>31</v>
      </c>
      <c r="B28" s="9">
        <f>IF(SUM(C28:H28)=0,"-",SUM(C28:H28))</f>
        <v>4657</v>
      </c>
      <c r="C28" s="11">
        <v>3400</v>
      </c>
      <c r="D28" s="11" t="s">
        <v>13</v>
      </c>
      <c r="E28" s="11" t="s">
        <v>13</v>
      </c>
      <c r="F28" s="11" t="s">
        <v>13</v>
      </c>
      <c r="G28" s="11">
        <v>1257</v>
      </c>
      <c r="H28" s="11" t="s">
        <v>13</v>
      </c>
      <c r="I28" s="11" t="s">
        <v>13</v>
      </c>
    </row>
    <row r="29" spans="1:10" ht="12.75" customHeight="1" x14ac:dyDescent="0.2">
      <c r="A29" s="13" t="s">
        <v>32</v>
      </c>
      <c r="B29" s="9">
        <f>IF(SUM(C29:H29)=0,"-",SUM(C29:H29))</f>
        <v>4578</v>
      </c>
      <c r="C29" s="11" t="s">
        <v>13</v>
      </c>
      <c r="D29" s="11" t="s">
        <v>13</v>
      </c>
      <c r="E29" s="11" t="s">
        <v>13</v>
      </c>
      <c r="F29" s="11" t="s">
        <v>13</v>
      </c>
      <c r="G29" s="11">
        <v>4578</v>
      </c>
      <c r="H29" s="11" t="s">
        <v>13</v>
      </c>
      <c r="I29" s="11" t="s">
        <v>13</v>
      </c>
    </row>
    <row r="30" spans="1:10" x14ac:dyDescent="0.2">
      <c r="A30" s="14" t="s">
        <v>33</v>
      </c>
      <c r="B30" s="9">
        <f>IF(SUM(C30:H30)=0,"-",SUM(C30:H30))</f>
        <v>218</v>
      </c>
      <c r="C30" s="11" t="s">
        <v>13</v>
      </c>
      <c r="D30" s="11" t="s">
        <v>13</v>
      </c>
      <c r="E30" s="11" t="s">
        <v>13</v>
      </c>
      <c r="F30" s="11">
        <v>137</v>
      </c>
      <c r="G30" s="11">
        <v>81</v>
      </c>
      <c r="H30" s="11" t="s">
        <v>13</v>
      </c>
      <c r="I30" s="11" t="s">
        <v>13</v>
      </c>
    </row>
    <row r="31" spans="1:10" ht="12.5" thickBot="1" x14ac:dyDescent="0.25">
      <c r="A31" s="15" t="s">
        <v>34</v>
      </c>
      <c r="B31" s="16" t="str">
        <f>IF(SUM(C31:H31)=0,"-",SUM(C31:H31))</f>
        <v>-</v>
      </c>
      <c r="C31" s="17" t="s">
        <v>13</v>
      </c>
      <c r="D31" s="17" t="s">
        <v>13</v>
      </c>
      <c r="E31" s="17" t="s">
        <v>13</v>
      </c>
      <c r="F31" s="17" t="s">
        <v>13</v>
      </c>
      <c r="G31" s="17" t="s">
        <v>13</v>
      </c>
      <c r="H31" s="17" t="s">
        <v>13</v>
      </c>
      <c r="I31" s="17" t="s">
        <v>13</v>
      </c>
      <c r="J31" s="18"/>
    </row>
    <row r="32" spans="1:10" ht="16.5" customHeight="1" x14ac:dyDescent="0.2">
      <c r="A32" s="1" t="s">
        <v>35</v>
      </c>
    </row>
    <row r="33" spans="1:15" ht="15" customHeight="1" x14ac:dyDescent="0.2"/>
    <row r="34" spans="1:15" s="21" customFormat="1" ht="21" customHeight="1" x14ac:dyDescent="0.25">
      <c r="A34" s="64" t="s">
        <v>36</v>
      </c>
      <c r="B34" s="64"/>
      <c r="C34" s="64"/>
      <c r="D34" s="64"/>
      <c r="E34" s="64"/>
      <c r="F34" s="64"/>
      <c r="G34" s="64"/>
      <c r="H34" s="64"/>
      <c r="I34" s="64"/>
      <c r="J34" s="19"/>
      <c r="K34" s="20"/>
      <c r="L34" s="20"/>
      <c r="M34" s="20"/>
      <c r="N34" s="20"/>
      <c r="O34" s="20"/>
    </row>
    <row r="35" spans="1:15" s="21" customFormat="1" ht="14.25" customHeight="1" thickBo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" t="s">
        <v>37</v>
      </c>
      <c r="K35" s="20"/>
      <c r="L35" s="20"/>
      <c r="M35" s="20"/>
      <c r="N35" s="20"/>
      <c r="O35" s="20"/>
    </row>
    <row r="36" spans="1:15" ht="13.5" customHeight="1" x14ac:dyDescent="0.2">
      <c r="A36" s="58" t="s">
        <v>2</v>
      </c>
      <c r="B36" s="58"/>
      <c r="C36" s="50" t="s">
        <v>38</v>
      </c>
      <c r="D36" s="51"/>
      <c r="E36" s="51"/>
      <c r="F36" s="51"/>
      <c r="G36" s="51"/>
      <c r="H36" s="51"/>
      <c r="I36" s="51"/>
      <c r="J36" s="51"/>
    </row>
    <row r="37" spans="1:15" ht="36" x14ac:dyDescent="0.2">
      <c r="A37" s="62"/>
      <c r="B37" s="62"/>
      <c r="C37" s="22" t="s">
        <v>39</v>
      </c>
      <c r="D37" s="23" t="s">
        <v>40</v>
      </c>
      <c r="E37" s="23" t="s">
        <v>41</v>
      </c>
      <c r="F37" s="23" t="s">
        <v>42</v>
      </c>
      <c r="G37" s="23" t="s">
        <v>43</v>
      </c>
      <c r="H37" s="24" t="s">
        <v>44</v>
      </c>
      <c r="I37" s="25" t="s">
        <v>45</v>
      </c>
      <c r="J37" s="26"/>
    </row>
    <row r="38" spans="1:15" ht="17.149999999999999" customHeight="1" x14ac:dyDescent="0.2">
      <c r="A38" s="27" t="s">
        <v>46</v>
      </c>
      <c r="B38" s="28"/>
      <c r="C38" s="29">
        <f t="shared" ref="C38:C43" si="2">IF(SUM(D38:J38)=0,"-",SUM(D38:J38))</f>
        <v>3184143</v>
      </c>
      <c r="D38" s="29">
        <f t="shared" ref="D38:I38" si="3">IF(SUM(D39:D44)=0,"-",SUM(D39:D44))</f>
        <v>19778</v>
      </c>
      <c r="E38" s="29">
        <f t="shared" si="3"/>
        <v>3064690</v>
      </c>
      <c r="F38" s="29">
        <f t="shared" si="3"/>
        <v>14175</v>
      </c>
      <c r="G38" s="29">
        <f t="shared" si="3"/>
        <v>85000</v>
      </c>
      <c r="H38" s="30">
        <f t="shared" si="3"/>
        <v>500</v>
      </c>
      <c r="I38" s="29" t="str">
        <f t="shared" si="3"/>
        <v>-</v>
      </c>
    </row>
    <row r="39" spans="1:15" ht="16" customHeight="1" x14ac:dyDescent="0.2">
      <c r="A39" s="47" t="s">
        <v>47</v>
      </c>
      <c r="B39" s="47"/>
      <c r="C39" s="29">
        <f t="shared" si="2"/>
        <v>219895</v>
      </c>
      <c r="D39" s="31" t="s">
        <v>13</v>
      </c>
      <c r="E39" s="31">
        <v>212124</v>
      </c>
      <c r="F39" s="31">
        <v>7771</v>
      </c>
      <c r="G39" s="31" t="s">
        <v>13</v>
      </c>
      <c r="H39" s="31" t="s">
        <v>13</v>
      </c>
      <c r="I39" s="31" t="s">
        <v>13</v>
      </c>
    </row>
    <row r="40" spans="1:15" ht="16" customHeight="1" x14ac:dyDescent="0.2">
      <c r="A40" s="47" t="s">
        <v>48</v>
      </c>
      <c r="B40" s="47"/>
      <c r="C40" s="29">
        <f t="shared" si="2"/>
        <v>25600</v>
      </c>
      <c r="D40" s="31" t="s">
        <v>13</v>
      </c>
      <c r="E40" s="31">
        <v>25600</v>
      </c>
      <c r="F40" s="31" t="s">
        <v>13</v>
      </c>
      <c r="G40" s="31" t="s">
        <v>13</v>
      </c>
      <c r="H40" s="31" t="s">
        <v>13</v>
      </c>
      <c r="I40" s="31" t="s">
        <v>13</v>
      </c>
    </row>
    <row r="41" spans="1:15" ht="16" customHeight="1" x14ac:dyDescent="0.2">
      <c r="A41" s="47" t="s">
        <v>49</v>
      </c>
      <c r="B41" s="47"/>
      <c r="C41" s="29" t="str">
        <f t="shared" si="2"/>
        <v>-</v>
      </c>
      <c r="D41" s="31" t="s">
        <v>13</v>
      </c>
      <c r="E41" s="31" t="s">
        <v>13</v>
      </c>
      <c r="F41" s="31" t="s">
        <v>13</v>
      </c>
      <c r="G41" s="31" t="s">
        <v>13</v>
      </c>
      <c r="H41" s="31" t="s">
        <v>13</v>
      </c>
      <c r="I41" s="31" t="s">
        <v>13</v>
      </c>
    </row>
    <row r="42" spans="1:15" ht="16" customHeight="1" x14ac:dyDescent="0.2">
      <c r="A42" s="47" t="s">
        <v>50</v>
      </c>
      <c r="B42" s="47"/>
      <c r="C42" s="29">
        <f t="shared" si="2"/>
        <v>348378</v>
      </c>
      <c r="D42" s="31" t="s">
        <v>13</v>
      </c>
      <c r="E42" s="31">
        <v>326878</v>
      </c>
      <c r="F42" s="31" t="s">
        <v>13</v>
      </c>
      <c r="G42" s="31">
        <v>21000</v>
      </c>
      <c r="H42" s="31">
        <v>500</v>
      </c>
      <c r="I42" s="31" t="s">
        <v>13</v>
      </c>
    </row>
    <row r="43" spans="1:15" ht="16" customHeight="1" thickBot="1" x14ac:dyDescent="0.25">
      <c r="A43" s="48" t="s">
        <v>51</v>
      </c>
      <c r="B43" s="48"/>
      <c r="C43" s="32">
        <f t="shared" si="2"/>
        <v>2590270</v>
      </c>
      <c r="D43" s="33">
        <v>19778</v>
      </c>
      <c r="E43" s="33">
        <v>2500088</v>
      </c>
      <c r="F43" s="33">
        <v>6404</v>
      </c>
      <c r="G43" s="33">
        <v>64000</v>
      </c>
      <c r="H43" s="33" t="s">
        <v>13</v>
      </c>
      <c r="I43" s="33" t="s">
        <v>13</v>
      </c>
      <c r="J43" s="18"/>
    </row>
    <row r="44" spans="1:15" ht="16" customHeight="1" x14ac:dyDescent="0.2">
      <c r="A44" s="49"/>
      <c r="B44" s="49"/>
      <c r="C44" s="34"/>
      <c r="D44" s="35"/>
      <c r="E44" s="35"/>
      <c r="F44" s="35"/>
      <c r="G44" s="35"/>
      <c r="H44" s="35"/>
      <c r="I44" s="35"/>
      <c r="J44" s="36"/>
    </row>
    <row r="45" spans="1:15" ht="9.75" customHeight="1" x14ac:dyDescent="0.2"/>
    <row r="46" spans="1:15" ht="6.75" customHeight="1" thickBot="1" x14ac:dyDescent="0.25"/>
    <row r="47" spans="1:15" ht="15" customHeight="1" x14ac:dyDescent="0.2">
      <c r="A47" s="58" t="s">
        <v>2</v>
      </c>
      <c r="B47" s="59"/>
      <c r="C47" s="50" t="s">
        <v>52</v>
      </c>
      <c r="D47" s="51"/>
      <c r="E47" s="51"/>
      <c r="F47" s="51"/>
      <c r="G47" s="51"/>
      <c r="H47" s="51"/>
      <c r="I47" s="51"/>
      <c r="J47" s="51"/>
    </row>
    <row r="48" spans="1:15" ht="15" customHeight="1" x14ac:dyDescent="0.2">
      <c r="A48" s="60"/>
      <c r="B48" s="61"/>
      <c r="C48" s="52" t="s">
        <v>39</v>
      </c>
      <c r="D48" s="53" t="s">
        <v>53</v>
      </c>
      <c r="E48" s="37"/>
      <c r="F48" s="53" t="s">
        <v>54</v>
      </c>
      <c r="G48" s="38"/>
      <c r="H48" s="37"/>
      <c r="I48" s="54" t="s">
        <v>55</v>
      </c>
      <c r="J48" s="39"/>
    </row>
    <row r="49" spans="1:10" ht="15" customHeight="1" x14ac:dyDescent="0.2">
      <c r="A49" s="62"/>
      <c r="B49" s="63"/>
      <c r="C49" s="52"/>
      <c r="D49" s="52"/>
      <c r="E49" s="40" t="s">
        <v>56</v>
      </c>
      <c r="F49" s="52"/>
      <c r="G49" s="56" t="s">
        <v>57</v>
      </c>
      <c r="H49" s="57"/>
      <c r="I49" s="55"/>
      <c r="J49" s="41"/>
    </row>
    <row r="50" spans="1:10" ht="16" customHeight="1" x14ac:dyDescent="0.2">
      <c r="A50" s="27" t="s">
        <v>46</v>
      </c>
      <c r="B50" s="28"/>
      <c r="C50" s="29">
        <f t="shared" ref="C50:C55" si="4">IF(SUM(D50,F50,I50)=0,"-",SUM(D50,F50,I50))</f>
        <v>3184143</v>
      </c>
      <c r="D50" s="29">
        <f t="shared" ref="D50:I50" si="5">IF(SUM(D51:D56)=0,"-",SUM(D51:D56))</f>
        <v>1926691</v>
      </c>
      <c r="E50" s="29">
        <f t="shared" si="5"/>
        <v>546032</v>
      </c>
      <c r="F50" s="29">
        <f t="shared" si="5"/>
        <v>157165</v>
      </c>
      <c r="G50" s="29"/>
      <c r="H50" s="42">
        <f t="shared" si="5"/>
        <v>117736</v>
      </c>
      <c r="I50" s="29">
        <f t="shared" si="5"/>
        <v>1100287</v>
      </c>
    </row>
    <row r="51" spans="1:10" ht="16" customHeight="1" x14ac:dyDescent="0.2">
      <c r="A51" s="47" t="s">
        <v>47</v>
      </c>
      <c r="B51" s="47"/>
      <c r="C51" s="29">
        <f t="shared" si="4"/>
        <v>219895</v>
      </c>
      <c r="D51" s="31">
        <v>198249</v>
      </c>
      <c r="E51" s="31">
        <v>71905</v>
      </c>
      <c r="F51" s="31">
        <v>21646</v>
      </c>
      <c r="G51" s="31"/>
      <c r="H51" s="43" t="s">
        <v>13</v>
      </c>
      <c r="I51" s="31" t="s">
        <v>13</v>
      </c>
    </row>
    <row r="52" spans="1:10" ht="16" customHeight="1" x14ac:dyDescent="0.2">
      <c r="A52" s="47" t="s">
        <v>48</v>
      </c>
      <c r="B52" s="47"/>
      <c r="C52" s="29">
        <f t="shared" si="4"/>
        <v>25600</v>
      </c>
      <c r="D52" s="31">
        <v>23869</v>
      </c>
      <c r="E52" s="31">
        <v>12799</v>
      </c>
      <c r="F52" s="31"/>
      <c r="G52" s="31"/>
      <c r="H52" s="43" t="s">
        <v>13</v>
      </c>
      <c r="I52" s="31">
        <v>1731</v>
      </c>
    </row>
    <row r="53" spans="1:10" ht="16" customHeight="1" x14ac:dyDescent="0.2">
      <c r="A53" s="47" t="s">
        <v>49</v>
      </c>
      <c r="B53" s="47"/>
      <c r="C53" s="29" t="str">
        <f t="shared" si="4"/>
        <v>-</v>
      </c>
      <c r="D53" s="31" t="s">
        <v>13</v>
      </c>
      <c r="E53" s="31" t="s">
        <v>13</v>
      </c>
      <c r="F53" s="31" t="s">
        <v>13</v>
      </c>
      <c r="G53" s="31"/>
      <c r="H53" s="43" t="s">
        <v>13</v>
      </c>
      <c r="I53" s="31" t="s">
        <v>13</v>
      </c>
    </row>
    <row r="54" spans="1:10" ht="16" customHeight="1" x14ac:dyDescent="0.2">
      <c r="A54" s="47" t="s">
        <v>50</v>
      </c>
      <c r="B54" s="47"/>
      <c r="C54" s="29">
        <f t="shared" si="4"/>
        <v>348378</v>
      </c>
      <c r="D54" s="31">
        <v>304648</v>
      </c>
      <c r="E54" s="31" t="s">
        <v>13</v>
      </c>
      <c r="F54" s="31">
        <v>28482</v>
      </c>
      <c r="G54" s="31"/>
      <c r="H54" s="43">
        <v>28482</v>
      </c>
      <c r="I54" s="31">
        <v>15248</v>
      </c>
    </row>
    <row r="55" spans="1:10" ht="16" customHeight="1" thickBot="1" x14ac:dyDescent="0.25">
      <c r="A55" s="48" t="s">
        <v>51</v>
      </c>
      <c r="B55" s="48"/>
      <c r="C55" s="32">
        <f t="shared" si="4"/>
        <v>2590270</v>
      </c>
      <c r="D55" s="33">
        <v>1399925</v>
      </c>
      <c r="E55" s="33">
        <v>461328</v>
      </c>
      <c r="F55" s="33">
        <v>107037</v>
      </c>
      <c r="G55" s="33"/>
      <c r="H55" s="44">
        <v>89254</v>
      </c>
      <c r="I55" s="33">
        <v>1083308</v>
      </c>
      <c r="J55" s="18"/>
    </row>
    <row r="56" spans="1:10" ht="16" customHeight="1" x14ac:dyDescent="0.2">
      <c r="A56" s="49"/>
      <c r="B56" s="49"/>
      <c r="C56" s="34"/>
      <c r="D56" s="35"/>
      <c r="E56" s="35"/>
      <c r="F56" s="35"/>
      <c r="G56" s="35"/>
      <c r="H56" s="45"/>
      <c r="I56" s="35"/>
      <c r="J56" s="36"/>
    </row>
    <row r="57" spans="1:10" x14ac:dyDescent="0.2">
      <c r="J57" s="46"/>
    </row>
  </sheetData>
  <mergeCells count="24">
    <mergeCell ref="A39:B39"/>
    <mergeCell ref="A1:I1"/>
    <mergeCell ref="I3:J3"/>
    <mergeCell ref="A34:I34"/>
    <mergeCell ref="A36:B37"/>
    <mergeCell ref="C36:J36"/>
    <mergeCell ref="A40:B40"/>
    <mergeCell ref="A41:B41"/>
    <mergeCell ref="A42:B42"/>
    <mergeCell ref="A43:B43"/>
    <mergeCell ref="A44:B44"/>
    <mergeCell ref="A56:B56"/>
    <mergeCell ref="C47:J47"/>
    <mergeCell ref="C48:C49"/>
    <mergeCell ref="D48:D49"/>
    <mergeCell ref="F48:F49"/>
    <mergeCell ref="I48:I49"/>
    <mergeCell ref="G49:H49"/>
    <mergeCell ref="A47:B49"/>
    <mergeCell ref="A51:B51"/>
    <mergeCell ref="A52:B52"/>
    <mergeCell ref="A53:B53"/>
    <mergeCell ref="A54:B54"/>
    <mergeCell ref="A55:B55"/>
  </mergeCells>
  <phoneticPr fontId="3"/>
  <pageMargins left="0.78740157480314965" right="0.57999999999999996" top="0.59055118110236227" bottom="0.43" header="0.51181102362204722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2021-12-08T08:19:28Z</dcterms:created>
  <dcterms:modified xsi:type="dcterms:W3CDTF">2022-01-06T05:23:26Z</dcterms:modified>
</cp:coreProperties>
</file>