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3\HP掲載データ\Excel\"/>
    </mc:Choice>
  </mc:AlternateContent>
  <bookViews>
    <workbookView xWindow="0" yWindow="0" windowWidth="19200" windowHeight="6610"/>
  </bookViews>
  <sheets>
    <sheet name="幼稚園" sheetId="1" r:id="rId1"/>
  </sheets>
  <definedNames>
    <definedName name="_Regression_Int" localSheetId="0" hidden="1">1</definedName>
    <definedName name="_xlnm.Print_Area" localSheetId="0">幼稚園!$A$1:$X$138</definedName>
    <definedName name="Print_Area_MI" localSheetId="0">幼稚園!$B$5:$X$140</definedName>
    <definedName name="_xlnm.Print_Titles" localSheetId="0">幼稚園!$1:$4</definedName>
    <definedName name="Print_Titles_MI" localSheetId="0">幼稚園!$1:$4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7" i="1" l="1"/>
  <c r="B136" i="1"/>
  <c r="B138" i="1" s="1"/>
  <c r="X134" i="1"/>
  <c r="X137" i="1" s="1"/>
  <c r="W134" i="1"/>
  <c r="W137" i="1" s="1"/>
  <c r="V134" i="1"/>
  <c r="U134" i="1"/>
  <c r="U137" i="1" s="1"/>
  <c r="T134" i="1"/>
  <c r="T137" i="1" s="1"/>
  <c r="S134" i="1"/>
  <c r="R134" i="1"/>
  <c r="R137" i="1" s="1"/>
  <c r="O134" i="1"/>
  <c r="O137" i="1" s="1"/>
  <c r="N134" i="1"/>
  <c r="L134" i="1"/>
  <c r="L137" i="1" s="1"/>
  <c r="K134" i="1"/>
  <c r="K137" i="1" s="1"/>
  <c r="J134" i="1"/>
  <c r="I134" i="1"/>
  <c r="I137" i="1" s="1"/>
  <c r="H134" i="1"/>
  <c r="H137" i="1" s="1"/>
  <c r="G134" i="1"/>
  <c r="F134" i="1"/>
  <c r="F137" i="1" s="1"/>
  <c r="V133" i="1"/>
  <c r="S133" i="1"/>
  <c r="R133" i="1"/>
  <c r="P133" i="1" s="1"/>
  <c r="Q133" i="1"/>
  <c r="M133" i="1"/>
  <c r="J133" i="1"/>
  <c r="G133" i="1"/>
  <c r="V132" i="1"/>
  <c r="S132" i="1"/>
  <c r="R132" i="1"/>
  <c r="Q132" i="1"/>
  <c r="P132" i="1"/>
  <c r="M132" i="1"/>
  <c r="J132" i="1"/>
  <c r="G132" i="1"/>
  <c r="V131" i="1"/>
  <c r="S131" i="1"/>
  <c r="R131" i="1"/>
  <c r="Q131" i="1"/>
  <c r="P131" i="1"/>
  <c r="M131" i="1"/>
  <c r="J131" i="1"/>
  <c r="G131" i="1"/>
  <c r="V130" i="1"/>
  <c r="S130" i="1"/>
  <c r="R130" i="1"/>
  <c r="Q130" i="1"/>
  <c r="P130" i="1" s="1"/>
  <c r="M130" i="1"/>
  <c r="J130" i="1"/>
  <c r="G130" i="1"/>
  <c r="V129" i="1"/>
  <c r="S129" i="1"/>
  <c r="R129" i="1"/>
  <c r="P129" i="1" s="1"/>
  <c r="Q129" i="1"/>
  <c r="M129" i="1"/>
  <c r="J129" i="1"/>
  <c r="G129" i="1"/>
  <c r="V128" i="1"/>
  <c r="S128" i="1"/>
  <c r="R128" i="1"/>
  <c r="Q128" i="1"/>
  <c r="P128" i="1"/>
  <c r="M128" i="1"/>
  <c r="J128" i="1"/>
  <c r="G128" i="1"/>
  <c r="V127" i="1"/>
  <c r="S127" i="1"/>
  <c r="R127" i="1"/>
  <c r="Q127" i="1"/>
  <c r="P127" i="1"/>
  <c r="M127" i="1"/>
  <c r="J127" i="1"/>
  <c r="G127" i="1"/>
  <c r="V126" i="1"/>
  <c r="S126" i="1"/>
  <c r="R126" i="1"/>
  <c r="Q126" i="1"/>
  <c r="P126" i="1" s="1"/>
  <c r="M126" i="1"/>
  <c r="J126" i="1"/>
  <c r="G126" i="1"/>
  <c r="V125" i="1"/>
  <c r="S125" i="1"/>
  <c r="R125" i="1"/>
  <c r="P125" i="1" s="1"/>
  <c r="Q125" i="1"/>
  <c r="M125" i="1"/>
  <c r="J125" i="1"/>
  <c r="G125" i="1"/>
  <c r="V124" i="1"/>
  <c r="S124" i="1"/>
  <c r="R124" i="1"/>
  <c r="Q124" i="1"/>
  <c r="P124" i="1"/>
  <c r="M124" i="1"/>
  <c r="J124" i="1"/>
  <c r="G124" i="1"/>
  <c r="V123" i="1"/>
  <c r="S123" i="1"/>
  <c r="R123" i="1"/>
  <c r="Q123" i="1"/>
  <c r="P123" i="1"/>
  <c r="M123" i="1"/>
  <c r="J123" i="1"/>
  <c r="G123" i="1"/>
  <c r="V122" i="1"/>
  <c r="S122" i="1"/>
  <c r="R122" i="1"/>
  <c r="Q122" i="1"/>
  <c r="P122" i="1" s="1"/>
  <c r="M122" i="1"/>
  <c r="J122" i="1"/>
  <c r="G122" i="1"/>
  <c r="V121" i="1"/>
  <c r="S121" i="1"/>
  <c r="R121" i="1"/>
  <c r="P121" i="1" s="1"/>
  <c r="Q121" i="1"/>
  <c r="M121" i="1"/>
  <c r="J121" i="1"/>
  <c r="G121" i="1"/>
  <c r="V120" i="1"/>
  <c r="S120" i="1"/>
  <c r="R120" i="1"/>
  <c r="Q120" i="1"/>
  <c r="P120" i="1"/>
  <c r="M120" i="1"/>
  <c r="J120" i="1"/>
  <c r="G120" i="1"/>
  <c r="V119" i="1"/>
  <c r="S119" i="1"/>
  <c r="R119" i="1"/>
  <c r="Q119" i="1"/>
  <c r="P119" i="1"/>
  <c r="M119" i="1"/>
  <c r="J119" i="1"/>
  <c r="G119" i="1"/>
  <c r="V118" i="1"/>
  <c r="S118" i="1"/>
  <c r="R118" i="1"/>
  <c r="Q118" i="1"/>
  <c r="P118" i="1" s="1"/>
  <c r="M118" i="1"/>
  <c r="J118" i="1"/>
  <c r="G118" i="1"/>
  <c r="V117" i="1"/>
  <c r="S117" i="1"/>
  <c r="R117" i="1"/>
  <c r="P117" i="1" s="1"/>
  <c r="Q117" i="1"/>
  <c r="M117" i="1"/>
  <c r="J117" i="1"/>
  <c r="G117" i="1"/>
  <c r="V116" i="1"/>
  <c r="S116" i="1"/>
  <c r="R116" i="1"/>
  <c r="Q116" i="1"/>
  <c r="P116" i="1"/>
  <c r="M116" i="1"/>
  <c r="J116" i="1"/>
  <c r="G116" i="1"/>
  <c r="V115" i="1"/>
  <c r="S115" i="1"/>
  <c r="R115" i="1"/>
  <c r="Q115" i="1"/>
  <c r="P115" i="1"/>
  <c r="M115" i="1"/>
  <c r="J115" i="1"/>
  <c r="G115" i="1"/>
  <c r="V114" i="1"/>
  <c r="S114" i="1"/>
  <c r="R114" i="1"/>
  <c r="Q114" i="1"/>
  <c r="P114" i="1" s="1"/>
  <c r="M114" i="1"/>
  <c r="J114" i="1"/>
  <c r="G114" i="1"/>
  <c r="V113" i="1"/>
  <c r="S113" i="1"/>
  <c r="R113" i="1"/>
  <c r="P113" i="1" s="1"/>
  <c r="Q113" i="1"/>
  <c r="M113" i="1"/>
  <c r="J113" i="1"/>
  <c r="G113" i="1"/>
  <c r="V112" i="1"/>
  <c r="S112" i="1"/>
  <c r="R112" i="1"/>
  <c r="Q112" i="1"/>
  <c r="P112" i="1"/>
  <c r="M112" i="1"/>
  <c r="J112" i="1"/>
  <c r="G112" i="1"/>
  <c r="V111" i="1"/>
  <c r="S111" i="1"/>
  <c r="R111" i="1"/>
  <c r="Q111" i="1"/>
  <c r="P111" i="1"/>
  <c r="M111" i="1"/>
  <c r="J111" i="1"/>
  <c r="G111" i="1"/>
  <c r="V110" i="1"/>
  <c r="S110" i="1"/>
  <c r="R110" i="1"/>
  <c r="Q110" i="1"/>
  <c r="P110" i="1" s="1"/>
  <c r="M110" i="1"/>
  <c r="J110" i="1"/>
  <c r="G110" i="1"/>
  <c r="V109" i="1"/>
  <c r="S109" i="1"/>
  <c r="R109" i="1"/>
  <c r="P109" i="1" s="1"/>
  <c r="Q109" i="1"/>
  <c r="M109" i="1"/>
  <c r="J109" i="1"/>
  <c r="G109" i="1"/>
  <c r="V108" i="1"/>
  <c r="S108" i="1"/>
  <c r="R108" i="1"/>
  <c r="Q108" i="1"/>
  <c r="P108" i="1"/>
  <c r="M108" i="1"/>
  <c r="J108" i="1"/>
  <c r="G108" i="1"/>
  <c r="V107" i="1"/>
  <c r="S107" i="1"/>
  <c r="R107" i="1"/>
  <c r="Q107" i="1"/>
  <c r="P107" i="1"/>
  <c r="M107" i="1"/>
  <c r="J107" i="1"/>
  <c r="G107" i="1"/>
  <c r="V106" i="1"/>
  <c r="S106" i="1"/>
  <c r="R106" i="1"/>
  <c r="Q106" i="1"/>
  <c r="P106" i="1" s="1"/>
  <c r="M106" i="1"/>
  <c r="J106" i="1"/>
  <c r="G106" i="1"/>
  <c r="V105" i="1"/>
  <c r="S105" i="1"/>
  <c r="R105" i="1"/>
  <c r="P105" i="1" s="1"/>
  <c r="Q105" i="1"/>
  <c r="M105" i="1"/>
  <c r="J105" i="1"/>
  <c r="G105" i="1"/>
  <c r="V104" i="1"/>
  <c r="S104" i="1"/>
  <c r="R104" i="1"/>
  <c r="Q104" i="1"/>
  <c r="P104" i="1"/>
  <c r="M104" i="1"/>
  <c r="J104" i="1"/>
  <c r="G104" i="1"/>
  <c r="V103" i="1"/>
  <c r="S103" i="1"/>
  <c r="R103" i="1"/>
  <c r="Q103" i="1"/>
  <c r="P103" i="1"/>
  <c r="M103" i="1"/>
  <c r="J103" i="1"/>
  <c r="G103" i="1"/>
  <c r="V102" i="1"/>
  <c r="S102" i="1"/>
  <c r="R102" i="1"/>
  <c r="Q102" i="1"/>
  <c r="P102" i="1" s="1"/>
  <c r="M102" i="1"/>
  <c r="J102" i="1"/>
  <c r="G102" i="1"/>
  <c r="V101" i="1"/>
  <c r="S101" i="1"/>
  <c r="R101" i="1"/>
  <c r="P101" i="1" s="1"/>
  <c r="Q101" i="1"/>
  <c r="M101" i="1"/>
  <c r="J101" i="1"/>
  <c r="G101" i="1"/>
  <c r="X100" i="1"/>
  <c r="W100" i="1"/>
  <c r="U100" i="1"/>
  <c r="T100" i="1"/>
  <c r="S100" i="1"/>
  <c r="O100" i="1"/>
  <c r="N100" i="1"/>
  <c r="L100" i="1"/>
  <c r="K100" i="1"/>
  <c r="I100" i="1"/>
  <c r="H100" i="1"/>
  <c r="G100" i="1"/>
  <c r="F100" i="1"/>
  <c r="V99" i="1"/>
  <c r="S99" i="1"/>
  <c r="R99" i="1"/>
  <c r="Q99" i="1"/>
  <c r="P99" i="1"/>
  <c r="M99" i="1"/>
  <c r="J99" i="1"/>
  <c r="G99" i="1"/>
  <c r="V98" i="1"/>
  <c r="S98" i="1"/>
  <c r="R98" i="1"/>
  <c r="Q98" i="1"/>
  <c r="P98" i="1" s="1"/>
  <c r="M98" i="1"/>
  <c r="J98" i="1"/>
  <c r="G98" i="1"/>
  <c r="X97" i="1"/>
  <c r="W97" i="1"/>
  <c r="V97" i="1"/>
  <c r="U97" i="1"/>
  <c r="S97" i="1" s="1"/>
  <c r="T97" i="1"/>
  <c r="Q97" i="1"/>
  <c r="O97" i="1"/>
  <c r="N97" i="1"/>
  <c r="M97" i="1"/>
  <c r="L97" i="1"/>
  <c r="K97" i="1"/>
  <c r="J97" i="1"/>
  <c r="I97" i="1"/>
  <c r="G97" i="1" s="1"/>
  <c r="H97" i="1"/>
  <c r="F97" i="1"/>
  <c r="S96" i="1"/>
  <c r="R96" i="1"/>
  <c r="Q96" i="1"/>
  <c r="P96" i="1" s="1"/>
  <c r="M96" i="1"/>
  <c r="J96" i="1"/>
  <c r="G96" i="1"/>
  <c r="V95" i="1"/>
  <c r="S95" i="1"/>
  <c r="R95" i="1"/>
  <c r="Q95" i="1"/>
  <c r="M95" i="1"/>
  <c r="J95" i="1"/>
  <c r="G95" i="1"/>
  <c r="V94" i="1"/>
  <c r="S94" i="1"/>
  <c r="R94" i="1"/>
  <c r="P94" i="1" s="1"/>
  <c r="Q94" i="1"/>
  <c r="M94" i="1"/>
  <c r="J94" i="1"/>
  <c r="G94" i="1"/>
  <c r="V93" i="1"/>
  <c r="S93" i="1"/>
  <c r="R93" i="1"/>
  <c r="Q93" i="1"/>
  <c r="P93" i="1"/>
  <c r="M93" i="1"/>
  <c r="J93" i="1"/>
  <c r="G93" i="1"/>
  <c r="X92" i="1"/>
  <c r="V92" i="1" s="1"/>
  <c r="W92" i="1"/>
  <c r="U92" i="1"/>
  <c r="T92" i="1"/>
  <c r="Q92" i="1"/>
  <c r="O92" i="1"/>
  <c r="N92" i="1"/>
  <c r="M92" i="1"/>
  <c r="L92" i="1"/>
  <c r="J92" i="1" s="1"/>
  <c r="K92" i="1"/>
  <c r="I92" i="1"/>
  <c r="R92" i="1" s="1"/>
  <c r="H92" i="1"/>
  <c r="F92" i="1"/>
  <c r="V91" i="1"/>
  <c r="S91" i="1"/>
  <c r="R91" i="1"/>
  <c r="Q91" i="1"/>
  <c r="P91" i="1"/>
  <c r="M91" i="1"/>
  <c r="J91" i="1"/>
  <c r="G91" i="1"/>
  <c r="V90" i="1"/>
  <c r="S90" i="1"/>
  <c r="R90" i="1"/>
  <c r="Q90" i="1"/>
  <c r="P90" i="1" s="1"/>
  <c r="M90" i="1"/>
  <c r="J90" i="1"/>
  <c r="G90" i="1"/>
  <c r="V89" i="1"/>
  <c r="S89" i="1"/>
  <c r="R89" i="1"/>
  <c r="Q89" i="1"/>
  <c r="P89" i="1"/>
  <c r="J89" i="1"/>
  <c r="G89" i="1"/>
  <c r="X88" i="1"/>
  <c r="W88" i="1"/>
  <c r="V88" i="1" s="1"/>
  <c r="U88" i="1"/>
  <c r="T88" i="1"/>
  <c r="S88" i="1"/>
  <c r="O88" i="1"/>
  <c r="N88" i="1"/>
  <c r="M88" i="1" s="1"/>
  <c r="L88" i="1"/>
  <c r="R88" i="1" s="1"/>
  <c r="K88" i="1"/>
  <c r="J88" i="1" s="1"/>
  <c r="I88" i="1"/>
  <c r="H88" i="1"/>
  <c r="G88" i="1" s="1"/>
  <c r="F88" i="1"/>
  <c r="V87" i="1"/>
  <c r="S87" i="1"/>
  <c r="R87" i="1"/>
  <c r="Q87" i="1"/>
  <c r="P87" i="1"/>
  <c r="M87" i="1"/>
  <c r="J87" i="1"/>
  <c r="G87" i="1"/>
  <c r="V86" i="1"/>
  <c r="S86" i="1"/>
  <c r="R86" i="1"/>
  <c r="Q86" i="1"/>
  <c r="P86" i="1" s="1"/>
  <c r="M86" i="1"/>
  <c r="J86" i="1"/>
  <c r="G86" i="1"/>
  <c r="V85" i="1"/>
  <c r="S85" i="1"/>
  <c r="R85" i="1"/>
  <c r="Q85" i="1"/>
  <c r="P85" i="1" s="1"/>
  <c r="M85" i="1"/>
  <c r="J85" i="1"/>
  <c r="G85" i="1"/>
  <c r="V84" i="1"/>
  <c r="S84" i="1"/>
  <c r="R84" i="1"/>
  <c r="Q84" i="1"/>
  <c r="M84" i="1"/>
  <c r="J84" i="1"/>
  <c r="G84" i="1"/>
  <c r="X83" i="1"/>
  <c r="W83" i="1"/>
  <c r="V83" i="1"/>
  <c r="U83" i="1"/>
  <c r="T83" i="1"/>
  <c r="S83" i="1" s="1"/>
  <c r="O83" i="1"/>
  <c r="N83" i="1"/>
  <c r="L83" i="1"/>
  <c r="R83" i="1" s="1"/>
  <c r="K83" i="1"/>
  <c r="J83" i="1" s="1"/>
  <c r="I83" i="1"/>
  <c r="H83" i="1"/>
  <c r="Q83" i="1" s="1"/>
  <c r="P83" i="1" s="1"/>
  <c r="F83" i="1"/>
  <c r="V82" i="1"/>
  <c r="S82" i="1"/>
  <c r="R82" i="1"/>
  <c r="P82" i="1" s="1"/>
  <c r="Q82" i="1"/>
  <c r="M82" i="1"/>
  <c r="J82" i="1"/>
  <c r="G82" i="1"/>
  <c r="V81" i="1"/>
  <c r="S81" i="1"/>
  <c r="R81" i="1"/>
  <c r="Q81" i="1"/>
  <c r="P81" i="1"/>
  <c r="M81" i="1"/>
  <c r="J81" i="1"/>
  <c r="G81" i="1"/>
  <c r="V80" i="1"/>
  <c r="S80" i="1"/>
  <c r="R80" i="1"/>
  <c r="Q80" i="1"/>
  <c r="P80" i="1" s="1"/>
  <c r="M80" i="1"/>
  <c r="J80" i="1"/>
  <c r="G80" i="1"/>
  <c r="V79" i="1"/>
  <c r="S79" i="1"/>
  <c r="R79" i="1"/>
  <c r="Q79" i="1"/>
  <c r="M79" i="1"/>
  <c r="J79" i="1"/>
  <c r="G79" i="1"/>
  <c r="V78" i="1"/>
  <c r="S78" i="1"/>
  <c r="R78" i="1"/>
  <c r="Q78" i="1"/>
  <c r="P78" i="1"/>
  <c r="M78" i="1"/>
  <c r="J78" i="1"/>
  <c r="G78" i="1"/>
  <c r="V77" i="1"/>
  <c r="S77" i="1"/>
  <c r="R77" i="1"/>
  <c r="Q77" i="1"/>
  <c r="P77" i="1" s="1"/>
  <c r="M77" i="1"/>
  <c r="J77" i="1"/>
  <c r="G77" i="1"/>
  <c r="X76" i="1"/>
  <c r="W76" i="1"/>
  <c r="V76" i="1"/>
  <c r="U76" i="1"/>
  <c r="T76" i="1"/>
  <c r="S76" i="1" s="1"/>
  <c r="R76" i="1"/>
  <c r="O76" i="1"/>
  <c r="N76" i="1"/>
  <c r="Q76" i="1" s="1"/>
  <c r="P76" i="1" s="1"/>
  <c r="L76" i="1"/>
  <c r="K76" i="1"/>
  <c r="J76" i="1"/>
  <c r="I76" i="1"/>
  <c r="H76" i="1"/>
  <c r="F76" i="1"/>
  <c r="V75" i="1"/>
  <c r="S75" i="1"/>
  <c r="R75" i="1"/>
  <c r="Q75" i="1"/>
  <c r="P75" i="1" s="1"/>
  <c r="M75" i="1"/>
  <c r="J75" i="1"/>
  <c r="G75" i="1"/>
  <c r="V74" i="1"/>
  <c r="S74" i="1"/>
  <c r="R74" i="1"/>
  <c r="Q74" i="1"/>
  <c r="M74" i="1"/>
  <c r="J74" i="1"/>
  <c r="G74" i="1"/>
  <c r="V73" i="1"/>
  <c r="S73" i="1"/>
  <c r="R73" i="1"/>
  <c r="Q73" i="1"/>
  <c r="P73" i="1"/>
  <c r="M73" i="1"/>
  <c r="J73" i="1"/>
  <c r="G73" i="1"/>
  <c r="V72" i="1"/>
  <c r="S72" i="1"/>
  <c r="R72" i="1"/>
  <c r="Q72" i="1"/>
  <c r="P72" i="1" s="1"/>
  <c r="M72" i="1"/>
  <c r="J72" i="1"/>
  <c r="G72" i="1"/>
  <c r="V71" i="1"/>
  <c r="S71" i="1"/>
  <c r="R71" i="1"/>
  <c r="P71" i="1" s="1"/>
  <c r="Q71" i="1"/>
  <c r="M71" i="1"/>
  <c r="J71" i="1"/>
  <c r="G71" i="1"/>
  <c r="V70" i="1"/>
  <c r="S70" i="1"/>
  <c r="R70" i="1"/>
  <c r="Q70" i="1"/>
  <c r="P70" i="1" s="1"/>
  <c r="M70" i="1"/>
  <c r="J70" i="1"/>
  <c r="G70" i="1"/>
  <c r="V69" i="1"/>
  <c r="S69" i="1"/>
  <c r="R69" i="1"/>
  <c r="Q69" i="1"/>
  <c r="P69" i="1"/>
  <c r="M69" i="1"/>
  <c r="J69" i="1"/>
  <c r="G69" i="1"/>
  <c r="V68" i="1"/>
  <c r="S68" i="1"/>
  <c r="R68" i="1"/>
  <c r="Q68" i="1"/>
  <c r="P68" i="1" s="1"/>
  <c r="M68" i="1"/>
  <c r="J68" i="1"/>
  <c r="G68" i="1"/>
  <c r="V67" i="1"/>
  <c r="S67" i="1"/>
  <c r="R67" i="1"/>
  <c r="Q67" i="1"/>
  <c r="P67" i="1" s="1"/>
  <c r="M67" i="1"/>
  <c r="J67" i="1"/>
  <c r="G67" i="1"/>
  <c r="V66" i="1"/>
  <c r="S66" i="1"/>
  <c r="R66" i="1"/>
  <c r="P66" i="1" s="1"/>
  <c r="Q66" i="1"/>
  <c r="M66" i="1"/>
  <c r="J66" i="1"/>
  <c r="G66" i="1"/>
  <c r="V65" i="1"/>
  <c r="S65" i="1"/>
  <c r="R65" i="1"/>
  <c r="Q65" i="1"/>
  <c r="P65" i="1"/>
  <c r="M65" i="1"/>
  <c r="J65" i="1"/>
  <c r="G65" i="1"/>
  <c r="V64" i="1"/>
  <c r="S64" i="1"/>
  <c r="R64" i="1"/>
  <c r="Q64" i="1"/>
  <c r="P64" i="1" s="1"/>
  <c r="M64" i="1"/>
  <c r="J64" i="1"/>
  <c r="G64" i="1"/>
  <c r="V63" i="1"/>
  <c r="S63" i="1"/>
  <c r="R63" i="1"/>
  <c r="Q63" i="1"/>
  <c r="P63" i="1" s="1"/>
  <c r="M63" i="1"/>
  <c r="J63" i="1"/>
  <c r="G63" i="1"/>
  <c r="V62" i="1"/>
  <c r="S62" i="1"/>
  <c r="R62" i="1"/>
  <c r="P62" i="1" s="1"/>
  <c r="Q62" i="1"/>
  <c r="M62" i="1"/>
  <c r="J62" i="1"/>
  <c r="G62" i="1"/>
  <c r="V61" i="1"/>
  <c r="S61" i="1"/>
  <c r="R61" i="1"/>
  <c r="Q61" i="1"/>
  <c r="P61" i="1"/>
  <c r="M61" i="1"/>
  <c r="J61" i="1"/>
  <c r="G61" i="1"/>
  <c r="X60" i="1"/>
  <c r="V60" i="1" s="1"/>
  <c r="W60" i="1"/>
  <c r="U60" i="1"/>
  <c r="T60" i="1"/>
  <c r="S60" i="1" s="1"/>
  <c r="Q60" i="1"/>
  <c r="O60" i="1"/>
  <c r="N60" i="1"/>
  <c r="M60" i="1"/>
  <c r="L60" i="1"/>
  <c r="J60" i="1" s="1"/>
  <c r="K60" i="1"/>
  <c r="I60" i="1"/>
  <c r="R60" i="1" s="1"/>
  <c r="H60" i="1"/>
  <c r="G60" i="1" s="1"/>
  <c r="F60" i="1"/>
  <c r="V59" i="1"/>
  <c r="S59" i="1"/>
  <c r="R59" i="1"/>
  <c r="Q59" i="1"/>
  <c r="P59" i="1" s="1"/>
  <c r="M59" i="1"/>
  <c r="J59" i="1"/>
  <c r="G59" i="1"/>
  <c r="V58" i="1"/>
  <c r="S58" i="1"/>
  <c r="R58" i="1"/>
  <c r="Q58" i="1"/>
  <c r="P58" i="1" s="1"/>
  <c r="M58" i="1"/>
  <c r="J58" i="1"/>
  <c r="G58" i="1"/>
  <c r="V57" i="1"/>
  <c r="S57" i="1"/>
  <c r="R57" i="1"/>
  <c r="P57" i="1" s="1"/>
  <c r="Q57" i="1"/>
  <c r="M57" i="1"/>
  <c r="J57" i="1"/>
  <c r="G57" i="1"/>
  <c r="V56" i="1"/>
  <c r="S56" i="1"/>
  <c r="M56" i="1"/>
  <c r="G56" i="1"/>
  <c r="V55" i="1"/>
  <c r="S55" i="1"/>
  <c r="R55" i="1"/>
  <c r="Q55" i="1"/>
  <c r="P55" i="1" s="1"/>
  <c r="M55" i="1"/>
  <c r="J55" i="1"/>
  <c r="G55" i="1"/>
  <c r="V54" i="1"/>
  <c r="S54" i="1"/>
  <c r="R54" i="1"/>
  <c r="Q54" i="1"/>
  <c r="P54" i="1" s="1"/>
  <c r="M54" i="1"/>
  <c r="J54" i="1"/>
  <c r="G54" i="1"/>
  <c r="X53" i="1"/>
  <c r="W53" i="1"/>
  <c r="V53" i="1" s="1"/>
  <c r="U53" i="1"/>
  <c r="T53" i="1"/>
  <c r="S53" i="1"/>
  <c r="O53" i="1"/>
  <c r="R53" i="1" s="1"/>
  <c r="N53" i="1"/>
  <c r="M53" i="1" s="1"/>
  <c r="L53" i="1"/>
  <c r="K53" i="1"/>
  <c r="J53" i="1" s="1"/>
  <c r="I53" i="1"/>
  <c r="H53" i="1"/>
  <c r="Q53" i="1" s="1"/>
  <c r="P53" i="1" s="1"/>
  <c r="G53" i="1"/>
  <c r="F53" i="1"/>
  <c r="V52" i="1"/>
  <c r="S52" i="1"/>
  <c r="R52" i="1"/>
  <c r="P52" i="1" s="1"/>
  <c r="Q52" i="1"/>
  <c r="M52" i="1"/>
  <c r="J52" i="1"/>
  <c r="G52" i="1"/>
  <c r="V51" i="1"/>
  <c r="S51" i="1"/>
  <c r="R51" i="1"/>
  <c r="Q51" i="1"/>
  <c r="P51" i="1"/>
  <c r="M51" i="1"/>
  <c r="J51" i="1"/>
  <c r="G51" i="1"/>
  <c r="V50" i="1"/>
  <c r="S50" i="1"/>
  <c r="R50" i="1"/>
  <c r="Q50" i="1"/>
  <c r="P50" i="1" s="1"/>
  <c r="M50" i="1"/>
  <c r="J50" i="1"/>
  <c r="G50" i="1"/>
  <c r="X49" i="1"/>
  <c r="W49" i="1"/>
  <c r="V49" i="1"/>
  <c r="U49" i="1"/>
  <c r="T49" i="1"/>
  <c r="S49" i="1" s="1"/>
  <c r="R49" i="1"/>
  <c r="O49" i="1"/>
  <c r="N49" i="1"/>
  <c r="Q49" i="1" s="1"/>
  <c r="P49" i="1" s="1"/>
  <c r="L49" i="1"/>
  <c r="K49" i="1"/>
  <c r="J49" i="1"/>
  <c r="I49" i="1"/>
  <c r="H49" i="1"/>
  <c r="G49" i="1" s="1"/>
  <c r="F49" i="1"/>
  <c r="V48" i="1"/>
  <c r="S48" i="1"/>
  <c r="R48" i="1"/>
  <c r="Q48" i="1"/>
  <c r="P48" i="1" s="1"/>
  <c r="M48" i="1"/>
  <c r="J48" i="1"/>
  <c r="G48" i="1"/>
  <c r="S47" i="1"/>
  <c r="R47" i="1"/>
  <c r="Q47" i="1"/>
  <c r="P47" i="1" s="1"/>
  <c r="M47" i="1"/>
  <c r="J47" i="1"/>
  <c r="G47" i="1"/>
  <c r="V46" i="1"/>
  <c r="S46" i="1"/>
  <c r="R46" i="1"/>
  <c r="Q46" i="1"/>
  <c r="P46" i="1" s="1"/>
  <c r="M46" i="1"/>
  <c r="J46" i="1"/>
  <c r="G46" i="1"/>
  <c r="V45" i="1"/>
  <c r="S45" i="1"/>
  <c r="R45" i="1"/>
  <c r="Q45" i="1"/>
  <c r="P45" i="1"/>
  <c r="M45" i="1"/>
  <c r="J45" i="1"/>
  <c r="G45" i="1"/>
  <c r="V44" i="1"/>
  <c r="S44" i="1"/>
  <c r="R44" i="1"/>
  <c r="Q44" i="1"/>
  <c r="P44" i="1" s="1"/>
  <c r="M44" i="1"/>
  <c r="J44" i="1"/>
  <c r="G44" i="1"/>
  <c r="V43" i="1"/>
  <c r="S43" i="1"/>
  <c r="R43" i="1"/>
  <c r="Q43" i="1"/>
  <c r="P43" i="1" s="1"/>
  <c r="M43" i="1"/>
  <c r="J43" i="1"/>
  <c r="G43" i="1"/>
  <c r="V42" i="1"/>
  <c r="S42" i="1"/>
  <c r="R42" i="1"/>
  <c r="Q42" i="1"/>
  <c r="P42" i="1" s="1"/>
  <c r="M42" i="1"/>
  <c r="J42" i="1"/>
  <c r="G42" i="1"/>
  <c r="V41" i="1"/>
  <c r="S41" i="1"/>
  <c r="R41" i="1"/>
  <c r="Q41" i="1"/>
  <c r="P41" i="1"/>
  <c r="M41" i="1"/>
  <c r="J41" i="1"/>
  <c r="G41" i="1"/>
  <c r="X40" i="1"/>
  <c r="W40" i="1"/>
  <c r="V40" i="1" s="1"/>
  <c r="U40" i="1"/>
  <c r="T40" i="1"/>
  <c r="S40" i="1" s="1"/>
  <c r="Q40" i="1"/>
  <c r="P40" i="1" s="1"/>
  <c r="O40" i="1"/>
  <c r="N40" i="1"/>
  <c r="M40" i="1"/>
  <c r="L40" i="1"/>
  <c r="J40" i="1" s="1"/>
  <c r="K40" i="1"/>
  <c r="I40" i="1"/>
  <c r="R40" i="1" s="1"/>
  <c r="H40" i="1"/>
  <c r="G40" i="1" s="1"/>
  <c r="F40" i="1"/>
  <c r="S39" i="1"/>
  <c r="P39" i="1"/>
  <c r="M39" i="1"/>
  <c r="J39" i="1"/>
  <c r="G39" i="1"/>
  <c r="V38" i="1"/>
  <c r="S38" i="1"/>
  <c r="P38" i="1"/>
  <c r="M38" i="1"/>
  <c r="J38" i="1"/>
  <c r="G38" i="1"/>
  <c r="V37" i="1"/>
  <c r="S37" i="1"/>
  <c r="P37" i="1"/>
  <c r="M37" i="1"/>
  <c r="J37" i="1"/>
  <c r="G37" i="1"/>
  <c r="V36" i="1"/>
  <c r="S36" i="1"/>
  <c r="P36" i="1"/>
  <c r="M36" i="1"/>
  <c r="J36" i="1"/>
  <c r="G36" i="1"/>
  <c r="V35" i="1"/>
  <c r="S35" i="1"/>
  <c r="P35" i="1"/>
  <c r="M35" i="1"/>
  <c r="J35" i="1"/>
  <c r="G35" i="1"/>
  <c r="X34" i="1"/>
  <c r="W34" i="1"/>
  <c r="V34" i="1" s="1"/>
  <c r="U34" i="1"/>
  <c r="T34" i="1"/>
  <c r="S34" i="1"/>
  <c r="O34" i="1"/>
  <c r="R34" i="1" s="1"/>
  <c r="N34" i="1"/>
  <c r="M34" i="1" s="1"/>
  <c r="L34" i="1"/>
  <c r="K34" i="1"/>
  <c r="J34" i="1" s="1"/>
  <c r="I34" i="1"/>
  <c r="H34" i="1"/>
  <c r="Q34" i="1" s="1"/>
  <c r="P34" i="1" s="1"/>
  <c r="G34" i="1"/>
  <c r="F34" i="1"/>
  <c r="V33" i="1"/>
  <c r="S33" i="1"/>
  <c r="R33" i="1"/>
  <c r="P33" i="1" s="1"/>
  <c r="M33" i="1"/>
  <c r="J33" i="1"/>
  <c r="G33" i="1"/>
  <c r="V32" i="1"/>
  <c r="S32" i="1"/>
  <c r="R32" i="1"/>
  <c r="P32" i="1" s="1"/>
  <c r="Q32" i="1"/>
  <c r="M32" i="1"/>
  <c r="J32" i="1"/>
  <c r="G32" i="1"/>
  <c r="V31" i="1"/>
  <c r="S31" i="1"/>
  <c r="R31" i="1"/>
  <c r="Q31" i="1"/>
  <c r="P31" i="1"/>
  <c r="M31" i="1"/>
  <c r="J31" i="1"/>
  <c r="G31" i="1"/>
  <c r="V30" i="1"/>
  <c r="R30" i="1"/>
  <c r="Q30" i="1"/>
  <c r="P30" i="1"/>
  <c r="M30" i="1"/>
  <c r="J30" i="1"/>
  <c r="G30" i="1"/>
  <c r="V29" i="1"/>
  <c r="S29" i="1"/>
  <c r="R29" i="1"/>
  <c r="Q29" i="1"/>
  <c r="P29" i="1" s="1"/>
  <c r="M29" i="1"/>
  <c r="J29" i="1"/>
  <c r="G29" i="1"/>
  <c r="X28" i="1"/>
  <c r="W28" i="1"/>
  <c r="V28" i="1"/>
  <c r="U28" i="1"/>
  <c r="T28" i="1"/>
  <c r="S28" i="1" s="1"/>
  <c r="R28" i="1"/>
  <c r="O28" i="1"/>
  <c r="N28" i="1"/>
  <c r="L28" i="1"/>
  <c r="K28" i="1"/>
  <c r="J28" i="1"/>
  <c r="I28" i="1"/>
  <c r="H28" i="1"/>
  <c r="G28" i="1" s="1"/>
  <c r="F28" i="1"/>
  <c r="V27" i="1"/>
  <c r="S27" i="1"/>
  <c r="R27" i="1"/>
  <c r="Q27" i="1"/>
  <c r="P27" i="1" s="1"/>
  <c r="M27" i="1"/>
  <c r="J27" i="1"/>
  <c r="G27" i="1"/>
  <c r="V26" i="1"/>
  <c r="S26" i="1"/>
  <c r="R26" i="1"/>
  <c r="Q26" i="1"/>
  <c r="P26" i="1" s="1"/>
  <c r="M26" i="1"/>
  <c r="J26" i="1"/>
  <c r="G26" i="1"/>
  <c r="V25" i="1"/>
  <c r="S25" i="1"/>
  <c r="R25" i="1"/>
  <c r="Q25" i="1"/>
  <c r="P25" i="1"/>
  <c r="M25" i="1"/>
  <c r="J25" i="1"/>
  <c r="G25" i="1"/>
  <c r="V24" i="1"/>
  <c r="S24" i="1"/>
  <c r="R24" i="1"/>
  <c r="Q24" i="1"/>
  <c r="P24" i="1" s="1"/>
  <c r="M24" i="1"/>
  <c r="J24" i="1"/>
  <c r="G24" i="1"/>
  <c r="V23" i="1"/>
  <c r="R23" i="1"/>
  <c r="Q23" i="1"/>
  <c r="P23" i="1" s="1"/>
  <c r="V22" i="1"/>
  <c r="S22" i="1"/>
  <c r="R22" i="1"/>
  <c r="Q22" i="1"/>
  <c r="P22" i="1" s="1"/>
  <c r="M22" i="1"/>
  <c r="J22" i="1"/>
  <c r="G22" i="1"/>
  <c r="V21" i="1"/>
  <c r="S21" i="1"/>
  <c r="R21" i="1"/>
  <c r="Q21" i="1"/>
  <c r="P21" i="1"/>
  <c r="M21" i="1"/>
  <c r="J21" i="1"/>
  <c r="G21" i="1"/>
  <c r="V20" i="1"/>
  <c r="S20" i="1"/>
  <c r="R20" i="1"/>
  <c r="Q20" i="1"/>
  <c r="P20" i="1" s="1"/>
  <c r="M20" i="1"/>
  <c r="J20" i="1"/>
  <c r="G20" i="1"/>
  <c r="V19" i="1"/>
  <c r="S19" i="1"/>
  <c r="R19" i="1"/>
  <c r="Q19" i="1"/>
  <c r="P19" i="1" s="1"/>
  <c r="M19" i="1"/>
  <c r="J19" i="1"/>
  <c r="G19" i="1"/>
  <c r="V18" i="1"/>
  <c r="S18" i="1"/>
  <c r="R18" i="1"/>
  <c r="Q18" i="1"/>
  <c r="P18" i="1" s="1"/>
  <c r="M18" i="1"/>
  <c r="J18" i="1"/>
  <c r="G18" i="1"/>
  <c r="V17" i="1"/>
  <c r="S17" i="1"/>
  <c r="R17" i="1"/>
  <c r="Q17" i="1"/>
  <c r="P17" i="1"/>
  <c r="M17" i="1"/>
  <c r="J17" i="1"/>
  <c r="G17" i="1"/>
  <c r="V16" i="1"/>
  <c r="S16" i="1"/>
  <c r="R16" i="1"/>
  <c r="Q16" i="1"/>
  <c r="P16" i="1" s="1"/>
  <c r="M16" i="1"/>
  <c r="J16" i="1"/>
  <c r="G16" i="1"/>
  <c r="V15" i="1"/>
  <c r="S15" i="1"/>
  <c r="R15" i="1"/>
  <c r="Q15" i="1"/>
  <c r="M15" i="1"/>
  <c r="J15" i="1"/>
  <c r="G15" i="1"/>
  <c r="V14" i="1"/>
  <c r="S14" i="1"/>
  <c r="R14" i="1"/>
  <c r="Q14" i="1"/>
  <c r="P14" i="1" s="1"/>
  <c r="M14" i="1"/>
  <c r="J14" i="1"/>
  <c r="G14" i="1"/>
  <c r="V13" i="1"/>
  <c r="S13" i="1"/>
  <c r="R13" i="1"/>
  <c r="Q13" i="1"/>
  <c r="P13" i="1"/>
  <c r="M13" i="1"/>
  <c r="J13" i="1"/>
  <c r="G13" i="1"/>
  <c r="V12" i="1"/>
  <c r="S12" i="1"/>
  <c r="R12" i="1"/>
  <c r="Q12" i="1"/>
  <c r="P12" i="1" s="1"/>
  <c r="M12" i="1"/>
  <c r="J12" i="1"/>
  <c r="G12" i="1"/>
  <c r="V11" i="1"/>
  <c r="S11" i="1"/>
  <c r="R11" i="1"/>
  <c r="Q11" i="1"/>
  <c r="P11" i="1" s="1"/>
  <c r="M11" i="1"/>
  <c r="J11" i="1"/>
  <c r="G11" i="1"/>
  <c r="V10" i="1"/>
  <c r="S10" i="1"/>
  <c r="R10" i="1"/>
  <c r="Q10" i="1"/>
  <c r="P10" i="1" s="1"/>
  <c r="M10" i="1"/>
  <c r="J10" i="1"/>
  <c r="G10" i="1"/>
  <c r="V9" i="1"/>
  <c r="S9" i="1"/>
  <c r="R9" i="1"/>
  <c r="Q9" i="1"/>
  <c r="P9" i="1"/>
  <c r="M9" i="1"/>
  <c r="J9" i="1"/>
  <c r="G9" i="1"/>
  <c r="V8" i="1"/>
  <c r="S8" i="1"/>
  <c r="R8" i="1"/>
  <c r="Q8" i="1"/>
  <c r="P8" i="1" s="1"/>
  <c r="M8" i="1"/>
  <c r="J8" i="1"/>
  <c r="G8" i="1"/>
  <c r="X7" i="1"/>
  <c r="X135" i="1" s="1"/>
  <c r="W7" i="1"/>
  <c r="W135" i="1" s="1"/>
  <c r="V7" i="1"/>
  <c r="V135" i="1" s="1"/>
  <c r="U7" i="1"/>
  <c r="U135" i="1" s="1"/>
  <c r="T7" i="1"/>
  <c r="T135" i="1" s="1"/>
  <c r="R7" i="1"/>
  <c r="R135" i="1" s="1"/>
  <c r="O7" i="1"/>
  <c r="O135" i="1" s="1"/>
  <c r="N7" i="1"/>
  <c r="L7" i="1"/>
  <c r="L135" i="1" s="1"/>
  <c r="K7" i="1"/>
  <c r="K135" i="1" s="1"/>
  <c r="J7" i="1"/>
  <c r="J135" i="1" s="1"/>
  <c r="I7" i="1"/>
  <c r="I135" i="1" s="1"/>
  <c r="H7" i="1"/>
  <c r="H135" i="1" s="1"/>
  <c r="F7" i="1"/>
  <c r="F135" i="1" s="1"/>
  <c r="J6" i="1"/>
  <c r="G6" i="1"/>
  <c r="V5" i="1"/>
  <c r="S5" i="1"/>
  <c r="R5" i="1"/>
  <c r="Q5" i="1"/>
  <c r="P5" i="1" s="1"/>
  <c r="M5" i="1"/>
  <c r="J5" i="1"/>
  <c r="G5" i="1"/>
  <c r="X1" i="1"/>
  <c r="P92" i="1" l="1"/>
  <c r="P60" i="1"/>
  <c r="Q7" i="1"/>
  <c r="M7" i="1"/>
  <c r="M135" i="1" s="1"/>
  <c r="N135" i="1"/>
  <c r="P15" i="1"/>
  <c r="Q28" i="1"/>
  <c r="P28" i="1" s="1"/>
  <c r="M28" i="1"/>
  <c r="R97" i="1"/>
  <c r="J100" i="1"/>
  <c r="J136" i="1" s="1"/>
  <c r="K136" i="1"/>
  <c r="J137" i="1"/>
  <c r="G7" i="1"/>
  <c r="K138" i="1"/>
  <c r="S7" i="1"/>
  <c r="S135" i="1" s="1"/>
  <c r="M83" i="1"/>
  <c r="P95" i="1"/>
  <c r="N136" i="1"/>
  <c r="L136" i="1"/>
  <c r="X136" i="1"/>
  <c r="G137" i="1"/>
  <c r="V137" i="1"/>
  <c r="X138" i="1"/>
  <c r="G76" i="1"/>
  <c r="P84" i="1"/>
  <c r="S92" i="1"/>
  <c r="S136" i="1" s="1"/>
  <c r="F136" i="1"/>
  <c r="H136" i="1"/>
  <c r="Q100" i="1"/>
  <c r="T136" i="1"/>
  <c r="M134" i="1"/>
  <c r="N137" i="1"/>
  <c r="S137" i="1"/>
  <c r="V100" i="1"/>
  <c r="V136" i="1" s="1"/>
  <c r="W136" i="1"/>
  <c r="M49" i="1"/>
  <c r="P74" i="1"/>
  <c r="M76" i="1"/>
  <c r="P79" i="1"/>
  <c r="G83" i="1"/>
  <c r="Q88" i="1"/>
  <c r="P88" i="1" s="1"/>
  <c r="G92" i="1"/>
  <c r="P97" i="1"/>
  <c r="I136" i="1"/>
  <c r="O136" i="1"/>
  <c r="M100" i="1"/>
  <c r="U136" i="1"/>
  <c r="R100" i="1"/>
  <c r="Q134" i="1"/>
  <c r="Q137" i="1" l="1"/>
  <c r="P134" i="1"/>
  <c r="M136" i="1"/>
  <c r="U138" i="1"/>
  <c r="M137" i="1"/>
  <c r="T138" i="1"/>
  <c r="H138" i="1"/>
  <c r="F138" i="1"/>
  <c r="G136" i="1"/>
  <c r="O138" i="1"/>
  <c r="G135" i="1"/>
  <c r="Q135" i="1"/>
  <c r="P7" i="1"/>
  <c r="N138" i="1"/>
  <c r="R136" i="1"/>
  <c r="I138" i="1"/>
  <c r="Q136" i="1"/>
  <c r="P100" i="1"/>
  <c r="P136" i="1" s="1"/>
  <c r="L138" i="1"/>
  <c r="W138" i="1"/>
  <c r="M138" i="1" l="1"/>
  <c r="S138" i="1"/>
  <c r="V138" i="1"/>
  <c r="P137" i="1"/>
  <c r="R138" i="1"/>
  <c r="Q138" i="1"/>
  <c r="P135" i="1"/>
  <c r="J138" i="1"/>
  <c r="G138" i="1"/>
  <c r="P138" i="1" l="1"/>
</calcChain>
</file>

<file path=xl/sharedStrings.xml><?xml version="1.0" encoding="utf-8"?>
<sst xmlns="http://schemas.openxmlformats.org/spreadsheetml/2006/main" count="539" uniqueCount="507">
  <si>
    <t>令和３年度学校一覧　幼稚園</t>
    <rPh sb="5" eb="7">
      <t>ガッコウ</t>
    </rPh>
    <rPh sb="7" eb="9">
      <t>イチラン</t>
    </rPh>
    <rPh sb="10" eb="13">
      <t>ヨウチエン</t>
    </rPh>
    <phoneticPr fontId="3"/>
  </si>
  <si>
    <r>
      <rPr>
        <sz val="10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</si>
  <si>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10"/>
        <rFont val="ＭＳ Ｐゴシック"/>
        <family val="3"/>
        <charset val="128"/>
      </rPr>
      <t>在</t>
    </r>
    <rPh sb="0" eb="1">
      <t>ザイ</t>
    </rPh>
    <phoneticPr fontId="3"/>
  </si>
  <si>
    <r>
      <rPr>
        <sz val="10"/>
        <rFont val="ＭＳ Ｐゴシック"/>
        <family val="3"/>
        <charset val="128"/>
      </rPr>
      <t>園</t>
    </r>
    <phoneticPr fontId="3"/>
  </si>
  <si>
    <r>
      <rPr>
        <sz val="10"/>
        <rFont val="ＭＳ Ｐゴシック"/>
        <family val="3"/>
        <charset val="128"/>
      </rPr>
      <t>者</t>
    </r>
    <rPh sb="0" eb="1">
      <t>シャ</t>
    </rPh>
    <phoneticPr fontId="3"/>
  </si>
  <si>
    <r>
      <rPr>
        <sz val="10"/>
        <rFont val="ＭＳ Ｐゴシック"/>
        <family val="3"/>
        <charset val="128"/>
      </rPr>
      <t>数</t>
    </r>
    <rPh sb="0" eb="1">
      <t>スウ</t>
    </rPh>
    <phoneticPr fontId="3"/>
  </si>
  <si>
    <r>
      <rPr>
        <sz val="10"/>
        <rFont val="ＭＳ Ｐゴシック"/>
        <family val="3"/>
        <charset val="128"/>
      </rPr>
      <t>本務教員数</t>
    </r>
    <phoneticPr fontId="3"/>
  </si>
  <si>
    <r>
      <rPr>
        <sz val="10"/>
        <rFont val="ＭＳ Ｐゴシック"/>
        <family val="3"/>
        <charset val="128"/>
      </rPr>
      <t>本務職員数</t>
    </r>
    <phoneticPr fontId="3"/>
  </si>
  <si>
    <r>
      <rPr>
        <sz val="10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</si>
  <si>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rFont val="ＭＳ Ｐゴシック"/>
        <family val="3"/>
        <charset val="128"/>
      </rPr>
      <t>園　名</t>
    </r>
    <rPh sb="0" eb="1">
      <t>エン</t>
    </rPh>
    <rPh sb="2" eb="3">
      <t>メイ</t>
    </rPh>
    <phoneticPr fontId="3"/>
  </si>
  <si>
    <r>
      <rPr>
        <sz val="10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</si>
  <si>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</si>
  <si>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</si>
  <si>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t>3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</si>
  <si>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t>4</t>
    </r>
    <r>
      <rPr>
        <sz val="10"/>
        <rFont val="ＭＳ Ｐゴシック"/>
        <family val="3"/>
        <charset val="128"/>
      </rPr>
      <t>　歳</t>
    </r>
    <rPh sb="2" eb="3">
      <t>サイ</t>
    </rPh>
    <phoneticPr fontId="3"/>
  </si>
  <si>
    <r>
      <t>5</t>
    </r>
    <r>
      <rPr>
        <sz val="10"/>
        <rFont val="ＭＳ Ｐゴシック"/>
        <family val="3"/>
        <charset val="128"/>
      </rPr>
      <t>　歳</t>
    </r>
    <rPh sb="2" eb="3">
      <t>トシ</t>
    </rPh>
    <phoneticPr fontId="3"/>
  </si>
  <si>
    <r>
      <rPr>
        <sz val="10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</si>
  <si>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rFont val="ＭＳ Ｐゴシック"/>
        <family val="3"/>
        <charset val="128"/>
      </rPr>
      <t>計</t>
    </r>
  </si>
  <si>
    <r>
      <rPr>
        <sz val="10"/>
        <rFont val="ＭＳ Ｐゴシック"/>
        <family val="3"/>
        <charset val="128"/>
      </rPr>
      <t>男</t>
    </r>
    <phoneticPr fontId="3"/>
  </si>
  <si>
    <r>
      <rPr>
        <sz val="10"/>
        <rFont val="ＭＳ Ｐゴシック"/>
        <family val="3"/>
        <charset val="128"/>
      </rPr>
      <t>女</t>
    </r>
  </si>
  <si>
    <r>
      <rPr>
        <sz val="10"/>
        <rFont val="ＭＳ Ｐゴシック"/>
        <family val="3"/>
        <charset val="128"/>
      </rPr>
      <t>男</t>
    </r>
  </si>
  <si>
    <r>
      <rPr>
        <sz val="10"/>
        <rFont val="ＭＳ Ｐゴシック"/>
        <family val="3"/>
        <charset val="128"/>
      </rPr>
      <t>国</t>
    </r>
    <rPh sb="0" eb="1">
      <t>クニ</t>
    </rPh>
    <phoneticPr fontId="3"/>
  </si>
  <si>
    <t>香川大学教育学部附属幼稚園</t>
    <rPh sb="0" eb="4">
      <t>カガワダイガク</t>
    </rPh>
    <rPh sb="4" eb="8">
      <t>キョウイクガクブ</t>
    </rPh>
    <rPh sb="10" eb="13">
      <t>ヨ</t>
    </rPh>
    <phoneticPr fontId="3"/>
  </si>
  <si>
    <t>762-0031</t>
    <phoneticPr fontId="3"/>
  </si>
  <si>
    <r>
      <rPr>
        <sz val="10"/>
        <rFont val="ＭＳ Ｐゴシック"/>
        <family val="3"/>
        <charset val="128"/>
      </rPr>
      <t>坂出市文京町</t>
    </r>
    <r>
      <rPr>
        <sz val="10"/>
        <rFont val="Arial"/>
        <family val="2"/>
      </rPr>
      <t xml:space="preserve">1-9-4 </t>
    </r>
    <rPh sb="0" eb="6">
      <t>７６２ー００３１</t>
    </rPh>
    <phoneticPr fontId="3"/>
  </si>
  <si>
    <t>0877-46-2694</t>
    <phoneticPr fontId="3"/>
  </si>
  <si>
    <t>（高松園舎）</t>
    <rPh sb="1" eb="3">
      <t>タカマツ</t>
    </rPh>
    <rPh sb="3" eb="5">
      <t>エンシャ</t>
    </rPh>
    <phoneticPr fontId="3"/>
  </si>
  <si>
    <t>760-0017</t>
    <phoneticPr fontId="3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</si>
  <si>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 xml:space="preserve">5-1-55 </t>
    </r>
    <rPh sb="0" eb="5">
      <t>７６０ー００１７</t>
    </rPh>
    <phoneticPr fontId="3"/>
  </si>
  <si>
    <t>087-861-2393</t>
    <phoneticPr fontId="3"/>
  </si>
  <si>
    <r>
      <rPr>
        <sz val="10"/>
        <rFont val="ＭＳ Ｐゴシック"/>
        <family val="3"/>
        <charset val="128"/>
      </rPr>
      <t>計</t>
    </r>
    <rPh sb="0" eb="1">
      <t>ケイ</t>
    </rPh>
    <phoneticPr fontId="3"/>
  </si>
  <si>
    <t>高松市</t>
  </si>
  <si>
    <t>前田幼稚園</t>
  </si>
  <si>
    <t>761-0322</t>
  </si>
  <si>
    <r>
      <rPr>
        <sz val="10"/>
        <rFont val="ＭＳ Ｐゴシック"/>
        <family val="3"/>
        <charset val="128"/>
      </rPr>
      <t>前田東町</t>
    </r>
    <r>
      <rPr>
        <sz val="10"/>
        <rFont val="Arial"/>
        <family val="2"/>
      </rPr>
      <t>788-1</t>
    </r>
  </si>
  <si>
    <t>087-847-6582</t>
  </si>
  <si>
    <t>川添幼稚園</t>
  </si>
  <si>
    <t>761-0312</t>
  </si>
  <si>
    <r>
      <rPr>
        <sz val="10"/>
        <rFont val="ＭＳ Ｐゴシック"/>
        <family val="3"/>
        <charset val="128"/>
      </rPr>
      <t>東山崎町</t>
    </r>
    <r>
      <rPr>
        <sz val="10"/>
        <rFont val="Arial"/>
        <family val="2"/>
      </rPr>
      <t>601</t>
    </r>
  </si>
  <si>
    <t>087-847-6934</t>
  </si>
  <si>
    <t>三渓幼稚園</t>
  </si>
  <si>
    <t>761-0450</t>
  </si>
  <si>
    <t>三谷町2316-2</t>
  </si>
  <si>
    <t>087-889-2514</t>
  </si>
  <si>
    <t>香西幼稚園</t>
  </si>
  <si>
    <t>761-8015</t>
  </si>
  <si>
    <t>香西西町59-1</t>
  </si>
  <si>
    <t>087-882-0161</t>
  </si>
  <si>
    <t>一宮幼稚園</t>
  </si>
  <si>
    <t>761-8084</t>
  </si>
  <si>
    <r>
      <rPr>
        <sz val="10"/>
        <rFont val="ＭＳ Ｐゴシック"/>
        <family val="3"/>
        <charset val="128"/>
      </rPr>
      <t>一宮町</t>
    </r>
    <r>
      <rPr>
        <sz val="10"/>
        <rFont val="Arial"/>
        <family val="2"/>
      </rPr>
      <t>1233-2</t>
    </r>
  </si>
  <si>
    <t>087-886-3088</t>
  </si>
  <si>
    <t>多肥幼稚園</t>
  </si>
  <si>
    <t>761-8076</t>
  </si>
  <si>
    <r>
      <rPr>
        <sz val="10"/>
        <rFont val="ＭＳ Ｐゴシック"/>
        <family val="3"/>
        <charset val="128"/>
      </rPr>
      <t>多肥上町</t>
    </r>
    <r>
      <rPr>
        <sz val="10"/>
        <rFont val="Arial"/>
        <family val="2"/>
      </rPr>
      <t>990-2</t>
    </r>
    <phoneticPr fontId="3"/>
  </si>
  <si>
    <t>087-889-2513</t>
  </si>
  <si>
    <t>川岡幼稚園</t>
  </si>
  <si>
    <t>761-8046</t>
  </si>
  <si>
    <r>
      <rPr>
        <sz val="10"/>
        <rFont val="ＭＳ Ｐゴシック"/>
        <family val="3"/>
        <charset val="128"/>
      </rPr>
      <t>川部町</t>
    </r>
    <r>
      <rPr>
        <sz val="10"/>
        <rFont val="Arial"/>
        <family val="2"/>
      </rPr>
      <t>524-3</t>
    </r>
  </si>
  <si>
    <t>087-885-0550</t>
  </si>
  <si>
    <t>円座幼稚園</t>
  </si>
  <si>
    <t>761-8044</t>
  </si>
  <si>
    <t>円座町125-2</t>
  </si>
  <si>
    <t>087-885-0846</t>
  </si>
  <si>
    <t>檀紙幼稚園</t>
  </si>
  <si>
    <t>761-8042</t>
  </si>
  <si>
    <t>御厩町776-1</t>
  </si>
  <si>
    <t>087-885-2595</t>
  </si>
  <si>
    <t>弦打幼稚園</t>
  </si>
  <si>
    <t>761-8032</t>
  </si>
  <si>
    <t>鶴市町360</t>
  </si>
  <si>
    <t>087-881-3563</t>
  </si>
  <si>
    <t>鬼無幼稚園</t>
  </si>
  <si>
    <t>761-8023</t>
  </si>
  <si>
    <t>鬼無町佐藤128-1</t>
  </si>
  <si>
    <t>087-881-4913</t>
  </si>
  <si>
    <t>木太幼稚園</t>
  </si>
  <si>
    <t>760-0080</t>
  </si>
  <si>
    <t>木太町3901-1</t>
  </si>
  <si>
    <t>087-833-8144</t>
  </si>
  <si>
    <t>春日幼稚園</t>
  </si>
  <si>
    <t>761-0101</t>
  </si>
  <si>
    <r>
      <rPr>
        <sz val="10"/>
        <rFont val="ＭＳ Ｐゴシック"/>
        <family val="3"/>
        <charset val="128"/>
      </rPr>
      <t>春日町</t>
    </r>
    <r>
      <rPr>
        <sz val="10"/>
        <rFont val="Arial"/>
        <family val="2"/>
      </rPr>
      <t>744</t>
    </r>
    <phoneticPr fontId="3"/>
  </si>
  <si>
    <t>087-843-2767</t>
  </si>
  <si>
    <t>木太北部幼稚園</t>
  </si>
  <si>
    <t>760-0080</t>
    <phoneticPr fontId="3"/>
  </si>
  <si>
    <t>木太町2604-5</t>
  </si>
  <si>
    <t>087-862-1031</t>
  </si>
  <si>
    <t>栗山幼稚園</t>
  </si>
  <si>
    <t>761-0121</t>
  </si>
  <si>
    <t>牟礼町牟礼3028</t>
  </si>
  <si>
    <t>087-845-1646</t>
  </si>
  <si>
    <t>田井幼稚園</t>
  </si>
  <si>
    <t>牟礼町牟礼1243-2</t>
  </si>
  <si>
    <t>(休園)</t>
  </si>
  <si>
    <t>大町幼稚園</t>
  </si>
  <si>
    <t>761-0122</t>
  </si>
  <si>
    <t>牟礼町大町605-1</t>
  </si>
  <si>
    <t>087-845-5718</t>
  </si>
  <si>
    <t>大野幼稚園</t>
  </si>
  <si>
    <t>761-1701</t>
  </si>
  <si>
    <t>香川町大野1331-1</t>
  </si>
  <si>
    <t>087-886-5010</t>
  </si>
  <si>
    <r>
      <rPr>
        <sz val="10"/>
        <rFont val="ＭＳ Ｐゴシック"/>
        <family val="3"/>
        <charset val="128"/>
      </rPr>
      <t>国分寺北部幼稚園</t>
    </r>
    <phoneticPr fontId="3"/>
  </si>
  <si>
    <t>769-0101</t>
  </si>
  <si>
    <t>国分寺町新居1870-2</t>
  </si>
  <si>
    <t>087-874-1155</t>
  </si>
  <si>
    <t>（休園1）</t>
  </si>
  <si>
    <t>国分寺南部幼稚園</t>
  </si>
  <si>
    <t>769-0103</t>
  </si>
  <si>
    <t>国分寺町福家甲3123-1</t>
  </si>
  <si>
    <t>087-874-1159</t>
  </si>
  <si>
    <t>計</t>
  </si>
  <si>
    <r>
      <rPr>
        <sz val="10"/>
        <rFont val="ＭＳ Ｐゴシック"/>
        <family val="3"/>
        <charset val="128"/>
      </rPr>
      <t>丸亀市</t>
    </r>
    <rPh sb="0" eb="3">
      <t>マルガメシ</t>
    </rPh>
    <phoneticPr fontId="3"/>
  </si>
  <si>
    <r>
      <rPr>
        <sz val="10"/>
        <rFont val="ＭＳ Ｐゴシック"/>
        <family val="3"/>
        <charset val="128"/>
      </rPr>
      <t>西幼稚園</t>
    </r>
    <rPh sb="0" eb="1">
      <t>ニシ</t>
    </rPh>
    <rPh sb="1" eb="4">
      <t>ヨ</t>
    </rPh>
    <phoneticPr fontId="3"/>
  </si>
  <si>
    <t>763-0046</t>
    <phoneticPr fontId="3"/>
  </si>
  <si>
    <r>
      <rPr>
        <sz val="10"/>
        <rFont val="ＭＳ Ｐゴシック"/>
        <family val="3"/>
        <charset val="128"/>
      </rPr>
      <t>南条町</t>
    </r>
    <r>
      <rPr>
        <sz val="10"/>
        <rFont val="Arial"/>
        <family val="2"/>
      </rPr>
      <t>34-2</t>
    </r>
    <rPh sb="0" eb="3">
      <t>７６３ー００４６</t>
    </rPh>
    <phoneticPr fontId="3"/>
  </si>
  <si>
    <t>0877-22-4330</t>
  </si>
  <si>
    <r>
      <rPr>
        <sz val="10"/>
        <rFont val="ＭＳ Ｐゴシック"/>
        <family val="3"/>
        <charset val="128"/>
      </rPr>
      <t>城東幼稚園</t>
    </r>
    <rPh sb="2" eb="5">
      <t>ヨ</t>
    </rPh>
    <phoneticPr fontId="3"/>
  </si>
  <si>
    <t>763-0081</t>
    <phoneticPr fontId="3"/>
  </si>
  <si>
    <r>
      <rPr>
        <sz val="10"/>
        <rFont val="ＭＳ Ｐゴシック"/>
        <family val="3"/>
        <charset val="128"/>
      </rPr>
      <t>土器町西</t>
    </r>
    <r>
      <rPr>
        <sz val="10"/>
        <rFont val="Arial"/>
        <family val="2"/>
      </rPr>
      <t>4-668</t>
    </r>
    <rPh sb="0" eb="4">
      <t>７６３ー００８１</t>
    </rPh>
    <phoneticPr fontId="3"/>
  </si>
  <si>
    <t>0877-22-3582</t>
  </si>
  <si>
    <r>
      <rPr>
        <sz val="10"/>
        <rFont val="ＭＳ Ｐゴシック"/>
        <family val="3"/>
        <charset val="128"/>
      </rPr>
      <t>城坤幼稚園</t>
    </r>
    <rPh sb="2" eb="5">
      <t>ヨ</t>
    </rPh>
    <phoneticPr fontId="3"/>
  </si>
  <si>
    <t>763-0051</t>
    <phoneticPr fontId="3"/>
  </si>
  <si>
    <r>
      <rPr>
        <sz val="10"/>
        <rFont val="ＭＳ Ｐゴシック"/>
        <family val="3"/>
        <charset val="128"/>
      </rPr>
      <t>今津町</t>
    </r>
    <r>
      <rPr>
        <sz val="10"/>
        <rFont val="Arial"/>
        <family val="2"/>
      </rPr>
      <t>278</t>
    </r>
    <rPh sb="0" eb="3">
      <t>７６３ー００５１</t>
    </rPh>
    <phoneticPr fontId="3"/>
  </si>
  <si>
    <t>0877-22-3901</t>
  </si>
  <si>
    <r>
      <rPr>
        <sz val="10"/>
        <rFont val="ＭＳ Ｐゴシック"/>
        <family val="3"/>
        <charset val="128"/>
      </rPr>
      <t>城辰幼稚園</t>
    </r>
    <rPh sb="2" eb="5">
      <t>ヨ</t>
    </rPh>
    <phoneticPr fontId="3"/>
  </si>
  <si>
    <t>763-0092</t>
    <phoneticPr fontId="3"/>
  </si>
  <si>
    <r>
      <rPr>
        <sz val="10"/>
        <rFont val="ＭＳ Ｐゴシック"/>
        <family val="3"/>
        <charset val="128"/>
      </rPr>
      <t>川西町南</t>
    </r>
    <r>
      <rPr>
        <sz val="10"/>
        <rFont val="Arial"/>
        <family val="2"/>
      </rPr>
      <t>161</t>
    </r>
    <rPh sb="0" eb="4">
      <t>７６３ー００９２</t>
    </rPh>
    <phoneticPr fontId="3"/>
  </si>
  <si>
    <t>0877-28-7302</t>
  </si>
  <si>
    <t>（休園１）</t>
    <rPh sb="1" eb="3">
      <t>キュウエン</t>
    </rPh>
    <phoneticPr fontId="13"/>
  </si>
  <si>
    <r>
      <rPr>
        <sz val="10"/>
        <rFont val="ＭＳ Ｐゴシック"/>
        <family val="3"/>
        <charset val="128"/>
      </rPr>
      <t>本島幼稚園</t>
    </r>
    <rPh sb="2" eb="5">
      <t>ヨ</t>
    </rPh>
    <phoneticPr fontId="3"/>
  </si>
  <si>
    <t>763-0223</t>
    <phoneticPr fontId="3"/>
  </si>
  <si>
    <r>
      <rPr>
        <sz val="10"/>
        <rFont val="ＭＳ Ｐゴシック"/>
        <family val="3"/>
        <charset val="128"/>
      </rPr>
      <t>本島町泊</t>
    </r>
    <r>
      <rPr>
        <sz val="10"/>
        <rFont val="Arial"/>
        <family val="2"/>
      </rPr>
      <t>34</t>
    </r>
    <rPh sb="0" eb="4">
      <t>７６３ー０２２３</t>
    </rPh>
    <phoneticPr fontId="3"/>
  </si>
  <si>
    <r>
      <t>(</t>
    </r>
    <r>
      <rPr>
        <sz val="10"/>
        <rFont val="ＭＳ Ｐゴシック"/>
        <family val="3"/>
        <charset val="128"/>
      </rPr>
      <t>休園）</t>
    </r>
    <rPh sb="1" eb="3">
      <t>キュウエン</t>
    </rPh>
    <phoneticPr fontId="13"/>
  </si>
  <si>
    <t>坂出市</t>
  </si>
  <si>
    <t>林田幼稚園</t>
  </si>
  <si>
    <t>762-0012</t>
  </si>
  <si>
    <t>林田町2191</t>
  </si>
  <si>
    <t>0877-47-0290</t>
  </si>
  <si>
    <t>加茂幼稚園</t>
  </si>
  <si>
    <t>762-0023</t>
  </si>
  <si>
    <t>加茂町1099-1</t>
  </si>
  <si>
    <t>0877-48-0105</t>
  </si>
  <si>
    <t>瀬居幼稚園</t>
  </si>
  <si>
    <t>762-0064</t>
  </si>
  <si>
    <t>番の州町17-5</t>
  </si>
  <si>
    <t>川津幼稚園</t>
  </si>
  <si>
    <t>762-0025</t>
  </si>
  <si>
    <r>
      <rPr>
        <sz val="10"/>
        <rFont val="ＭＳ Ｐゴシック"/>
        <family val="3"/>
        <charset val="128"/>
      </rPr>
      <t>川津町</t>
    </r>
    <r>
      <rPr>
        <sz val="10"/>
        <rFont val="Arial"/>
        <family val="2"/>
      </rPr>
      <t>3093-21</t>
    </r>
    <phoneticPr fontId="3"/>
  </si>
  <si>
    <t>0877-46-2772</t>
  </si>
  <si>
    <r>
      <rPr>
        <sz val="10"/>
        <rFont val="ＭＳ Ｐゴシック"/>
        <family val="3"/>
        <charset val="128"/>
      </rPr>
      <t>（休園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）</t>
    </r>
    <rPh sb="1" eb="3">
      <t>キュウエン</t>
    </rPh>
    <phoneticPr fontId="3"/>
  </si>
  <si>
    <t>坂出中央幼稚園</t>
  </si>
  <si>
    <t>762-0007</t>
  </si>
  <si>
    <t>室町1-1-32</t>
  </si>
  <si>
    <t>0877-46-3989</t>
  </si>
  <si>
    <t>善通寺市</t>
  </si>
  <si>
    <t>中央幼稚園</t>
  </si>
  <si>
    <t>765-0013</t>
  </si>
  <si>
    <t>文京町4-5-3</t>
  </si>
  <si>
    <t>0877-62-0708</t>
  </si>
  <si>
    <t>東部幼稚園</t>
  </si>
  <si>
    <t>765-0022</t>
  </si>
  <si>
    <t>稲木町380-3</t>
  </si>
  <si>
    <t>0877-62-4240</t>
  </si>
  <si>
    <t>西部幼稚園</t>
  </si>
  <si>
    <t>765-0004</t>
  </si>
  <si>
    <t>善通寺町1146</t>
  </si>
  <si>
    <t>0877-63-0155</t>
  </si>
  <si>
    <t>南部幼稚園</t>
  </si>
  <si>
    <t>765-0053</t>
  </si>
  <si>
    <t>生野町2880-1</t>
  </si>
  <si>
    <t>0877-63-0156</t>
  </si>
  <si>
    <t>竜川幼稚園</t>
  </si>
  <si>
    <t>765-0032</t>
  </si>
  <si>
    <t>原田町290</t>
  </si>
  <si>
    <t>0877-62-0948</t>
  </si>
  <si>
    <t>与北幼稚園</t>
  </si>
  <si>
    <t>765-0040</t>
  </si>
  <si>
    <t>与北町1240-1</t>
  </si>
  <si>
    <t>0877-63-0157</t>
  </si>
  <si>
    <t>筆岡幼稚園</t>
  </si>
  <si>
    <t>765-0073</t>
  </si>
  <si>
    <t>中村町1581-1</t>
  </si>
  <si>
    <t>0877-63-0158</t>
  </si>
  <si>
    <t>吉原幼稚園</t>
  </si>
  <si>
    <t>765-0061</t>
  </si>
  <si>
    <t>吉原町1617</t>
  </si>
  <si>
    <t>0877-63-0159</t>
  </si>
  <si>
    <t>観音寺市</t>
  </si>
  <si>
    <t>観音寺中央幼稚園</t>
  </si>
  <si>
    <t>768-0040</t>
  </si>
  <si>
    <r>
      <rPr>
        <sz val="10"/>
        <rFont val="ＭＳ Ｐゴシック"/>
        <family val="3"/>
        <charset val="128"/>
      </rPr>
      <t>柞田町丙</t>
    </r>
    <r>
      <rPr>
        <sz val="10"/>
        <rFont val="Arial"/>
        <family val="2"/>
      </rPr>
      <t>1566</t>
    </r>
  </si>
  <si>
    <t>0875-24-2601</t>
  </si>
  <si>
    <t>大野原幼稚園</t>
  </si>
  <si>
    <t>769-1611</t>
  </si>
  <si>
    <t>大野原町大野原1675</t>
  </si>
  <si>
    <t>0875-54-2069</t>
  </si>
  <si>
    <t>豊浜幼稚園</t>
  </si>
  <si>
    <t>769-1602</t>
  </si>
  <si>
    <t>豊浜町和田浜1000</t>
  </si>
  <si>
    <t>0875-52-5110</t>
  </si>
  <si>
    <t>さぬき市</t>
  </si>
  <si>
    <t>さぬき南幼稚園</t>
  </si>
  <si>
    <t>761-0902</t>
  </si>
  <si>
    <t>大川町富田中2939-1</t>
  </si>
  <si>
    <t>0879-43-2026</t>
  </si>
  <si>
    <t>志度幼稚園</t>
  </si>
  <si>
    <t>769-2101</t>
  </si>
  <si>
    <t>志度3726-1</t>
  </si>
  <si>
    <t>087-894-1750</t>
  </si>
  <si>
    <t>さぬき北幼稚園</t>
  </si>
  <si>
    <t>769-2102</t>
  </si>
  <si>
    <t>鴨庄2949-3</t>
  </si>
  <si>
    <t>087-895-0831</t>
  </si>
  <si>
    <t>寒川幼稚園</t>
  </si>
  <si>
    <t>769-2322</t>
  </si>
  <si>
    <t>寒川町石田西384-1</t>
  </si>
  <si>
    <t>0879-43-5686</t>
  </si>
  <si>
    <t>造田幼稚園</t>
  </si>
  <si>
    <t>769-2312</t>
  </si>
  <si>
    <t>造田是弘800-1</t>
  </si>
  <si>
    <t>0879-52-4346</t>
  </si>
  <si>
    <t>長尾幼稚園</t>
  </si>
  <si>
    <t>769-2302</t>
  </si>
  <si>
    <t>長尾西914-1</t>
  </si>
  <si>
    <t>0879-52-4008</t>
  </si>
  <si>
    <t>東かがわ市</t>
  </si>
  <si>
    <t>本町幼稚園</t>
  </si>
  <si>
    <t>769-2702</t>
  </si>
  <si>
    <t>松原170-6</t>
  </si>
  <si>
    <t>0879-25-4570</t>
  </si>
  <si>
    <t>三豊市</t>
  </si>
  <si>
    <t>上高瀬幼稚園</t>
  </si>
  <si>
    <t>767-0001</t>
  </si>
  <si>
    <t>高瀬町上高瀬785-1</t>
  </si>
  <si>
    <t>0875-72-4925</t>
  </si>
  <si>
    <t>勝間幼稚園</t>
  </si>
  <si>
    <t>767-0011</t>
  </si>
  <si>
    <t>高瀬町下勝間348-1</t>
  </si>
  <si>
    <t>0875-72-2507</t>
  </si>
  <si>
    <t>比地二幼稚園</t>
  </si>
  <si>
    <t>767-0004</t>
  </si>
  <si>
    <t>高瀬町比地65</t>
  </si>
  <si>
    <t>0875-72-4926</t>
  </si>
  <si>
    <t>二ﾉ宮幼稚園</t>
  </si>
  <si>
    <t>767-0021</t>
  </si>
  <si>
    <t>高瀬町佐股甲1508-1</t>
  </si>
  <si>
    <t>0875-74-6333</t>
  </si>
  <si>
    <t>麻幼稚園</t>
  </si>
  <si>
    <t>767-0014</t>
  </si>
  <si>
    <t>高瀬町上麻3865</t>
  </si>
  <si>
    <t>0875-74-6016</t>
  </si>
  <si>
    <t>山本幼稚園</t>
  </si>
  <si>
    <t>768-0102</t>
  </si>
  <si>
    <t>山本町大野423</t>
  </si>
  <si>
    <t>0875-63-3555</t>
  </si>
  <si>
    <t>大見幼稚園</t>
  </si>
  <si>
    <t>767-0031</t>
  </si>
  <si>
    <t>三野町大見甲3478-1</t>
  </si>
  <si>
    <t>0875-72-2508</t>
  </si>
  <si>
    <t>下高瀬幼稚園</t>
  </si>
  <si>
    <t>767-0032</t>
  </si>
  <si>
    <t>三野町下高瀬764</t>
  </si>
  <si>
    <t>0875-72-2509</t>
  </si>
  <si>
    <t>吉津幼稚園</t>
  </si>
  <si>
    <t>767-0033</t>
  </si>
  <si>
    <t>三野町吉津乙1485-1</t>
  </si>
  <si>
    <t>0875-72-2506</t>
  </si>
  <si>
    <t>豊中幼稚園</t>
  </si>
  <si>
    <t>769-1504</t>
  </si>
  <si>
    <t>豊中町上高野4025-1</t>
  </si>
  <si>
    <t>0875-56-6913</t>
  </si>
  <si>
    <t>松崎幼稚園</t>
  </si>
  <si>
    <t>769-1102</t>
  </si>
  <si>
    <t>詫間町松崎424-1</t>
  </si>
  <si>
    <t>0875-83-3205</t>
  </si>
  <si>
    <t>詫間幼稚園</t>
  </si>
  <si>
    <t>769-1101</t>
  </si>
  <si>
    <t>詫間町詫間3500-5</t>
  </si>
  <si>
    <t>0875-83-2569</t>
  </si>
  <si>
    <t>平石幼稚園</t>
  </si>
  <si>
    <t>769-1403</t>
  </si>
  <si>
    <t>仁尾町仁尾丙1757-4</t>
  </si>
  <si>
    <t>0875-82-2228</t>
  </si>
  <si>
    <t>曽保幼稚園</t>
  </si>
  <si>
    <t>769-1408</t>
  </si>
  <si>
    <t>仁尾町仁尾甲1090-1</t>
  </si>
  <si>
    <t>0875-82-3517</t>
  </si>
  <si>
    <t>小豆島町</t>
  </si>
  <si>
    <t>安田幼稚園</t>
  </si>
  <si>
    <t>761-4411</t>
  </si>
  <si>
    <t>安田甲491-2</t>
  </si>
  <si>
    <t>0879-82-2018</t>
  </si>
  <si>
    <t>苗羽幼稚園</t>
  </si>
  <si>
    <t>761-4421</t>
  </si>
  <si>
    <t>苗羽甲2277</t>
  </si>
  <si>
    <t>0879-82-2019</t>
  </si>
  <si>
    <t>旭幼稚園</t>
  </si>
  <si>
    <t>761-4405</t>
  </si>
  <si>
    <t>橘甲450-1</t>
  </si>
  <si>
    <t>0879-82-4902</t>
  </si>
  <si>
    <t>福田幼稚園</t>
  </si>
  <si>
    <t>761-4402</t>
  </si>
  <si>
    <t>福田甲389</t>
  </si>
  <si>
    <t>（休園）</t>
    <rPh sb="1" eb="3">
      <t>キュウエン</t>
    </rPh>
    <phoneticPr fontId="3"/>
  </si>
  <si>
    <t>池田幼稚園</t>
  </si>
  <si>
    <t>761-4302</t>
  </si>
  <si>
    <t>蒲生甲1805-1</t>
  </si>
  <si>
    <t>0879-75-1433</t>
  </si>
  <si>
    <t>（休園１）</t>
    <rPh sb="1" eb="3">
      <t>キュウエン</t>
    </rPh>
    <phoneticPr fontId="3"/>
  </si>
  <si>
    <t>星城幼稚園</t>
  </si>
  <si>
    <t>761-4432</t>
  </si>
  <si>
    <r>
      <rPr>
        <sz val="10"/>
        <rFont val="ＭＳ Ｐゴシック"/>
        <family val="3"/>
        <charset val="128"/>
      </rPr>
      <t>草壁本町</t>
    </r>
    <r>
      <rPr>
        <sz val="10"/>
        <rFont val="Arial"/>
        <family val="2"/>
      </rPr>
      <t>419-1</t>
    </r>
    <phoneticPr fontId="3"/>
  </si>
  <si>
    <t>0879-82-2017</t>
  </si>
  <si>
    <t>三木町</t>
  </si>
  <si>
    <t>ししの子幼稚園</t>
  </si>
  <si>
    <t>761-0701</t>
  </si>
  <si>
    <t>池戸1388-34</t>
  </si>
  <si>
    <t>087-864-4405</t>
  </si>
  <si>
    <t>田中幼稚園</t>
  </si>
  <si>
    <t>761-0611</t>
  </si>
  <si>
    <t>田中3894-1</t>
  </si>
  <si>
    <t>087-898-3220</t>
  </si>
  <si>
    <t>白山幼稚園</t>
  </si>
  <si>
    <t>761-0823</t>
  </si>
  <si>
    <t>井戸2206-1</t>
  </si>
  <si>
    <t>087-898-6666</t>
  </si>
  <si>
    <t>氷上幼稚園</t>
  </si>
  <si>
    <t>761-0612</t>
  </si>
  <si>
    <t>氷上2863</t>
  </si>
  <si>
    <t>087-898-0711</t>
  </si>
  <si>
    <t>宇多津町</t>
  </si>
  <si>
    <t>宇多津幼稚園</t>
  </si>
  <si>
    <t>769-0210</t>
  </si>
  <si>
    <t>宇多津町815</t>
  </si>
  <si>
    <t>0877-49-0198</t>
  </si>
  <si>
    <r>
      <rPr>
        <sz val="10"/>
        <rFont val="ＭＳ Ｐゴシック"/>
        <family val="3"/>
        <charset val="128"/>
      </rPr>
      <t>琴平町</t>
    </r>
  </si>
  <si>
    <r>
      <rPr>
        <sz val="10"/>
        <rFont val="ＭＳ Ｐゴシック"/>
        <family val="3"/>
        <charset val="128"/>
      </rPr>
      <t>南幼稚園</t>
    </r>
  </si>
  <si>
    <t>766-0002</t>
  </si>
  <si>
    <r>
      <rPr>
        <sz val="10"/>
        <rFont val="ＭＳ Ｐゴシック"/>
        <family val="3"/>
        <charset val="128"/>
      </rPr>
      <t>琴平町</t>
    </r>
    <r>
      <rPr>
        <sz val="10"/>
        <rFont val="Arial"/>
        <family val="2"/>
      </rPr>
      <t>102-1</t>
    </r>
  </si>
  <si>
    <t>0877-73-2521</t>
  </si>
  <si>
    <r>
      <rPr>
        <sz val="10"/>
        <rFont val="ＭＳ Ｐゴシック"/>
        <family val="3"/>
        <charset val="128"/>
      </rPr>
      <t>北幼稚園</t>
    </r>
  </si>
  <si>
    <t>766-0006</t>
  </si>
  <si>
    <r>
      <rPr>
        <sz val="10"/>
        <rFont val="ＭＳ Ｐゴシック"/>
        <family val="3"/>
        <charset val="128"/>
      </rPr>
      <t>上櫛梨</t>
    </r>
    <r>
      <rPr>
        <sz val="10"/>
        <rFont val="Arial"/>
        <family val="2"/>
      </rPr>
      <t>31-1</t>
    </r>
  </si>
  <si>
    <t>0877-73-2523</t>
  </si>
  <si>
    <t>多度津町</t>
  </si>
  <si>
    <t>多度津幼稚園</t>
  </si>
  <si>
    <t>764-0011</t>
  </si>
  <si>
    <t>栄町3-1-34-1</t>
  </si>
  <si>
    <t>0877-32-2367</t>
  </si>
  <si>
    <t>豊原幼稚園</t>
  </si>
  <si>
    <t>764-0028</t>
  </si>
  <si>
    <t>大字葛原835-1</t>
  </si>
  <si>
    <t>0877-32-5061</t>
  </si>
  <si>
    <t>四箇幼稚園</t>
  </si>
  <si>
    <t>764-0032</t>
  </si>
  <si>
    <t>大字三井440</t>
  </si>
  <si>
    <t>0877-32-5062</t>
  </si>
  <si>
    <t>白方幼稚園</t>
  </si>
  <si>
    <t>764-0035</t>
  </si>
  <si>
    <t>大字奥白方1387</t>
  </si>
  <si>
    <t>0877-32-4745</t>
  </si>
  <si>
    <t>まんのう町</t>
  </si>
  <si>
    <t>高篠こども園</t>
  </si>
  <si>
    <t>766-0013</t>
  </si>
  <si>
    <t>東高篠413-1</t>
  </si>
  <si>
    <t>0877-73-3841</t>
  </si>
  <si>
    <t>四条こども園</t>
  </si>
  <si>
    <t>766-0021</t>
  </si>
  <si>
    <t>四篠689</t>
  </si>
  <si>
    <t>0877-75-0957</t>
  </si>
  <si>
    <r>
      <rPr>
        <sz val="10"/>
        <rFont val="ＭＳ Ｐゴシック"/>
        <family val="3"/>
        <charset val="128"/>
      </rPr>
      <t>私立</t>
    </r>
    <rPh sb="0" eb="2">
      <t>シリツ</t>
    </rPh>
    <phoneticPr fontId="3"/>
  </si>
  <si>
    <r>
      <rPr>
        <sz val="10"/>
        <rFont val="ＭＳ Ｐゴシック"/>
        <family val="3"/>
        <charset val="128"/>
      </rPr>
      <t>高松中央高校幼稚園</t>
    </r>
    <rPh sb="0" eb="2">
      <t>タカマツ</t>
    </rPh>
    <rPh sb="2" eb="4">
      <t>チュウオウ</t>
    </rPh>
    <rPh sb="4" eb="6">
      <t>コウコウ</t>
    </rPh>
    <rPh sb="6" eb="9">
      <t>ヨ</t>
    </rPh>
    <phoneticPr fontId="3"/>
  </si>
  <si>
    <t>760-0068</t>
    <phoneticPr fontId="3"/>
  </si>
  <si>
    <r>
      <rPr>
        <sz val="10"/>
        <rFont val="ＭＳ Ｐゴシック"/>
        <family val="3"/>
        <charset val="128"/>
      </rPr>
      <t>高松市松島町</t>
    </r>
    <r>
      <rPr>
        <sz val="10"/>
        <rFont val="Arial"/>
        <family val="2"/>
      </rPr>
      <t>1-14-8</t>
    </r>
    <rPh sb="0" eb="6">
      <t>７６０ー００６８</t>
    </rPh>
    <phoneticPr fontId="3"/>
  </si>
  <si>
    <t>087-831-0338</t>
    <phoneticPr fontId="3"/>
  </si>
  <si>
    <r>
      <rPr>
        <sz val="10"/>
        <rFont val="ＭＳ Ｐゴシック"/>
        <family val="3"/>
        <charset val="128"/>
      </rPr>
      <t>ときわ幼稚園</t>
    </r>
    <rPh sb="3" eb="6">
      <t>ヨ</t>
    </rPh>
    <phoneticPr fontId="3"/>
  </si>
  <si>
    <t>761-8033</t>
    <phoneticPr fontId="3"/>
  </si>
  <si>
    <r>
      <rPr>
        <sz val="10"/>
        <rFont val="ＭＳ Ｐゴシック"/>
        <family val="3"/>
        <charset val="128"/>
      </rPr>
      <t>高松市飯田町</t>
    </r>
    <r>
      <rPr>
        <sz val="10"/>
        <rFont val="Arial"/>
        <family val="2"/>
      </rPr>
      <t>138</t>
    </r>
    <rPh sb="0" eb="3">
      <t>タ</t>
    </rPh>
    <rPh sb="3" eb="6">
      <t>７６１ー８０３３</t>
    </rPh>
    <phoneticPr fontId="3"/>
  </si>
  <si>
    <t>087-881-2796</t>
    <phoneticPr fontId="3"/>
  </si>
  <si>
    <r>
      <rPr>
        <sz val="10"/>
        <rFont val="ＭＳ Ｐゴシック"/>
        <family val="3"/>
        <charset val="128"/>
      </rPr>
      <t>マリア幼稚園</t>
    </r>
    <rPh sb="3" eb="6">
      <t>ヨ</t>
    </rPh>
    <phoneticPr fontId="3"/>
  </si>
  <si>
    <t>761-8075</t>
    <phoneticPr fontId="3"/>
  </si>
  <si>
    <r>
      <rPr>
        <sz val="10"/>
        <rFont val="ＭＳ Ｐゴシック"/>
        <family val="3"/>
        <charset val="128"/>
      </rPr>
      <t>高松市多肥下町</t>
    </r>
    <r>
      <rPr>
        <sz val="10"/>
        <rFont val="Arial"/>
        <family val="2"/>
      </rPr>
      <t>14-3</t>
    </r>
    <rPh sb="0" eb="3">
      <t>タ</t>
    </rPh>
    <rPh sb="3" eb="7">
      <t>７６１ー８０７５</t>
    </rPh>
    <phoneticPr fontId="3"/>
  </si>
  <si>
    <t>087-867-7303</t>
    <phoneticPr fontId="3"/>
  </si>
  <si>
    <r>
      <rPr>
        <sz val="10"/>
        <rFont val="ＭＳ Ｐゴシック"/>
        <family val="3"/>
        <charset val="128"/>
      </rPr>
      <t>亀阜幼稚園</t>
    </r>
    <rPh sb="0" eb="1">
      <t>カメ</t>
    </rPh>
    <rPh sb="1" eb="2">
      <t>ギフ</t>
    </rPh>
    <rPh sb="2" eb="5">
      <t>ヨ</t>
    </rPh>
    <phoneticPr fontId="3"/>
  </si>
  <si>
    <t>760-0005</t>
    <phoneticPr fontId="3"/>
  </si>
  <si>
    <r>
      <rPr>
        <sz val="10"/>
        <rFont val="ＭＳ Ｐゴシック"/>
        <family val="3"/>
        <charset val="128"/>
      </rPr>
      <t>高松市宮脇町</t>
    </r>
    <r>
      <rPr>
        <sz val="10"/>
        <rFont val="Arial"/>
        <family val="2"/>
      </rPr>
      <t>1-2-23</t>
    </r>
    <rPh sb="0" eb="3">
      <t>タ</t>
    </rPh>
    <rPh sb="3" eb="6">
      <t>７６０ー０００５</t>
    </rPh>
    <phoneticPr fontId="3"/>
  </si>
  <si>
    <t>087-831-2557</t>
    <phoneticPr fontId="3"/>
  </si>
  <si>
    <r>
      <rPr>
        <sz val="10"/>
        <rFont val="ＭＳ Ｐゴシック"/>
        <family val="3"/>
        <charset val="128"/>
      </rPr>
      <t>高松幼稚園</t>
    </r>
    <rPh sb="0" eb="2">
      <t>タカマツ</t>
    </rPh>
    <rPh sb="2" eb="5">
      <t>ヨ</t>
    </rPh>
    <phoneticPr fontId="3"/>
  </si>
  <si>
    <t>760-0006</t>
    <phoneticPr fontId="3"/>
  </si>
  <si>
    <r>
      <rPr>
        <sz val="10"/>
        <rFont val="ＭＳ Ｐゴシック"/>
        <family val="3"/>
        <charset val="128"/>
      </rPr>
      <t>高松市亀岡町</t>
    </r>
    <r>
      <rPr>
        <sz val="10"/>
        <rFont val="Arial"/>
        <family val="2"/>
      </rPr>
      <t>1-6</t>
    </r>
    <rPh sb="0" eb="3">
      <t>タ</t>
    </rPh>
    <rPh sb="3" eb="6">
      <t>７６０ー０００６</t>
    </rPh>
    <phoneticPr fontId="3"/>
  </si>
  <si>
    <t>087-861-3666</t>
    <phoneticPr fontId="3"/>
  </si>
  <si>
    <r>
      <rPr>
        <sz val="10"/>
        <rFont val="ＭＳ Ｐゴシック"/>
        <family val="3"/>
        <charset val="128"/>
      </rPr>
      <t>栗林幼稚園</t>
    </r>
    <rPh sb="0" eb="2">
      <t>リツリン</t>
    </rPh>
    <rPh sb="2" eb="5">
      <t>ヨ</t>
    </rPh>
    <phoneticPr fontId="3"/>
  </si>
  <si>
    <t>760-0073</t>
    <phoneticPr fontId="3"/>
  </si>
  <si>
    <r>
      <rPr>
        <sz val="10"/>
        <rFont val="ＭＳ Ｐゴシック"/>
        <family val="3"/>
        <charset val="128"/>
      </rPr>
      <t>高松市栗林町</t>
    </r>
    <r>
      <rPr>
        <sz val="10"/>
        <rFont val="Arial"/>
        <family val="2"/>
      </rPr>
      <t>2-19-4</t>
    </r>
    <rPh sb="0" eb="3">
      <t>タ</t>
    </rPh>
    <rPh sb="3" eb="6">
      <t>７６０ー００７３</t>
    </rPh>
    <phoneticPr fontId="3"/>
  </si>
  <si>
    <t>087-834-0263</t>
    <phoneticPr fontId="3"/>
  </si>
  <si>
    <r>
      <rPr>
        <sz val="10"/>
        <rFont val="ＭＳ Ｐゴシック"/>
        <family val="3"/>
        <charset val="128"/>
      </rPr>
      <t>屋島教会幼稚園</t>
    </r>
    <rPh sb="0" eb="2">
      <t>ヤシマ</t>
    </rPh>
    <rPh sb="2" eb="4">
      <t>キョウカイ</t>
    </rPh>
    <rPh sb="4" eb="7">
      <t>ヨ</t>
    </rPh>
    <phoneticPr fontId="3"/>
  </si>
  <si>
    <t>761-0113</t>
    <phoneticPr fontId="3"/>
  </si>
  <si>
    <r>
      <rPr>
        <sz val="10"/>
        <rFont val="ＭＳ Ｐゴシック"/>
        <family val="3"/>
        <charset val="128"/>
      </rPr>
      <t>高松市屋島西町</t>
    </r>
    <r>
      <rPr>
        <sz val="10"/>
        <rFont val="Arial"/>
        <family val="2"/>
      </rPr>
      <t>1392-7</t>
    </r>
    <rPh sb="0" eb="3">
      <t>タ</t>
    </rPh>
    <rPh sb="3" eb="7">
      <t>７６１ー０１１３</t>
    </rPh>
    <phoneticPr fontId="3"/>
  </si>
  <si>
    <t>087-841-1925</t>
    <phoneticPr fontId="3"/>
  </si>
  <si>
    <r>
      <rPr>
        <sz val="10"/>
        <rFont val="ＭＳ Ｐゴシック"/>
        <family val="3"/>
        <charset val="128"/>
      </rPr>
      <t>高松聖母幼稚園</t>
    </r>
    <rPh sb="0" eb="2">
      <t>タカマツ</t>
    </rPh>
    <rPh sb="2" eb="4">
      <t>セイボ</t>
    </rPh>
    <rPh sb="4" eb="7">
      <t>ヨ</t>
    </rPh>
    <phoneticPr fontId="3"/>
  </si>
  <si>
    <r>
      <rPr>
        <sz val="10"/>
        <rFont val="ＭＳ Ｐゴシック"/>
        <family val="3"/>
        <charset val="128"/>
      </rPr>
      <t>高松市番町</t>
    </r>
    <r>
      <rPr>
        <sz val="10"/>
        <rFont val="Arial"/>
        <family val="2"/>
      </rPr>
      <t>2-4-31</t>
    </r>
    <rPh sb="0" eb="3">
      <t>タ</t>
    </rPh>
    <rPh sb="3" eb="5">
      <t>７６０ー００１７</t>
    </rPh>
    <phoneticPr fontId="3"/>
  </si>
  <si>
    <t>087-851-2372</t>
    <phoneticPr fontId="3"/>
  </si>
  <si>
    <r>
      <rPr>
        <sz val="10"/>
        <rFont val="ＭＳ Ｐゴシック"/>
        <family val="3"/>
        <charset val="128"/>
      </rPr>
      <t>高松聖ヤコブ幼稚園</t>
    </r>
    <rPh sb="0" eb="2">
      <t>タカマツ</t>
    </rPh>
    <rPh sb="2" eb="3">
      <t>セイ</t>
    </rPh>
    <rPh sb="6" eb="9">
      <t>ヨ</t>
    </rPh>
    <phoneticPr fontId="3"/>
  </si>
  <si>
    <t>760-0004</t>
    <phoneticPr fontId="3"/>
  </si>
  <si>
    <r>
      <rPr>
        <sz val="10"/>
        <rFont val="ＭＳ Ｐゴシック"/>
        <family val="3"/>
        <charset val="128"/>
      </rPr>
      <t>高松市西宝町</t>
    </r>
    <r>
      <rPr>
        <sz val="10"/>
        <rFont val="Arial"/>
        <family val="2"/>
      </rPr>
      <t>2-3-14</t>
    </r>
    <rPh sb="0" eb="3">
      <t>タ</t>
    </rPh>
    <rPh sb="3" eb="6">
      <t>７６０ー０００４</t>
    </rPh>
    <phoneticPr fontId="3"/>
  </si>
  <si>
    <t>087-861-0425</t>
    <phoneticPr fontId="3"/>
  </si>
  <si>
    <r>
      <rPr>
        <sz val="10"/>
        <rFont val="ＭＳ Ｐゴシック"/>
        <family val="3"/>
        <charset val="128"/>
      </rPr>
      <t>二番丁幼稚園</t>
    </r>
    <rPh sb="0" eb="2">
      <t>ニバン</t>
    </rPh>
    <rPh sb="2" eb="3">
      <t>チョウ</t>
    </rPh>
    <rPh sb="3" eb="6">
      <t>ヨ</t>
    </rPh>
    <phoneticPr fontId="3"/>
  </si>
  <si>
    <t>760-0014</t>
    <phoneticPr fontId="3"/>
  </si>
  <si>
    <r>
      <rPr>
        <sz val="10"/>
        <rFont val="ＭＳ Ｐゴシック"/>
        <family val="3"/>
        <charset val="128"/>
      </rPr>
      <t>高松市昭和町</t>
    </r>
    <r>
      <rPr>
        <sz val="10"/>
        <rFont val="Arial"/>
        <family val="2"/>
      </rPr>
      <t>2-7-1</t>
    </r>
    <rPh sb="0" eb="3">
      <t>タ</t>
    </rPh>
    <rPh sb="3" eb="6">
      <t>７６０ー００１４</t>
    </rPh>
    <phoneticPr fontId="3"/>
  </si>
  <si>
    <t>087-861-3575</t>
    <phoneticPr fontId="3"/>
  </si>
  <si>
    <r>
      <rPr>
        <sz val="10"/>
        <rFont val="ＭＳ Ｐゴシック"/>
        <family val="3"/>
        <charset val="128"/>
      </rPr>
      <t>青空幼稚園</t>
    </r>
    <rPh sb="0" eb="2">
      <t>アオゾラ</t>
    </rPh>
    <rPh sb="2" eb="5">
      <t>ヨ</t>
    </rPh>
    <phoneticPr fontId="3"/>
  </si>
  <si>
    <t>761-8072</t>
    <phoneticPr fontId="3"/>
  </si>
  <si>
    <r>
      <rPr>
        <sz val="10"/>
        <rFont val="ＭＳ Ｐゴシック"/>
        <family val="3"/>
        <charset val="128"/>
      </rPr>
      <t>高松市三条町</t>
    </r>
    <r>
      <rPr>
        <sz val="10"/>
        <rFont val="Arial"/>
        <family val="2"/>
      </rPr>
      <t>498</t>
    </r>
    <rPh sb="0" eb="3">
      <t>タ</t>
    </rPh>
    <rPh sb="3" eb="6">
      <t>７６１ー８０７２</t>
    </rPh>
    <phoneticPr fontId="3"/>
  </si>
  <si>
    <t>087-869-4141</t>
    <phoneticPr fontId="3"/>
  </si>
  <si>
    <r>
      <rPr>
        <sz val="10"/>
        <rFont val="ＭＳ Ｐゴシック"/>
        <family val="3"/>
        <charset val="128"/>
      </rPr>
      <t>太田百華幼稚園</t>
    </r>
    <rPh sb="0" eb="2">
      <t>オオタ</t>
    </rPh>
    <rPh sb="2" eb="3">
      <t>ヒャク</t>
    </rPh>
    <rPh sb="3" eb="4">
      <t>ハナ</t>
    </rPh>
    <rPh sb="4" eb="7">
      <t>ヨ</t>
    </rPh>
    <phoneticPr fontId="3"/>
  </si>
  <si>
    <t>761-8074</t>
    <phoneticPr fontId="3"/>
  </si>
  <si>
    <r>
      <rPr>
        <sz val="10"/>
        <rFont val="ＭＳ Ｐゴシック"/>
        <family val="3"/>
        <charset val="128"/>
      </rPr>
      <t>高松市太田上町</t>
    </r>
    <r>
      <rPr>
        <sz val="10"/>
        <rFont val="Arial"/>
        <family val="2"/>
      </rPr>
      <t>932</t>
    </r>
    <rPh sb="0" eb="3">
      <t>タ</t>
    </rPh>
    <rPh sb="3" eb="7">
      <t>７６１ー８０７４</t>
    </rPh>
    <phoneticPr fontId="3"/>
  </si>
  <si>
    <t>087-867-7445</t>
    <phoneticPr fontId="3"/>
  </si>
  <si>
    <r>
      <rPr>
        <sz val="10"/>
        <rFont val="ＭＳ Ｐゴシック"/>
        <family val="3"/>
        <charset val="128"/>
      </rPr>
      <t>光華幼稚園</t>
    </r>
    <rPh sb="0" eb="1">
      <t>ヒカリ</t>
    </rPh>
    <rPh sb="1" eb="2">
      <t>ハナ</t>
    </rPh>
    <rPh sb="2" eb="5">
      <t>ヨ</t>
    </rPh>
    <phoneticPr fontId="3"/>
  </si>
  <si>
    <t>760-0052</t>
    <phoneticPr fontId="3"/>
  </si>
  <si>
    <r>
      <rPr>
        <sz val="10"/>
        <rFont val="ＭＳ Ｐゴシック"/>
        <family val="3"/>
        <charset val="128"/>
      </rPr>
      <t>高松市瓦町</t>
    </r>
    <r>
      <rPr>
        <sz val="10"/>
        <rFont val="Arial"/>
        <family val="2"/>
      </rPr>
      <t>1-13-8</t>
    </r>
    <rPh sb="0" eb="3">
      <t>タ</t>
    </rPh>
    <rPh sb="3" eb="5">
      <t>７６０ー００５２</t>
    </rPh>
    <phoneticPr fontId="3"/>
  </si>
  <si>
    <t>087-831-5011</t>
    <phoneticPr fontId="3"/>
  </si>
  <si>
    <r>
      <rPr>
        <sz val="10"/>
        <rFont val="ＭＳ Ｐゴシック"/>
        <family val="3"/>
        <charset val="128"/>
      </rPr>
      <t>相愛幼稚園</t>
    </r>
    <rPh sb="0" eb="1">
      <t>ソウ</t>
    </rPh>
    <rPh sb="1" eb="2">
      <t>アイ</t>
    </rPh>
    <rPh sb="2" eb="5">
      <t>ヨ</t>
    </rPh>
    <phoneticPr fontId="3"/>
  </si>
  <si>
    <t>761-8078</t>
    <phoneticPr fontId="3"/>
  </si>
  <si>
    <r>
      <rPr>
        <sz val="10"/>
        <rFont val="ＭＳ Ｐゴシック"/>
        <family val="3"/>
        <charset val="128"/>
      </rPr>
      <t>高松市仏生山町甲</t>
    </r>
    <r>
      <rPr>
        <sz val="10"/>
        <rFont val="Arial"/>
        <family val="2"/>
      </rPr>
      <t>546</t>
    </r>
    <rPh sb="0" eb="3">
      <t>タ</t>
    </rPh>
    <rPh sb="3" eb="8">
      <t>７６１ー８０７８</t>
    </rPh>
    <phoneticPr fontId="3"/>
  </si>
  <si>
    <t>087-888-2606</t>
    <phoneticPr fontId="3"/>
  </si>
  <si>
    <r>
      <rPr>
        <sz val="10"/>
        <rFont val="ＭＳ Ｐゴシック"/>
        <family val="3"/>
        <charset val="128"/>
      </rPr>
      <t>愛育幼稚園</t>
    </r>
    <rPh sb="0" eb="2">
      <t>アイイク</t>
    </rPh>
    <rPh sb="2" eb="5">
      <t>ヨ</t>
    </rPh>
    <phoneticPr fontId="3"/>
  </si>
  <si>
    <t>761-8053</t>
    <phoneticPr fontId="3"/>
  </si>
  <si>
    <r>
      <rPr>
        <sz val="10"/>
        <rFont val="ＭＳ Ｐゴシック"/>
        <family val="3"/>
        <charset val="128"/>
      </rPr>
      <t>高松市西ハゼ町</t>
    </r>
    <r>
      <rPr>
        <sz val="10"/>
        <rFont val="Arial"/>
        <family val="2"/>
      </rPr>
      <t>310</t>
    </r>
    <rPh sb="0" eb="3">
      <t>タ</t>
    </rPh>
    <rPh sb="3" eb="7">
      <t>７６１ー８０５３</t>
    </rPh>
    <phoneticPr fontId="3"/>
  </si>
  <si>
    <t>087-865-5845</t>
    <phoneticPr fontId="3"/>
  </si>
  <si>
    <t>らく楽寺井幼稚園</t>
    <rPh sb="2" eb="3">
      <t>ラク</t>
    </rPh>
    <rPh sb="3" eb="5">
      <t>テライ</t>
    </rPh>
    <rPh sb="5" eb="8">
      <t>ヨ</t>
    </rPh>
    <phoneticPr fontId="3"/>
  </si>
  <si>
    <t>761-8085</t>
    <phoneticPr fontId="3"/>
  </si>
  <si>
    <r>
      <rPr>
        <sz val="10"/>
        <rFont val="ＭＳ Ｐゴシック"/>
        <family val="3"/>
        <charset val="128"/>
      </rPr>
      <t>高松市寺井町</t>
    </r>
    <r>
      <rPr>
        <sz val="10"/>
        <rFont val="Arial"/>
        <family val="2"/>
      </rPr>
      <t>1369-4</t>
    </r>
    <rPh sb="0" eb="3">
      <t>タ</t>
    </rPh>
    <rPh sb="3" eb="6">
      <t>７６１ー８０８５</t>
    </rPh>
    <phoneticPr fontId="3"/>
  </si>
  <si>
    <t>087-885-2038</t>
    <phoneticPr fontId="3"/>
  </si>
  <si>
    <r>
      <rPr>
        <sz val="10"/>
        <rFont val="ＭＳ Ｐゴシック"/>
        <family val="3"/>
        <charset val="128"/>
      </rPr>
      <t>のぞみ幼稚園</t>
    </r>
    <rPh sb="3" eb="6">
      <t>ヨ</t>
    </rPh>
    <phoneticPr fontId="3"/>
  </si>
  <si>
    <t>761-0112</t>
    <phoneticPr fontId="3"/>
  </si>
  <si>
    <r>
      <rPr>
        <sz val="10"/>
        <rFont val="ＭＳ Ｐゴシック"/>
        <family val="3"/>
        <charset val="128"/>
      </rPr>
      <t>高松市屋島中町</t>
    </r>
    <r>
      <rPr>
        <sz val="10"/>
        <rFont val="Arial"/>
        <family val="2"/>
      </rPr>
      <t>30</t>
    </r>
    <rPh sb="0" eb="3">
      <t>タ</t>
    </rPh>
    <rPh sb="3" eb="7">
      <t>７６１ー０１１２</t>
    </rPh>
    <phoneticPr fontId="3"/>
  </si>
  <si>
    <t>087-843-2107</t>
    <phoneticPr fontId="3"/>
  </si>
  <si>
    <r>
      <rPr>
        <sz val="10"/>
        <rFont val="ＭＳ Ｐゴシック"/>
        <family val="3"/>
        <charset val="128"/>
      </rPr>
      <t>桜町聖母幼稚園</t>
    </r>
    <rPh sb="0" eb="2">
      <t>サクラマチ</t>
    </rPh>
    <rPh sb="2" eb="4">
      <t>セイボ</t>
    </rPh>
    <rPh sb="4" eb="7">
      <t>ヨ</t>
    </rPh>
    <phoneticPr fontId="3"/>
  </si>
  <si>
    <t>760-0074</t>
    <phoneticPr fontId="3"/>
  </si>
  <si>
    <r>
      <rPr>
        <sz val="10"/>
        <rFont val="ＭＳ Ｐゴシック"/>
        <family val="3"/>
        <charset val="128"/>
      </rPr>
      <t>高松市桜町</t>
    </r>
    <r>
      <rPr>
        <sz val="10"/>
        <rFont val="Arial"/>
        <family val="2"/>
      </rPr>
      <t>1-8-13</t>
    </r>
    <rPh sb="0" eb="3">
      <t>タ</t>
    </rPh>
    <rPh sb="3" eb="5">
      <t>７６０ー００７４</t>
    </rPh>
    <phoneticPr fontId="3"/>
  </si>
  <si>
    <t>087-831-0328</t>
    <phoneticPr fontId="3"/>
  </si>
  <si>
    <r>
      <rPr>
        <sz val="10"/>
        <rFont val="ＭＳ Ｐゴシック"/>
        <family val="3"/>
        <charset val="128"/>
      </rPr>
      <t>勅使百華幼稚園</t>
    </r>
    <rPh sb="0" eb="2">
      <t>チョクシ</t>
    </rPh>
    <rPh sb="2" eb="3">
      <t>ヒャク</t>
    </rPh>
    <rPh sb="3" eb="4">
      <t>ハナ</t>
    </rPh>
    <rPh sb="4" eb="7">
      <t>ヨ</t>
    </rPh>
    <phoneticPr fontId="3"/>
  </si>
  <si>
    <t>761-8058</t>
    <phoneticPr fontId="3"/>
  </si>
  <si>
    <r>
      <rPr>
        <sz val="10"/>
        <rFont val="ＭＳ Ｐゴシック"/>
        <family val="3"/>
        <charset val="128"/>
      </rPr>
      <t>高松市勅使町</t>
    </r>
    <r>
      <rPr>
        <sz val="10"/>
        <rFont val="Arial"/>
        <family val="2"/>
      </rPr>
      <t>955</t>
    </r>
    <rPh sb="0" eb="3">
      <t>タ</t>
    </rPh>
    <rPh sb="3" eb="6">
      <t>７６１ー８０５８</t>
    </rPh>
    <phoneticPr fontId="3"/>
  </si>
  <si>
    <t>087-865-9419</t>
    <phoneticPr fontId="3"/>
  </si>
  <si>
    <r>
      <rPr>
        <sz val="10"/>
        <rFont val="ＭＳ Ｐゴシック"/>
        <family val="3"/>
        <charset val="128"/>
      </rPr>
      <t>くにとう幼稚園</t>
    </r>
    <rPh sb="4" eb="7">
      <t>ヨ</t>
    </rPh>
    <phoneticPr fontId="3"/>
  </si>
  <si>
    <t>761-8071</t>
    <phoneticPr fontId="3"/>
  </si>
  <si>
    <r>
      <rPr>
        <sz val="10"/>
        <rFont val="ＭＳ Ｐゴシック"/>
        <family val="3"/>
        <charset val="128"/>
      </rPr>
      <t>高松市伏石町</t>
    </r>
    <r>
      <rPr>
        <sz val="10"/>
        <rFont val="Arial"/>
        <family val="2"/>
      </rPr>
      <t>1611</t>
    </r>
    <rPh sb="0" eb="3">
      <t>タ</t>
    </rPh>
    <rPh sb="3" eb="6">
      <t>７６１ー８０７１</t>
    </rPh>
    <phoneticPr fontId="3"/>
  </si>
  <si>
    <t>087-866-1666</t>
    <phoneticPr fontId="3"/>
  </si>
  <si>
    <r>
      <rPr>
        <sz val="10"/>
        <rFont val="ＭＳ Ｐゴシック"/>
        <family val="3"/>
        <charset val="128"/>
      </rPr>
      <t>やしま幼稚園</t>
    </r>
    <rPh sb="3" eb="6">
      <t>ヨ</t>
    </rPh>
    <phoneticPr fontId="3"/>
  </si>
  <si>
    <r>
      <rPr>
        <sz val="10"/>
        <rFont val="ＭＳ Ｐゴシック"/>
        <family val="3"/>
        <charset val="128"/>
      </rPr>
      <t>高松市屋島西町</t>
    </r>
    <r>
      <rPr>
        <sz val="10"/>
        <rFont val="Arial"/>
        <family val="2"/>
      </rPr>
      <t>2477-4</t>
    </r>
    <rPh sb="0" eb="3">
      <t>タ</t>
    </rPh>
    <rPh sb="3" eb="7">
      <t>７６１ー０１１３</t>
    </rPh>
    <phoneticPr fontId="3"/>
  </si>
  <si>
    <t>087-843-2241</t>
    <phoneticPr fontId="3"/>
  </si>
  <si>
    <r>
      <rPr>
        <sz val="10"/>
        <rFont val="ＭＳ Ｐゴシック"/>
        <family val="3"/>
        <charset val="128"/>
      </rPr>
      <t>つくし幼稚園</t>
    </r>
    <rPh sb="3" eb="6">
      <t>ヨ</t>
    </rPh>
    <phoneticPr fontId="3"/>
  </si>
  <si>
    <t>761-0104</t>
    <phoneticPr fontId="3"/>
  </si>
  <si>
    <r>
      <rPr>
        <sz val="10"/>
        <rFont val="ＭＳ Ｐゴシック"/>
        <family val="3"/>
        <charset val="128"/>
      </rPr>
      <t>高松市高松町</t>
    </r>
    <r>
      <rPr>
        <sz val="10"/>
        <rFont val="Arial"/>
        <family val="2"/>
      </rPr>
      <t>1711-7</t>
    </r>
    <rPh sb="0" eb="3">
      <t>タ</t>
    </rPh>
    <rPh sb="3" eb="6">
      <t>７６１ー０１０４</t>
    </rPh>
    <phoneticPr fontId="3"/>
  </si>
  <si>
    <t>087-843-4484</t>
    <phoneticPr fontId="3"/>
  </si>
  <si>
    <r>
      <rPr>
        <sz val="10"/>
        <rFont val="ＭＳ Ｐゴシック"/>
        <family val="3"/>
        <charset val="128"/>
      </rPr>
      <t>まゆみ幼稚園</t>
    </r>
    <rPh sb="3" eb="6">
      <t>ヨ</t>
    </rPh>
    <phoneticPr fontId="3"/>
  </si>
  <si>
    <t>761-8041</t>
    <phoneticPr fontId="3"/>
  </si>
  <si>
    <r>
      <rPr>
        <sz val="10"/>
        <rFont val="ＭＳ Ｐゴシック"/>
        <family val="3"/>
        <charset val="128"/>
      </rPr>
      <t>高松市檀紙町</t>
    </r>
    <r>
      <rPr>
        <sz val="10"/>
        <rFont val="Arial"/>
        <family val="2"/>
      </rPr>
      <t>1541-4</t>
    </r>
    <rPh sb="0" eb="3">
      <t>タカマツシ</t>
    </rPh>
    <rPh sb="3" eb="6">
      <t>７６１ー８０４１</t>
    </rPh>
    <phoneticPr fontId="3"/>
  </si>
  <si>
    <t>087-885-0756</t>
    <phoneticPr fontId="3"/>
  </si>
  <si>
    <r>
      <rPr>
        <sz val="10"/>
        <rFont val="ＭＳ Ｐゴシック"/>
        <family val="3"/>
        <charset val="128"/>
      </rPr>
      <t>丸亀聖母幼稚園</t>
    </r>
    <rPh sb="0" eb="2">
      <t>マルガメ</t>
    </rPh>
    <rPh sb="2" eb="4">
      <t>セイボ</t>
    </rPh>
    <rPh sb="4" eb="7">
      <t>ヨ</t>
    </rPh>
    <phoneticPr fontId="3"/>
  </si>
  <si>
    <t>763-0048</t>
    <phoneticPr fontId="3"/>
  </si>
  <si>
    <r>
      <rPr>
        <sz val="10"/>
        <rFont val="ＭＳ Ｐゴシック"/>
        <family val="3"/>
        <charset val="128"/>
      </rPr>
      <t>丸亀市幸町</t>
    </r>
    <r>
      <rPr>
        <sz val="10"/>
        <rFont val="Arial"/>
        <family val="2"/>
      </rPr>
      <t>2-7-7</t>
    </r>
    <rPh sb="0" eb="5">
      <t>７６３ー００４８</t>
    </rPh>
    <phoneticPr fontId="3"/>
  </si>
  <si>
    <t>0877-22-4529</t>
    <phoneticPr fontId="3"/>
  </si>
  <si>
    <r>
      <rPr>
        <sz val="10"/>
        <rFont val="ＭＳ Ｐゴシック"/>
        <family val="3"/>
        <charset val="128"/>
      </rPr>
      <t>丸亀城南虎岳幼稚園</t>
    </r>
    <rPh sb="0" eb="2">
      <t>マルガメ</t>
    </rPh>
    <rPh sb="2" eb="3">
      <t>ジョウセイ</t>
    </rPh>
    <rPh sb="3" eb="4">
      <t>ミナミ</t>
    </rPh>
    <rPh sb="4" eb="5">
      <t>トラ</t>
    </rPh>
    <rPh sb="5" eb="6">
      <t>タケ</t>
    </rPh>
    <rPh sb="6" eb="9">
      <t>ヨ</t>
    </rPh>
    <phoneticPr fontId="3"/>
  </si>
  <si>
    <t>763-0071</t>
    <phoneticPr fontId="3"/>
  </si>
  <si>
    <r>
      <rPr>
        <sz val="10"/>
        <rFont val="ＭＳ Ｐゴシック"/>
        <family val="3"/>
        <charset val="128"/>
      </rPr>
      <t>丸亀市田村町</t>
    </r>
    <r>
      <rPr>
        <sz val="10"/>
        <rFont val="Arial"/>
        <family val="2"/>
      </rPr>
      <t>1678</t>
    </r>
    <rPh sb="0" eb="3">
      <t>マ</t>
    </rPh>
    <rPh sb="3" eb="6">
      <t>７６３ー００７１</t>
    </rPh>
    <phoneticPr fontId="3"/>
  </si>
  <si>
    <t>0877-23-7528</t>
    <phoneticPr fontId="3"/>
  </si>
  <si>
    <r>
      <rPr>
        <sz val="10"/>
        <rFont val="ＭＳ Ｐゴシック"/>
        <family val="3"/>
        <charset val="128"/>
      </rPr>
      <t>坂出一高幼稚園</t>
    </r>
    <rPh sb="0" eb="2">
      <t>サカイデ</t>
    </rPh>
    <rPh sb="2" eb="3">
      <t>イチ</t>
    </rPh>
    <rPh sb="3" eb="4">
      <t>コウコウ</t>
    </rPh>
    <rPh sb="4" eb="7">
      <t>ヨ</t>
    </rPh>
    <phoneticPr fontId="3"/>
  </si>
  <si>
    <t>762-0032</t>
    <phoneticPr fontId="3"/>
  </si>
  <si>
    <r>
      <rPr>
        <sz val="10"/>
        <rFont val="ＭＳ Ｐゴシック"/>
        <family val="3"/>
        <charset val="128"/>
      </rPr>
      <t>坂出市駒止町</t>
    </r>
    <r>
      <rPr>
        <sz val="10"/>
        <rFont val="Arial"/>
        <family val="2"/>
      </rPr>
      <t>2-2-10</t>
    </r>
    <rPh sb="0" eb="6">
      <t>７６２ー００３２</t>
    </rPh>
    <phoneticPr fontId="3"/>
  </si>
  <si>
    <t>0877-45-2141</t>
    <phoneticPr fontId="3"/>
  </si>
  <si>
    <r>
      <rPr>
        <sz val="10"/>
        <rFont val="ＭＳ Ｐゴシック"/>
        <family val="3"/>
        <charset val="128"/>
      </rPr>
      <t>ルンビニ幼稚園</t>
    </r>
    <rPh sb="4" eb="7">
      <t>ヨ</t>
    </rPh>
    <phoneticPr fontId="3"/>
  </si>
  <si>
    <t>762-0047</t>
    <phoneticPr fontId="3"/>
  </si>
  <si>
    <r>
      <rPr>
        <sz val="10"/>
        <rFont val="ＭＳ Ｐゴシック"/>
        <family val="3"/>
        <charset val="128"/>
      </rPr>
      <t>坂出市新浜町</t>
    </r>
    <r>
      <rPr>
        <sz val="10"/>
        <rFont val="Arial"/>
        <family val="2"/>
      </rPr>
      <t>3-6</t>
    </r>
    <rPh sb="0" eb="3">
      <t>サ</t>
    </rPh>
    <rPh sb="3" eb="6">
      <t>７６２ー００４７</t>
    </rPh>
    <phoneticPr fontId="3"/>
  </si>
  <si>
    <t>0877-46-9775</t>
    <phoneticPr fontId="3"/>
  </si>
  <si>
    <r>
      <rPr>
        <sz val="10"/>
        <rFont val="ＭＳ Ｐゴシック"/>
        <family val="3"/>
        <charset val="128"/>
      </rPr>
      <t>善通寺聖母幼稚園</t>
    </r>
    <rPh sb="0" eb="3">
      <t>ゼンツウジ</t>
    </rPh>
    <rPh sb="3" eb="5">
      <t>セイボ</t>
    </rPh>
    <rPh sb="5" eb="8">
      <t>ヨ</t>
    </rPh>
    <phoneticPr fontId="3"/>
  </si>
  <si>
    <t>765-0011</t>
    <phoneticPr fontId="3"/>
  </si>
  <si>
    <r>
      <rPr>
        <sz val="10"/>
        <rFont val="ＭＳ Ｐゴシック"/>
        <family val="3"/>
        <charset val="128"/>
      </rPr>
      <t>善通寺市上吉田町</t>
    </r>
    <r>
      <rPr>
        <sz val="10"/>
        <rFont val="Arial"/>
        <family val="2"/>
      </rPr>
      <t>4-9-24</t>
    </r>
    <rPh sb="0" eb="8">
      <t>７６５ー００１１</t>
    </rPh>
    <phoneticPr fontId="3"/>
  </si>
  <si>
    <t>0877-62-1087</t>
    <phoneticPr fontId="3"/>
  </si>
  <si>
    <r>
      <rPr>
        <sz val="10"/>
        <rFont val="ＭＳ Ｐゴシック"/>
        <family val="3"/>
        <charset val="128"/>
      </rPr>
      <t>観音寺聖母幼稚園</t>
    </r>
    <rPh sb="0" eb="3">
      <t>カンオンジ</t>
    </rPh>
    <rPh sb="3" eb="5">
      <t>セイボ</t>
    </rPh>
    <rPh sb="5" eb="8">
      <t>ヨ</t>
    </rPh>
    <phoneticPr fontId="3"/>
  </si>
  <si>
    <t>768-0066</t>
    <phoneticPr fontId="3"/>
  </si>
  <si>
    <r>
      <rPr>
        <sz val="10"/>
        <rFont val="ＭＳ Ｐゴシック"/>
        <family val="3"/>
        <charset val="128"/>
      </rPr>
      <t>観音寺市昭和町</t>
    </r>
    <r>
      <rPr>
        <sz val="10"/>
        <rFont val="Arial"/>
        <family val="2"/>
      </rPr>
      <t xml:space="preserve">1-6-57 </t>
    </r>
    <rPh sb="0" eb="3">
      <t>カンオンジ</t>
    </rPh>
    <rPh sb="3" eb="4">
      <t>シ</t>
    </rPh>
    <rPh sb="4" eb="7">
      <t>ショウワチョウ</t>
    </rPh>
    <phoneticPr fontId="3"/>
  </si>
  <si>
    <t>0875-23-0004</t>
    <phoneticPr fontId="3"/>
  </si>
  <si>
    <r>
      <rPr>
        <sz val="10"/>
        <rFont val="ＭＳ Ｐゴシック"/>
        <family val="3"/>
        <charset val="128"/>
      </rPr>
      <t>長尾聖母幼稚園</t>
    </r>
    <rPh sb="0" eb="2">
      <t>ナガオ</t>
    </rPh>
    <rPh sb="2" eb="4">
      <t>セイボ</t>
    </rPh>
    <rPh sb="4" eb="7">
      <t>ヨ</t>
    </rPh>
    <phoneticPr fontId="3"/>
  </si>
  <si>
    <t>769-2302</t>
    <phoneticPr fontId="3"/>
  </si>
  <si>
    <r>
      <rPr>
        <sz val="10"/>
        <rFont val="ＭＳ Ｐゴシック"/>
        <family val="3"/>
        <charset val="128"/>
      </rPr>
      <t>さぬき市長尾西</t>
    </r>
    <r>
      <rPr>
        <sz val="10"/>
        <rFont val="Arial"/>
        <family val="2"/>
      </rPr>
      <t>681</t>
    </r>
    <rPh sb="3" eb="4">
      <t>シ</t>
    </rPh>
    <rPh sb="4" eb="7">
      <t>７６９ー２３０２</t>
    </rPh>
    <phoneticPr fontId="3"/>
  </si>
  <si>
    <t>0879-52-2294</t>
    <phoneticPr fontId="3"/>
  </si>
  <si>
    <r>
      <rPr>
        <sz val="10"/>
        <rFont val="ＭＳ Ｐゴシック"/>
        <family val="3"/>
        <charset val="128"/>
      </rPr>
      <t>あおば幼稚園</t>
    </r>
    <rPh sb="3" eb="6">
      <t>ヨ</t>
    </rPh>
    <phoneticPr fontId="3"/>
  </si>
  <si>
    <t>761-0823</t>
    <phoneticPr fontId="3"/>
  </si>
  <si>
    <r>
      <rPr>
        <sz val="10"/>
        <rFont val="ＭＳ Ｐゴシック"/>
        <family val="3"/>
        <charset val="128"/>
      </rPr>
      <t>木田郡三木町井戸</t>
    </r>
    <r>
      <rPr>
        <sz val="10"/>
        <rFont val="Arial"/>
        <family val="2"/>
      </rPr>
      <t>2394</t>
    </r>
    <rPh sb="0" eb="3">
      <t>キタグン</t>
    </rPh>
    <rPh sb="3" eb="6">
      <t>ミキマチ</t>
    </rPh>
    <rPh sb="6" eb="8">
      <t>イド</t>
    </rPh>
    <phoneticPr fontId="3"/>
  </si>
  <si>
    <t>087-898-7261</t>
    <phoneticPr fontId="3"/>
  </si>
  <si>
    <r>
      <rPr>
        <sz val="10"/>
        <rFont val="ＭＳ Ｐゴシック"/>
        <family val="3"/>
        <charset val="128"/>
      </rPr>
      <t>青山幼稚園</t>
    </r>
    <rPh sb="0" eb="2">
      <t>アオヤマ</t>
    </rPh>
    <rPh sb="2" eb="5">
      <t>ヨ</t>
    </rPh>
    <phoneticPr fontId="3"/>
  </si>
  <si>
    <t>769-0200</t>
    <phoneticPr fontId="3"/>
  </si>
  <si>
    <r>
      <rPr>
        <sz val="10"/>
        <rFont val="ＭＳ Ｐゴシック"/>
        <family val="3"/>
        <charset val="128"/>
      </rPr>
      <t>綾歌郡宇多津町長縄手</t>
    </r>
    <r>
      <rPr>
        <sz val="10"/>
        <rFont val="Arial"/>
        <family val="2"/>
      </rPr>
      <t>605</t>
    </r>
    <rPh sb="0" eb="7">
      <t>７６９ー０２００</t>
    </rPh>
    <rPh sb="7" eb="8">
      <t>ナガ</t>
    </rPh>
    <rPh sb="8" eb="10">
      <t>ナワテ</t>
    </rPh>
    <phoneticPr fontId="3"/>
  </si>
  <si>
    <t>0877-49-0136</t>
    <phoneticPr fontId="3"/>
  </si>
  <si>
    <r>
      <rPr>
        <sz val="10"/>
        <rFont val="ＭＳ Ｐゴシック"/>
        <family val="3"/>
        <charset val="128"/>
      </rPr>
      <t>香川短期大学附属幼稚園</t>
    </r>
    <rPh sb="0" eb="2">
      <t>カガワ</t>
    </rPh>
    <rPh sb="2" eb="6">
      <t>タンキダイガク</t>
    </rPh>
    <rPh sb="6" eb="8">
      <t>フゾク</t>
    </rPh>
    <rPh sb="8" eb="11">
      <t>ヨ</t>
    </rPh>
    <phoneticPr fontId="3"/>
  </si>
  <si>
    <t>769-0208</t>
    <phoneticPr fontId="3"/>
  </si>
  <si>
    <r>
      <rPr>
        <sz val="10"/>
        <rFont val="ＭＳ Ｐゴシック"/>
        <family val="3"/>
        <charset val="128"/>
      </rPr>
      <t>綾歌郡宇多津町浜八番丁</t>
    </r>
    <r>
      <rPr>
        <sz val="10"/>
        <rFont val="Arial"/>
        <family val="2"/>
      </rPr>
      <t>113-2</t>
    </r>
    <rPh sb="0" eb="3">
      <t>アヤウタグン</t>
    </rPh>
    <rPh sb="3" eb="7">
      <t>ウタヅチョウ</t>
    </rPh>
    <rPh sb="7" eb="8">
      <t>ハマ</t>
    </rPh>
    <rPh sb="8" eb="11">
      <t>ハチバンチョウ</t>
    </rPh>
    <phoneticPr fontId="3"/>
  </si>
  <si>
    <t>0877-41-0500</t>
    <phoneticPr fontId="3"/>
  </si>
  <si>
    <r>
      <rPr>
        <sz val="10"/>
        <rFont val="ＭＳ Ｐゴシック"/>
        <family val="3"/>
        <charset val="128"/>
      </rPr>
      <t>国立</t>
    </r>
    <rPh sb="0" eb="2">
      <t>コクリツ</t>
    </rPh>
    <phoneticPr fontId="3"/>
  </si>
  <si>
    <r>
      <rPr>
        <sz val="10"/>
        <rFont val="ＭＳ Ｐゴシック"/>
        <family val="3"/>
        <charset val="128"/>
      </rPr>
      <t>公立</t>
    </r>
    <rPh sb="0" eb="2">
      <t>コウリツ</t>
    </rPh>
    <phoneticPr fontId="3"/>
  </si>
  <si>
    <r>
      <t>(</t>
    </r>
    <r>
      <rPr>
        <sz val="10"/>
        <rFont val="ＭＳ Ｐゴシック"/>
        <family val="3"/>
        <charset val="128"/>
      </rPr>
      <t>休園</t>
    </r>
    <r>
      <rPr>
        <sz val="10"/>
        <rFont val="Arial"/>
        <family val="2"/>
      </rPr>
      <t>4)</t>
    </r>
    <rPh sb="1" eb="3">
      <t>キュウエン</t>
    </rPh>
    <phoneticPr fontId="3"/>
  </si>
  <si>
    <r>
      <rPr>
        <sz val="10"/>
        <rFont val="ＭＳ Ｐゴシック"/>
        <family val="3"/>
        <charset val="128"/>
      </rPr>
      <t>合計</t>
    </r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</si>
</sst>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園&quot;"/>
    <numFmt numFmtId="177" formatCode="[$-411]#,##0;[Red]\-#,##0"/>
  </numFmts>
  <fonts count="1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11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Arial"/>
      <family val="2"/>
    </font>
    <font>
      <sz val="10"/>
      <name val="Arial"/>
      <family val="2"/>
      <charset val="1"/>
    </font>
    <font>
      <sz val="10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i/>
      <sz val="11"/>
      <color rgb="FF7F7F7F"/>
      <name val="游ゴシック"/>
      <family val="3"/>
      <charset val="128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auto="1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64"/>
      </right>
      <top/>
      <bottom style="thin">
        <color indexed="8"/>
      </bottom>
      <diagonal/>
    </border>
    <border>
      <left style="hair">
        <color auto="1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77" fontId="7" fillId="0" borderId="0" applyBorder="0" applyProtection="0"/>
  </cellStyleXfs>
  <cellXfs count="386">
    <xf numFmtId="0" fontId="0" fillId="0" borderId="0" xfId="0"/>
    <xf numFmtId="38" fontId="1" fillId="0" borderId="0" xfId="1" applyFont="1" applyFill="1" applyAlignment="1">
      <alignment vertical="center"/>
    </xf>
    <xf numFmtId="38" fontId="4" fillId="0" borderId="0" xfId="1" applyFont="1" applyFill="1" applyBorder="1" applyAlignment="1" applyProtection="1">
      <alignment horizontal="distributed"/>
    </xf>
    <xf numFmtId="38" fontId="4" fillId="0" borderId="0" xfId="1" applyFont="1" applyFill="1" applyBorder="1" applyAlignment="1" applyProtection="1">
      <alignment horizontal="center" shrinkToFit="1"/>
    </xf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/>
    <xf numFmtId="38" fontId="4" fillId="0" borderId="1" xfId="1" applyFont="1" applyFill="1" applyBorder="1"/>
    <xf numFmtId="38" fontId="4" fillId="0" borderId="0" xfId="1" applyFont="1" applyFill="1"/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horizontal="center"/>
    </xf>
    <xf numFmtId="38" fontId="5" fillId="0" borderId="2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shrinkToFit="1"/>
    </xf>
    <xf numFmtId="38" fontId="5" fillId="0" borderId="3" xfId="1" applyFont="1" applyFill="1" applyBorder="1" applyAlignment="1">
      <alignment horizontal="center" vertical="center" textRotation="255" shrinkToFit="1"/>
    </xf>
    <xf numFmtId="38" fontId="5" fillId="0" borderId="5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4" xfId="1" applyFont="1" applyFill="1" applyBorder="1" applyAlignment="1" applyProtection="1">
      <alignment horizontal="center" vertical="center" wrapText="1"/>
    </xf>
    <xf numFmtId="38" fontId="5" fillId="0" borderId="8" xfId="1" applyFont="1" applyFill="1" applyBorder="1" applyAlignment="1" applyProtection="1">
      <alignment horizontal="center" vertical="center" wrapText="1"/>
    </xf>
    <xf numFmtId="38" fontId="5" fillId="0" borderId="9" xfId="1" applyFont="1" applyFill="1" applyBorder="1" applyAlignment="1" applyProtection="1">
      <alignment horizontal="center" vertical="center" wrapText="1"/>
    </xf>
    <xf numFmtId="38" fontId="5" fillId="0" borderId="10" xfId="1" applyFont="1" applyFill="1" applyBorder="1" applyAlignment="1" applyProtection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 shrinkToFit="1"/>
    </xf>
    <xf numFmtId="38" fontId="5" fillId="0" borderId="13" xfId="1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>
      <alignment horizontal="center" vertical="center" textRotation="255" shrinkToFit="1"/>
    </xf>
    <xf numFmtId="0" fontId="5" fillId="0" borderId="14" xfId="0" applyFont="1" applyFill="1" applyBorder="1" applyAlignment="1">
      <alignment horizontal="center" vertical="center"/>
    </xf>
    <xf numFmtId="38" fontId="5" fillId="0" borderId="15" xfId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17" xfId="1" applyFont="1" applyFill="1" applyBorder="1" applyAlignment="1" applyProtection="1">
      <alignment horizontal="center" vertical="center" wrapText="1"/>
    </xf>
    <xf numFmtId="38" fontId="5" fillId="0" borderId="18" xfId="1" applyFont="1" applyFill="1" applyBorder="1" applyAlignment="1" applyProtection="1">
      <alignment horizontal="center" vertical="center" wrapText="1"/>
    </xf>
    <xf numFmtId="38" fontId="5" fillId="0" borderId="19" xfId="1" applyFont="1" applyFill="1" applyBorder="1" applyAlignment="1" applyProtection="1">
      <alignment horizontal="center" vertical="center" wrapText="1"/>
    </xf>
    <xf numFmtId="38" fontId="5" fillId="0" borderId="20" xfId="1" applyFont="1" applyFill="1" applyBorder="1" applyAlignment="1" applyProtection="1">
      <alignment horizontal="center" vertical="center" wrapText="1"/>
    </xf>
    <xf numFmtId="38" fontId="5" fillId="0" borderId="21" xfId="1" applyFont="1" applyFill="1" applyBorder="1" applyAlignment="1" applyProtection="1">
      <alignment horizontal="center"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23" xfId="1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>
      <alignment horizontal="distributed" vertical="center"/>
    </xf>
    <xf numFmtId="38" fontId="8" fillId="0" borderId="8" xfId="1" applyFont="1" applyFill="1" applyBorder="1" applyAlignment="1" applyProtection="1">
      <alignment horizontal="distributed" vertical="center" shrinkToFit="1"/>
    </xf>
    <xf numFmtId="38" fontId="5" fillId="0" borderId="3" xfId="1" applyFont="1" applyFill="1" applyBorder="1" applyAlignment="1" applyProtection="1">
      <alignment horizontal="center" vertical="center" shrinkToFit="1"/>
    </xf>
    <xf numFmtId="38" fontId="5" fillId="0" borderId="8" xfId="1" applyFont="1" applyFill="1" applyBorder="1" applyAlignment="1" applyProtection="1">
      <alignment horizontal="left" vertical="center" shrinkToFit="1"/>
    </xf>
    <xf numFmtId="38" fontId="5" fillId="0" borderId="3" xfId="1" applyFont="1" applyFill="1" applyBorder="1" applyAlignment="1" applyProtection="1">
      <alignment horizontal="distributed" vertical="center" shrinkToFit="1"/>
    </xf>
    <xf numFmtId="38" fontId="5" fillId="0" borderId="3" xfId="1" applyFont="1" applyFill="1" applyBorder="1" applyAlignment="1" applyProtection="1">
      <alignment vertical="center" shrinkToFit="1"/>
      <protection locked="0"/>
    </xf>
    <xf numFmtId="38" fontId="5" fillId="0" borderId="3" xfId="1" applyFont="1" applyFill="1" applyBorder="1" applyAlignment="1" applyProtection="1">
      <alignment vertical="center" shrinkToFit="1"/>
    </xf>
    <xf numFmtId="38" fontId="5" fillId="0" borderId="24" xfId="1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center" vertical="center"/>
    </xf>
    <xf numFmtId="38" fontId="6" fillId="0" borderId="0" xfId="1" applyFont="1" applyFill="1" applyBorder="1" applyAlignment="1" applyProtection="1">
      <alignment horizontal="distributed" vertical="center" wrapText="1"/>
    </xf>
    <xf numFmtId="38" fontId="5" fillId="0" borderId="0" xfId="1" applyFont="1" applyFill="1" applyBorder="1" applyAlignment="1" applyProtection="1">
      <alignment horizontal="left" vertical="center" shrinkToFit="1"/>
    </xf>
    <xf numFmtId="38" fontId="5" fillId="0" borderId="12" xfId="1" applyFont="1" applyFill="1" applyBorder="1" applyAlignment="1" applyProtection="1">
      <alignment horizontal="distributed" vertical="center" shrinkToFit="1"/>
    </xf>
    <xf numFmtId="38" fontId="5" fillId="0" borderId="12" xfId="1" applyFont="1" applyFill="1" applyBorder="1" applyAlignment="1" applyProtection="1">
      <alignment vertical="center" shrinkToFit="1"/>
      <protection locked="0"/>
    </xf>
    <xf numFmtId="38" fontId="5" fillId="0" borderId="12" xfId="1" applyFont="1" applyFill="1" applyBorder="1" applyAlignment="1" applyProtection="1">
      <alignment vertical="center" shrinkToFit="1"/>
    </xf>
    <xf numFmtId="38" fontId="5" fillId="0" borderId="13" xfId="1" applyFont="1" applyFill="1" applyBorder="1" applyAlignment="1" applyProtection="1">
      <alignment vertical="center" shrinkToFit="1"/>
    </xf>
    <xf numFmtId="38" fontId="5" fillId="0" borderId="25" xfId="1" applyFont="1" applyFill="1" applyBorder="1" applyAlignment="1" applyProtection="1">
      <alignment vertical="center" shrinkToFit="1"/>
      <protection locked="0"/>
    </xf>
    <xf numFmtId="176" fontId="5" fillId="0" borderId="26" xfId="1" applyNumberFormat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distributed" vertical="center" shrinkToFit="1"/>
    </xf>
    <xf numFmtId="38" fontId="9" fillId="0" borderId="30" xfId="1" applyFont="1" applyFill="1" applyBorder="1" applyAlignment="1" applyProtection="1">
      <alignment vertical="center" shrinkToFit="1"/>
    </xf>
    <xf numFmtId="38" fontId="9" fillId="0" borderId="27" xfId="1" applyFont="1" applyFill="1" applyBorder="1" applyAlignment="1" applyProtection="1">
      <alignment vertical="center" shrinkToFit="1"/>
    </xf>
    <xf numFmtId="38" fontId="9" fillId="0" borderId="31" xfId="1" applyFont="1" applyFill="1" applyBorder="1" applyAlignment="1" applyProtection="1">
      <alignment vertical="center" shrinkToFit="1"/>
    </xf>
    <xf numFmtId="177" fontId="5" fillId="0" borderId="11" xfId="1" applyNumberFormat="1" applyFont="1" applyFill="1" applyBorder="1" applyAlignment="1" applyProtection="1">
      <alignment horizontal="distributed" vertical="center"/>
      <protection locked="0"/>
    </xf>
    <xf numFmtId="177" fontId="5" fillId="0" borderId="13" xfId="3" applyNumberFormat="1" applyFont="1" applyFill="1" applyBorder="1" applyAlignment="1" applyProtection="1">
      <alignment horizontal="distributed" vertical="center"/>
      <protection locked="0"/>
    </xf>
    <xf numFmtId="177" fontId="10" fillId="0" borderId="12" xfId="3" applyNumberFormat="1" applyFont="1" applyFill="1" applyBorder="1" applyAlignment="1" applyProtection="1">
      <alignment horizontal="center" vertical="center" shrinkToFit="1"/>
      <protection locked="0"/>
    </xf>
    <xf numFmtId="177" fontId="5" fillId="0" borderId="0" xfId="3" applyNumberFormat="1" applyFont="1" applyFill="1" applyBorder="1" applyAlignment="1" applyProtection="1">
      <alignment horizontal="left" vertical="center" shrinkToFit="1"/>
      <protection locked="0"/>
    </xf>
    <xf numFmtId="177" fontId="10" fillId="0" borderId="12" xfId="3" applyNumberFormat="1" applyFont="1" applyFill="1" applyBorder="1" applyAlignment="1" applyProtection="1">
      <alignment horizontal="distributed" vertical="center" shrinkToFit="1"/>
      <protection locked="0"/>
    </xf>
    <xf numFmtId="177" fontId="10" fillId="0" borderId="12" xfId="3" applyNumberFormat="1" applyFont="1" applyFill="1" applyBorder="1" applyAlignment="1" applyProtection="1">
      <alignment vertical="center" shrinkToFit="1"/>
      <protection locked="0"/>
    </xf>
    <xf numFmtId="177" fontId="10" fillId="0" borderId="12" xfId="3" applyNumberFormat="1" applyFont="1" applyFill="1" applyBorder="1" applyAlignment="1" applyProtection="1">
      <alignment vertical="center" shrinkToFit="1"/>
    </xf>
    <xf numFmtId="177" fontId="10" fillId="0" borderId="13" xfId="3" applyNumberFormat="1" applyFont="1" applyFill="1" applyBorder="1" applyAlignment="1" applyProtection="1">
      <alignment vertical="center" shrinkToFit="1"/>
    </xf>
    <xf numFmtId="177" fontId="10" fillId="0" borderId="25" xfId="3" applyNumberFormat="1" applyFont="1" applyFill="1" applyBorder="1" applyAlignment="1" applyProtection="1">
      <alignment vertical="center" shrinkToFit="1"/>
      <protection locked="0"/>
    </xf>
    <xf numFmtId="177" fontId="5" fillId="0" borderId="0" xfId="1" applyNumberFormat="1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Fill="1" applyAlignment="1" applyProtection="1">
      <alignment horizontal="center" vertical="center"/>
      <protection locked="0"/>
    </xf>
    <xf numFmtId="177" fontId="5" fillId="0" borderId="0" xfId="1" applyNumberFormat="1" applyFont="1" applyFill="1" applyAlignment="1" applyProtection="1">
      <alignment vertical="center"/>
      <protection locked="0"/>
    </xf>
    <xf numFmtId="38" fontId="5" fillId="0" borderId="0" xfId="1" applyFont="1" applyFill="1" applyAlignment="1" applyProtection="1">
      <alignment vertical="center"/>
      <protection locked="0"/>
    </xf>
    <xf numFmtId="177" fontId="5" fillId="0" borderId="12" xfId="3" applyNumberFormat="1" applyFont="1" applyFill="1" applyBorder="1" applyAlignment="1" applyProtection="1">
      <alignment horizontal="distributed" vertical="center"/>
      <protection locked="0"/>
    </xf>
    <xf numFmtId="177" fontId="5" fillId="0" borderId="22" xfId="3" applyNumberFormat="1" applyFont="1" applyFill="1" applyBorder="1" applyAlignment="1" applyProtection="1">
      <alignment horizontal="distributed" vertical="center"/>
      <protection locked="0"/>
    </xf>
    <xf numFmtId="177" fontId="10" fillId="0" borderId="21" xfId="3" applyNumberFormat="1" applyFont="1" applyFill="1" applyBorder="1" applyAlignment="1" applyProtection="1">
      <alignment horizontal="center" vertical="center" shrinkToFit="1"/>
      <protection locked="0"/>
    </xf>
    <xf numFmtId="177" fontId="5" fillId="0" borderId="32" xfId="3" applyNumberFormat="1" applyFont="1" applyFill="1" applyBorder="1" applyAlignment="1" applyProtection="1">
      <alignment horizontal="left" vertical="center" shrinkToFit="1"/>
      <protection locked="0"/>
    </xf>
    <xf numFmtId="177" fontId="10" fillId="0" borderId="21" xfId="3" applyNumberFormat="1" applyFont="1" applyFill="1" applyBorder="1" applyAlignment="1" applyProtection="1">
      <alignment horizontal="distributed" vertical="center" shrinkToFit="1"/>
      <protection locked="0"/>
    </xf>
    <xf numFmtId="177" fontId="10" fillId="0" borderId="21" xfId="3" applyNumberFormat="1" applyFont="1" applyFill="1" applyBorder="1" applyAlignment="1" applyProtection="1">
      <alignment vertical="center" shrinkToFit="1"/>
      <protection locked="0"/>
    </xf>
    <xf numFmtId="177" fontId="10" fillId="0" borderId="21" xfId="3" applyNumberFormat="1" applyFont="1" applyFill="1" applyBorder="1" applyAlignment="1" applyProtection="1">
      <alignment vertical="center" shrinkToFit="1"/>
    </xf>
    <xf numFmtId="177" fontId="10" fillId="0" borderId="22" xfId="3" applyNumberFormat="1" applyFont="1" applyFill="1" applyBorder="1" applyAlignment="1" applyProtection="1">
      <alignment vertical="center" shrinkToFit="1"/>
    </xf>
    <xf numFmtId="177" fontId="10" fillId="0" borderId="23" xfId="3" applyNumberFormat="1" applyFont="1" applyFill="1" applyBorder="1" applyAlignment="1" applyProtection="1">
      <alignment vertical="center" shrinkToFit="1"/>
      <protection locked="0"/>
    </xf>
    <xf numFmtId="177" fontId="5" fillId="0" borderId="33" xfId="3" applyNumberFormat="1" applyFont="1" applyFill="1" applyBorder="1" applyAlignment="1" applyProtection="1">
      <alignment horizontal="left" vertical="center" shrinkToFit="1"/>
      <protection locked="0"/>
    </xf>
    <xf numFmtId="177" fontId="10" fillId="0" borderId="33" xfId="3" applyNumberFormat="1" applyFont="1" applyFill="1" applyBorder="1" applyAlignment="1" applyProtection="1">
      <alignment vertical="center" shrinkToFit="1"/>
      <protection locked="0"/>
    </xf>
    <xf numFmtId="177" fontId="10" fillId="0" borderId="0" xfId="3" applyNumberFormat="1" applyFont="1" applyFill="1" applyBorder="1" applyAlignment="1" applyProtection="1">
      <alignment vertical="center" shrinkToFit="1"/>
      <protection locked="0"/>
    </xf>
    <xf numFmtId="177" fontId="10" fillId="0" borderId="33" xfId="3" applyNumberFormat="1" applyFont="1" applyFill="1" applyBorder="1" applyAlignment="1" applyProtection="1">
      <alignment vertical="center" shrinkToFit="1"/>
    </xf>
    <xf numFmtId="177" fontId="10" fillId="0" borderId="34" xfId="3" applyNumberFormat="1" applyFont="1" applyFill="1" applyBorder="1" applyAlignment="1" applyProtection="1">
      <alignment vertical="center" shrinkToFit="1"/>
      <protection locked="0"/>
    </xf>
    <xf numFmtId="177" fontId="5" fillId="0" borderId="35" xfId="1" applyNumberFormat="1" applyFont="1" applyFill="1" applyBorder="1" applyAlignment="1" applyProtection="1">
      <alignment horizontal="center" vertical="center"/>
      <protection locked="0"/>
    </xf>
    <xf numFmtId="177" fontId="5" fillId="0" borderId="11" xfId="1" applyNumberFormat="1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177" fontId="5" fillId="0" borderId="21" xfId="3" applyNumberFormat="1" applyFont="1" applyFill="1" applyBorder="1" applyAlignment="1" applyProtection="1">
      <alignment horizontal="distributed" vertical="center"/>
      <protection locked="0"/>
    </xf>
    <xf numFmtId="177" fontId="6" fillId="0" borderId="11" xfId="1" applyNumberFormat="1" applyFont="1" applyFill="1" applyBorder="1" applyAlignment="1" applyProtection="1">
      <alignment horizontal="center" vertical="center"/>
      <protection locked="0"/>
    </xf>
    <xf numFmtId="177" fontId="10" fillId="0" borderId="36" xfId="3" applyNumberFormat="1" applyFont="1" applyFill="1" applyBorder="1" applyAlignment="1" applyProtection="1">
      <alignment horizontal="center" vertical="center" shrinkToFit="1"/>
      <protection locked="0"/>
    </xf>
    <xf numFmtId="177" fontId="10" fillId="0" borderId="0" xfId="3" applyNumberFormat="1" applyFont="1" applyFill="1" applyBorder="1" applyAlignment="1" applyProtection="1">
      <alignment vertical="center" shrinkToFit="1"/>
    </xf>
    <xf numFmtId="177" fontId="10" fillId="0" borderId="36" xfId="3" applyNumberFormat="1" applyFont="1" applyFill="1" applyBorder="1" applyAlignment="1" applyProtection="1">
      <alignment vertical="center" shrinkToFit="1"/>
      <protection locked="0"/>
    </xf>
    <xf numFmtId="177" fontId="10" fillId="0" borderId="13" xfId="3" applyNumberFormat="1" applyFont="1" applyFill="1" applyBorder="1" applyAlignment="1" applyProtection="1">
      <alignment vertical="center" shrinkToFit="1"/>
      <protection locked="0"/>
    </xf>
    <xf numFmtId="176" fontId="11" fillId="0" borderId="11" xfId="1" applyNumberFormat="1" applyFont="1" applyFill="1" applyBorder="1" applyAlignment="1" applyProtection="1">
      <alignment horizontal="center" vertical="center"/>
      <protection locked="0"/>
    </xf>
    <xf numFmtId="177" fontId="5" fillId="0" borderId="13" xfId="1" applyNumberFormat="1" applyFont="1" applyFill="1" applyBorder="1" applyAlignment="1" applyProtection="1">
      <alignment horizontal="distributed" vertical="center" wrapText="1"/>
      <protection locked="0"/>
    </xf>
    <xf numFmtId="177" fontId="5" fillId="0" borderId="36" xfId="1" applyNumberFormat="1" applyFont="1" applyFill="1" applyBorder="1" applyAlignment="1" applyProtection="1">
      <alignment horizontal="center" vertical="center"/>
      <protection locked="0"/>
    </xf>
    <xf numFmtId="177" fontId="5" fillId="0" borderId="36" xfId="1" applyNumberFormat="1" applyFont="1" applyFill="1" applyBorder="1" applyAlignment="1" applyProtection="1">
      <alignment vertical="center"/>
      <protection locked="0"/>
    </xf>
    <xf numFmtId="177" fontId="5" fillId="0" borderId="36" xfId="1" applyNumberFormat="1" applyFont="1" applyFill="1" applyBorder="1" applyAlignment="1" applyProtection="1">
      <alignment horizontal="distributed" vertical="center" shrinkToFit="1"/>
      <protection locked="0"/>
    </xf>
    <xf numFmtId="177" fontId="5" fillId="0" borderId="12" xfId="1" applyNumberFormat="1" applyFont="1" applyFill="1" applyBorder="1" applyAlignment="1" applyProtection="1">
      <alignment vertical="center" shrinkToFit="1"/>
    </xf>
    <xf numFmtId="177" fontId="5" fillId="0" borderId="36" xfId="1" applyNumberFormat="1" applyFont="1" applyFill="1" applyBorder="1" applyAlignment="1" applyProtection="1">
      <alignment vertical="center" shrinkToFit="1"/>
    </xf>
    <xf numFmtId="177" fontId="5" fillId="0" borderId="25" xfId="1" applyNumberFormat="1" applyFont="1" applyFill="1" applyBorder="1" applyAlignment="1" applyProtection="1">
      <alignment vertical="center" shrinkToFit="1"/>
    </xf>
    <xf numFmtId="177" fontId="5" fillId="0" borderId="0" xfId="1" applyNumberFormat="1" applyFont="1" applyFill="1" applyBorder="1" applyAlignment="1" applyProtection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177" fontId="5" fillId="0" borderId="0" xfId="1" applyNumberFormat="1" applyFont="1" applyFill="1" applyAlignment="1">
      <alignment horizontal="center" vertical="center"/>
    </xf>
    <xf numFmtId="177" fontId="5" fillId="0" borderId="11" xfId="3" applyNumberFormat="1" applyFont="1" applyFill="1" applyBorder="1" applyAlignment="1" applyProtection="1">
      <alignment horizontal="center" vertical="center"/>
      <protection locked="0"/>
    </xf>
    <xf numFmtId="177" fontId="5" fillId="0" borderId="12" xfId="4" applyNumberFormat="1" applyFont="1" applyFill="1" applyBorder="1" applyAlignment="1" applyProtection="1">
      <alignment horizontal="distributed" vertical="center"/>
      <protection locked="0"/>
    </xf>
    <xf numFmtId="177" fontId="5" fillId="0" borderId="12" xfId="4" applyNumberFormat="1" applyFont="1" applyFill="1" applyBorder="1" applyAlignment="1" applyProtection="1">
      <alignment horizontal="center" vertical="center" shrinkToFit="1"/>
      <protection locked="0"/>
    </xf>
    <xf numFmtId="177" fontId="5" fillId="0" borderId="13" xfId="4" applyNumberFormat="1" applyFont="1" applyFill="1" applyBorder="1" applyAlignment="1" applyProtection="1">
      <alignment horizontal="left" vertical="center" shrinkToFit="1"/>
      <protection locked="0"/>
    </xf>
    <xf numFmtId="177" fontId="5" fillId="0" borderId="12" xfId="4" applyNumberFormat="1" applyFont="1" applyFill="1" applyBorder="1" applyAlignment="1" applyProtection="1">
      <alignment horizontal="distributed" vertical="center" shrinkToFit="1"/>
      <protection locked="0"/>
    </xf>
    <xf numFmtId="177" fontId="5" fillId="0" borderId="12" xfId="4" applyNumberFormat="1" applyFont="1" applyFill="1" applyBorder="1" applyAlignment="1" applyProtection="1">
      <alignment vertical="center" shrinkToFit="1"/>
      <protection locked="0"/>
    </xf>
    <xf numFmtId="177" fontId="5" fillId="0" borderId="12" xfId="4" applyNumberFormat="1" applyFont="1" applyFill="1" applyBorder="1" applyAlignment="1" applyProtection="1">
      <alignment vertical="center" shrinkToFit="1"/>
    </xf>
    <xf numFmtId="177" fontId="5" fillId="0" borderId="13" xfId="4" applyNumberFormat="1" applyFont="1" applyFill="1" applyBorder="1" applyAlignment="1" applyProtection="1">
      <alignment vertical="center" shrinkToFit="1"/>
    </xf>
    <xf numFmtId="177" fontId="5" fillId="0" borderId="25" xfId="4" applyNumberFormat="1" applyFont="1" applyFill="1" applyBorder="1" applyAlignment="1" applyProtection="1">
      <alignment vertical="center" shrinkToFit="1"/>
      <protection locked="0"/>
    </xf>
    <xf numFmtId="177" fontId="5" fillId="0" borderId="0" xfId="1" applyNumberFormat="1" applyFont="1" applyFill="1" applyAlignment="1">
      <alignment vertical="center"/>
    </xf>
    <xf numFmtId="177" fontId="5" fillId="0" borderId="11" xfId="3" applyNumberFormat="1" applyFont="1" applyFill="1" applyBorder="1" applyAlignment="1" applyProtection="1">
      <alignment horizontal="distributed" vertical="center"/>
      <protection locked="0"/>
    </xf>
    <xf numFmtId="177" fontId="5" fillId="0" borderId="27" xfId="4" applyNumberFormat="1" applyFont="1" applyFill="1" applyBorder="1" applyAlignment="1" applyProtection="1">
      <alignment horizontal="center" vertical="center"/>
      <protection locked="0"/>
    </xf>
    <xf numFmtId="177" fontId="5" fillId="0" borderId="28" xfId="4" applyNumberFormat="1" applyFont="1" applyFill="1" applyBorder="1" applyAlignment="1" applyProtection="1">
      <alignment horizontal="center" vertical="center"/>
      <protection locked="0"/>
    </xf>
    <xf numFmtId="177" fontId="5" fillId="0" borderId="29" xfId="4" applyNumberFormat="1" applyFont="1" applyFill="1" applyBorder="1" applyAlignment="1" applyProtection="1">
      <alignment horizontal="center" vertical="center"/>
      <protection locked="0"/>
    </xf>
    <xf numFmtId="177" fontId="5" fillId="0" borderId="30" xfId="4" applyNumberFormat="1" applyFont="1" applyFill="1" applyBorder="1" applyAlignment="1" applyProtection="1">
      <alignment horizontal="distributed" vertical="center" shrinkToFit="1"/>
      <protection locked="0"/>
    </xf>
    <xf numFmtId="177" fontId="9" fillId="0" borderId="30" xfId="4" applyNumberFormat="1" applyFont="1" applyFill="1" applyBorder="1" applyAlignment="1" applyProtection="1">
      <alignment vertical="center" shrinkToFit="1"/>
      <protection locked="0"/>
    </xf>
    <xf numFmtId="177" fontId="9" fillId="0" borderId="30" xfId="4" applyNumberFormat="1" applyFont="1" applyFill="1" applyBorder="1" applyAlignment="1" applyProtection="1">
      <alignment vertical="center" shrinkToFit="1"/>
    </xf>
    <xf numFmtId="177" fontId="9" fillId="0" borderId="27" xfId="4" applyNumberFormat="1" applyFont="1" applyFill="1" applyBorder="1" applyAlignment="1" applyProtection="1">
      <alignment vertical="center" shrinkToFit="1"/>
    </xf>
    <xf numFmtId="177" fontId="9" fillId="0" borderId="31" xfId="4" applyNumberFormat="1" applyFont="1" applyFill="1" applyBorder="1" applyAlignment="1" applyProtection="1">
      <alignment vertical="center" shrinkToFit="1"/>
      <protection locked="0"/>
    </xf>
    <xf numFmtId="38" fontId="5" fillId="0" borderId="2" xfId="3" applyFont="1" applyFill="1" applyBorder="1" applyAlignment="1" applyProtection="1">
      <alignment horizontal="distributed" vertical="center"/>
      <protection locked="0"/>
    </xf>
    <xf numFmtId="38" fontId="5" fillId="0" borderId="3" xfId="4" applyFont="1" applyFill="1" applyBorder="1" applyAlignment="1" applyProtection="1">
      <alignment horizontal="distributed" vertical="center"/>
      <protection locked="0"/>
    </xf>
    <xf numFmtId="38" fontId="5" fillId="0" borderId="3" xfId="4" applyFont="1" applyFill="1" applyBorder="1" applyAlignment="1" applyProtection="1">
      <alignment horizontal="center" vertical="center" shrinkToFit="1"/>
      <protection locked="0"/>
    </xf>
    <xf numFmtId="38" fontId="5" fillId="0" borderId="4" xfId="4" applyFont="1" applyFill="1" applyBorder="1" applyAlignment="1" applyProtection="1">
      <alignment horizontal="left" vertical="center" shrinkToFit="1"/>
      <protection locked="0"/>
    </xf>
    <xf numFmtId="38" fontId="5" fillId="0" borderId="3" xfId="4" applyFont="1" applyFill="1" applyBorder="1" applyAlignment="1" applyProtection="1">
      <alignment horizontal="distributed" vertical="center" shrinkToFit="1"/>
      <protection locked="0"/>
    </xf>
    <xf numFmtId="38" fontId="5" fillId="0" borderId="3" xfId="4" applyFont="1" applyFill="1" applyBorder="1" applyAlignment="1" applyProtection="1">
      <alignment vertical="center" shrinkToFit="1"/>
      <protection locked="0"/>
    </xf>
    <xf numFmtId="38" fontId="5" fillId="0" borderId="3" xfId="4" applyFont="1" applyFill="1" applyBorder="1" applyAlignment="1" applyProtection="1">
      <alignment vertical="center" shrinkToFit="1"/>
    </xf>
    <xf numFmtId="38" fontId="5" fillId="0" borderId="4" xfId="4" applyFont="1" applyFill="1" applyBorder="1" applyAlignment="1" applyProtection="1">
      <alignment vertical="center" shrinkToFit="1"/>
    </xf>
    <xf numFmtId="38" fontId="5" fillId="0" borderId="24" xfId="4" applyFont="1" applyFill="1" applyBorder="1" applyAlignment="1" applyProtection="1">
      <alignment vertical="center" shrinkToFit="1"/>
      <protection locked="0"/>
    </xf>
    <xf numFmtId="38" fontId="12" fillId="0" borderId="35" xfId="4" applyFont="1" applyFill="1" applyBorder="1" applyAlignment="1" applyProtection="1">
      <alignment horizontal="center" vertical="center"/>
    </xf>
    <xf numFmtId="38" fontId="12" fillId="0" borderId="0" xfId="4" applyFont="1" applyFill="1" applyBorder="1" applyAlignment="1" applyProtection="1">
      <alignment horizontal="center" vertical="center"/>
      <protection locked="0"/>
    </xf>
    <xf numFmtId="38" fontId="12" fillId="0" borderId="0" xfId="4" applyFont="1" applyFill="1" applyAlignment="1" applyProtection="1">
      <alignment horizontal="center" vertical="center"/>
      <protection locked="0"/>
    </xf>
    <xf numFmtId="38" fontId="12" fillId="0" borderId="0" xfId="4" applyFont="1" applyFill="1" applyAlignment="1" applyProtection="1">
      <alignment vertical="center"/>
      <protection locked="0"/>
    </xf>
    <xf numFmtId="38" fontId="5" fillId="0" borderId="11" xfId="3" applyFont="1" applyFill="1" applyBorder="1" applyAlignment="1" applyProtection="1">
      <alignment horizontal="distributed" vertical="center"/>
      <protection locked="0"/>
    </xf>
    <xf numFmtId="38" fontId="5" fillId="0" borderId="12" xfId="4" applyFont="1" applyFill="1" applyBorder="1" applyAlignment="1" applyProtection="1">
      <alignment horizontal="distributed" vertical="center"/>
      <protection locked="0"/>
    </xf>
    <xf numFmtId="38" fontId="5" fillId="0" borderId="12" xfId="4" applyFont="1" applyFill="1" applyBorder="1" applyAlignment="1" applyProtection="1">
      <alignment horizontal="center" vertical="center" shrinkToFit="1"/>
      <protection locked="0"/>
    </xf>
    <xf numFmtId="38" fontId="5" fillId="0" borderId="13" xfId="4" applyFont="1" applyFill="1" applyBorder="1" applyAlignment="1" applyProtection="1">
      <alignment horizontal="left" vertical="center" shrinkToFit="1"/>
      <protection locked="0"/>
    </xf>
    <xf numFmtId="38" fontId="5" fillId="0" borderId="12" xfId="4" applyFont="1" applyFill="1" applyBorder="1" applyAlignment="1" applyProtection="1">
      <alignment horizontal="distributed" vertical="center" shrinkToFit="1"/>
      <protection locked="0"/>
    </xf>
    <xf numFmtId="38" fontId="5" fillId="0" borderId="12" xfId="4" applyFont="1" applyFill="1" applyBorder="1" applyAlignment="1" applyProtection="1">
      <alignment vertical="center" shrinkToFit="1"/>
      <protection locked="0"/>
    </xf>
    <xf numFmtId="38" fontId="5" fillId="0" borderId="12" xfId="4" applyFont="1" applyFill="1" applyBorder="1" applyAlignment="1" applyProtection="1">
      <alignment vertical="center" shrinkToFit="1"/>
    </xf>
    <xf numFmtId="38" fontId="5" fillId="0" borderId="13" xfId="4" applyFont="1" applyFill="1" applyBorder="1" applyAlignment="1" applyProtection="1">
      <alignment vertical="center" shrinkToFit="1"/>
    </xf>
    <xf numFmtId="38" fontId="5" fillId="0" borderId="25" xfId="4" applyFont="1" applyFill="1" applyBorder="1" applyAlignment="1" applyProtection="1">
      <alignment vertical="center" shrinkToFit="1"/>
      <protection locked="0"/>
    </xf>
    <xf numFmtId="38" fontId="5" fillId="0" borderId="11" xfId="4" applyFont="1" applyFill="1" applyBorder="1" applyAlignment="1" applyProtection="1">
      <alignment vertical="center"/>
      <protection locked="0"/>
    </xf>
    <xf numFmtId="176" fontId="6" fillId="0" borderId="11" xfId="4" applyNumberFormat="1" applyFont="1" applyFill="1" applyBorder="1" applyAlignment="1" applyProtection="1">
      <alignment horizontal="center" vertical="center"/>
      <protection locked="0"/>
    </xf>
    <xf numFmtId="38" fontId="6" fillId="0" borderId="11" xfId="3" applyFont="1" applyFill="1" applyBorder="1" applyAlignment="1" applyProtection="1">
      <alignment horizontal="center" vertical="center"/>
      <protection locked="0"/>
    </xf>
    <xf numFmtId="38" fontId="5" fillId="0" borderId="12" xfId="3" applyFont="1" applyFill="1" applyBorder="1" applyAlignment="1" applyProtection="1">
      <alignment horizontal="distributed" vertical="center" shrinkToFit="1"/>
      <protection locked="0"/>
    </xf>
    <xf numFmtId="38" fontId="12" fillId="0" borderId="26" xfId="4" applyFont="1" applyFill="1" applyBorder="1" applyAlignment="1" applyProtection="1">
      <alignment vertical="center"/>
      <protection locked="0"/>
    </xf>
    <xf numFmtId="38" fontId="5" fillId="0" borderId="27" xfId="3" applyFont="1" applyFill="1" applyBorder="1" applyAlignment="1" applyProtection="1">
      <alignment horizontal="center" vertical="center"/>
      <protection locked="0"/>
    </xf>
    <xf numFmtId="38" fontId="5" fillId="0" borderId="28" xfId="3" applyFont="1" applyFill="1" applyBorder="1" applyAlignment="1" applyProtection="1">
      <alignment horizontal="center" vertical="center"/>
      <protection locked="0"/>
    </xf>
    <xf numFmtId="38" fontId="5" fillId="0" borderId="29" xfId="3" applyFont="1" applyFill="1" applyBorder="1" applyAlignment="1" applyProtection="1">
      <alignment horizontal="distributed" vertical="center" shrinkToFit="1"/>
      <protection locked="0"/>
    </xf>
    <xf numFmtId="38" fontId="9" fillId="0" borderId="30" xfId="3" applyFont="1" applyFill="1" applyBorder="1" applyAlignment="1" applyProtection="1">
      <alignment vertical="center" shrinkToFit="1"/>
    </xf>
    <xf numFmtId="38" fontId="9" fillId="0" borderId="27" xfId="3" applyFont="1" applyFill="1" applyBorder="1" applyAlignment="1" applyProtection="1">
      <alignment vertical="center" shrinkToFit="1"/>
    </xf>
    <xf numFmtId="38" fontId="9" fillId="0" borderId="31" xfId="3" applyFont="1" applyFill="1" applyBorder="1" applyAlignment="1" applyProtection="1">
      <alignment vertical="center" shrinkToFit="1"/>
    </xf>
    <xf numFmtId="38" fontId="5" fillId="0" borderId="3" xfId="3" applyFont="1" applyFill="1" applyBorder="1" applyAlignment="1" applyProtection="1">
      <alignment horizontal="distributed" vertical="center"/>
      <protection locked="0"/>
    </xf>
    <xf numFmtId="38" fontId="5" fillId="0" borderId="12" xfId="3" applyFont="1" applyFill="1" applyBorder="1" applyAlignment="1" applyProtection="1">
      <alignment horizontal="center" vertical="center" shrinkToFit="1"/>
      <protection locked="0"/>
    </xf>
    <xf numFmtId="38" fontId="5" fillId="0" borderId="13" xfId="3" applyFont="1" applyFill="1" applyBorder="1" applyAlignment="1" applyProtection="1">
      <alignment horizontal="left"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  <protection locked="0"/>
    </xf>
    <xf numFmtId="38" fontId="5" fillId="0" borderId="12" xfId="3" applyFont="1" applyFill="1" applyBorder="1" applyAlignment="1" applyProtection="1">
      <alignment vertical="center" shrinkToFit="1"/>
    </xf>
    <xf numFmtId="38" fontId="5" fillId="0" borderId="13" xfId="3" applyFont="1" applyFill="1" applyBorder="1" applyAlignment="1" applyProtection="1">
      <alignment vertical="center" shrinkToFit="1"/>
    </xf>
    <xf numFmtId="38" fontId="5" fillId="0" borderId="25" xfId="3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Alignment="1" applyProtection="1">
      <alignment horizontal="center" vertical="center"/>
      <protection locked="0"/>
    </xf>
    <xf numFmtId="38" fontId="6" fillId="0" borderId="12" xfId="3" applyFont="1" applyFill="1" applyBorder="1" applyAlignment="1" applyProtection="1">
      <alignment horizontal="distributed" vertical="center"/>
      <protection locked="0"/>
    </xf>
    <xf numFmtId="38" fontId="5" fillId="0" borderId="12" xfId="3" applyFont="1" applyFill="1" applyBorder="1" applyAlignment="1" applyProtection="1">
      <alignment horizontal="distributed" vertical="center"/>
      <protection locked="0"/>
    </xf>
    <xf numFmtId="176" fontId="6" fillId="0" borderId="11" xfId="3" applyNumberFormat="1" applyFont="1" applyFill="1" applyBorder="1" applyAlignment="1" applyProtection="1">
      <alignment horizontal="center" vertical="center"/>
      <protection locked="0"/>
    </xf>
    <xf numFmtId="38" fontId="5" fillId="0" borderId="11" xfId="1" applyFont="1" applyFill="1" applyBorder="1" applyAlignment="1" applyProtection="1">
      <alignment horizontal="center" vertical="center" wrapText="1"/>
      <protection locked="0"/>
    </xf>
    <xf numFmtId="38" fontId="5" fillId="0" borderId="33" xfId="3" applyFont="1" applyFill="1" applyBorder="1" applyAlignment="1" applyProtection="1">
      <alignment horizontal="distributed" vertical="center"/>
      <protection locked="0"/>
    </xf>
    <xf numFmtId="38" fontId="5" fillId="0" borderId="33" xfId="3" applyFont="1" applyFill="1" applyBorder="1" applyAlignment="1" applyProtection="1">
      <alignment horizontal="center" vertical="center" shrinkToFit="1"/>
      <protection locked="0"/>
    </xf>
    <xf numFmtId="38" fontId="5" fillId="0" borderId="17" xfId="3" applyFont="1" applyFill="1" applyBorder="1" applyAlignment="1" applyProtection="1">
      <alignment horizontal="left" vertical="center" shrinkToFit="1"/>
      <protection locked="0"/>
    </xf>
    <xf numFmtId="38" fontId="5" fillId="0" borderId="33" xfId="3" applyFont="1" applyFill="1" applyBorder="1" applyAlignment="1" applyProtection="1">
      <alignment horizontal="distributed" vertical="center" shrinkToFit="1"/>
      <protection locked="0"/>
    </xf>
    <xf numFmtId="38" fontId="5" fillId="0" borderId="33" xfId="3" applyFont="1" applyFill="1" applyBorder="1" applyAlignment="1" applyProtection="1">
      <alignment vertical="center" shrinkToFit="1"/>
      <protection locked="0"/>
    </xf>
    <xf numFmtId="38" fontId="5" fillId="0" borderId="33" xfId="3" applyFont="1" applyFill="1" applyBorder="1" applyAlignment="1" applyProtection="1">
      <alignment vertical="center" shrinkToFit="1"/>
    </xf>
    <xf numFmtId="38" fontId="5" fillId="0" borderId="17" xfId="3" applyFont="1" applyFill="1" applyBorder="1" applyAlignment="1" applyProtection="1">
      <alignment vertical="center" shrinkToFit="1"/>
    </xf>
    <xf numFmtId="38" fontId="5" fillId="0" borderId="34" xfId="3" applyFont="1" applyFill="1" applyBorder="1" applyAlignment="1" applyProtection="1">
      <alignment vertical="center" shrinkToFit="1"/>
      <protection locked="0"/>
    </xf>
    <xf numFmtId="38" fontId="5" fillId="0" borderId="26" xfId="1" applyFont="1" applyFill="1" applyBorder="1" applyAlignment="1" applyProtection="1">
      <alignment horizontal="center" vertical="center"/>
      <protection locked="0"/>
    </xf>
    <xf numFmtId="38" fontId="5" fillId="0" borderId="3" xfId="3" applyFont="1" applyFill="1" applyBorder="1" applyAlignment="1" applyProtection="1">
      <alignment horizontal="center" vertical="center" shrinkToFit="1"/>
      <protection locked="0"/>
    </xf>
    <xf numFmtId="38" fontId="5" fillId="0" borderId="4" xfId="3" applyFont="1" applyFill="1" applyBorder="1" applyAlignment="1" applyProtection="1">
      <alignment horizontal="left" vertical="center" shrinkToFit="1"/>
      <protection locked="0"/>
    </xf>
    <xf numFmtId="38" fontId="5" fillId="0" borderId="3" xfId="3" applyFont="1" applyFill="1" applyBorder="1" applyAlignment="1" applyProtection="1">
      <alignment horizontal="distributed" vertical="center" shrinkToFit="1"/>
      <protection locked="0"/>
    </xf>
    <xf numFmtId="38" fontId="5" fillId="0" borderId="3" xfId="3" applyFont="1" applyFill="1" applyBorder="1" applyAlignment="1" applyProtection="1">
      <alignment vertical="center" shrinkToFit="1"/>
      <protection locked="0"/>
    </xf>
    <xf numFmtId="38" fontId="5" fillId="0" borderId="3" xfId="3" applyFont="1" applyFill="1" applyBorder="1" applyAlignment="1" applyProtection="1">
      <alignment vertical="center" shrinkToFit="1"/>
    </xf>
    <xf numFmtId="38" fontId="5" fillId="0" borderId="4" xfId="3" applyFont="1" applyFill="1" applyBorder="1" applyAlignment="1" applyProtection="1">
      <alignment vertical="center" shrinkToFit="1"/>
    </xf>
    <xf numFmtId="38" fontId="5" fillId="0" borderId="24" xfId="3" applyFont="1" applyFill="1" applyBorder="1" applyAlignment="1" applyProtection="1">
      <alignment vertical="center" shrinkToFit="1"/>
      <protection locked="0"/>
    </xf>
    <xf numFmtId="38" fontId="5" fillId="0" borderId="21" xfId="3" applyFont="1" applyFill="1" applyBorder="1" applyAlignment="1" applyProtection="1">
      <alignment horizontal="distributed" vertical="center"/>
      <protection locked="0"/>
    </xf>
    <xf numFmtId="38" fontId="5" fillId="0" borderId="21" xfId="3" applyFont="1" applyFill="1" applyBorder="1" applyAlignment="1" applyProtection="1">
      <alignment horizontal="center" vertical="center" shrinkToFit="1"/>
      <protection locked="0"/>
    </xf>
    <xf numFmtId="38" fontId="5" fillId="0" borderId="22" xfId="3" applyFont="1" applyFill="1" applyBorder="1" applyAlignment="1" applyProtection="1">
      <alignment horizontal="left" vertical="center" shrinkToFit="1"/>
      <protection locked="0"/>
    </xf>
    <xf numFmtId="38" fontId="5" fillId="0" borderId="21" xfId="3" applyFont="1" applyFill="1" applyBorder="1" applyAlignment="1" applyProtection="1">
      <alignment horizontal="distributed" vertical="center" shrinkToFit="1"/>
      <protection locked="0"/>
    </xf>
    <xf numFmtId="38" fontId="5" fillId="0" borderId="21" xfId="3" applyFont="1" applyFill="1" applyBorder="1" applyAlignment="1" applyProtection="1">
      <alignment vertical="center" shrinkToFit="1"/>
      <protection locked="0"/>
    </xf>
    <xf numFmtId="38" fontId="5" fillId="0" borderId="21" xfId="3" applyFont="1" applyFill="1" applyBorder="1" applyAlignment="1" applyProtection="1">
      <alignment vertical="center" shrinkToFit="1"/>
    </xf>
    <xf numFmtId="38" fontId="5" fillId="0" borderId="22" xfId="3" applyFont="1" applyFill="1" applyBorder="1" applyAlignment="1" applyProtection="1">
      <alignment vertical="center" shrinkToFit="1"/>
    </xf>
    <xf numFmtId="38" fontId="5" fillId="0" borderId="23" xfId="3" applyFont="1" applyFill="1" applyBorder="1" applyAlignment="1" applyProtection="1">
      <alignment vertical="center" shrinkToFit="1"/>
      <protection locked="0"/>
    </xf>
    <xf numFmtId="38" fontId="5" fillId="0" borderId="26" xfId="1" applyFont="1" applyFill="1" applyBorder="1" applyAlignment="1" applyProtection="1">
      <alignment horizontal="distributed" vertical="center"/>
      <protection locked="0"/>
    </xf>
    <xf numFmtId="0" fontId="5" fillId="0" borderId="27" xfId="2" applyFont="1" applyFill="1" applyBorder="1" applyAlignment="1" applyProtection="1">
      <alignment horizontal="center" vertical="center"/>
      <protection locked="0"/>
    </xf>
    <xf numFmtId="0" fontId="5" fillId="0" borderId="28" xfId="2" applyFont="1" applyFill="1" applyBorder="1" applyAlignment="1" applyProtection="1">
      <alignment horizontal="center" vertical="center"/>
      <protection locked="0"/>
    </xf>
    <xf numFmtId="0" fontId="6" fillId="0" borderId="29" xfId="2" applyFont="1" applyFill="1" applyBorder="1" applyAlignment="1" applyProtection="1">
      <alignment horizontal="distributed" vertical="center" shrinkToFit="1"/>
      <protection locked="0"/>
    </xf>
    <xf numFmtId="0" fontId="9" fillId="0" borderId="37" xfId="2" applyFont="1" applyFill="1" applyBorder="1" applyAlignment="1" applyProtection="1">
      <alignment vertical="center" shrinkToFit="1"/>
    </xf>
    <xf numFmtId="0" fontId="9" fillId="0" borderId="30" xfId="2" applyFont="1" applyFill="1" applyBorder="1" applyAlignment="1" applyProtection="1">
      <alignment vertical="center" shrinkToFit="1"/>
    </xf>
    <xf numFmtId="0" fontId="9" fillId="0" borderId="27" xfId="2" applyFont="1" applyFill="1" applyBorder="1" applyAlignment="1" applyProtection="1">
      <alignment vertical="center" shrinkToFit="1"/>
    </xf>
    <xf numFmtId="0" fontId="9" fillId="0" borderId="38" xfId="2" applyFont="1" applyFill="1" applyBorder="1" applyAlignment="1" applyProtection="1">
      <alignment vertical="center" shrinkToFit="1"/>
    </xf>
    <xf numFmtId="38" fontId="6" fillId="0" borderId="11" xfId="3" applyFont="1" applyFill="1" applyBorder="1" applyAlignment="1" applyProtection="1">
      <alignment horizontal="distributed" vertical="center"/>
      <protection locked="0"/>
    </xf>
    <xf numFmtId="38" fontId="6" fillId="0" borderId="13" xfId="3" applyFont="1" applyFill="1" applyBorder="1" applyAlignment="1" applyProtection="1">
      <alignment horizontal="distributed" vertical="center"/>
      <protection locked="0"/>
    </xf>
    <xf numFmtId="38" fontId="5" fillId="0" borderId="0" xfId="3" applyFont="1" applyFill="1" applyBorder="1" applyAlignment="1" applyProtection="1">
      <alignment horizontal="left" vertical="center" shrinkToFit="1"/>
      <protection locked="0"/>
    </xf>
    <xf numFmtId="38" fontId="5" fillId="0" borderId="17" xfId="3" applyFont="1" applyFill="1" applyBorder="1" applyAlignment="1" applyProtection="1">
      <alignment horizontal="distributed" vertical="center"/>
      <protection locked="0"/>
    </xf>
    <xf numFmtId="38" fontId="5" fillId="0" borderId="18" xfId="3" applyFont="1" applyFill="1" applyBorder="1" applyAlignment="1" applyProtection="1">
      <alignment horizontal="left" vertical="center" shrinkToFit="1"/>
      <protection locked="0"/>
    </xf>
    <xf numFmtId="38" fontId="5" fillId="0" borderId="2" xfId="4" applyFont="1" applyFill="1" applyBorder="1" applyAlignment="1" applyProtection="1">
      <alignment horizontal="distributed" vertical="center"/>
      <protection locked="0"/>
    </xf>
    <xf numFmtId="38" fontId="5" fillId="0" borderId="35" xfId="4" applyFont="1" applyFill="1" applyBorder="1" applyAlignment="1" applyProtection="1">
      <alignment vertical="center"/>
      <protection locked="0"/>
    </xf>
    <xf numFmtId="38" fontId="5" fillId="0" borderId="12" xfId="3" applyFont="1" applyFill="1" applyBorder="1" applyAlignment="1" applyProtection="1">
      <alignment horizontal="left" vertical="center" shrinkToFit="1"/>
      <protection locked="0"/>
    </xf>
    <xf numFmtId="38" fontId="5" fillId="0" borderId="11" xfId="4" applyFont="1" applyFill="1" applyBorder="1" applyAlignment="1" applyProtection="1">
      <alignment horizontal="distributed" vertical="center"/>
      <protection locked="0"/>
    </xf>
    <xf numFmtId="38" fontId="5" fillId="0" borderId="11" xfId="4" applyFont="1" applyFill="1" applyBorder="1" applyAlignment="1" applyProtection="1">
      <alignment horizontal="center" vertical="center"/>
      <protection locked="0"/>
    </xf>
    <xf numFmtId="38" fontId="5" fillId="0" borderId="39" xfId="3" applyFont="1" applyFill="1" applyBorder="1" applyAlignment="1" applyProtection="1">
      <alignment horizontal="distributed" vertical="center"/>
      <protection locked="0"/>
    </xf>
    <xf numFmtId="38" fontId="5" fillId="0" borderId="39" xfId="3" applyFont="1" applyFill="1" applyBorder="1" applyAlignment="1" applyProtection="1">
      <alignment horizontal="center" vertical="center" shrinkToFit="1"/>
      <protection locked="0"/>
    </xf>
    <xf numFmtId="38" fontId="5" fillId="0" borderId="14" xfId="3" applyFont="1" applyFill="1" applyBorder="1" applyAlignment="1" applyProtection="1">
      <alignment horizontal="left" vertical="center" shrinkToFit="1"/>
      <protection locked="0"/>
    </xf>
    <xf numFmtId="38" fontId="5" fillId="0" borderId="39" xfId="3" applyFont="1" applyFill="1" applyBorder="1" applyAlignment="1" applyProtection="1">
      <alignment horizontal="distributed" vertical="center" shrinkToFit="1"/>
      <protection locked="0"/>
    </xf>
    <xf numFmtId="38" fontId="5" fillId="0" borderId="26" xfId="1" applyFont="1" applyFill="1" applyBorder="1" applyAlignment="1" applyProtection="1">
      <alignment vertical="center"/>
      <protection locked="0"/>
    </xf>
    <xf numFmtId="38" fontId="9" fillId="0" borderId="37" xfId="3" applyFont="1" applyFill="1" applyBorder="1" applyAlignment="1" applyProtection="1">
      <alignment vertical="center" shrinkToFit="1"/>
    </xf>
    <xf numFmtId="38" fontId="9" fillId="0" borderId="40" xfId="3" applyFont="1" applyFill="1" applyBorder="1" applyAlignment="1" applyProtection="1">
      <alignment vertical="center" shrinkToFit="1"/>
    </xf>
    <xf numFmtId="38" fontId="9" fillId="0" borderId="41" xfId="3" applyFont="1" applyFill="1" applyBorder="1" applyAlignment="1" applyProtection="1">
      <alignment vertical="center" shrinkToFit="1"/>
    </xf>
    <xf numFmtId="38" fontId="5" fillId="0" borderId="42" xfId="4" applyFont="1" applyFill="1" applyBorder="1" applyAlignment="1" applyProtection="1">
      <alignment horizontal="distributed" vertical="center"/>
      <protection locked="0"/>
    </xf>
    <xf numFmtId="38" fontId="5" fillId="0" borderId="43" xfId="4" applyFont="1" applyFill="1" applyBorder="1" applyAlignment="1" applyProtection="1">
      <alignment horizontal="distributed" vertical="center"/>
      <protection locked="0"/>
    </xf>
    <xf numFmtId="38" fontId="5" fillId="0" borderId="43" xfId="4" applyFont="1" applyFill="1" applyBorder="1" applyAlignment="1" applyProtection="1">
      <alignment horizontal="center" vertical="center" shrinkToFit="1"/>
      <protection locked="0"/>
    </xf>
    <xf numFmtId="38" fontId="5" fillId="0" borderId="44" xfId="4" applyFont="1" applyFill="1" applyBorder="1" applyAlignment="1" applyProtection="1">
      <alignment horizontal="left" vertical="center" shrinkToFit="1"/>
      <protection locked="0"/>
    </xf>
    <xf numFmtId="38" fontId="5" fillId="0" borderId="43" xfId="4" applyFont="1" applyFill="1" applyBorder="1" applyAlignment="1" applyProtection="1">
      <alignment horizontal="distributed" vertical="center" shrinkToFit="1"/>
      <protection locked="0"/>
    </xf>
    <xf numFmtId="38" fontId="9" fillId="0" borderId="43" xfId="3" applyFont="1" applyFill="1" applyBorder="1" applyAlignment="1" applyProtection="1">
      <alignment vertical="center" shrinkToFit="1"/>
    </xf>
    <xf numFmtId="38" fontId="9" fillId="0" borderId="45" xfId="3" applyFont="1" applyFill="1" applyBorder="1" applyAlignment="1" applyProtection="1">
      <alignment vertical="center" shrinkToFit="1"/>
    </xf>
    <xf numFmtId="38" fontId="9" fillId="0" borderId="44" xfId="3" applyFont="1" applyFill="1" applyBorder="1" applyAlignment="1" applyProtection="1">
      <alignment vertical="center" shrinkToFit="1"/>
    </xf>
    <xf numFmtId="38" fontId="9" fillId="0" borderId="46" xfId="3" applyFont="1" applyFill="1" applyBorder="1" applyAlignment="1" applyProtection="1">
      <alignment vertical="center" shrinkToFit="1"/>
    </xf>
    <xf numFmtId="38" fontId="12" fillId="0" borderId="0" xfId="4" applyFont="1" applyFill="1" applyBorder="1" applyAlignment="1" applyProtection="1">
      <alignment vertical="center"/>
      <protection locked="0"/>
    </xf>
    <xf numFmtId="38" fontId="5" fillId="0" borderId="0" xfId="4" applyFont="1" applyFill="1" applyAlignment="1" applyProtection="1">
      <alignment vertical="center"/>
      <protection locked="0"/>
    </xf>
    <xf numFmtId="38" fontId="5" fillId="0" borderId="0" xfId="4" applyFont="1" applyFill="1" applyBorder="1" applyAlignment="1" applyProtection="1">
      <alignment vertical="center"/>
      <protection locked="0"/>
    </xf>
    <xf numFmtId="38" fontId="5" fillId="0" borderId="11" xfId="3" applyFont="1" applyFill="1" applyBorder="1" applyAlignment="1" applyProtection="1">
      <alignment vertical="center"/>
      <protection locked="0"/>
    </xf>
    <xf numFmtId="38" fontId="5" fillId="0" borderId="11" xfId="3" applyFont="1" applyFill="1" applyBorder="1" applyAlignment="1" applyProtection="1">
      <alignment horizontal="center" vertical="center"/>
      <protection locked="0"/>
    </xf>
    <xf numFmtId="176" fontId="5" fillId="0" borderId="11" xfId="3" applyNumberFormat="1" applyFont="1" applyFill="1" applyBorder="1" applyAlignment="1" applyProtection="1">
      <alignment horizontal="center" vertical="center"/>
      <protection locked="0"/>
    </xf>
    <xf numFmtId="38" fontId="5" fillId="0" borderId="40" xfId="3" applyFont="1" applyFill="1" applyBorder="1" applyAlignment="1" applyProtection="1">
      <alignment horizontal="distributed" vertical="center" shrinkToFit="1"/>
      <protection locked="0"/>
    </xf>
    <xf numFmtId="38" fontId="9" fillId="0" borderId="47" xfId="3" applyFont="1" applyFill="1" applyBorder="1" applyAlignment="1" applyProtection="1">
      <alignment vertical="center" shrinkToFit="1"/>
    </xf>
    <xf numFmtId="38" fontId="9" fillId="0" borderId="38" xfId="3" applyFont="1" applyFill="1" applyBorder="1" applyAlignment="1" applyProtection="1">
      <alignment vertical="center" shrinkToFit="1"/>
    </xf>
    <xf numFmtId="38" fontId="6" fillId="0" borderId="12" xfId="3" applyFont="1" applyFill="1" applyBorder="1" applyAlignment="1" applyProtection="1">
      <alignment horizontal="distributed" vertical="center" shrinkToFit="1"/>
      <protection locked="0"/>
    </xf>
    <xf numFmtId="38" fontId="6" fillId="0" borderId="11" xfId="1" applyFont="1" applyFill="1" applyBorder="1" applyAlignment="1" applyProtection="1">
      <alignment horizontal="center" vertical="center"/>
      <protection locked="0"/>
    </xf>
    <xf numFmtId="38" fontId="5" fillId="0" borderId="39" xfId="3" applyFont="1" applyFill="1" applyBorder="1" applyAlignment="1" applyProtection="1">
      <alignment vertical="center" shrinkToFit="1"/>
      <protection locked="0"/>
    </xf>
    <xf numFmtId="38" fontId="5" fillId="0" borderId="39" xfId="3" applyFont="1" applyFill="1" applyBorder="1" applyAlignment="1" applyProtection="1">
      <alignment vertical="center" shrinkToFit="1"/>
    </xf>
    <xf numFmtId="38" fontId="5" fillId="0" borderId="48" xfId="3" applyFont="1" applyFill="1" applyBorder="1" applyAlignment="1" applyProtection="1">
      <alignment vertical="center" shrinkToFit="1"/>
      <protection locked="0"/>
    </xf>
    <xf numFmtId="38" fontId="5" fillId="0" borderId="35" xfId="1" applyFont="1" applyFill="1" applyBorder="1" applyAlignment="1" applyProtection="1">
      <alignment horizontal="center" vertical="center"/>
    </xf>
    <xf numFmtId="38" fontId="9" fillId="0" borderId="29" xfId="3" applyFont="1" applyFill="1" applyBorder="1" applyAlignment="1" applyProtection="1">
      <alignment vertical="center" shrinkToFit="1"/>
    </xf>
    <xf numFmtId="38" fontId="5" fillId="0" borderId="35" xfId="3" applyFont="1" applyFill="1" applyBorder="1" applyAlignment="1" applyProtection="1">
      <alignment vertical="center"/>
      <protection locked="0"/>
    </xf>
    <xf numFmtId="38" fontId="5" fillId="0" borderId="11" xfId="1" applyFont="1" applyFill="1" applyBorder="1" applyAlignment="1" applyProtection="1">
      <alignment vertical="center"/>
      <protection locked="0"/>
    </xf>
    <xf numFmtId="38" fontId="5" fillId="0" borderId="29" xfId="3" applyFont="1" applyFill="1" applyBorder="1" applyAlignment="1" applyProtection="1">
      <alignment horizontal="center" vertical="center" shrinkToFit="1"/>
      <protection locked="0"/>
    </xf>
    <xf numFmtId="38" fontId="5" fillId="0" borderId="42" xfId="1" applyFont="1" applyFill="1" applyBorder="1" applyAlignment="1" applyProtection="1">
      <alignment horizontal="distributed" vertical="center"/>
      <protection locked="0"/>
    </xf>
    <xf numFmtId="38" fontId="5" fillId="0" borderId="49" xfId="1" applyFont="1" applyFill="1" applyBorder="1" applyAlignment="1" applyProtection="1">
      <alignment horizontal="distributed" vertical="center"/>
      <protection locked="0"/>
    </xf>
    <xf numFmtId="38" fontId="5" fillId="0" borderId="49" xfId="1" applyFont="1" applyFill="1" applyBorder="1" applyAlignment="1" applyProtection="1">
      <alignment horizontal="center" vertical="center" shrinkToFit="1"/>
      <protection locked="0"/>
    </xf>
    <xf numFmtId="38" fontId="5" fillId="0" borderId="50" xfId="1" applyFont="1" applyFill="1" applyBorder="1" applyAlignment="1" applyProtection="1">
      <alignment horizontal="left" vertical="center" shrinkToFit="1"/>
      <protection locked="0"/>
    </xf>
    <xf numFmtId="38" fontId="5" fillId="0" borderId="49" xfId="1" applyFont="1" applyFill="1" applyBorder="1" applyAlignment="1" applyProtection="1">
      <alignment horizontal="distributed" vertical="center" shrinkToFit="1"/>
      <protection locked="0"/>
    </xf>
    <xf numFmtId="38" fontId="9" fillId="0" borderId="49" xfId="1" applyFont="1" applyFill="1" applyBorder="1" applyAlignment="1" applyProtection="1">
      <alignment vertical="center" shrinkToFit="1"/>
      <protection locked="0"/>
    </xf>
    <xf numFmtId="38" fontId="9" fillId="0" borderId="49" xfId="1" applyFont="1" applyFill="1" applyBorder="1" applyAlignment="1" applyProtection="1">
      <alignment vertical="center" shrinkToFit="1"/>
    </xf>
    <xf numFmtId="38" fontId="9" fillId="0" borderId="51" xfId="1" applyFont="1" applyFill="1" applyBorder="1" applyAlignment="1" applyProtection="1">
      <alignment vertical="center" shrinkToFit="1"/>
      <protection locked="0"/>
    </xf>
    <xf numFmtId="38" fontId="9" fillId="0" borderId="52" xfId="1" applyFont="1" applyFill="1" applyBorder="1" applyAlignment="1" applyProtection="1">
      <alignment vertical="center" shrinkToFit="1"/>
    </xf>
    <xf numFmtId="38" fontId="9" fillId="0" borderId="50" xfId="1" applyFont="1" applyFill="1" applyBorder="1" applyAlignment="1" applyProtection="1">
      <alignment vertical="center" shrinkToFit="1"/>
    </xf>
    <xf numFmtId="38" fontId="9" fillId="0" borderId="53" xfId="1" applyFont="1" applyFill="1" applyBorder="1" applyAlignment="1" applyProtection="1">
      <alignment vertical="center" shrinkToFit="1"/>
      <protection locked="0"/>
    </xf>
    <xf numFmtId="38" fontId="12" fillId="0" borderId="54" xfId="1" applyFont="1" applyFill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center" vertical="center"/>
      <protection locked="0"/>
    </xf>
    <xf numFmtId="38" fontId="12" fillId="0" borderId="0" xfId="1" applyFont="1" applyFill="1" applyBorder="1" applyAlignment="1" applyProtection="1">
      <alignment vertical="center"/>
      <protection locked="0"/>
    </xf>
    <xf numFmtId="177" fontId="5" fillId="0" borderId="55" xfId="5" applyNumberFormat="1" applyFont="1" applyFill="1" applyBorder="1" applyAlignment="1" applyProtection="1">
      <alignment horizontal="distributed" vertical="center"/>
      <protection locked="0"/>
    </xf>
    <xf numFmtId="177" fontId="5" fillId="0" borderId="3" xfId="5" applyNumberFormat="1" applyFont="1" applyFill="1" applyBorder="1" applyAlignment="1" applyProtection="1">
      <alignment horizontal="distributed" vertical="center"/>
      <protection locked="0"/>
    </xf>
    <xf numFmtId="177" fontId="5" fillId="0" borderId="3" xfId="5" applyNumberFormat="1" applyFont="1" applyFill="1" applyBorder="1" applyAlignment="1" applyProtection="1">
      <alignment horizontal="center" vertical="center" shrinkToFit="1"/>
      <protection locked="0"/>
    </xf>
    <xf numFmtId="177" fontId="5" fillId="0" borderId="4" xfId="5" applyNumberFormat="1" applyFont="1" applyFill="1" applyBorder="1" applyAlignment="1" applyProtection="1">
      <alignment horizontal="left" vertical="center" shrinkToFit="1"/>
      <protection locked="0"/>
    </xf>
    <xf numFmtId="177" fontId="5" fillId="0" borderId="3" xfId="5" applyNumberFormat="1" applyFont="1" applyFill="1" applyBorder="1" applyAlignment="1" applyProtection="1">
      <alignment horizontal="distributed" vertical="center" shrinkToFit="1"/>
      <protection locked="0"/>
    </xf>
    <xf numFmtId="177" fontId="5" fillId="0" borderId="3" xfId="5" applyNumberFormat="1" applyFont="1" applyFill="1" applyBorder="1" applyAlignment="1" applyProtection="1">
      <alignment vertical="center" shrinkToFit="1"/>
      <protection locked="0"/>
    </xf>
    <xf numFmtId="177" fontId="5" fillId="0" borderId="3" xfId="5" applyNumberFormat="1" applyFont="1" applyFill="1" applyBorder="1" applyAlignment="1" applyProtection="1">
      <alignment vertical="center" shrinkToFit="1"/>
    </xf>
    <xf numFmtId="177" fontId="5" fillId="0" borderId="4" xfId="5" applyNumberFormat="1" applyFont="1" applyFill="1" applyBorder="1" applyAlignment="1" applyProtection="1">
      <alignment vertical="center" shrinkToFit="1"/>
    </xf>
    <xf numFmtId="177" fontId="5" fillId="0" borderId="4" xfId="5" applyNumberFormat="1" applyFont="1" applyFill="1" applyBorder="1" applyAlignment="1" applyProtection="1">
      <alignment vertical="center" shrinkToFit="1"/>
      <protection locked="0"/>
    </xf>
    <xf numFmtId="177" fontId="5" fillId="0" borderId="24" xfId="5" applyNumberFormat="1" applyFont="1" applyFill="1" applyBorder="1" applyAlignment="1" applyProtection="1">
      <alignment vertical="center" shrinkToFit="1"/>
      <protection locked="0"/>
    </xf>
    <xf numFmtId="177" fontId="5" fillId="0" borderId="35" xfId="5" applyNumberFormat="1" applyFont="1" applyFill="1" applyBorder="1" applyAlignment="1" applyProtection="1">
      <alignment horizontal="center" vertical="center"/>
    </xf>
    <xf numFmtId="177" fontId="5" fillId="0" borderId="0" xfId="5" applyNumberFormat="1" applyFont="1" applyFill="1" applyBorder="1" applyAlignment="1" applyProtection="1">
      <alignment horizontal="center" vertical="center"/>
      <protection locked="0"/>
    </xf>
    <xf numFmtId="177" fontId="5" fillId="0" borderId="0" xfId="5" applyNumberFormat="1" applyFont="1" applyFill="1" applyBorder="1" applyAlignment="1" applyProtection="1">
      <alignment vertical="center"/>
      <protection locked="0"/>
    </xf>
    <xf numFmtId="177" fontId="5" fillId="0" borderId="0" xfId="5" applyFont="1" applyFill="1" applyBorder="1" applyAlignment="1" applyProtection="1">
      <alignment vertical="center"/>
      <protection locked="0"/>
    </xf>
    <xf numFmtId="176" fontId="5" fillId="0" borderId="11" xfId="5" applyNumberFormat="1" applyFont="1" applyFill="1" applyBorder="1" applyAlignment="1" applyProtection="1">
      <alignment horizontal="center" vertical="center"/>
      <protection locked="0"/>
    </xf>
    <xf numFmtId="177" fontId="5" fillId="0" borderId="12" xfId="5" applyNumberFormat="1" applyFont="1" applyFill="1" applyBorder="1" applyAlignment="1" applyProtection="1">
      <alignment horizontal="distributed" vertical="center"/>
      <protection locked="0"/>
    </xf>
    <xf numFmtId="177" fontId="5" fillId="0" borderId="12" xfId="5" applyNumberFormat="1" applyFont="1" applyFill="1" applyBorder="1" applyAlignment="1" applyProtection="1">
      <alignment horizontal="center" vertical="center" shrinkToFit="1"/>
      <protection locked="0"/>
    </xf>
    <xf numFmtId="177" fontId="5" fillId="0" borderId="13" xfId="5" applyNumberFormat="1" applyFont="1" applyFill="1" applyBorder="1" applyAlignment="1" applyProtection="1">
      <alignment horizontal="left" vertical="center" shrinkToFit="1"/>
      <protection locked="0"/>
    </xf>
    <xf numFmtId="177" fontId="5" fillId="0" borderId="12" xfId="5" applyNumberFormat="1" applyFont="1" applyFill="1" applyBorder="1" applyAlignment="1" applyProtection="1">
      <alignment horizontal="distributed" vertical="center" shrinkToFit="1"/>
      <protection locked="0"/>
    </xf>
    <xf numFmtId="177" fontId="5" fillId="0" borderId="33" xfId="5" applyNumberFormat="1" applyFont="1" applyFill="1" applyBorder="1" applyAlignment="1" applyProtection="1">
      <alignment vertical="center" shrinkToFit="1"/>
      <protection locked="0"/>
    </xf>
    <xf numFmtId="177" fontId="5" fillId="0" borderId="33" xfId="5" applyNumberFormat="1" applyFont="1" applyFill="1" applyBorder="1" applyAlignment="1" applyProtection="1">
      <alignment vertical="center" shrinkToFit="1"/>
    </xf>
    <xf numFmtId="177" fontId="5" fillId="0" borderId="17" xfId="5" applyNumberFormat="1" applyFont="1" applyFill="1" applyBorder="1" applyAlignment="1" applyProtection="1">
      <alignment vertical="center" shrinkToFit="1"/>
    </xf>
    <xf numFmtId="177" fontId="5" fillId="0" borderId="17" xfId="5" applyNumberFormat="1" applyFont="1" applyFill="1" applyBorder="1" applyAlignment="1" applyProtection="1">
      <alignment vertical="center" shrinkToFit="1"/>
      <protection locked="0"/>
    </xf>
    <xf numFmtId="177" fontId="5" fillId="0" borderId="34" xfId="5" applyNumberFormat="1" applyFont="1" applyFill="1" applyBorder="1" applyAlignment="1" applyProtection="1">
      <alignment vertical="center" shrinkToFit="1"/>
      <protection locked="0"/>
    </xf>
    <xf numFmtId="177" fontId="5" fillId="0" borderId="26" xfId="1" applyNumberFormat="1" applyFont="1" applyFill="1" applyBorder="1" applyAlignment="1" applyProtection="1">
      <alignment vertical="center"/>
      <protection locked="0"/>
    </xf>
    <xf numFmtId="177" fontId="5" fillId="0" borderId="56" xfId="1" applyNumberFormat="1" applyFont="1" applyFill="1" applyBorder="1" applyAlignment="1" applyProtection="1">
      <alignment horizontal="center" vertical="center"/>
      <protection locked="0"/>
    </xf>
    <xf numFmtId="177" fontId="5" fillId="0" borderId="57" xfId="1" applyNumberFormat="1" applyFont="1" applyFill="1" applyBorder="1" applyAlignment="1" applyProtection="1">
      <alignment horizontal="distributed" vertical="center" shrinkToFit="1"/>
      <protection locked="0"/>
    </xf>
    <xf numFmtId="177" fontId="9" fillId="0" borderId="58" xfId="1" applyNumberFormat="1" applyFont="1" applyFill="1" applyBorder="1" applyAlignment="1" applyProtection="1">
      <alignment vertical="center" shrinkToFit="1"/>
    </xf>
    <xf numFmtId="177" fontId="9" fillId="0" borderId="59" xfId="1" applyNumberFormat="1" applyFont="1" applyFill="1" applyBorder="1" applyAlignment="1" applyProtection="1">
      <alignment vertical="center" shrinkToFit="1"/>
    </xf>
    <xf numFmtId="177" fontId="9" fillId="0" borderId="60" xfId="1" applyNumberFormat="1" applyFont="1" applyFill="1" applyBorder="1" applyAlignment="1" applyProtection="1">
      <alignment vertical="center" shrinkToFit="1"/>
    </xf>
    <xf numFmtId="177" fontId="9" fillId="0" borderId="61" xfId="1" applyNumberFormat="1" applyFont="1" applyFill="1" applyBorder="1" applyAlignment="1" applyProtection="1">
      <alignment vertical="center" shrinkToFit="1"/>
    </xf>
    <xf numFmtId="177" fontId="9" fillId="0" borderId="62" xfId="1" applyNumberFormat="1" applyFont="1" applyFill="1" applyBorder="1" applyAlignment="1" applyProtection="1">
      <alignment vertical="center" shrinkToFit="1"/>
    </xf>
    <xf numFmtId="38" fontId="5" fillId="0" borderId="55" xfId="3" applyFont="1" applyFill="1" applyBorder="1" applyAlignment="1" applyProtection="1">
      <alignment horizontal="distributed" vertical="center"/>
      <protection locked="0"/>
    </xf>
    <xf numFmtId="38" fontId="12" fillId="0" borderId="35" xfId="3" applyFont="1" applyFill="1" applyBorder="1" applyAlignment="1" applyProtection="1">
      <alignment horizontal="center" vertical="center"/>
    </xf>
    <xf numFmtId="38" fontId="12" fillId="0" borderId="0" xfId="3" applyFont="1" applyFill="1" applyBorder="1" applyAlignment="1" applyProtection="1">
      <alignment horizontal="center" vertical="center"/>
      <protection locked="0"/>
    </xf>
    <xf numFmtId="38" fontId="12" fillId="0" borderId="0" xfId="3" applyFont="1" applyFill="1" applyBorder="1" applyAlignment="1" applyProtection="1">
      <alignment vertical="center"/>
      <protection locked="0"/>
    </xf>
    <xf numFmtId="38" fontId="5" fillId="0" borderId="55" xfId="4" applyFont="1" applyFill="1" applyBorder="1" applyAlignment="1" applyProtection="1">
      <alignment horizontal="distributed" vertical="center"/>
      <protection locked="0"/>
    </xf>
    <xf numFmtId="38" fontId="5" fillId="0" borderId="12" xfId="4" applyFont="1" applyFill="1" applyBorder="1" applyAlignment="1" applyProtection="1">
      <alignment horizontal="left" vertical="center" shrinkToFit="1"/>
      <protection locked="0"/>
    </xf>
    <xf numFmtId="38" fontId="5" fillId="0" borderId="33" xfId="4" applyFont="1" applyFill="1" applyBorder="1" applyAlignment="1" applyProtection="1">
      <alignment horizontal="left" vertical="center" shrinkToFit="1"/>
      <protection locked="0"/>
    </xf>
    <xf numFmtId="38" fontId="5" fillId="0" borderId="33" xfId="4" applyFont="1" applyFill="1" applyBorder="1" applyAlignment="1" applyProtection="1">
      <alignment horizontal="distributed" vertical="center" shrinkToFit="1"/>
      <protection locked="0"/>
    </xf>
    <xf numFmtId="38" fontId="5" fillId="0" borderId="33" xfId="4" applyFont="1" applyFill="1" applyBorder="1" applyAlignment="1" applyProtection="1">
      <alignment vertical="center" shrinkToFit="1"/>
      <protection locked="0"/>
    </xf>
    <xf numFmtId="38" fontId="5" fillId="0" borderId="33" xfId="4" applyFont="1" applyFill="1" applyBorder="1" applyAlignment="1" applyProtection="1">
      <alignment vertical="center" shrinkToFit="1"/>
    </xf>
    <xf numFmtId="38" fontId="5" fillId="0" borderId="27" xfId="4" applyFont="1" applyFill="1" applyBorder="1" applyAlignment="1" applyProtection="1">
      <alignment horizontal="center" vertical="center"/>
      <protection locked="0"/>
    </xf>
    <xf numFmtId="38" fontId="5" fillId="0" borderId="28" xfId="4" applyFont="1" applyFill="1" applyBorder="1" applyAlignment="1" applyProtection="1">
      <alignment horizontal="center" vertical="center"/>
      <protection locked="0"/>
    </xf>
    <xf numFmtId="38" fontId="5" fillId="0" borderId="29" xfId="4" applyFont="1" applyFill="1" applyBorder="1" applyAlignment="1" applyProtection="1">
      <alignment horizontal="distributed" vertical="center" shrinkToFit="1"/>
      <protection locked="0"/>
    </xf>
    <xf numFmtId="38" fontId="9" fillId="0" borderId="30" xfId="4" applyFont="1" applyFill="1" applyBorder="1" applyAlignment="1" applyProtection="1">
      <alignment vertical="center" shrinkToFit="1"/>
    </xf>
    <xf numFmtId="38" fontId="9" fillId="0" borderId="29" xfId="4" applyFont="1" applyFill="1" applyBorder="1" applyAlignment="1" applyProtection="1">
      <alignment vertical="center" shrinkToFit="1"/>
    </xf>
    <xf numFmtId="38" fontId="9" fillId="0" borderId="63" xfId="4" applyFont="1" applyFill="1" applyBorder="1" applyAlignment="1" applyProtection="1">
      <alignment vertical="center" shrinkToFit="1"/>
    </xf>
    <xf numFmtId="38" fontId="5" fillId="0" borderId="55" xfId="1" applyFont="1" applyFill="1" applyBorder="1" applyAlignment="1">
      <alignment horizontal="distributed" vertical="center"/>
    </xf>
    <xf numFmtId="38" fontId="5" fillId="0" borderId="4" xfId="3" applyFont="1" applyFill="1" applyBorder="1" applyAlignment="1" applyProtection="1">
      <alignment horizontal="distributed" vertical="center" shrinkToFit="1"/>
    </xf>
    <xf numFmtId="38" fontId="5" fillId="0" borderId="3" xfId="3" applyFont="1" applyFill="1" applyBorder="1" applyAlignment="1" applyProtection="1">
      <alignment horizontal="center" vertical="center" shrinkToFit="1"/>
    </xf>
    <xf numFmtId="38" fontId="5" fillId="0" borderId="64" xfId="3" applyFont="1" applyFill="1" applyBorder="1" applyAlignment="1" applyProtection="1">
      <alignment horizontal="left" vertical="center" shrinkToFit="1"/>
    </xf>
    <xf numFmtId="38" fontId="5" fillId="0" borderId="3" xfId="3" applyFont="1" applyFill="1" applyBorder="1" applyAlignment="1" applyProtection="1">
      <alignment horizontal="distributed" vertical="center" shrinkToFit="1"/>
    </xf>
    <xf numFmtId="38" fontId="5" fillId="0" borderId="65" xfId="3" applyFont="1" applyFill="1" applyBorder="1" applyAlignment="1">
      <alignment shrinkToFit="1"/>
    </xf>
    <xf numFmtId="38" fontId="5" fillId="0" borderId="3" xfId="3" applyFont="1" applyFill="1" applyBorder="1" applyAlignment="1">
      <alignment shrinkToFit="1"/>
    </xf>
    <xf numFmtId="38" fontId="5" fillId="0" borderId="24" xfId="3" applyFont="1" applyFill="1" applyBorder="1" applyAlignment="1">
      <alignment shrinkToFit="1"/>
    </xf>
    <xf numFmtId="38" fontId="5" fillId="0" borderId="11" xfId="1" applyFont="1" applyFill="1" applyBorder="1" applyAlignment="1" applyProtection="1">
      <alignment horizontal="center" vertical="center"/>
      <protection locked="0"/>
    </xf>
    <xf numFmtId="38" fontId="5" fillId="0" borderId="13" xfId="3" applyFont="1" applyFill="1" applyBorder="1" applyAlignment="1" applyProtection="1">
      <alignment horizontal="distributed" vertical="center"/>
    </xf>
    <xf numFmtId="38" fontId="5" fillId="0" borderId="12" xfId="3" applyFont="1" applyFill="1" applyBorder="1" applyAlignment="1" applyProtection="1">
      <alignment horizontal="center" vertical="center" shrinkToFit="1"/>
    </xf>
    <xf numFmtId="38" fontId="5" fillId="0" borderId="0" xfId="3" applyFont="1" applyFill="1" applyBorder="1" applyAlignment="1" applyProtection="1">
      <alignment horizontal="left" vertical="center" shrinkToFit="1"/>
    </xf>
    <xf numFmtId="38" fontId="5" fillId="0" borderId="12" xfId="3" applyFont="1" applyFill="1" applyBorder="1" applyAlignment="1" applyProtection="1">
      <alignment horizontal="distributed" vertical="center" shrinkToFit="1"/>
    </xf>
    <xf numFmtId="38" fontId="5" fillId="0" borderId="36" xfId="3" applyFont="1" applyFill="1" applyBorder="1" applyAlignment="1">
      <alignment shrinkToFit="1"/>
    </xf>
    <xf numFmtId="38" fontId="5" fillId="0" borderId="12" xfId="3" applyFont="1" applyFill="1" applyBorder="1" applyAlignment="1">
      <alignment shrinkToFit="1"/>
    </xf>
    <xf numFmtId="38" fontId="5" fillId="0" borderId="25" xfId="3" applyFont="1" applyFill="1" applyBorder="1" applyAlignment="1">
      <alignment shrinkToFit="1"/>
    </xf>
    <xf numFmtId="38" fontId="5" fillId="0" borderId="11" xfId="1" applyFont="1" applyFill="1" applyBorder="1" applyAlignment="1">
      <alignment vertical="center"/>
    </xf>
    <xf numFmtId="38" fontId="5" fillId="0" borderId="17" xfId="3" applyFont="1" applyFill="1" applyBorder="1" applyAlignment="1" applyProtection="1">
      <alignment horizontal="distributed" vertical="center"/>
    </xf>
    <xf numFmtId="38" fontId="5" fillId="0" borderId="33" xfId="3" applyFont="1" applyFill="1" applyBorder="1" applyAlignment="1" applyProtection="1">
      <alignment horizontal="center" vertical="center" shrinkToFit="1"/>
    </xf>
    <xf numFmtId="38" fontId="5" fillId="0" borderId="18" xfId="3" applyFont="1" applyFill="1" applyBorder="1" applyAlignment="1" applyProtection="1">
      <alignment horizontal="left" vertical="center" shrinkToFit="1"/>
    </xf>
    <xf numFmtId="38" fontId="5" fillId="0" borderId="33" xfId="3" applyFont="1" applyFill="1" applyBorder="1" applyAlignment="1" applyProtection="1">
      <alignment horizontal="distributed" vertical="center" shrinkToFit="1"/>
    </xf>
    <xf numFmtId="38" fontId="5" fillId="0" borderId="19" xfId="3" applyFont="1" applyFill="1" applyBorder="1" applyAlignment="1">
      <alignment shrinkToFit="1"/>
    </xf>
    <xf numFmtId="38" fontId="5" fillId="0" borderId="33" xfId="3" applyFont="1" applyFill="1" applyBorder="1" applyAlignment="1">
      <alignment shrinkToFit="1"/>
    </xf>
    <xf numFmtId="38" fontId="5" fillId="0" borderId="34" xfId="3" applyFont="1" applyFill="1" applyBorder="1" applyAlignment="1">
      <alignment shrinkToFit="1"/>
    </xf>
    <xf numFmtId="38" fontId="5" fillId="0" borderId="11" xfId="1" applyFont="1" applyFill="1" applyBorder="1" applyAlignment="1">
      <alignment horizontal="distributed" vertical="center"/>
    </xf>
    <xf numFmtId="38" fontId="5" fillId="0" borderId="13" xfId="3" applyFont="1" applyFill="1" applyBorder="1" applyAlignment="1" applyProtection="1">
      <alignment horizontal="distributed" vertical="center" shrinkToFit="1"/>
    </xf>
    <xf numFmtId="38" fontId="5" fillId="0" borderId="19" xfId="3" applyFont="1" applyFill="1" applyBorder="1" applyAlignment="1" applyProtection="1">
      <alignment horizontal="left" vertical="center" shrinkToFit="1"/>
    </xf>
    <xf numFmtId="38" fontId="5" fillId="0" borderId="12" xfId="3" applyFont="1" applyFill="1" applyBorder="1" applyAlignment="1" applyProtection="1">
      <alignment horizontal="distributed" vertical="center"/>
    </xf>
    <xf numFmtId="38" fontId="6" fillId="0" borderId="13" xfId="3" applyFont="1" applyFill="1" applyBorder="1" applyAlignment="1" applyProtection="1">
      <alignment horizontal="distributed" vertical="center"/>
    </xf>
    <xf numFmtId="38" fontId="5" fillId="0" borderId="17" xfId="3" applyFont="1" applyFill="1" applyBorder="1" applyAlignment="1" applyProtection="1">
      <alignment horizontal="distributed" vertical="center" shrinkToFit="1"/>
    </xf>
    <xf numFmtId="38" fontId="5" fillId="0" borderId="36" xfId="3" applyFont="1" applyFill="1" applyBorder="1" applyAlignment="1" applyProtection="1">
      <alignment horizontal="left" vertical="center" shrinkToFit="1"/>
    </xf>
    <xf numFmtId="176" fontId="6" fillId="0" borderId="11" xfId="1" applyNumberFormat="1" applyFont="1" applyFill="1" applyBorder="1" applyAlignment="1" applyProtection="1">
      <alignment horizontal="center" vertical="center"/>
      <protection locked="0"/>
    </xf>
    <xf numFmtId="14" fontId="5" fillId="0" borderId="0" xfId="1" applyNumberFormat="1" applyFont="1" applyFill="1" applyAlignment="1">
      <alignment horizontal="center" vertical="center"/>
    </xf>
    <xf numFmtId="38" fontId="5" fillId="0" borderId="26" xfId="1" applyFont="1" applyFill="1" applyBorder="1" applyAlignment="1">
      <alignment horizontal="center" vertical="center" shrinkToFit="1"/>
    </xf>
    <xf numFmtId="38" fontId="4" fillId="0" borderId="28" xfId="1" applyFont="1" applyFill="1" applyBorder="1"/>
    <xf numFmtId="38" fontId="9" fillId="0" borderId="30" xfId="1" applyFont="1" applyFill="1" applyBorder="1" applyAlignment="1">
      <alignment shrinkToFit="1"/>
    </xf>
    <xf numFmtId="38" fontId="9" fillId="0" borderId="31" xfId="1" applyFont="1" applyFill="1" applyBorder="1" applyAlignment="1">
      <alignment shrinkToFit="1"/>
    </xf>
    <xf numFmtId="38" fontId="5" fillId="0" borderId="42" xfId="1" applyFont="1" applyFill="1" applyBorder="1" applyAlignment="1">
      <alignment horizontal="distributed" vertical="center"/>
    </xf>
    <xf numFmtId="176" fontId="5" fillId="0" borderId="66" xfId="3" applyNumberFormat="1" applyFont="1" applyFill="1" applyBorder="1" applyAlignment="1">
      <alignment horizontal="right" vertical="center"/>
    </xf>
    <xf numFmtId="38" fontId="5" fillId="0" borderId="66" xfId="3" applyFont="1" applyFill="1" applyBorder="1" applyAlignment="1" applyProtection="1">
      <alignment horizontal="center" vertical="center"/>
    </xf>
    <xf numFmtId="38" fontId="5" fillId="0" borderId="45" xfId="3" applyFont="1" applyFill="1" applyBorder="1" applyAlignment="1" applyProtection="1">
      <alignment horizontal="center" vertical="center"/>
    </xf>
    <xf numFmtId="38" fontId="5" fillId="0" borderId="43" xfId="3" applyFont="1" applyFill="1" applyBorder="1" applyAlignment="1" applyProtection="1">
      <alignment vertical="center" shrinkToFit="1"/>
    </xf>
    <xf numFmtId="38" fontId="5" fillId="0" borderId="67" xfId="3" applyFont="1" applyFill="1" applyBorder="1" applyAlignment="1" applyProtection="1">
      <alignment vertical="center" shrinkToFit="1"/>
    </xf>
    <xf numFmtId="38" fontId="4" fillId="0" borderId="0" xfId="1" applyFont="1" applyFill="1" applyAlignment="1">
      <alignment horizontal="center" vertical="center"/>
    </xf>
    <xf numFmtId="38" fontId="5" fillId="0" borderId="66" xfId="3" applyFont="1" applyFill="1" applyBorder="1" applyAlignment="1" applyProtection="1">
      <alignment horizontal="left" vertical="center"/>
    </xf>
    <xf numFmtId="38" fontId="5" fillId="0" borderId="44" xfId="3" applyFont="1" applyFill="1" applyBorder="1" applyAlignment="1" applyProtection="1">
      <alignment vertical="center" shrinkToFit="1"/>
    </xf>
    <xf numFmtId="0" fontId="5" fillId="0" borderId="66" xfId="0" applyFont="1" applyFill="1" applyBorder="1" applyAlignment="1">
      <alignment horizontal="distributed" vertical="center"/>
    </xf>
    <xf numFmtId="0" fontId="5" fillId="0" borderId="45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 applyProtection="1">
      <alignment vertical="center"/>
    </xf>
    <xf numFmtId="38" fontId="5" fillId="0" borderId="64" xfId="1" applyFont="1" applyFill="1" applyBorder="1" applyAlignment="1" applyProtection="1">
      <alignment vertical="center"/>
    </xf>
    <xf numFmtId="38" fontId="15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Alignment="1">
      <alignment horizontal="distributed" vertical="center"/>
    </xf>
    <xf numFmtId="38" fontId="4" fillId="0" borderId="0" xfId="1" applyFont="1" applyFill="1" applyAlignment="1">
      <alignment horizontal="center" vertical="center" shrinkToFit="1"/>
    </xf>
    <xf numFmtId="38" fontId="4" fillId="0" borderId="0" xfId="1" applyFont="1" applyFill="1" applyAlignment="1">
      <alignment vertical="center" shrinkToFit="1"/>
    </xf>
    <xf numFmtId="38" fontId="15" fillId="0" borderId="0" xfId="1" applyFont="1" applyFill="1" applyAlignment="1">
      <alignment horizontal="center" vertical="center"/>
    </xf>
    <xf numFmtId="38" fontId="1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1" fillId="0" borderId="0" xfId="1" applyFont="1" applyFill="1" applyAlignment="1">
      <alignment horizontal="right" vertical="center" shrinkToFit="1"/>
    </xf>
    <xf numFmtId="38" fontId="4" fillId="0" borderId="0" xfId="1" applyFont="1" applyFill="1" applyAlignment="1">
      <alignment horizontal="distributed"/>
    </xf>
    <xf numFmtId="38" fontId="4" fillId="0" borderId="0" xfId="1" applyFont="1" applyFill="1" applyAlignment="1">
      <alignment horizontal="center" shrinkToFit="1"/>
    </xf>
    <xf numFmtId="38" fontId="4" fillId="0" borderId="0" xfId="1" applyFont="1" applyFill="1" applyAlignment="1">
      <alignment shrinkToFit="1"/>
    </xf>
  </cellXfs>
  <cellStyles count="6">
    <cellStyle name="Excel Built-in Comma [0]" xfId="5"/>
    <cellStyle name="桁区切り" xfId="1" builtinId="6"/>
    <cellStyle name="桁区切り 2" xfId="4"/>
    <cellStyle name="桁区切り 3" xfId="3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5" transitionEvaluation="1"/>
  <dimension ref="A1:AMK177"/>
  <sheetViews>
    <sheetView showGridLines="0" showZeros="0" tabSelected="1" view="pageBreakPreview" zoomScaleNormal="100" zoomScaleSheetLayoutView="100" workbookViewId="0">
      <pane xSplit="2" ySplit="4" topLeftCell="C5" activePane="bottomRight" state="frozen"/>
      <selection activeCell="A83" sqref="A83"/>
      <selection pane="topRight" activeCell="C83" sqref="C83"/>
      <selection pane="bottomLeft" activeCell="A83" sqref="A83"/>
      <selection pane="bottomRight"/>
    </sheetView>
  </sheetViews>
  <sheetFormatPr defaultColWidth="10.7109375" defaultRowHeight="15" customHeight="1" x14ac:dyDescent="0.3"/>
  <cols>
    <col min="1" max="1" width="8.92578125" style="383" customWidth="1"/>
    <col min="2" max="2" width="19.78515625" style="383" customWidth="1"/>
    <col min="3" max="3" width="8.7109375" style="384" customWidth="1"/>
    <col min="4" max="4" width="19.28515625" style="385" customWidth="1"/>
    <col min="5" max="5" width="10.7109375" style="8" customWidth="1"/>
    <col min="6" max="6" width="3.78515625" style="8" customWidth="1"/>
    <col min="7" max="8" width="6.28515625" style="8" customWidth="1"/>
    <col min="9" max="9" width="6.28515625" style="6" customWidth="1"/>
    <col min="10" max="10" width="5.28515625" style="6" customWidth="1"/>
    <col min="11" max="18" width="5.28515625" style="8" customWidth="1"/>
    <col min="19" max="24" width="7.0703125" style="8" customWidth="1"/>
    <col min="25" max="25" width="5.5" style="11" customWidth="1"/>
    <col min="26" max="26" width="5.42578125" style="11" customWidth="1"/>
    <col min="27" max="27" width="5.2109375" style="11" customWidth="1"/>
    <col min="28" max="28" width="3.78515625" style="8" customWidth="1"/>
    <col min="29" max="29" width="5.0703125" style="8" customWidth="1"/>
    <col min="30" max="30" width="4.7109375" style="8" customWidth="1"/>
    <col min="31" max="31" width="4.5703125" style="8" customWidth="1"/>
    <col min="32" max="32" width="5.2109375" style="8" customWidth="1"/>
    <col min="33" max="33" width="4.7109375" style="8" customWidth="1"/>
    <col min="34" max="34" width="2.78515625" style="8" customWidth="1"/>
    <col min="35" max="35" width="5.0703125" style="8" customWidth="1"/>
    <col min="36" max="16384" width="10.7109375" style="8"/>
  </cols>
  <sheetData>
    <row r="1" spans="1:1025" ht="18.75" customHeight="1" x14ac:dyDescent="0.3">
      <c r="A1" s="1" t="s">
        <v>0</v>
      </c>
      <c r="B1" s="2"/>
      <c r="C1" s="3"/>
      <c r="D1" s="4"/>
      <c r="E1" s="5"/>
      <c r="F1" s="6"/>
      <c r="G1" s="6"/>
      <c r="H1" s="6"/>
      <c r="J1" s="7"/>
      <c r="K1" s="6"/>
      <c r="L1" s="6"/>
      <c r="M1" s="6"/>
      <c r="N1" s="6"/>
      <c r="O1" s="6"/>
      <c r="P1" s="6"/>
      <c r="Q1" s="6"/>
      <c r="R1" s="6"/>
      <c r="S1" s="6"/>
      <c r="T1" s="6"/>
      <c r="W1" s="9"/>
      <c r="X1" s="10" t="str">
        <f>A1</f>
        <v>令和３年度学校一覧　幼稚園</v>
      </c>
    </row>
    <row r="2" spans="1:1025" s="26" customFormat="1" ht="17.25" customHeight="1" x14ac:dyDescent="0.25">
      <c r="A2" s="12"/>
      <c r="B2" s="13"/>
      <c r="C2" s="14"/>
      <c r="D2" s="15"/>
      <c r="E2" s="13"/>
      <c r="F2" s="16" t="s">
        <v>1</v>
      </c>
      <c r="G2" s="17" t="s">
        <v>2</v>
      </c>
      <c r="H2" s="18"/>
      <c r="I2" s="18"/>
      <c r="J2" s="18" t="s">
        <v>3</v>
      </c>
      <c r="K2" s="18"/>
      <c r="L2" s="18"/>
      <c r="M2" s="18" t="s">
        <v>4</v>
      </c>
      <c r="N2" s="18"/>
      <c r="O2" s="18"/>
      <c r="P2" s="18" t="s">
        <v>5</v>
      </c>
      <c r="Q2" s="18"/>
      <c r="R2" s="19"/>
      <c r="S2" s="20" t="s">
        <v>6</v>
      </c>
      <c r="T2" s="21"/>
      <c r="U2" s="22"/>
      <c r="V2" s="21" t="s">
        <v>7</v>
      </c>
      <c r="W2" s="21"/>
      <c r="X2" s="23"/>
      <c r="Y2" s="24"/>
      <c r="Z2" s="24"/>
      <c r="AA2" s="25"/>
    </row>
    <row r="3" spans="1:1025" s="26" customFormat="1" ht="17.25" customHeight="1" x14ac:dyDescent="0.25">
      <c r="A3" s="27" t="s">
        <v>8</v>
      </c>
      <c r="B3" s="28" t="s">
        <v>9</v>
      </c>
      <c r="C3" s="29" t="s">
        <v>10</v>
      </c>
      <c r="D3" s="30" t="s">
        <v>11</v>
      </c>
      <c r="E3" s="28" t="s">
        <v>12</v>
      </c>
      <c r="F3" s="31"/>
      <c r="G3" s="32"/>
      <c r="H3" s="33" t="s">
        <v>13</v>
      </c>
      <c r="I3" s="34"/>
      <c r="J3" s="32"/>
      <c r="K3" s="35" t="s">
        <v>14</v>
      </c>
      <c r="L3" s="34"/>
      <c r="M3" s="32"/>
      <c r="N3" s="33" t="s">
        <v>15</v>
      </c>
      <c r="O3" s="34"/>
      <c r="P3" s="32"/>
      <c r="Q3" s="33" t="s">
        <v>16</v>
      </c>
      <c r="R3" s="35"/>
      <c r="S3" s="36"/>
      <c r="T3" s="37"/>
      <c r="U3" s="38"/>
      <c r="V3" s="37"/>
      <c r="W3" s="37"/>
      <c r="X3" s="39"/>
      <c r="Y3" s="24"/>
      <c r="Z3" s="24"/>
      <c r="AA3" s="25"/>
    </row>
    <row r="4" spans="1:1025" s="26" customFormat="1" ht="17.25" customHeight="1" x14ac:dyDescent="0.25">
      <c r="A4" s="27"/>
      <c r="B4" s="28"/>
      <c r="C4" s="29"/>
      <c r="D4" s="30"/>
      <c r="E4" s="28"/>
      <c r="F4" s="31"/>
      <c r="G4" s="40" t="s">
        <v>17</v>
      </c>
      <c r="H4" s="40" t="s">
        <v>18</v>
      </c>
      <c r="I4" s="40" t="s">
        <v>19</v>
      </c>
      <c r="J4" s="40" t="s">
        <v>17</v>
      </c>
      <c r="K4" s="40" t="s">
        <v>20</v>
      </c>
      <c r="L4" s="40" t="s">
        <v>19</v>
      </c>
      <c r="M4" s="40" t="s">
        <v>17</v>
      </c>
      <c r="N4" s="40" t="s">
        <v>20</v>
      </c>
      <c r="O4" s="40" t="s">
        <v>19</v>
      </c>
      <c r="P4" s="40" t="s">
        <v>17</v>
      </c>
      <c r="Q4" s="40" t="s">
        <v>20</v>
      </c>
      <c r="R4" s="40" t="s">
        <v>19</v>
      </c>
      <c r="S4" s="40" t="s">
        <v>17</v>
      </c>
      <c r="T4" s="40" t="s">
        <v>20</v>
      </c>
      <c r="U4" s="40" t="s">
        <v>19</v>
      </c>
      <c r="V4" s="41" t="s">
        <v>17</v>
      </c>
      <c r="W4" s="40" t="s">
        <v>20</v>
      </c>
      <c r="X4" s="42" t="s">
        <v>19</v>
      </c>
      <c r="Y4" s="25"/>
    </row>
    <row r="5" spans="1:1025" s="26" customFormat="1" ht="16.5" customHeight="1" x14ac:dyDescent="0.25">
      <c r="A5" s="43" t="s">
        <v>21</v>
      </c>
      <c r="B5" s="44" t="s">
        <v>22</v>
      </c>
      <c r="C5" s="45" t="s">
        <v>23</v>
      </c>
      <c r="D5" s="46" t="s">
        <v>24</v>
      </c>
      <c r="E5" s="47" t="s">
        <v>25</v>
      </c>
      <c r="F5" s="48">
        <v>5</v>
      </c>
      <c r="G5" s="49">
        <f>SUM(H5:I5)</f>
        <v>17</v>
      </c>
      <c r="H5" s="48">
        <v>8</v>
      </c>
      <c r="I5" s="48">
        <v>9</v>
      </c>
      <c r="J5" s="49">
        <f>SUM(K5:L5)</f>
        <v>60</v>
      </c>
      <c r="K5" s="48">
        <v>39</v>
      </c>
      <c r="L5" s="48">
        <v>21</v>
      </c>
      <c r="M5" s="49">
        <f>SUM(N5:O5)</f>
        <v>59</v>
      </c>
      <c r="N5" s="48">
        <v>31</v>
      </c>
      <c r="O5" s="48">
        <v>28</v>
      </c>
      <c r="P5" s="49">
        <f>Q5+R5</f>
        <v>136</v>
      </c>
      <c r="Q5" s="48">
        <f>SUM(H5,K5,N5)</f>
        <v>78</v>
      </c>
      <c r="R5" s="48">
        <f>SUM(I5,L5,O5)</f>
        <v>58</v>
      </c>
      <c r="S5" s="49">
        <f>SUM(T5:U5)</f>
        <v>7</v>
      </c>
      <c r="T5" s="48">
        <v>0</v>
      </c>
      <c r="U5" s="48">
        <v>7</v>
      </c>
      <c r="V5" s="49">
        <f>SUM(W5:X5)</f>
        <v>0</v>
      </c>
      <c r="W5" s="48">
        <v>0</v>
      </c>
      <c r="X5" s="50">
        <v>0</v>
      </c>
      <c r="Y5" s="51"/>
      <c r="Z5" s="24"/>
      <c r="AA5" s="25"/>
    </row>
    <row r="6" spans="1:1025" s="26" customFormat="1" ht="16.5" customHeight="1" x14ac:dyDescent="0.25">
      <c r="A6" s="27"/>
      <c r="B6" s="52" t="s">
        <v>26</v>
      </c>
      <c r="C6" s="29" t="s">
        <v>27</v>
      </c>
      <c r="D6" s="53" t="s">
        <v>28</v>
      </c>
      <c r="E6" s="54" t="s">
        <v>29</v>
      </c>
      <c r="F6" s="55"/>
      <c r="G6" s="26">
        <f t="shared" ref="G6:G7" si="0">SUM(H6:I6)</f>
        <v>0</v>
      </c>
      <c r="H6" s="55"/>
      <c r="I6" s="55"/>
      <c r="J6" s="56">
        <f t="shared" ref="J6:J40" si="1">SUM(K6:L6)</f>
        <v>0</v>
      </c>
      <c r="K6" s="55"/>
      <c r="L6" s="55"/>
      <c r="M6" s="56"/>
      <c r="N6" s="55"/>
      <c r="O6" s="55"/>
      <c r="P6" s="56"/>
      <c r="Q6" s="55"/>
      <c r="R6" s="55"/>
      <c r="S6" s="56"/>
      <c r="T6" s="55"/>
      <c r="U6" s="55"/>
      <c r="V6" s="57"/>
      <c r="W6" s="55"/>
      <c r="X6" s="58"/>
      <c r="Y6" s="51"/>
      <c r="Z6" s="24"/>
      <c r="AA6" s="25"/>
    </row>
    <row r="7" spans="1:1025" s="26" customFormat="1" ht="18.75" customHeight="1" x14ac:dyDescent="0.25">
      <c r="A7" s="59">
        <v>1</v>
      </c>
      <c r="B7" s="60" t="s">
        <v>30</v>
      </c>
      <c r="C7" s="61"/>
      <c r="D7" s="61"/>
      <c r="E7" s="62"/>
      <c r="F7" s="63">
        <f>F5+F6</f>
        <v>5</v>
      </c>
      <c r="G7" s="63">
        <f t="shared" si="0"/>
        <v>17</v>
      </c>
      <c r="H7" s="63">
        <f>H5+H6</f>
        <v>8</v>
      </c>
      <c r="I7" s="63">
        <f>I5+I6</f>
        <v>9</v>
      </c>
      <c r="J7" s="63">
        <f t="shared" si="1"/>
        <v>60</v>
      </c>
      <c r="K7" s="63">
        <f>K5+K6</f>
        <v>39</v>
      </c>
      <c r="L7" s="63">
        <f>L5+L6</f>
        <v>21</v>
      </c>
      <c r="M7" s="63">
        <f>N7+O7</f>
        <v>59</v>
      </c>
      <c r="N7" s="63">
        <f>N5+N6</f>
        <v>31</v>
      </c>
      <c r="O7" s="63">
        <f>O5+O6</f>
        <v>28</v>
      </c>
      <c r="P7" s="63">
        <f>Q7+R7</f>
        <v>136</v>
      </c>
      <c r="Q7" s="63">
        <f>SUM(H7,K7,N7)</f>
        <v>78</v>
      </c>
      <c r="R7" s="63">
        <f>SUM(I7,L7,O7)</f>
        <v>58</v>
      </c>
      <c r="S7" s="63">
        <f>T7+U7</f>
        <v>7</v>
      </c>
      <c r="T7" s="63">
        <f>T5+T6</f>
        <v>0</v>
      </c>
      <c r="U7" s="63">
        <f>U5+U6</f>
        <v>7</v>
      </c>
      <c r="V7" s="64">
        <f>W7+X7</f>
        <v>0</v>
      </c>
      <c r="W7" s="63">
        <f>W5+W6</f>
        <v>0</v>
      </c>
      <c r="X7" s="65">
        <f>X5+X6</f>
        <v>0</v>
      </c>
      <c r="Y7" s="51"/>
    </row>
    <row r="8" spans="1:1025" s="78" customFormat="1" ht="16.5" customHeight="1" x14ac:dyDescent="0.25">
      <c r="A8" s="66" t="s">
        <v>31</v>
      </c>
      <c r="B8" s="67" t="s">
        <v>32</v>
      </c>
      <c r="C8" s="68" t="s">
        <v>33</v>
      </c>
      <c r="D8" s="69" t="s">
        <v>34</v>
      </c>
      <c r="E8" s="70" t="s">
        <v>35</v>
      </c>
      <c r="F8" s="71">
        <v>3</v>
      </c>
      <c r="G8" s="72">
        <f>H8+I8</f>
        <v>4</v>
      </c>
      <c r="H8" s="71">
        <v>1</v>
      </c>
      <c r="I8" s="71">
        <v>3</v>
      </c>
      <c r="J8" s="72">
        <f>K8+L8</f>
        <v>9</v>
      </c>
      <c r="K8" s="71">
        <v>4</v>
      </c>
      <c r="L8" s="71">
        <v>5</v>
      </c>
      <c r="M8" s="72">
        <f>N8+O8</f>
        <v>2</v>
      </c>
      <c r="N8" s="71">
        <v>2</v>
      </c>
      <c r="O8" s="71">
        <v>0</v>
      </c>
      <c r="P8" s="72">
        <f t="shared" ref="P8:P60" si="2">Q8+R8</f>
        <v>15</v>
      </c>
      <c r="Q8" s="72">
        <f t="shared" ref="Q8:R28" si="3">SUM(H8,K8,N8)</f>
        <v>7</v>
      </c>
      <c r="R8" s="72">
        <f t="shared" si="3"/>
        <v>8</v>
      </c>
      <c r="S8" s="72">
        <f>T8+U8</f>
        <v>3</v>
      </c>
      <c r="T8" s="71">
        <v>1</v>
      </c>
      <c r="U8" s="71">
        <v>2</v>
      </c>
      <c r="V8" s="73">
        <f t="shared" ref="V8:V38" si="4">W8+X8</f>
        <v>0</v>
      </c>
      <c r="W8" s="71">
        <v>0</v>
      </c>
      <c r="X8" s="74">
        <v>0</v>
      </c>
      <c r="Y8" s="75"/>
      <c r="Z8" s="75"/>
      <c r="AA8" s="76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  <c r="JC8" s="77"/>
      <c r="JD8" s="77"/>
      <c r="JE8" s="77"/>
      <c r="JF8" s="77"/>
      <c r="JG8" s="77"/>
      <c r="JH8" s="77"/>
      <c r="JI8" s="77"/>
      <c r="JJ8" s="77"/>
      <c r="JK8" s="77"/>
      <c r="JL8" s="77"/>
      <c r="JM8" s="77"/>
      <c r="JN8" s="77"/>
      <c r="JO8" s="77"/>
      <c r="JP8" s="77"/>
      <c r="JQ8" s="77"/>
      <c r="JR8" s="77"/>
      <c r="JS8" s="77"/>
      <c r="JT8" s="77"/>
      <c r="JU8" s="77"/>
      <c r="JV8" s="77"/>
      <c r="JW8" s="77"/>
      <c r="JX8" s="77"/>
      <c r="JY8" s="77"/>
      <c r="JZ8" s="77"/>
      <c r="KA8" s="77"/>
      <c r="KB8" s="77"/>
      <c r="KC8" s="77"/>
      <c r="KD8" s="77"/>
      <c r="KE8" s="77"/>
      <c r="KF8" s="77"/>
      <c r="KG8" s="77"/>
      <c r="KH8" s="77"/>
      <c r="KI8" s="77"/>
      <c r="KJ8" s="77"/>
      <c r="KK8" s="77"/>
      <c r="KL8" s="77"/>
      <c r="KM8" s="77"/>
      <c r="KN8" s="77"/>
      <c r="KO8" s="77"/>
      <c r="KP8" s="77"/>
      <c r="KQ8" s="77"/>
      <c r="KR8" s="77"/>
      <c r="KS8" s="77"/>
      <c r="KT8" s="77"/>
      <c r="KU8" s="77"/>
      <c r="KV8" s="77"/>
      <c r="KW8" s="77"/>
      <c r="KX8" s="77"/>
      <c r="KY8" s="77"/>
      <c r="KZ8" s="77"/>
      <c r="LA8" s="77"/>
      <c r="LB8" s="77"/>
      <c r="LC8" s="77"/>
      <c r="LD8" s="77"/>
      <c r="LE8" s="77"/>
      <c r="LF8" s="77"/>
      <c r="LG8" s="77"/>
      <c r="LH8" s="77"/>
      <c r="LI8" s="77"/>
      <c r="LJ8" s="77"/>
      <c r="LK8" s="77"/>
      <c r="LL8" s="77"/>
      <c r="LM8" s="77"/>
      <c r="LN8" s="77"/>
      <c r="LO8" s="77"/>
      <c r="LP8" s="77"/>
      <c r="LQ8" s="77"/>
      <c r="LR8" s="77"/>
      <c r="LS8" s="77"/>
      <c r="LT8" s="77"/>
      <c r="LU8" s="77"/>
      <c r="LV8" s="77"/>
      <c r="LW8" s="77"/>
      <c r="LX8" s="77"/>
      <c r="LY8" s="77"/>
      <c r="LZ8" s="77"/>
      <c r="MA8" s="77"/>
      <c r="MB8" s="77"/>
      <c r="MC8" s="77"/>
      <c r="MD8" s="77"/>
      <c r="ME8" s="77"/>
      <c r="MF8" s="77"/>
      <c r="MG8" s="77"/>
      <c r="MH8" s="77"/>
      <c r="MI8" s="77"/>
      <c r="MJ8" s="77"/>
      <c r="MK8" s="77"/>
      <c r="ML8" s="77"/>
      <c r="MM8" s="77"/>
      <c r="MN8" s="77"/>
      <c r="MO8" s="77"/>
      <c r="MP8" s="77"/>
      <c r="MQ8" s="77"/>
      <c r="MR8" s="77"/>
      <c r="MS8" s="77"/>
      <c r="MT8" s="77"/>
      <c r="MU8" s="77"/>
      <c r="MV8" s="77"/>
      <c r="MW8" s="77"/>
      <c r="MX8" s="77"/>
      <c r="MY8" s="77"/>
      <c r="MZ8" s="77"/>
      <c r="NA8" s="77"/>
      <c r="NB8" s="77"/>
      <c r="NC8" s="77"/>
      <c r="ND8" s="77"/>
      <c r="NE8" s="77"/>
      <c r="NF8" s="77"/>
      <c r="NG8" s="77"/>
      <c r="NH8" s="77"/>
      <c r="NI8" s="77"/>
      <c r="NJ8" s="77"/>
      <c r="NK8" s="77"/>
      <c r="NL8" s="77"/>
      <c r="NM8" s="77"/>
      <c r="NN8" s="77"/>
      <c r="NO8" s="77"/>
      <c r="NP8" s="77"/>
      <c r="NQ8" s="77"/>
      <c r="NR8" s="77"/>
      <c r="NS8" s="77"/>
      <c r="NT8" s="77"/>
      <c r="NU8" s="77"/>
      <c r="NV8" s="77"/>
      <c r="NW8" s="77"/>
      <c r="NX8" s="77"/>
      <c r="NY8" s="77"/>
      <c r="NZ8" s="77"/>
      <c r="OA8" s="77"/>
      <c r="OB8" s="77"/>
      <c r="OC8" s="77"/>
      <c r="OD8" s="77"/>
      <c r="OE8" s="77"/>
      <c r="OF8" s="77"/>
      <c r="OG8" s="77"/>
      <c r="OH8" s="77"/>
      <c r="OI8" s="77"/>
      <c r="OJ8" s="77"/>
      <c r="OK8" s="77"/>
      <c r="OL8" s="77"/>
      <c r="OM8" s="77"/>
      <c r="ON8" s="77"/>
      <c r="OO8" s="77"/>
      <c r="OP8" s="77"/>
      <c r="OQ8" s="77"/>
      <c r="OR8" s="77"/>
      <c r="OS8" s="77"/>
      <c r="OT8" s="77"/>
      <c r="OU8" s="77"/>
      <c r="OV8" s="77"/>
      <c r="OW8" s="77"/>
      <c r="OX8" s="77"/>
      <c r="OY8" s="77"/>
      <c r="OZ8" s="77"/>
      <c r="PA8" s="77"/>
      <c r="PB8" s="77"/>
      <c r="PC8" s="77"/>
      <c r="PD8" s="77"/>
      <c r="PE8" s="77"/>
      <c r="PF8" s="77"/>
      <c r="PG8" s="77"/>
      <c r="PH8" s="77"/>
      <c r="PI8" s="77"/>
      <c r="PJ8" s="77"/>
      <c r="PK8" s="77"/>
      <c r="PL8" s="77"/>
      <c r="PM8" s="77"/>
      <c r="PN8" s="77"/>
      <c r="PO8" s="77"/>
      <c r="PP8" s="77"/>
      <c r="PQ8" s="77"/>
      <c r="PR8" s="77"/>
      <c r="PS8" s="77"/>
      <c r="PT8" s="77"/>
      <c r="PU8" s="77"/>
      <c r="PV8" s="77"/>
      <c r="PW8" s="77"/>
      <c r="PX8" s="77"/>
      <c r="PY8" s="77"/>
      <c r="PZ8" s="77"/>
      <c r="QA8" s="77"/>
      <c r="QB8" s="77"/>
      <c r="QC8" s="77"/>
      <c r="QD8" s="77"/>
      <c r="QE8" s="77"/>
      <c r="QF8" s="77"/>
      <c r="QG8" s="77"/>
      <c r="QH8" s="77"/>
      <c r="QI8" s="77"/>
      <c r="QJ8" s="77"/>
      <c r="QK8" s="77"/>
      <c r="QL8" s="77"/>
      <c r="QM8" s="77"/>
      <c r="QN8" s="77"/>
      <c r="QO8" s="77"/>
      <c r="QP8" s="77"/>
      <c r="QQ8" s="77"/>
      <c r="QR8" s="77"/>
      <c r="QS8" s="77"/>
      <c r="QT8" s="77"/>
      <c r="QU8" s="77"/>
      <c r="QV8" s="77"/>
      <c r="QW8" s="77"/>
      <c r="QX8" s="77"/>
      <c r="QY8" s="77"/>
      <c r="QZ8" s="77"/>
      <c r="RA8" s="77"/>
      <c r="RB8" s="77"/>
      <c r="RC8" s="77"/>
      <c r="RD8" s="77"/>
      <c r="RE8" s="77"/>
      <c r="RF8" s="77"/>
      <c r="RG8" s="77"/>
      <c r="RH8" s="77"/>
      <c r="RI8" s="77"/>
      <c r="RJ8" s="77"/>
      <c r="RK8" s="77"/>
      <c r="RL8" s="77"/>
      <c r="RM8" s="77"/>
      <c r="RN8" s="77"/>
      <c r="RO8" s="77"/>
      <c r="RP8" s="77"/>
      <c r="RQ8" s="77"/>
      <c r="RR8" s="77"/>
      <c r="RS8" s="77"/>
      <c r="RT8" s="77"/>
      <c r="RU8" s="77"/>
      <c r="RV8" s="77"/>
      <c r="RW8" s="77"/>
      <c r="RX8" s="77"/>
      <c r="RY8" s="77"/>
      <c r="RZ8" s="77"/>
      <c r="SA8" s="77"/>
      <c r="SB8" s="77"/>
      <c r="SC8" s="77"/>
      <c r="SD8" s="77"/>
      <c r="SE8" s="77"/>
      <c r="SF8" s="77"/>
      <c r="SG8" s="77"/>
      <c r="SH8" s="77"/>
      <c r="SI8" s="77"/>
      <c r="SJ8" s="77"/>
      <c r="SK8" s="77"/>
      <c r="SL8" s="77"/>
      <c r="SM8" s="77"/>
      <c r="SN8" s="77"/>
      <c r="SO8" s="77"/>
      <c r="SP8" s="77"/>
      <c r="SQ8" s="77"/>
      <c r="SR8" s="77"/>
      <c r="SS8" s="77"/>
      <c r="ST8" s="77"/>
      <c r="SU8" s="77"/>
      <c r="SV8" s="77"/>
      <c r="SW8" s="77"/>
      <c r="SX8" s="77"/>
      <c r="SY8" s="77"/>
      <c r="SZ8" s="77"/>
      <c r="TA8" s="77"/>
      <c r="TB8" s="77"/>
      <c r="TC8" s="77"/>
      <c r="TD8" s="77"/>
      <c r="TE8" s="77"/>
      <c r="TF8" s="77"/>
      <c r="TG8" s="77"/>
      <c r="TH8" s="77"/>
      <c r="TI8" s="77"/>
      <c r="TJ8" s="77"/>
      <c r="TK8" s="77"/>
      <c r="TL8" s="77"/>
      <c r="TM8" s="77"/>
      <c r="TN8" s="77"/>
      <c r="TO8" s="77"/>
      <c r="TP8" s="77"/>
      <c r="TQ8" s="77"/>
      <c r="TR8" s="77"/>
      <c r="TS8" s="77"/>
      <c r="TT8" s="77"/>
      <c r="TU8" s="77"/>
      <c r="TV8" s="77"/>
      <c r="TW8" s="77"/>
      <c r="TX8" s="77"/>
      <c r="TY8" s="77"/>
      <c r="TZ8" s="77"/>
      <c r="UA8" s="77"/>
      <c r="UB8" s="77"/>
      <c r="UC8" s="77"/>
      <c r="UD8" s="77"/>
      <c r="UE8" s="77"/>
      <c r="UF8" s="77"/>
      <c r="UG8" s="77"/>
      <c r="UH8" s="77"/>
      <c r="UI8" s="77"/>
      <c r="UJ8" s="77"/>
      <c r="UK8" s="77"/>
      <c r="UL8" s="77"/>
      <c r="UM8" s="77"/>
      <c r="UN8" s="77"/>
      <c r="UO8" s="77"/>
      <c r="UP8" s="77"/>
      <c r="UQ8" s="77"/>
      <c r="UR8" s="77"/>
      <c r="US8" s="77"/>
      <c r="UT8" s="77"/>
      <c r="UU8" s="77"/>
      <c r="UV8" s="77"/>
      <c r="UW8" s="77"/>
      <c r="UX8" s="77"/>
      <c r="UY8" s="77"/>
      <c r="UZ8" s="77"/>
      <c r="VA8" s="77"/>
      <c r="VB8" s="77"/>
      <c r="VC8" s="77"/>
      <c r="VD8" s="77"/>
      <c r="VE8" s="77"/>
      <c r="VF8" s="77"/>
      <c r="VG8" s="77"/>
      <c r="VH8" s="77"/>
      <c r="VI8" s="77"/>
      <c r="VJ8" s="77"/>
      <c r="VK8" s="77"/>
      <c r="VL8" s="77"/>
      <c r="VM8" s="77"/>
      <c r="VN8" s="77"/>
      <c r="VO8" s="77"/>
      <c r="VP8" s="77"/>
      <c r="VQ8" s="77"/>
      <c r="VR8" s="77"/>
      <c r="VS8" s="77"/>
      <c r="VT8" s="77"/>
      <c r="VU8" s="77"/>
      <c r="VV8" s="77"/>
      <c r="VW8" s="77"/>
      <c r="VX8" s="77"/>
      <c r="VY8" s="77"/>
      <c r="VZ8" s="77"/>
      <c r="WA8" s="77"/>
      <c r="WB8" s="77"/>
      <c r="WC8" s="77"/>
      <c r="WD8" s="77"/>
      <c r="WE8" s="77"/>
      <c r="WF8" s="77"/>
      <c r="WG8" s="77"/>
      <c r="WH8" s="77"/>
      <c r="WI8" s="77"/>
      <c r="WJ8" s="77"/>
      <c r="WK8" s="77"/>
      <c r="WL8" s="77"/>
      <c r="WM8" s="77"/>
      <c r="WN8" s="77"/>
      <c r="WO8" s="77"/>
      <c r="WP8" s="77"/>
      <c r="WQ8" s="77"/>
      <c r="WR8" s="77"/>
      <c r="WS8" s="77"/>
      <c r="WT8" s="77"/>
      <c r="WU8" s="77"/>
      <c r="WV8" s="77"/>
      <c r="WW8" s="77"/>
      <c r="WX8" s="77"/>
      <c r="WY8" s="77"/>
      <c r="WZ8" s="77"/>
      <c r="XA8" s="77"/>
      <c r="XB8" s="77"/>
      <c r="XC8" s="77"/>
      <c r="XD8" s="77"/>
      <c r="XE8" s="77"/>
      <c r="XF8" s="77"/>
      <c r="XG8" s="77"/>
      <c r="XH8" s="77"/>
      <c r="XI8" s="77"/>
      <c r="XJ8" s="77"/>
      <c r="XK8" s="77"/>
      <c r="XL8" s="77"/>
      <c r="XM8" s="77"/>
      <c r="XN8" s="77"/>
      <c r="XO8" s="77"/>
      <c r="XP8" s="77"/>
      <c r="XQ8" s="77"/>
      <c r="XR8" s="77"/>
      <c r="XS8" s="77"/>
      <c r="XT8" s="77"/>
      <c r="XU8" s="77"/>
      <c r="XV8" s="77"/>
      <c r="XW8" s="77"/>
      <c r="XX8" s="77"/>
      <c r="XY8" s="77"/>
      <c r="XZ8" s="77"/>
      <c r="YA8" s="77"/>
      <c r="YB8" s="77"/>
      <c r="YC8" s="77"/>
      <c r="YD8" s="77"/>
      <c r="YE8" s="77"/>
      <c r="YF8" s="77"/>
      <c r="YG8" s="77"/>
      <c r="YH8" s="77"/>
      <c r="YI8" s="77"/>
      <c r="YJ8" s="77"/>
      <c r="YK8" s="77"/>
      <c r="YL8" s="77"/>
      <c r="YM8" s="77"/>
      <c r="YN8" s="77"/>
      <c r="YO8" s="77"/>
      <c r="YP8" s="77"/>
      <c r="YQ8" s="77"/>
      <c r="YR8" s="77"/>
      <c r="YS8" s="77"/>
      <c r="YT8" s="77"/>
      <c r="YU8" s="77"/>
      <c r="YV8" s="77"/>
      <c r="YW8" s="77"/>
      <c r="YX8" s="77"/>
      <c r="YY8" s="77"/>
      <c r="YZ8" s="77"/>
      <c r="ZA8" s="77"/>
      <c r="ZB8" s="77"/>
      <c r="ZC8" s="77"/>
      <c r="ZD8" s="77"/>
      <c r="ZE8" s="77"/>
      <c r="ZF8" s="77"/>
      <c r="ZG8" s="77"/>
      <c r="ZH8" s="77"/>
      <c r="ZI8" s="77"/>
      <c r="ZJ8" s="77"/>
      <c r="ZK8" s="77"/>
      <c r="ZL8" s="77"/>
      <c r="ZM8" s="77"/>
      <c r="ZN8" s="77"/>
      <c r="ZO8" s="77"/>
      <c r="ZP8" s="77"/>
      <c r="ZQ8" s="77"/>
      <c r="ZR8" s="77"/>
      <c r="ZS8" s="77"/>
      <c r="ZT8" s="77"/>
      <c r="ZU8" s="77"/>
      <c r="ZV8" s="77"/>
      <c r="ZW8" s="77"/>
      <c r="ZX8" s="77"/>
      <c r="ZY8" s="77"/>
      <c r="ZZ8" s="77"/>
      <c r="AAA8" s="77"/>
      <c r="AAB8" s="77"/>
      <c r="AAC8" s="77"/>
      <c r="AAD8" s="77"/>
      <c r="AAE8" s="77"/>
      <c r="AAF8" s="77"/>
      <c r="AAG8" s="77"/>
      <c r="AAH8" s="77"/>
      <c r="AAI8" s="77"/>
      <c r="AAJ8" s="77"/>
      <c r="AAK8" s="77"/>
      <c r="AAL8" s="77"/>
      <c r="AAM8" s="77"/>
      <c r="AAN8" s="77"/>
      <c r="AAO8" s="77"/>
      <c r="AAP8" s="77"/>
      <c r="AAQ8" s="77"/>
      <c r="AAR8" s="77"/>
      <c r="AAS8" s="77"/>
      <c r="AAT8" s="77"/>
      <c r="AAU8" s="77"/>
      <c r="AAV8" s="77"/>
      <c r="AAW8" s="77"/>
      <c r="AAX8" s="77"/>
      <c r="AAY8" s="77"/>
      <c r="AAZ8" s="77"/>
      <c r="ABA8" s="77"/>
      <c r="ABB8" s="77"/>
      <c r="ABC8" s="77"/>
      <c r="ABD8" s="77"/>
      <c r="ABE8" s="77"/>
      <c r="ABF8" s="77"/>
      <c r="ABG8" s="77"/>
      <c r="ABH8" s="77"/>
      <c r="ABI8" s="77"/>
      <c r="ABJ8" s="77"/>
      <c r="ABK8" s="77"/>
      <c r="ABL8" s="77"/>
      <c r="ABM8" s="77"/>
      <c r="ABN8" s="77"/>
      <c r="ABO8" s="77"/>
      <c r="ABP8" s="77"/>
      <c r="ABQ8" s="77"/>
      <c r="ABR8" s="77"/>
      <c r="ABS8" s="77"/>
      <c r="ABT8" s="77"/>
      <c r="ABU8" s="77"/>
      <c r="ABV8" s="77"/>
      <c r="ABW8" s="77"/>
      <c r="ABX8" s="77"/>
      <c r="ABY8" s="77"/>
      <c r="ABZ8" s="77"/>
      <c r="ACA8" s="77"/>
      <c r="ACB8" s="77"/>
      <c r="ACC8" s="77"/>
      <c r="ACD8" s="77"/>
      <c r="ACE8" s="77"/>
      <c r="ACF8" s="77"/>
      <c r="ACG8" s="77"/>
      <c r="ACH8" s="77"/>
      <c r="ACI8" s="77"/>
      <c r="ACJ8" s="77"/>
      <c r="ACK8" s="77"/>
      <c r="ACL8" s="77"/>
      <c r="ACM8" s="77"/>
      <c r="ACN8" s="77"/>
      <c r="ACO8" s="77"/>
      <c r="ACP8" s="77"/>
      <c r="ACQ8" s="77"/>
      <c r="ACR8" s="77"/>
      <c r="ACS8" s="77"/>
      <c r="ACT8" s="77"/>
      <c r="ACU8" s="77"/>
      <c r="ACV8" s="77"/>
      <c r="ACW8" s="77"/>
      <c r="ACX8" s="77"/>
      <c r="ACY8" s="77"/>
      <c r="ACZ8" s="77"/>
      <c r="ADA8" s="77"/>
      <c r="ADB8" s="77"/>
      <c r="ADC8" s="77"/>
      <c r="ADD8" s="77"/>
      <c r="ADE8" s="77"/>
      <c r="ADF8" s="77"/>
      <c r="ADG8" s="77"/>
      <c r="ADH8" s="77"/>
      <c r="ADI8" s="77"/>
      <c r="ADJ8" s="77"/>
      <c r="ADK8" s="77"/>
      <c r="ADL8" s="77"/>
      <c r="ADM8" s="77"/>
      <c r="ADN8" s="77"/>
      <c r="ADO8" s="77"/>
      <c r="ADP8" s="77"/>
      <c r="ADQ8" s="77"/>
      <c r="ADR8" s="77"/>
      <c r="ADS8" s="77"/>
      <c r="ADT8" s="77"/>
      <c r="ADU8" s="77"/>
      <c r="ADV8" s="77"/>
      <c r="ADW8" s="77"/>
      <c r="ADX8" s="77"/>
      <c r="ADY8" s="77"/>
      <c r="ADZ8" s="77"/>
      <c r="AEA8" s="77"/>
      <c r="AEB8" s="77"/>
      <c r="AEC8" s="77"/>
      <c r="AED8" s="77"/>
      <c r="AEE8" s="77"/>
      <c r="AEF8" s="77"/>
      <c r="AEG8" s="77"/>
      <c r="AEH8" s="77"/>
      <c r="AEI8" s="77"/>
      <c r="AEJ8" s="77"/>
      <c r="AEK8" s="77"/>
      <c r="AEL8" s="77"/>
      <c r="AEM8" s="77"/>
      <c r="AEN8" s="77"/>
      <c r="AEO8" s="77"/>
      <c r="AEP8" s="77"/>
      <c r="AEQ8" s="77"/>
      <c r="AER8" s="77"/>
      <c r="AES8" s="77"/>
      <c r="AET8" s="77"/>
      <c r="AEU8" s="77"/>
      <c r="AEV8" s="77"/>
      <c r="AEW8" s="77"/>
      <c r="AEX8" s="77"/>
      <c r="AEY8" s="77"/>
      <c r="AEZ8" s="77"/>
      <c r="AFA8" s="77"/>
      <c r="AFB8" s="77"/>
      <c r="AFC8" s="77"/>
      <c r="AFD8" s="77"/>
      <c r="AFE8" s="77"/>
      <c r="AFF8" s="77"/>
      <c r="AFG8" s="77"/>
      <c r="AFH8" s="77"/>
      <c r="AFI8" s="77"/>
      <c r="AFJ8" s="77"/>
      <c r="AFK8" s="77"/>
      <c r="AFL8" s="77"/>
      <c r="AFM8" s="77"/>
      <c r="AFN8" s="77"/>
      <c r="AFO8" s="77"/>
      <c r="AFP8" s="77"/>
      <c r="AFQ8" s="77"/>
      <c r="AFR8" s="77"/>
      <c r="AFS8" s="77"/>
      <c r="AFT8" s="77"/>
      <c r="AFU8" s="77"/>
      <c r="AFV8" s="77"/>
      <c r="AFW8" s="77"/>
      <c r="AFX8" s="77"/>
      <c r="AFY8" s="77"/>
      <c r="AFZ8" s="77"/>
      <c r="AGA8" s="77"/>
      <c r="AGB8" s="77"/>
      <c r="AGC8" s="77"/>
      <c r="AGD8" s="77"/>
      <c r="AGE8" s="77"/>
      <c r="AGF8" s="77"/>
      <c r="AGG8" s="77"/>
      <c r="AGH8" s="77"/>
      <c r="AGI8" s="77"/>
      <c r="AGJ8" s="77"/>
      <c r="AGK8" s="77"/>
      <c r="AGL8" s="77"/>
      <c r="AGM8" s="77"/>
      <c r="AGN8" s="77"/>
      <c r="AGO8" s="77"/>
      <c r="AGP8" s="77"/>
      <c r="AGQ8" s="77"/>
      <c r="AGR8" s="77"/>
      <c r="AGS8" s="77"/>
      <c r="AGT8" s="77"/>
      <c r="AGU8" s="77"/>
      <c r="AGV8" s="77"/>
      <c r="AGW8" s="77"/>
      <c r="AGX8" s="77"/>
      <c r="AGY8" s="77"/>
      <c r="AGZ8" s="77"/>
      <c r="AHA8" s="77"/>
      <c r="AHB8" s="77"/>
      <c r="AHC8" s="77"/>
      <c r="AHD8" s="77"/>
      <c r="AHE8" s="77"/>
      <c r="AHF8" s="77"/>
      <c r="AHG8" s="77"/>
      <c r="AHH8" s="77"/>
      <c r="AHI8" s="77"/>
      <c r="AHJ8" s="77"/>
      <c r="AHK8" s="77"/>
      <c r="AHL8" s="77"/>
      <c r="AHM8" s="77"/>
      <c r="AHN8" s="77"/>
      <c r="AHO8" s="77"/>
      <c r="AHP8" s="77"/>
      <c r="AHQ8" s="77"/>
      <c r="AHR8" s="77"/>
      <c r="AHS8" s="77"/>
      <c r="AHT8" s="77"/>
      <c r="AHU8" s="77"/>
      <c r="AHV8" s="77"/>
      <c r="AHW8" s="77"/>
      <c r="AHX8" s="77"/>
      <c r="AHY8" s="77"/>
      <c r="AHZ8" s="77"/>
      <c r="AIA8" s="77"/>
      <c r="AIB8" s="77"/>
      <c r="AIC8" s="77"/>
      <c r="AID8" s="77"/>
      <c r="AIE8" s="77"/>
      <c r="AIF8" s="77"/>
      <c r="AIG8" s="77"/>
      <c r="AIH8" s="77"/>
      <c r="AII8" s="77"/>
      <c r="AIJ8" s="77"/>
      <c r="AIK8" s="77"/>
      <c r="AIL8" s="77"/>
      <c r="AIM8" s="77"/>
      <c r="AIN8" s="77"/>
      <c r="AIO8" s="77"/>
      <c r="AIP8" s="77"/>
      <c r="AIQ8" s="77"/>
      <c r="AIR8" s="77"/>
      <c r="AIS8" s="77"/>
      <c r="AIT8" s="77"/>
      <c r="AIU8" s="77"/>
      <c r="AIV8" s="77"/>
      <c r="AIW8" s="77"/>
      <c r="AIX8" s="77"/>
      <c r="AIY8" s="77"/>
      <c r="AIZ8" s="77"/>
      <c r="AJA8" s="77"/>
      <c r="AJB8" s="77"/>
      <c r="AJC8" s="77"/>
      <c r="AJD8" s="77"/>
      <c r="AJE8" s="77"/>
      <c r="AJF8" s="77"/>
      <c r="AJG8" s="77"/>
      <c r="AJH8" s="77"/>
      <c r="AJI8" s="77"/>
      <c r="AJJ8" s="77"/>
      <c r="AJK8" s="77"/>
      <c r="AJL8" s="77"/>
      <c r="AJM8" s="77"/>
      <c r="AJN8" s="77"/>
      <c r="AJO8" s="77"/>
      <c r="AJP8" s="77"/>
      <c r="AJQ8" s="77"/>
      <c r="AJR8" s="77"/>
      <c r="AJS8" s="77"/>
      <c r="AJT8" s="77"/>
      <c r="AJU8" s="77"/>
      <c r="AJV8" s="77"/>
      <c r="AJW8" s="77"/>
      <c r="AJX8" s="77"/>
      <c r="AJY8" s="77"/>
      <c r="AJZ8" s="77"/>
      <c r="AKA8" s="77"/>
      <c r="AKB8" s="77"/>
      <c r="AKC8" s="77"/>
      <c r="AKD8" s="77"/>
      <c r="AKE8" s="77"/>
      <c r="AKF8" s="77"/>
      <c r="AKG8" s="77"/>
      <c r="AKH8" s="77"/>
      <c r="AKI8" s="77"/>
      <c r="AKJ8" s="77"/>
      <c r="AKK8" s="77"/>
      <c r="AKL8" s="77"/>
      <c r="AKM8" s="77"/>
      <c r="AKN8" s="77"/>
      <c r="AKO8" s="77"/>
      <c r="AKP8" s="77"/>
      <c r="AKQ8" s="77"/>
      <c r="AKR8" s="77"/>
      <c r="AKS8" s="77"/>
      <c r="AKT8" s="77"/>
      <c r="AKU8" s="77"/>
      <c r="AKV8" s="77"/>
      <c r="AKW8" s="77"/>
      <c r="AKX8" s="77"/>
      <c r="AKY8" s="77"/>
      <c r="AKZ8" s="77"/>
      <c r="ALA8" s="77"/>
      <c r="ALB8" s="77"/>
      <c r="ALC8" s="77"/>
      <c r="ALD8" s="77"/>
      <c r="ALE8" s="77"/>
      <c r="ALF8" s="77"/>
      <c r="ALG8" s="77"/>
      <c r="ALH8" s="77"/>
      <c r="ALI8" s="77"/>
      <c r="ALJ8" s="77"/>
      <c r="ALK8" s="77"/>
      <c r="ALL8" s="77"/>
      <c r="ALM8" s="77"/>
      <c r="ALN8" s="77"/>
      <c r="ALO8" s="77"/>
      <c r="ALP8" s="77"/>
      <c r="ALQ8" s="77"/>
      <c r="ALR8" s="77"/>
      <c r="ALS8" s="77"/>
      <c r="ALT8" s="77"/>
      <c r="ALU8" s="77"/>
      <c r="ALV8" s="77"/>
      <c r="ALW8" s="77"/>
      <c r="ALX8" s="77"/>
      <c r="ALY8" s="77"/>
      <c r="ALZ8" s="77"/>
      <c r="AMA8" s="77"/>
      <c r="AMB8" s="77"/>
      <c r="AMC8" s="77"/>
      <c r="AMD8" s="77"/>
      <c r="AME8" s="77"/>
      <c r="AMF8" s="77"/>
      <c r="AMG8" s="77"/>
      <c r="AMH8" s="77"/>
      <c r="AMI8" s="77"/>
      <c r="AMJ8" s="77"/>
      <c r="AMK8" s="77"/>
    </row>
    <row r="9" spans="1:1025" s="78" customFormat="1" ht="16.5" customHeight="1" x14ac:dyDescent="0.25">
      <c r="A9" s="66"/>
      <c r="B9" s="67" t="s">
        <v>36</v>
      </c>
      <c r="C9" s="68" t="s">
        <v>37</v>
      </c>
      <c r="D9" s="69" t="s">
        <v>38</v>
      </c>
      <c r="E9" s="70" t="s">
        <v>39</v>
      </c>
      <c r="F9" s="71">
        <v>3</v>
      </c>
      <c r="G9" s="72">
        <f>H9+I9</f>
        <v>8</v>
      </c>
      <c r="H9" s="71">
        <v>3</v>
      </c>
      <c r="I9" s="71">
        <v>5</v>
      </c>
      <c r="J9" s="72">
        <f>K9+L9</f>
        <v>9</v>
      </c>
      <c r="K9" s="71">
        <v>7</v>
      </c>
      <c r="L9" s="71">
        <v>2</v>
      </c>
      <c r="M9" s="72">
        <f>N9+O9</f>
        <v>11</v>
      </c>
      <c r="N9" s="71">
        <v>4</v>
      </c>
      <c r="O9" s="71">
        <v>7</v>
      </c>
      <c r="P9" s="72">
        <f t="shared" si="2"/>
        <v>28</v>
      </c>
      <c r="Q9" s="72">
        <f t="shared" si="3"/>
        <v>14</v>
      </c>
      <c r="R9" s="72">
        <f t="shared" si="3"/>
        <v>14</v>
      </c>
      <c r="S9" s="72">
        <f>T9+U9</f>
        <v>3</v>
      </c>
      <c r="T9" s="71">
        <v>1</v>
      </c>
      <c r="U9" s="71">
        <v>2</v>
      </c>
      <c r="V9" s="73">
        <f t="shared" si="4"/>
        <v>0</v>
      </c>
      <c r="W9" s="71">
        <v>0</v>
      </c>
      <c r="X9" s="74">
        <v>0</v>
      </c>
      <c r="Y9" s="75"/>
      <c r="Z9" s="75"/>
      <c r="AA9" s="76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  <c r="IR9" s="77"/>
      <c r="IS9" s="77"/>
      <c r="IT9" s="77"/>
      <c r="IU9" s="77"/>
      <c r="IV9" s="77"/>
      <c r="IW9" s="77"/>
      <c r="IX9" s="77"/>
      <c r="IY9" s="77"/>
      <c r="IZ9" s="77"/>
      <c r="JA9" s="77"/>
      <c r="JB9" s="77"/>
      <c r="JC9" s="77"/>
      <c r="JD9" s="77"/>
      <c r="JE9" s="77"/>
      <c r="JF9" s="77"/>
      <c r="JG9" s="77"/>
      <c r="JH9" s="77"/>
      <c r="JI9" s="77"/>
      <c r="JJ9" s="77"/>
      <c r="JK9" s="77"/>
      <c r="JL9" s="77"/>
      <c r="JM9" s="77"/>
      <c r="JN9" s="77"/>
      <c r="JO9" s="77"/>
      <c r="JP9" s="77"/>
      <c r="JQ9" s="77"/>
      <c r="JR9" s="77"/>
      <c r="JS9" s="77"/>
      <c r="JT9" s="77"/>
      <c r="JU9" s="77"/>
      <c r="JV9" s="77"/>
      <c r="JW9" s="77"/>
      <c r="JX9" s="77"/>
      <c r="JY9" s="77"/>
      <c r="JZ9" s="77"/>
      <c r="KA9" s="77"/>
      <c r="KB9" s="77"/>
      <c r="KC9" s="77"/>
      <c r="KD9" s="77"/>
      <c r="KE9" s="77"/>
      <c r="KF9" s="77"/>
      <c r="KG9" s="77"/>
      <c r="KH9" s="77"/>
      <c r="KI9" s="77"/>
      <c r="KJ9" s="77"/>
      <c r="KK9" s="77"/>
      <c r="KL9" s="77"/>
      <c r="KM9" s="77"/>
      <c r="KN9" s="77"/>
      <c r="KO9" s="77"/>
      <c r="KP9" s="77"/>
      <c r="KQ9" s="77"/>
      <c r="KR9" s="77"/>
      <c r="KS9" s="77"/>
      <c r="KT9" s="77"/>
      <c r="KU9" s="77"/>
      <c r="KV9" s="77"/>
      <c r="KW9" s="77"/>
      <c r="KX9" s="77"/>
      <c r="KY9" s="77"/>
      <c r="KZ9" s="77"/>
      <c r="LA9" s="77"/>
      <c r="LB9" s="77"/>
      <c r="LC9" s="77"/>
      <c r="LD9" s="77"/>
      <c r="LE9" s="77"/>
      <c r="LF9" s="77"/>
      <c r="LG9" s="77"/>
      <c r="LH9" s="77"/>
      <c r="LI9" s="77"/>
      <c r="LJ9" s="77"/>
      <c r="LK9" s="77"/>
      <c r="LL9" s="77"/>
      <c r="LM9" s="77"/>
      <c r="LN9" s="77"/>
      <c r="LO9" s="77"/>
      <c r="LP9" s="77"/>
      <c r="LQ9" s="77"/>
      <c r="LR9" s="77"/>
      <c r="LS9" s="77"/>
      <c r="LT9" s="77"/>
      <c r="LU9" s="77"/>
      <c r="LV9" s="77"/>
      <c r="LW9" s="77"/>
      <c r="LX9" s="77"/>
      <c r="LY9" s="77"/>
      <c r="LZ9" s="77"/>
      <c r="MA9" s="77"/>
      <c r="MB9" s="77"/>
      <c r="MC9" s="77"/>
      <c r="MD9" s="77"/>
      <c r="ME9" s="77"/>
      <c r="MF9" s="77"/>
      <c r="MG9" s="77"/>
      <c r="MH9" s="77"/>
      <c r="MI9" s="77"/>
      <c r="MJ9" s="77"/>
      <c r="MK9" s="77"/>
      <c r="ML9" s="77"/>
      <c r="MM9" s="77"/>
      <c r="MN9" s="77"/>
      <c r="MO9" s="77"/>
      <c r="MP9" s="77"/>
      <c r="MQ9" s="77"/>
      <c r="MR9" s="77"/>
      <c r="MS9" s="77"/>
      <c r="MT9" s="77"/>
      <c r="MU9" s="77"/>
      <c r="MV9" s="77"/>
      <c r="MW9" s="77"/>
      <c r="MX9" s="77"/>
      <c r="MY9" s="77"/>
      <c r="MZ9" s="77"/>
      <c r="NA9" s="77"/>
      <c r="NB9" s="77"/>
      <c r="NC9" s="77"/>
      <c r="ND9" s="77"/>
      <c r="NE9" s="77"/>
      <c r="NF9" s="77"/>
      <c r="NG9" s="77"/>
      <c r="NH9" s="77"/>
      <c r="NI9" s="77"/>
      <c r="NJ9" s="77"/>
      <c r="NK9" s="77"/>
      <c r="NL9" s="77"/>
      <c r="NM9" s="77"/>
      <c r="NN9" s="77"/>
      <c r="NO9" s="77"/>
      <c r="NP9" s="77"/>
      <c r="NQ9" s="77"/>
      <c r="NR9" s="77"/>
      <c r="NS9" s="77"/>
      <c r="NT9" s="77"/>
      <c r="NU9" s="77"/>
      <c r="NV9" s="77"/>
      <c r="NW9" s="77"/>
      <c r="NX9" s="77"/>
      <c r="NY9" s="77"/>
      <c r="NZ9" s="77"/>
      <c r="OA9" s="77"/>
      <c r="OB9" s="77"/>
      <c r="OC9" s="77"/>
      <c r="OD9" s="77"/>
      <c r="OE9" s="77"/>
      <c r="OF9" s="77"/>
      <c r="OG9" s="77"/>
      <c r="OH9" s="77"/>
      <c r="OI9" s="77"/>
      <c r="OJ9" s="77"/>
      <c r="OK9" s="77"/>
      <c r="OL9" s="77"/>
      <c r="OM9" s="77"/>
      <c r="ON9" s="77"/>
      <c r="OO9" s="77"/>
      <c r="OP9" s="77"/>
      <c r="OQ9" s="77"/>
      <c r="OR9" s="77"/>
      <c r="OS9" s="77"/>
      <c r="OT9" s="77"/>
      <c r="OU9" s="77"/>
      <c r="OV9" s="77"/>
      <c r="OW9" s="77"/>
      <c r="OX9" s="77"/>
      <c r="OY9" s="77"/>
      <c r="OZ9" s="77"/>
      <c r="PA9" s="77"/>
      <c r="PB9" s="77"/>
      <c r="PC9" s="77"/>
      <c r="PD9" s="77"/>
      <c r="PE9" s="77"/>
      <c r="PF9" s="77"/>
      <c r="PG9" s="77"/>
      <c r="PH9" s="77"/>
      <c r="PI9" s="77"/>
      <c r="PJ9" s="77"/>
      <c r="PK9" s="77"/>
      <c r="PL9" s="77"/>
      <c r="PM9" s="77"/>
      <c r="PN9" s="77"/>
      <c r="PO9" s="77"/>
      <c r="PP9" s="77"/>
      <c r="PQ9" s="77"/>
      <c r="PR9" s="77"/>
      <c r="PS9" s="77"/>
      <c r="PT9" s="77"/>
      <c r="PU9" s="77"/>
      <c r="PV9" s="77"/>
      <c r="PW9" s="77"/>
      <c r="PX9" s="77"/>
      <c r="PY9" s="77"/>
      <c r="PZ9" s="77"/>
      <c r="QA9" s="77"/>
      <c r="QB9" s="77"/>
      <c r="QC9" s="77"/>
      <c r="QD9" s="77"/>
      <c r="QE9" s="77"/>
      <c r="QF9" s="77"/>
      <c r="QG9" s="77"/>
      <c r="QH9" s="77"/>
      <c r="QI9" s="77"/>
      <c r="QJ9" s="77"/>
      <c r="QK9" s="77"/>
      <c r="QL9" s="77"/>
      <c r="QM9" s="77"/>
      <c r="QN9" s="77"/>
      <c r="QO9" s="77"/>
      <c r="QP9" s="77"/>
      <c r="QQ9" s="77"/>
      <c r="QR9" s="77"/>
      <c r="QS9" s="77"/>
      <c r="QT9" s="77"/>
      <c r="QU9" s="77"/>
      <c r="QV9" s="77"/>
      <c r="QW9" s="77"/>
      <c r="QX9" s="77"/>
      <c r="QY9" s="77"/>
      <c r="QZ9" s="77"/>
      <c r="RA9" s="77"/>
      <c r="RB9" s="77"/>
      <c r="RC9" s="77"/>
      <c r="RD9" s="77"/>
      <c r="RE9" s="77"/>
      <c r="RF9" s="77"/>
      <c r="RG9" s="77"/>
      <c r="RH9" s="77"/>
      <c r="RI9" s="77"/>
      <c r="RJ9" s="77"/>
      <c r="RK9" s="77"/>
      <c r="RL9" s="77"/>
      <c r="RM9" s="77"/>
      <c r="RN9" s="77"/>
      <c r="RO9" s="77"/>
      <c r="RP9" s="77"/>
      <c r="RQ9" s="77"/>
      <c r="RR9" s="77"/>
      <c r="RS9" s="77"/>
      <c r="RT9" s="77"/>
      <c r="RU9" s="77"/>
      <c r="RV9" s="77"/>
      <c r="RW9" s="77"/>
      <c r="RX9" s="77"/>
      <c r="RY9" s="77"/>
      <c r="RZ9" s="77"/>
      <c r="SA9" s="77"/>
      <c r="SB9" s="77"/>
      <c r="SC9" s="77"/>
      <c r="SD9" s="77"/>
      <c r="SE9" s="77"/>
      <c r="SF9" s="77"/>
      <c r="SG9" s="77"/>
      <c r="SH9" s="77"/>
      <c r="SI9" s="77"/>
      <c r="SJ9" s="77"/>
      <c r="SK9" s="77"/>
      <c r="SL9" s="77"/>
      <c r="SM9" s="77"/>
      <c r="SN9" s="77"/>
      <c r="SO9" s="77"/>
      <c r="SP9" s="77"/>
      <c r="SQ9" s="77"/>
      <c r="SR9" s="77"/>
      <c r="SS9" s="77"/>
      <c r="ST9" s="77"/>
      <c r="SU9" s="77"/>
      <c r="SV9" s="77"/>
      <c r="SW9" s="77"/>
      <c r="SX9" s="77"/>
      <c r="SY9" s="77"/>
      <c r="SZ9" s="77"/>
      <c r="TA9" s="77"/>
      <c r="TB9" s="77"/>
      <c r="TC9" s="77"/>
      <c r="TD9" s="77"/>
      <c r="TE9" s="77"/>
      <c r="TF9" s="77"/>
      <c r="TG9" s="77"/>
      <c r="TH9" s="77"/>
      <c r="TI9" s="77"/>
      <c r="TJ9" s="77"/>
      <c r="TK9" s="77"/>
      <c r="TL9" s="77"/>
      <c r="TM9" s="77"/>
      <c r="TN9" s="77"/>
      <c r="TO9" s="77"/>
      <c r="TP9" s="77"/>
      <c r="TQ9" s="77"/>
      <c r="TR9" s="77"/>
      <c r="TS9" s="77"/>
      <c r="TT9" s="77"/>
      <c r="TU9" s="77"/>
      <c r="TV9" s="77"/>
      <c r="TW9" s="77"/>
      <c r="TX9" s="77"/>
      <c r="TY9" s="77"/>
      <c r="TZ9" s="77"/>
      <c r="UA9" s="77"/>
      <c r="UB9" s="77"/>
      <c r="UC9" s="77"/>
      <c r="UD9" s="77"/>
      <c r="UE9" s="77"/>
      <c r="UF9" s="77"/>
      <c r="UG9" s="77"/>
      <c r="UH9" s="77"/>
      <c r="UI9" s="77"/>
      <c r="UJ9" s="77"/>
      <c r="UK9" s="77"/>
      <c r="UL9" s="77"/>
      <c r="UM9" s="77"/>
      <c r="UN9" s="77"/>
      <c r="UO9" s="77"/>
      <c r="UP9" s="77"/>
      <c r="UQ9" s="77"/>
      <c r="UR9" s="77"/>
      <c r="US9" s="77"/>
      <c r="UT9" s="77"/>
      <c r="UU9" s="77"/>
      <c r="UV9" s="77"/>
      <c r="UW9" s="77"/>
      <c r="UX9" s="77"/>
      <c r="UY9" s="77"/>
      <c r="UZ9" s="77"/>
      <c r="VA9" s="77"/>
      <c r="VB9" s="77"/>
      <c r="VC9" s="77"/>
      <c r="VD9" s="77"/>
      <c r="VE9" s="77"/>
      <c r="VF9" s="77"/>
      <c r="VG9" s="77"/>
      <c r="VH9" s="77"/>
      <c r="VI9" s="77"/>
      <c r="VJ9" s="77"/>
      <c r="VK9" s="77"/>
      <c r="VL9" s="77"/>
      <c r="VM9" s="77"/>
      <c r="VN9" s="77"/>
      <c r="VO9" s="77"/>
      <c r="VP9" s="77"/>
      <c r="VQ9" s="77"/>
      <c r="VR9" s="77"/>
      <c r="VS9" s="77"/>
      <c r="VT9" s="77"/>
      <c r="VU9" s="77"/>
      <c r="VV9" s="77"/>
      <c r="VW9" s="77"/>
      <c r="VX9" s="77"/>
      <c r="VY9" s="77"/>
      <c r="VZ9" s="77"/>
      <c r="WA9" s="77"/>
      <c r="WB9" s="77"/>
      <c r="WC9" s="77"/>
      <c r="WD9" s="77"/>
      <c r="WE9" s="77"/>
      <c r="WF9" s="77"/>
      <c r="WG9" s="77"/>
      <c r="WH9" s="77"/>
      <c r="WI9" s="77"/>
      <c r="WJ9" s="77"/>
      <c r="WK9" s="77"/>
      <c r="WL9" s="77"/>
      <c r="WM9" s="77"/>
      <c r="WN9" s="77"/>
      <c r="WO9" s="77"/>
      <c r="WP9" s="77"/>
      <c r="WQ9" s="77"/>
      <c r="WR9" s="77"/>
      <c r="WS9" s="77"/>
      <c r="WT9" s="77"/>
      <c r="WU9" s="77"/>
      <c r="WV9" s="77"/>
      <c r="WW9" s="77"/>
      <c r="WX9" s="77"/>
      <c r="WY9" s="77"/>
      <c r="WZ9" s="77"/>
      <c r="XA9" s="77"/>
      <c r="XB9" s="77"/>
      <c r="XC9" s="77"/>
      <c r="XD9" s="77"/>
      <c r="XE9" s="77"/>
      <c r="XF9" s="77"/>
      <c r="XG9" s="77"/>
      <c r="XH9" s="77"/>
      <c r="XI9" s="77"/>
      <c r="XJ9" s="77"/>
      <c r="XK9" s="77"/>
      <c r="XL9" s="77"/>
      <c r="XM9" s="77"/>
      <c r="XN9" s="77"/>
      <c r="XO9" s="77"/>
      <c r="XP9" s="77"/>
      <c r="XQ9" s="77"/>
      <c r="XR9" s="77"/>
      <c r="XS9" s="77"/>
      <c r="XT9" s="77"/>
      <c r="XU9" s="77"/>
      <c r="XV9" s="77"/>
      <c r="XW9" s="77"/>
      <c r="XX9" s="77"/>
      <c r="XY9" s="77"/>
      <c r="XZ9" s="77"/>
      <c r="YA9" s="77"/>
      <c r="YB9" s="77"/>
      <c r="YC9" s="77"/>
      <c r="YD9" s="77"/>
      <c r="YE9" s="77"/>
      <c r="YF9" s="77"/>
      <c r="YG9" s="77"/>
      <c r="YH9" s="77"/>
      <c r="YI9" s="77"/>
      <c r="YJ9" s="77"/>
      <c r="YK9" s="77"/>
      <c r="YL9" s="77"/>
      <c r="YM9" s="77"/>
      <c r="YN9" s="77"/>
      <c r="YO9" s="77"/>
      <c r="YP9" s="77"/>
      <c r="YQ9" s="77"/>
      <c r="YR9" s="77"/>
      <c r="YS9" s="77"/>
      <c r="YT9" s="77"/>
      <c r="YU9" s="77"/>
      <c r="YV9" s="77"/>
      <c r="YW9" s="77"/>
      <c r="YX9" s="77"/>
      <c r="YY9" s="77"/>
      <c r="YZ9" s="77"/>
      <c r="ZA9" s="77"/>
      <c r="ZB9" s="77"/>
      <c r="ZC9" s="77"/>
      <c r="ZD9" s="77"/>
      <c r="ZE9" s="77"/>
      <c r="ZF9" s="77"/>
      <c r="ZG9" s="77"/>
      <c r="ZH9" s="77"/>
      <c r="ZI9" s="77"/>
      <c r="ZJ9" s="77"/>
      <c r="ZK9" s="77"/>
      <c r="ZL9" s="77"/>
      <c r="ZM9" s="77"/>
      <c r="ZN9" s="77"/>
      <c r="ZO9" s="77"/>
      <c r="ZP9" s="77"/>
      <c r="ZQ9" s="77"/>
      <c r="ZR9" s="77"/>
      <c r="ZS9" s="77"/>
      <c r="ZT9" s="77"/>
      <c r="ZU9" s="77"/>
      <c r="ZV9" s="77"/>
      <c r="ZW9" s="77"/>
      <c r="ZX9" s="77"/>
      <c r="ZY9" s="77"/>
      <c r="ZZ9" s="77"/>
      <c r="AAA9" s="77"/>
      <c r="AAB9" s="77"/>
      <c r="AAC9" s="77"/>
      <c r="AAD9" s="77"/>
      <c r="AAE9" s="77"/>
      <c r="AAF9" s="77"/>
      <c r="AAG9" s="77"/>
      <c r="AAH9" s="77"/>
      <c r="AAI9" s="77"/>
      <c r="AAJ9" s="77"/>
      <c r="AAK9" s="77"/>
      <c r="AAL9" s="77"/>
      <c r="AAM9" s="77"/>
      <c r="AAN9" s="77"/>
      <c r="AAO9" s="77"/>
      <c r="AAP9" s="77"/>
      <c r="AAQ9" s="77"/>
      <c r="AAR9" s="77"/>
      <c r="AAS9" s="77"/>
      <c r="AAT9" s="77"/>
      <c r="AAU9" s="77"/>
      <c r="AAV9" s="77"/>
      <c r="AAW9" s="77"/>
      <c r="AAX9" s="77"/>
      <c r="AAY9" s="77"/>
      <c r="AAZ9" s="77"/>
      <c r="ABA9" s="77"/>
      <c r="ABB9" s="77"/>
      <c r="ABC9" s="77"/>
      <c r="ABD9" s="77"/>
      <c r="ABE9" s="77"/>
      <c r="ABF9" s="77"/>
      <c r="ABG9" s="77"/>
      <c r="ABH9" s="77"/>
      <c r="ABI9" s="77"/>
      <c r="ABJ9" s="77"/>
      <c r="ABK9" s="77"/>
      <c r="ABL9" s="77"/>
      <c r="ABM9" s="77"/>
      <c r="ABN9" s="77"/>
      <c r="ABO9" s="77"/>
      <c r="ABP9" s="77"/>
      <c r="ABQ9" s="77"/>
      <c r="ABR9" s="77"/>
      <c r="ABS9" s="77"/>
      <c r="ABT9" s="77"/>
      <c r="ABU9" s="77"/>
      <c r="ABV9" s="77"/>
      <c r="ABW9" s="77"/>
      <c r="ABX9" s="77"/>
      <c r="ABY9" s="77"/>
      <c r="ABZ9" s="77"/>
      <c r="ACA9" s="77"/>
      <c r="ACB9" s="77"/>
      <c r="ACC9" s="77"/>
      <c r="ACD9" s="77"/>
      <c r="ACE9" s="77"/>
      <c r="ACF9" s="77"/>
      <c r="ACG9" s="77"/>
      <c r="ACH9" s="77"/>
      <c r="ACI9" s="77"/>
      <c r="ACJ9" s="77"/>
      <c r="ACK9" s="77"/>
      <c r="ACL9" s="77"/>
      <c r="ACM9" s="77"/>
      <c r="ACN9" s="77"/>
      <c r="ACO9" s="77"/>
      <c r="ACP9" s="77"/>
      <c r="ACQ9" s="77"/>
      <c r="ACR9" s="77"/>
      <c r="ACS9" s="77"/>
      <c r="ACT9" s="77"/>
      <c r="ACU9" s="77"/>
      <c r="ACV9" s="77"/>
      <c r="ACW9" s="77"/>
      <c r="ACX9" s="77"/>
      <c r="ACY9" s="77"/>
      <c r="ACZ9" s="77"/>
      <c r="ADA9" s="77"/>
      <c r="ADB9" s="77"/>
      <c r="ADC9" s="77"/>
      <c r="ADD9" s="77"/>
      <c r="ADE9" s="77"/>
      <c r="ADF9" s="77"/>
      <c r="ADG9" s="77"/>
      <c r="ADH9" s="77"/>
      <c r="ADI9" s="77"/>
      <c r="ADJ9" s="77"/>
      <c r="ADK9" s="77"/>
      <c r="ADL9" s="77"/>
      <c r="ADM9" s="77"/>
      <c r="ADN9" s="77"/>
      <c r="ADO9" s="77"/>
      <c r="ADP9" s="77"/>
      <c r="ADQ9" s="77"/>
      <c r="ADR9" s="77"/>
      <c r="ADS9" s="77"/>
      <c r="ADT9" s="77"/>
      <c r="ADU9" s="77"/>
      <c r="ADV9" s="77"/>
      <c r="ADW9" s="77"/>
      <c r="ADX9" s="77"/>
      <c r="ADY9" s="77"/>
      <c r="ADZ9" s="77"/>
      <c r="AEA9" s="77"/>
      <c r="AEB9" s="77"/>
      <c r="AEC9" s="77"/>
      <c r="AED9" s="77"/>
      <c r="AEE9" s="77"/>
      <c r="AEF9" s="77"/>
      <c r="AEG9" s="77"/>
      <c r="AEH9" s="77"/>
      <c r="AEI9" s="77"/>
      <c r="AEJ9" s="77"/>
      <c r="AEK9" s="77"/>
      <c r="AEL9" s="77"/>
      <c r="AEM9" s="77"/>
      <c r="AEN9" s="77"/>
      <c r="AEO9" s="77"/>
      <c r="AEP9" s="77"/>
      <c r="AEQ9" s="77"/>
      <c r="AER9" s="77"/>
      <c r="AES9" s="77"/>
      <c r="AET9" s="77"/>
      <c r="AEU9" s="77"/>
      <c r="AEV9" s="77"/>
      <c r="AEW9" s="77"/>
      <c r="AEX9" s="77"/>
      <c r="AEY9" s="77"/>
      <c r="AEZ9" s="77"/>
      <c r="AFA9" s="77"/>
      <c r="AFB9" s="77"/>
      <c r="AFC9" s="77"/>
      <c r="AFD9" s="77"/>
      <c r="AFE9" s="77"/>
      <c r="AFF9" s="77"/>
      <c r="AFG9" s="77"/>
      <c r="AFH9" s="77"/>
      <c r="AFI9" s="77"/>
      <c r="AFJ9" s="77"/>
      <c r="AFK9" s="77"/>
      <c r="AFL9" s="77"/>
      <c r="AFM9" s="77"/>
      <c r="AFN9" s="77"/>
      <c r="AFO9" s="77"/>
      <c r="AFP9" s="77"/>
      <c r="AFQ9" s="77"/>
      <c r="AFR9" s="77"/>
      <c r="AFS9" s="77"/>
      <c r="AFT9" s="77"/>
      <c r="AFU9" s="77"/>
      <c r="AFV9" s="77"/>
      <c r="AFW9" s="77"/>
      <c r="AFX9" s="77"/>
      <c r="AFY9" s="77"/>
      <c r="AFZ9" s="77"/>
      <c r="AGA9" s="77"/>
      <c r="AGB9" s="77"/>
      <c r="AGC9" s="77"/>
      <c r="AGD9" s="77"/>
      <c r="AGE9" s="77"/>
      <c r="AGF9" s="77"/>
      <c r="AGG9" s="77"/>
      <c r="AGH9" s="77"/>
      <c r="AGI9" s="77"/>
      <c r="AGJ9" s="77"/>
      <c r="AGK9" s="77"/>
      <c r="AGL9" s="77"/>
      <c r="AGM9" s="77"/>
      <c r="AGN9" s="77"/>
      <c r="AGO9" s="77"/>
      <c r="AGP9" s="77"/>
      <c r="AGQ9" s="77"/>
      <c r="AGR9" s="77"/>
      <c r="AGS9" s="77"/>
      <c r="AGT9" s="77"/>
      <c r="AGU9" s="77"/>
      <c r="AGV9" s="77"/>
      <c r="AGW9" s="77"/>
      <c r="AGX9" s="77"/>
      <c r="AGY9" s="77"/>
      <c r="AGZ9" s="77"/>
      <c r="AHA9" s="77"/>
      <c r="AHB9" s="77"/>
      <c r="AHC9" s="77"/>
      <c r="AHD9" s="77"/>
      <c r="AHE9" s="77"/>
      <c r="AHF9" s="77"/>
      <c r="AHG9" s="77"/>
      <c r="AHH9" s="77"/>
      <c r="AHI9" s="77"/>
      <c r="AHJ9" s="77"/>
      <c r="AHK9" s="77"/>
      <c r="AHL9" s="77"/>
      <c r="AHM9" s="77"/>
      <c r="AHN9" s="77"/>
      <c r="AHO9" s="77"/>
      <c r="AHP9" s="77"/>
      <c r="AHQ9" s="77"/>
      <c r="AHR9" s="77"/>
      <c r="AHS9" s="77"/>
      <c r="AHT9" s="77"/>
      <c r="AHU9" s="77"/>
      <c r="AHV9" s="77"/>
      <c r="AHW9" s="77"/>
      <c r="AHX9" s="77"/>
      <c r="AHY9" s="77"/>
      <c r="AHZ9" s="77"/>
      <c r="AIA9" s="77"/>
      <c r="AIB9" s="77"/>
      <c r="AIC9" s="77"/>
      <c r="AID9" s="77"/>
      <c r="AIE9" s="77"/>
      <c r="AIF9" s="77"/>
      <c r="AIG9" s="77"/>
      <c r="AIH9" s="77"/>
      <c r="AII9" s="77"/>
      <c r="AIJ9" s="77"/>
      <c r="AIK9" s="77"/>
      <c r="AIL9" s="77"/>
      <c r="AIM9" s="77"/>
      <c r="AIN9" s="77"/>
      <c r="AIO9" s="77"/>
      <c r="AIP9" s="77"/>
      <c r="AIQ9" s="77"/>
      <c r="AIR9" s="77"/>
      <c r="AIS9" s="77"/>
      <c r="AIT9" s="77"/>
      <c r="AIU9" s="77"/>
      <c r="AIV9" s="77"/>
      <c r="AIW9" s="77"/>
      <c r="AIX9" s="77"/>
      <c r="AIY9" s="77"/>
      <c r="AIZ9" s="77"/>
      <c r="AJA9" s="77"/>
      <c r="AJB9" s="77"/>
      <c r="AJC9" s="77"/>
      <c r="AJD9" s="77"/>
      <c r="AJE9" s="77"/>
      <c r="AJF9" s="77"/>
      <c r="AJG9" s="77"/>
      <c r="AJH9" s="77"/>
      <c r="AJI9" s="77"/>
      <c r="AJJ9" s="77"/>
      <c r="AJK9" s="77"/>
      <c r="AJL9" s="77"/>
      <c r="AJM9" s="77"/>
      <c r="AJN9" s="77"/>
      <c r="AJO9" s="77"/>
      <c r="AJP9" s="77"/>
      <c r="AJQ9" s="77"/>
      <c r="AJR9" s="77"/>
      <c r="AJS9" s="77"/>
      <c r="AJT9" s="77"/>
      <c r="AJU9" s="77"/>
      <c r="AJV9" s="77"/>
      <c r="AJW9" s="77"/>
      <c r="AJX9" s="77"/>
      <c r="AJY9" s="77"/>
      <c r="AJZ9" s="77"/>
      <c r="AKA9" s="77"/>
      <c r="AKB9" s="77"/>
      <c r="AKC9" s="77"/>
      <c r="AKD9" s="77"/>
      <c r="AKE9" s="77"/>
      <c r="AKF9" s="77"/>
      <c r="AKG9" s="77"/>
      <c r="AKH9" s="77"/>
      <c r="AKI9" s="77"/>
      <c r="AKJ9" s="77"/>
      <c r="AKK9" s="77"/>
      <c r="AKL9" s="77"/>
      <c r="AKM9" s="77"/>
      <c r="AKN9" s="77"/>
      <c r="AKO9" s="77"/>
      <c r="AKP9" s="77"/>
      <c r="AKQ9" s="77"/>
      <c r="AKR9" s="77"/>
      <c r="AKS9" s="77"/>
      <c r="AKT9" s="77"/>
      <c r="AKU9" s="77"/>
      <c r="AKV9" s="77"/>
      <c r="AKW9" s="77"/>
      <c r="AKX9" s="77"/>
      <c r="AKY9" s="77"/>
      <c r="AKZ9" s="77"/>
      <c r="ALA9" s="77"/>
      <c r="ALB9" s="77"/>
      <c r="ALC9" s="77"/>
      <c r="ALD9" s="77"/>
      <c r="ALE9" s="77"/>
      <c r="ALF9" s="77"/>
      <c r="ALG9" s="77"/>
      <c r="ALH9" s="77"/>
      <c r="ALI9" s="77"/>
      <c r="ALJ9" s="77"/>
      <c r="ALK9" s="77"/>
      <c r="ALL9" s="77"/>
      <c r="ALM9" s="77"/>
      <c r="ALN9" s="77"/>
      <c r="ALO9" s="77"/>
      <c r="ALP9" s="77"/>
      <c r="ALQ9" s="77"/>
      <c r="ALR9" s="77"/>
      <c r="ALS9" s="77"/>
      <c r="ALT9" s="77"/>
      <c r="ALU9" s="77"/>
      <c r="ALV9" s="77"/>
      <c r="ALW9" s="77"/>
      <c r="ALX9" s="77"/>
      <c r="ALY9" s="77"/>
      <c r="ALZ9" s="77"/>
      <c r="AMA9" s="77"/>
      <c r="AMB9" s="77"/>
      <c r="AMC9" s="77"/>
      <c r="AMD9" s="77"/>
      <c r="AME9" s="77"/>
      <c r="AMF9" s="77"/>
      <c r="AMG9" s="77"/>
      <c r="AMH9" s="77"/>
      <c r="AMI9" s="77"/>
      <c r="AMJ9" s="77"/>
      <c r="AMK9" s="77"/>
    </row>
    <row r="10" spans="1:1025" s="78" customFormat="1" ht="16.5" customHeight="1" x14ac:dyDescent="0.25">
      <c r="A10" s="66"/>
      <c r="B10" s="67" t="s">
        <v>40</v>
      </c>
      <c r="C10" s="68" t="s">
        <v>41</v>
      </c>
      <c r="D10" s="69" t="s">
        <v>42</v>
      </c>
      <c r="E10" s="70" t="s">
        <v>43</v>
      </c>
      <c r="F10" s="71">
        <v>3</v>
      </c>
      <c r="G10" s="72">
        <f t="shared" ref="G10:G22" si="5">H10+I10</f>
        <v>10</v>
      </c>
      <c r="H10" s="71">
        <v>5</v>
      </c>
      <c r="I10" s="71">
        <v>5</v>
      </c>
      <c r="J10" s="72">
        <f t="shared" ref="J10:J22" si="6">K10+L10</f>
        <v>12</v>
      </c>
      <c r="K10" s="71">
        <v>7</v>
      </c>
      <c r="L10" s="71">
        <v>5</v>
      </c>
      <c r="M10" s="72">
        <f t="shared" ref="M10:M22" si="7">N10+O10</f>
        <v>15</v>
      </c>
      <c r="N10" s="71">
        <v>10</v>
      </c>
      <c r="O10" s="71">
        <v>5</v>
      </c>
      <c r="P10" s="72">
        <f t="shared" si="2"/>
        <v>37</v>
      </c>
      <c r="Q10" s="72">
        <f t="shared" si="3"/>
        <v>22</v>
      </c>
      <c r="R10" s="72">
        <f t="shared" si="3"/>
        <v>15</v>
      </c>
      <c r="S10" s="72">
        <f t="shared" ref="S10:S22" si="8">T10+U10</f>
        <v>5</v>
      </c>
      <c r="T10" s="71">
        <v>0</v>
      </c>
      <c r="U10" s="71">
        <v>5</v>
      </c>
      <c r="V10" s="73">
        <f t="shared" si="4"/>
        <v>0</v>
      </c>
      <c r="W10" s="71">
        <v>0</v>
      </c>
      <c r="X10" s="74">
        <v>0</v>
      </c>
      <c r="Y10" s="75"/>
      <c r="Z10" s="75"/>
      <c r="AA10" s="76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  <c r="IR10" s="77"/>
      <c r="IS10" s="77"/>
      <c r="IT10" s="77"/>
      <c r="IU10" s="77"/>
      <c r="IV10" s="77"/>
      <c r="IW10" s="77"/>
      <c r="IX10" s="77"/>
      <c r="IY10" s="77"/>
      <c r="IZ10" s="77"/>
      <c r="JA10" s="77"/>
      <c r="JB10" s="77"/>
      <c r="JC10" s="77"/>
      <c r="JD10" s="77"/>
      <c r="JE10" s="77"/>
      <c r="JF10" s="77"/>
      <c r="JG10" s="77"/>
      <c r="JH10" s="77"/>
      <c r="JI10" s="77"/>
      <c r="JJ10" s="77"/>
      <c r="JK10" s="77"/>
      <c r="JL10" s="77"/>
      <c r="JM10" s="77"/>
      <c r="JN10" s="77"/>
      <c r="JO10" s="77"/>
      <c r="JP10" s="77"/>
      <c r="JQ10" s="77"/>
      <c r="JR10" s="77"/>
      <c r="JS10" s="77"/>
      <c r="JT10" s="77"/>
      <c r="JU10" s="77"/>
      <c r="JV10" s="77"/>
      <c r="JW10" s="77"/>
      <c r="JX10" s="77"/>
      <c r="JY10" s="77"/>
      <c r="JZ10" s="77"/>
      <c r="KA10" s="77"/>
      <c r="KB10" s="77"/>
      <c r="KC10" s="77"/>
      <c r="KD10" s="77"/>
      <c r="KE10" s="77"/>
      <c r="KF10" s="77"/>
      <c r="KG10" s="77"/>
      <c r="KH10" s="77"/>
      <c r="KI10" s="77"/>
      <c r="KJ10" s="77"/>
      <c r="KK10" s="77"/>
      <c r="KL10" s="77"/>
      <c r="KM10" s="77"/>
      <c r="KN10" s="77"/>
      <c r="KO10" s="77"/>
      <c r="KP10" s="77"/>
      <c r="KQ10" s="77"/>
      <c r="KR10" s="77"/>
      <c r="KS10" s="77"/>
      <c r="KT10" s="77"/>
      <c r="KU10" s="77"/>
      <c r="KV10" s="77"/>
      <c r="KW10" s="77"/>
      <c r="KX10" s="77"/>
      <c r="KY10" s="77"/>
      <c r="KZ10" s="77"/>
      <c r="LA10" s="77"/>
      <c r="LB10" s="77"/>
      <c r="LC10" s="77"/>
      <c r="LD10" s="77"/>
      <c r="LE10" s="77"/>
      <c r="LF10" s="77"/>
      <c r="LG10" s="77"/>
      <c r="LH10" s="77"/>
      <c r="LI10" s="77"/>
      <c r="LJ10" s="77"/>
      <c r="LK10" s="77"/>
      <c r="LL10" s="77"/>
      <c r="LM10" s="77"/>
      <c r="LN10" s="77"/>
      <c r="LO10" s="77"/>
      <c r="LP10" s="77"/>
      <c r="LQ10" s="77"/>
      <c r="LR10" s="77"/>
      <c r="LS10" s="77"/>
      <c r="LT10" s="77"/>
      <c r="LU10" s="77"/>
      <c r="LV10" s="77"/>
      <c r="LW10" s="77"/>
      <c r="LX10" s="77"/>
      <c r="LY10" s="77"/>
      <c r="LZ10" s="77"/>
      <c r="MA10" s="77"/>
      <c r="MB10" s="77"/>
      <c r="MC10" s="77"/>
      <c r="MD10" s="77"/>
      <c r="ME10" s="77"/>
      <c r="MF10" s="77"/>
      <c r="MG10" s="77"/>
      <c r="MH10" s="77"/>
      <c r="MI10" s="77"/>
      <c r="MJ10" s="77"/>
      <c r="MK10" s="77"/>
      <c r="ML10" s="77"/>
      <c r="MM10" s="77"/>
      <c r="MN10" s="77"/>
      <c r="MO10" s="77"/>
      <c r="MP10" s="77"/>
      <c r="MQ10" s="77"/>
      <c r="MR10" s="77"/>
      <c r="MS10" s="77"/>
      <c r="MT10" s="77"/>
      <c r="MU10" s="77"/>
      <c r="MV10" s="77"/>
      <c r="MW10" s="77"/>
      <c r="MX10" s="77"/>
      <c r="MY10" s="77"/>
      <c r="MZ10" s="77"/>
      <c r="NA10" s="77"/>
      <c r="NB10" s="77"/>
      <c r="NC10" s="77"/>
      <c r="ND10" s="77"/>
      <c r="NE10" s="77"/>
      <c r="NF10" s="77"/>
      <c r="NG10" s="77"/>
      <c r="NH10" s="77"/>
      <c r="NI10" s="77"/>
      <c r="NJ10" s="77"/>
      <c r="NK10" s="77"/>
      <c r="NL10" s="77"/>
      <c r="NM10" s="77"/>
      <c r="NN10" s="77"/>
      <c r="NO10" s="77"/>
      <c r="NP10" s="77"/>
      <c r="NQ10" s="77"/>
      <c r="NR10" s="77"/>
      <c r="NS10" s="77"/>
      <c r="NT10" s="77"/>
      <c r="NU10" s="77"/>
      <c r="NV10" s="77"/>
      <c r="NW10" s="77"/>
      <c r="NX10" s="77"/>
      <c r="NY10" s="77"/>
      <c r="NZ10" s="77"/>
      <c r="OA10" s="77"/>
      <c r="OB10" s="77"/>
      <c r="OC10" s="77"/>
      <c r="OD10" s="77"/>
      <c r="OE10" s="77"/>
      <c r="OF10" s="77"/>
      <c r="OG10" s="77"/>
      <c r="OH10" s="77"/>
      <c r="OI10" s="77"/>
      <c r="OJ10" s="77"/>
      <c r="OK10" s="77"/>
      <c r="OL10" s="77"/>
      <c r="OM10" s="77"/>
      <c r="ON10" s="77"/>
      <c r="OO10" s="77"/>
      <c r="OP10" s="77"/>
      <c r="OQ10" s="77"/>
      <c r="OR10" s="77"/>
      <c r="OS10" s="77"/>
      <c r="OT10" s="77"/>
      <c r="OU10" s="77"/>
      <c r="OV10" s="77"/>
      <c r="OW10" s="77"/>
      <c r="OX10" s="77"/>
      <c r="OY10" s="77"/>
      <c r="OZ10" s="77"/>
      <c r="PA10" s="77"/>
      <c r="PB10" s="77"/>
      <c r="PC10" s="77"/>
      <c r="PD10" s="77"/>
      <c r="PE10" s="77"/>
      <c r="PF10" s="77"/>
      <c r="PG10" s="77"/>
      <c r="PH10" s="77"/>
      <c r="PI10" s="77"/>
      <c r="PJ10" s="77"/>
      <c r="PK10" s="77"/>
      <c r="PL10" s="77"/>
      <c r="PM10" s="77"/>
      <c r="PN10" s="77"/>
      <c r="PO10" s="77"/>
      <c r="PP10" s="77"/>
      <c r="PQ10" s="77"/>
      <c r="PR10" s="77"/>
      <c r="PS10" s="77"/>
      <c r="PT10" s="77"/>
      <c r="PU10" s="77"/>
      <c r="PV10" s="77"/>
      <c r="PW10" s="77"/>
      <c r="PX10" s="77"/>
      <c r="PY10" s="77"/>
      <c r="PZ10" s="77"/>
      <c r="QA10" s="77"/>
      <c r="QB10" s="77"/>
      <c r="QC10" s="77"/>
      <c r="QD10" s="77"/>
      <c r="QE10" s="77"/>
      <c r="QF10" s="77"/>
      <c r="QG10" s="77"/>
      <c r="QH10" s="77"/>
      <c r="QI10" s="77"/>
      <c r="QJ10" s="77"/>
      <c r="QK10" s="77"/>
      <c r="QL10" s="77"/>
      <c r="QM10" s="77"/>
      <c r="QN10" s="77"/>
      <c r="QO10" s="77"/>
      <c r="QP10" s="77"/>
      <c r="QQ10" s="77"/>
      <c r="QR10" s="77"/>
      <c r="QS10" s="77"/>
      <c r="QT10" s="77"/>
      <c r="QU10" s="77"/>
      <c r="QV10" s="77"/>
      <c r="QW10" s="77"/>
      <c r="QX10" s="77"/>
      <c r="QY10" s="77"/>
      <c r="QZ10" s="77"/>
      <c r="RA10" s="77"/>
      <c r="RB10" s="77"/>
      <c r="RC10" s="77"/>
      <c r="RD10" s="77"/>
      <c r="RE10" s="77"/>
      <c r="RF10" s="77"/>
      <c r="RG10" s="77"/>
      <c r="RH10" s="77"/>
      <c r="RI10" s="77"/>
      <c r="RJ10" s="77"/>
      <c r="RK10" s="77"/>
      <c r="RL10" s="77"/>
      <c r="RM10" s="77"/>
      <c r="RN10" s="77"/>
      <c r="RO10" s="77"/>
      <c r="RP10" s="77"/>
      <c r="RQ10" s="77"/>
      <c r="RR10" s="77"/>
      <c r="RS10" s="77"/>
      <c r="RT10" s="77"/>
      <c r="RU10" s="77"/>
      <c r="RV10" s="77"/>
      <c r="RW10" s="77"/>
      <c r="RX10" s="77"/>
      <c r="RY10" s="77"/>
      <c r="RZ10" s="77"/>
      <c r="SA10" s="77"/>
      <c r="SB10" s="77"/>
      <c r="SC10" s="77"/>
      <c r="SD10" s="77"/>
      <c r="SE10" s="77"/>
      <c r="SF10" s="77"/>
      <c r="SG10" s="77"/>
      <c r="SH10" s="77"/>
      <c r="SI10" s="77"/>
      <c r="SJ10" s="77"/>
      <c r="SK10" s="77"/>
      <c r="SL10" s="77"/>
      <c r="SM10" s="77"/>
      <c r="SN10" s="77"/>
      <c r="SO10" s="77"/>
      <c r="SP10" s="77"/>
      <c r="SQ10" s="77"/>
      <c r="SR10" s="77"/>
      <c r="SS10" s="77"/>
      <c r="ST10" s="77"/>
      <c r="SU10" s="77"/>
      <c r="SV10" s="77"/>
      <c r="SW10" s="77"/>
      <c r="SX10" s="77"/>
      <c r="SY10" s="77"/>
      <c r="SZ10" s="77"/>
      <c r="TA10" s="77"/>
      <c r="TB10" s="77"/>
      <c r="TC10" s="77"/>
      <c r="TD10" s="77"/>
      <c r="TE10" s="77"/>
      <c r="TF10" s="77"/>
      <c r="TG10" s="77"/>
      <c r="TH10" s="77"/>
      <c r="TI10" s="77"/>
      <c r="TJ10" s="77"/>
      <c r="TK10" s="77"/>
      <c r="TL10" s="77"/>
      <c r="TM10" s="77"/>
      <c r="TN10" s="77"/>
      <c r="TO10" s="77"/>
      <c r="TP10" s="77"/>
      <c r="TQ10" s="77"/>
      <c r="TR10" s="77"/>
      <c r="TS10" s="77"/>
      <c r="TT10" s="77"/>
      <c r="TU10" s="77"/>
      <c r="TV10" s="77"/>
      <c r="TW10" s="77"/>
      <c r="TX10" s="77"/>
      <c r="TY10" s="77"/>
      <c r="TZ10" s="77"/>
      <c r="UA10" s="77"/>
      <c r="UB10" s="77"/>
      <c r="UC10" s="77"/>
      <c r="UD10" s="77"/>
      <c r="UE10" s="77"/>
      <c r="UF10" s="77"/>
      <c r="UG10" s="77"/>
      <c r="UH10" s="77"/>
      <c r="UI10" s="77"/>
      <c r="UJ10" s="77"/>
      <c r="UK10" s="77"/>
      <c r="UL10" s="77"/>
      <c r="UM10" s="77"/>
      <c r="UN10" s="77"/>
      <c r="UO10" s="77"/>
      <c r="UP10" s="77"/>
      <c r="UQ10" s="77"/>
      <c r="UR10" s="77"/>
      <c r="US10" s="77"/>
      <c r="UT10" s="77"/>
      <c r="UU10" s="77"/>
      <c r="UV10" s="77"/>
      <c r="UW10" s="77"/>
      <c r="UX10" s="77"/>
      <c r="UY10" s="77"/>
      <c r="UZ10" s="77"/>
      <c r="VA10" s="77"/>
      <c r="VB10" s="77"/>
      <c r="VC10" s="77"/>
      <c r="VD10" s="77"/>
      <c r="VE10" s="77"/>
      <c r="VF10" s="77"/>
      <c r="VG10" s="77"/>
      <c r="VH10" s="77"/>
      <c r="VI10" s="77"/>
      <c r="VJ10" s="77"/>
      <c r="VK10" s="77"/>
      <c r="VL10" s="77"/>
      <c r="VM10" s="77"/>
      <c r="VN10" s="77"/>
      <c r="VO10" s="77"/>
      <c r="VP10" s="77"/>
      <c r="VQ10" s="77"/>
      <c r="VR10" s="77"/>
      <c r="VS10" s="77"/>
      <c r="VT10" s="77"/>
      <c r="VU10" s="77"/>
      <c r="VV10" s="77"/>
      <c r="VW10" s="77"/>
      <c r="VX10" s="77"/>
      <c r="VY10" s="77"/>
      <c r="VZ10" s="77"/>
      <c r="WA10" s="77"/>
      <c r="WB10" s="77"/>
      <c r="WC10" s="77"/>
      <c r="WD10" s="77"/>
      <c r="WE10" s="77"/>
      <c r="WF10" s="77"/>
      <c r="WG10" s="77"/>
      <c r="WH10" s="77"/>
      <c r="WI10" s="77"/>
      <c r="WJ10" s="77"/>
      <c r="WK10" s="77"/>
      <c r="WL10" s="77"/>
      <c r="WM10" s="77"/>
      <c r="WN10" s="77"/>
      <c r="WO10" s="77"/>
      <c r="WP10" s="77"/>
      <c r="WQ10" s="77"/>
      <c r="WR10" s="77"/>
      <c r="WS10" s="77"/>
      <c r="WT10" s="77"/>
      <c r="WU10" s="77"/>
      <c r="WV10" s="77"/>
      <c r="WW10" s="77"/>
      <c r="WX10" s="77"/>
      <c r="WY10" s="77"/>
      <c r="WZ10" s="77"/>
      <c r="XA10" s="77"/>
      <c r="XB10" s="77"/>
      <c r="XC10" s="77"/>
      <c r="XD10" s="77"/>
      <c r="XE10" s="77"/>
      <c r="XF10" s="77"/>
      <c r="XG10" s="77"/>
      <c r="XH10" s="77"/>
      <c r="XI10" s="77"/>
      <c r="XJ10" s="77"/>
      <c r="XK10" s="77"/>
      <c r="XL10" s="77"/>
      <c r="XM10" s="77"/>
      <c r="XN10" s="77"/>
      <c r="XO10" s="77"/>
      <c r="XP10" s="77"/>
      <c r="XQ10" s="77"/>
      <c r="XR10" s="77"/>
      <c r="XS10" s="77"/>
      <c r="XT10" s="77"/>
      <c r="XU10" s="77"/>
      <c r="XV10" s="77"/>
      <c r="XW10" s="77"/>
      <c r="XX10" s="77"/>
      <c r="XY10" s="77"/>
      <c r="XZ10" s="77"/>
      <c r="YA10" s="77"/>
      <c r="YB10" s="77"/>
      <c r="YC10" s="77"/>
      <c r="YD10" s="77"/>
      <c r="YE10" s="77"/>
      <c r="YF10" s="77"/>
      <c r="YG10" s="77"/>
      <c r="YH10" s="77"/>
      <c r="YI10" s="77"/>
      <c r="YJ10" s="77"/>
      <c r="YK10" s="77"/>
      <c r="YL10" s="77"/>
      <c r="YM10" s="77"/>
      <c r="YN10" s="77"/>
      <c r="YO10" s="77"/>
      <c r="YP10" s="77"/>
      <c r="YQ10" s="77"/>
      <c r="YR10" s="77"/>
      <c r="YS10" s="77"/>
      <c r="YT10" s="77"/>
      <c r="YU10" s="77"/>
      <c r="YV10" s="77"/>
      <c r="YW10" s="77"/>
      <c r="YX10" s="77"/>
      <c r="YY10" s="77"/>
      <c r="YZ10" s="77"/>
      <c r="ZA10" s="77"/>
      <c r="ZB10" s="77"/>
      <c r="ZC10" s="77"/>
      <c r="ZD10" s="77"/>
      <c r="ZE10" s="77"/>
      <c r="ZF10" s="77"/>
      <c r="ZG10" s="77"/>
      <c r="ZH10" s="77"/>
      <c r="ZI10" s="77"/>
      <c r="ZJ10" s="77"/>
      <c r="ZK10" s="77"/>
      <c r="ZL10" s="77"/>
      <c r="ZM10" s="77"/>
      <c r="ZN10" s="77"/>
      <c r="ZO10" s="77"/>
      <c r="ZP10" s="77"/>
      <c r="ZQ10" s="77"/>
      <c r="ZR10" s="77"/>
      <c r="ZS10" s="77"/>
      <c r="ZT10" s="77"/>
      <c r="ZU10" s="77"/>
      <c r="ZV10" s="77"/>
      <c r="ZW10" s="77"/>
      <c r="ZX10" s="77"/>
      <c r="ZY10" s="77"/>
      <c r="ZZ10" s="77"/>
      <c r="AAA10" s="77"/>
      <c r="AAB10" s="77"/>
      <c r="AAC10" s="77"/>
      <c r="AAD10" s="77"/>
      <c r="AAE10" s="77"/>
      <c r="AAF10" s="77"/>
      <c r="AAG10" s="77"/>
      <c r="AAH10" s="77"/>
      <c r="AAI10" s="77"/>
      <c r="AAJ10" s="77"/>
      <c r="AAK10" s="77"/>
      <c r="AAL10" s="77"/>
      <c r="AAM10" s="77"/>
      <c r="AAN10" s="77"/>
      <c r="AAO10" s="77"/>
      <c r="AAP10" s="77"/>
      <c r="AAQ10" s="77"/>
      <c r="AAR10" s="77"/>
      <c r="AAS10" s="77"/>
      <c r="AAT10" s="77"/>
      <c r="AAU10" s="77"/>
      <c r="AAV10" s="77"/>
      <c r="AAW10" s="77"/>
      <c r="AAX10" s="77"/>
      <c r="AAY10" s="77"/>
      <c r="AAZ10" s="77"/>
      <c r="ABA10" s="77"/>
      <c r="ABB10" s="77"/>
      <c r="ABC10" s="77"/>
      <c r="ABD10" s="77"/>
      <c r="ABE10" s="77"/>
      <c r="ABF10" s="77"/>
      <c r="ABG10" s="77"/>
      <c r="ABH10" s="77"/>
      <c r="ABI10" s="77"/>
      <c r="ABJ10" s="77"/>
      <c r="ABK10" s="77"/>
      <c r="ABL10" s="77"/>
      <c r="ABM10" s="77"/>
      <c r="ABN10" s="77"/>
      <c r="ABO10" s="77"/>
      <c r="ABP10" s="77"/>
      <c r="ABQ10" s="77"/>
      <c r="ABR10" s="77"/>
      <c r="ABS10" s="77"/>
      <c r="ABT10" s="77"/>
      <c r="ABU10" s="77"/>
      <c r="ABV10" s="77"/>
      <c r="ABW10" s="77"/>
      <c r="ABX10" s="77"/>
      <c r="ABY10" s="77"/>
      <c r="ABZ10" s="77"/>
      <c r="ACA10" s="77"/>
      <c r="ACB10" s="77"/>
      <c r="ACC10" s="77"/>
      <c r="ACD10" s="77"/>
      <c r="ACE10" s="77"/>
      <c r="ACF10" s="77"/>
      <c r="ACG10" s="77"/>
      <c r="ACH10" s="77"/>
      <c r="ACI10" s="77"/>
      <c r="ACJ10" s="77"/>
      <c r="ACK10" s="77"/>
      <c r="ACL10" s="77"/>
      <c r="ACM10" s="77"/>
      <c r="ACN10" s="77"/>
      <c r="ACO10" s="77"/>
      <c r="ACP10" s="77"/>
      <c r="ACQ10" s="77"/>
      <c r="ACR10" s="77"/>
      <c r="ACS10" s="77"/>
      <c r="ACT10" s="77"/>
      <c r="ACU10" s="77"/>
      <c r="ACV10" s="77"/>
      <c r="ACW10" s="77"/>
      <c r="ACX10" s="77"/>
      <c r="ACY10" s="77"/>
      <c r="ACZ10" s="77"/>
      <c r="ADA10" s="77"/>
      <c r="ADB10" s="77"/>
      <c r="ADC10" s="77"/>
      <c r="ADD10" s="77"/>
      <c r="ADE10" s="77"/>
      <c r="ADF10" s="77"/>
      <c r="ADG10" s="77"/>
      <c r="ADH10" s="77"/>
      <c r="ADI10" s="77"/>
      <c r="ADJ10" s="77"/>
      <c r="ADK10" s="77"/>
      <c r="ADL10" s="77"/>
      <c r="ADM10" s="77"/>
      <c r="ADN10" s="77"/>
      <c r="ADO10" s="77"/>
      <c r="ADP10" s="77"/>
      <c r="ADQ10" s="77"/>
      <c r="ADR10" s="77"/>
      <c r="ADS10" s="77"/>
      <c r="ADT10" s="77"/>
      <c r="ADU10" s="77"/>
      <c r="ADV10" s="77"/>
      <c r="ADW10" s="77"/>
      <c r="ADX10" s="77"/>
      <c r="ADY10" s="77"/>
      <c r="ADZ10" s="77"/>
      <c r="AEA10" s="77"/>
      <c r="AEB10" s="77"/>
      <c r="AEC10" s="77"/>
      <c r="AED10" s="77"/>
      <c r="AEE10" s="77"/>
      <c r="AEF10" s="77"/>
      <c r="AEG10" s="77"/>
      <c r="AEH10" s="77"/>
      <c r="AEI10" s="77"/>
      <c r="AEJ10" s="77"/>
      <c r="AEK10" s="77"/>
      <c r="AEL10" s="77"/>
      <c r="AEM10" s="77"/>
      <c r="AEN10" s="77"/>
      <c r="AEO10" s="77"/>
      <c r="AEP10" s="77"/>
      <c r="AEQ10" s="77"/>
      <c r="AER10" s="77"/>
      <c r="AES10" s="77"/>
      <c r="AET10" s="77"/>
      <c r="AEU10" s="77"/>
      <c r="AEV10" s="77"/>
      <c r="AEW10" s="77"/>
      <c r="AEX10" s="77"/>
      <c r="AEY10" s="77"/>
      <c r="AEZ10" s="77"/>
      <c r="AFA10" s="77"/>
      <c r="AFB10" s="77"/>
      <c r="AFC10" s="77"/>
      <c r="AFD10" s="77"/>
      <c r="AFE10" s="77"/>
      <c r="AFF10" s="77"/>
      <c r="AFG10" s="77"/>
      <c r="AFH10" s="77"/>
      <c r="AFI10" s="77"/>
      <c r="AFJ10" s="77"/>
      <c r="AFK10" s="77"/>
      <c r="AFL10" s="77"/>
      <c r="AFM10" s="77"/>
      <c r="AFN10" s="77"/>
      <c r="AFO10" s="77"/>
      <c r="AFP10" s="77"/>
      <c r="AFQ10" s="77"/>
      <c r="AFR10" s="77"/>
      <c r="AFS10" s="77"/>
      <c r="AFT10" s="77"/>
      <c r="AFU10" s="77"/>
      <c r="AFV10" s="77"/>
      <c r="AFW10" s="77"/>
      <c r="AFX10" s="77"/>
      <c r="AFY10" s="77"/>
      <c r="AFZ10" s="77"/>
      <c r="AGA10" s="77"/>
      <c r="AGB10" s="77"/>
      <c r="AGC10" s="77"/>
      <c r="AGD10" s="77"/>
      <c r="AGE10" s="77"/>
      <c r="AGF10" s="77"/>
      <c r="AGG10" s="77"/>
      <c r="AGH10" s="77"/>
      <c r="AGI10" s="77"/>
      <c r="AGJ10" s="77"/>
      <c r="AGK10" s="77"/>
      <c r="AGL10" s="77"/>
      <c r="AGM10" s="77"/>
      <c r="AGN10" s="77"/>
      <c r="AGO10" s="77"/>
      <c r="AGP10" s="77"/>
      <c r="AGQ10" s="77"/>
      <c r="AGR10" s="77"/>
      <c r="AGS10" s="77"/>
      <c r="AGT10" s="77"/>
      <c r="AGU10" s="77"/>
      <c r="AGV10" s="77"/>
      <c r="AGW10" s="77"/>
      <c r="AGX10" s="77"/>
      <c r="AGY10" s="77"/>
      <c r="AGZ10" s="77"/>
      <c r="AHA10" s="77"/>
      <c r="AHB10" s="77"/>
      <c r="AHC10" s="77"/>
      <c r="AHD10" s="77"/>
      <c r="AHE10" s="77"/>
      <c r="AHF10" s="77"/>
      <c r="AHG10" s="77"/>
      <c r="AHH10" s="77"/>
      <c r="AHI10" s="77"/>
      <c r="AHJ10" s="77"/>
      <c r="AHK10" s="77"/>
      <c r="AHL10" s="77"/>
      <c r="AHM10" s="77"/>
      <c r="AHN10" s="77"/>
      <c r="AHO10" s="77"/>
      <c r="AHP10" s="77"/>
      <c r="AHQ10" s="77"/>
      <c r="AHR10" s="77"/>
      <c r="AHS10" s="77"/>
      <c r="AHT10" s="77"/>
      <c r="AHU10" s="77"/>
      <c r="AHV10" s="77"/>
      <c r="AHW10" s="77"/>
      <c r="AHX10" s="77"/>
      <c r="AHY10" s="77"/>
      <c r="AHZ10" s="77"/>
      <c r="AIA10" s="77"/>
      <c r="AIB10" s="77"/>
      <c r="AIC10" s="77"/>
      <c r="AID10" s="77"/>
      <c r="AIE10" s="77"/>
      <c r="AIF10" s="77"/>
      <c r="AIG10" s="77"/>
      <c r="AIH10" s="77"/>
      <c r="AII10" s="77"/>
      <c r="AIJ10" s="77"/>
      <c r="AIK10" s="77"/>
      <c r="AIL10" s="77"/>
      <c r="AIM10" s="77"/>
      <c r="AIN10" s="77"/>
      <c r="AIO10" s="77"/>
      <c r="AIP10" s="77"/>
      <c r="AIQ10" s="77"/>
      <c r="AIR10" s="77"/>
      <c r="AIS10" s="77"/>
      <c r="AIT10" s="77"/>
      <c r="AIU10" s="77"/>
      <c r="AIV10" s="77"/>
      <c r="AIW10" s="77"/>
      <c r="AIX10" s="77"/>
      <c r="AIY10" s="77"/>
      <c r="AIZ10" s="77"/>
      <c r="AJA10" s="77"/>
      <c r="AJB10" s="77"/>
      <c r="AJC10" s="77"/>
      <c r="AJD10" s="77"/>
      <c r="AJE10" s="77"/>
      <c r="AJF10" s="77"/>
      <c r="AJG10" s="77"/>
      <c r="AJH10" s="77"/>
      <c r="AJI10" s="77"/>
      <c r="AJJ10" s="77"/>
      <c r="AJK10" s="77"/>
      <c r="AJL10" s="77"/>
      <c r="AJM10" s="77"/>
      <c r="AJN10" s="77"/>
      <c r="AJO10" s="77"/>
      <c r="AJP10" s="77"/>
      <c r="AJQ10" s="77"/>
      <c r="AJR10" s="77"/>
      <c r="AJS10" s="77"/>
      <c r="AJT10" s="77"/>
      <c r="AJU10" s="77"/>
      <c r="AJV10" s="77"/>
      <c r="AJW10" s="77"/>
      <c r="AJX10" s="77"/>
      <c r="AJY10" s="77"/>
      <c r="AJZ10" s="77"/>
      <c r="AKA10" s="77"/>
      <c r="AKB10" s="77"/>
      <c r="AKC10" s="77"/>
      <c r="AKD10" s="77"/>
      <c r="AKE10" s="77"/>
      <c r="AKF10" s="77"/>
      <c r="AKG10" s="77"/>
      <c r="AKH10" s="77"/>
      <c r="AKI10" s="77"/>
      <c r="AKJ10" s="77"/>
      <c r="AKK10" s="77"/>
      <c r="AKL10" s="77"/>
      <c r="AKM10" s="77"/>
      <c r="AKN10" s="77"/>
      <c r="AKO10" s="77"/>
      <c r="AKP10" s="77"/>
      <c r="AKQ10" s="77"/>
      <c r="AKR10" s="77"/>
      <c r="AKS10" s="77"/>
      <c r="AKT10" s="77"/>
      <c r="AKU10" s="77"/>
      <c r="AKV10" s="77"/>
      <c r="AKW10" s="77"/>
      <c r="AKX10" s="77"/>
      <c r="AKY10" s="77"/>
      <c r="AKZ10" s="77"/>
      <c r="ALA10" s="77"/>
      <c r="ALB10" s="77"/>
      <c r="ALC10" s="77"/>
      <c r="ALD10" s="77"/>
      <c r="ALE10" s="77"/>
      <c r="ALF10" s="77"/>
      <c r="ALG10" s="77"/>
      <c r="ALH10" s="77"/>
      <c r="ALI10" s="77"/>
      <c r="ALJ10" s="77"/>
      <c r="ALK10" s="77"/>
      <c r="ALL10" s="77"/>
      <c r="ALM10" s="77"/>
      <c r="ALN10" s="77"/>
      <c r="ALO10" s="77"/>
      <c r="ALP10" s="77"/>
      <c r="ALQ10" s="77"/>
      <c r="ALR10" s="77"/>
      <c r="ALS10" s="77"/>
      <c r="ALT10" s="77"/>
      <c r="ALU10" s="77"/>
      <c r="ALV10" s="77"/>
      <c r="ALW10" s="77"/>
      <c r="ALX10" s="77"/>
      <c r="ALY10" s="77"/>
      <c r="ALZ10" s="77"/>
      <c r="AMA10" s="77"/>
      <c r="AMB10" s="77"/>
      <c r="AMC10" s="77"/>
      <c r="AMD10" s="77"/>
      <c r="AME10" s="77"/>
      <c r="AMF10" s="77"/>
      <c r="AMG10" s="77"/>
      <c r="AMH10" s="77"/>
      <c r="AMI10" s="77"/>
      <c r="AMJ10" s="77"/>
      <c r="AMK10" s="77"/>
    </row>
    <row r="11" spans="1:1025" s="78" customFormat="1" ht="16.5" customHeight="1" x14ac:dyDescent="0.25">
      <c r="A11" s="66"/>
      <c r="B11" s="79" t="s">
        <v>44</v>
      </c>
      <c r="C11" s="68" t="s">
        <v>45</v>
      </c>
      <c r="D11" s="69" t="s">
        <v>46</v>
      </c>
      <c r="E11" s="70" t="s">
        <v>47</v>
      </c>
      <c r="F11" s="71">
        <v>3</v>
      </c>
      <c r="G11" s="72">
        <f t="shared" si="5"/>
        <v>16</v>
      </c>
      <c r="H11" s="71">
        <v>13</v>
      </c>
      <c r="I11" s="71">
        <v>3</v>
      </c>
      <c r="J11" s="72">
        <f t="shared" si="6"/>
        <v>9</v>
      </c>
      <c r="K11" s="71">
        <v>6</v>
      </c>
      <c r="L11" s="71">
        <v>3</v>
      </c>
      <c r="M11" s="72">
        <f t="shared" si="7"/>
        <v>11</v>
      </c>
      <c r="N11" s="71">
        <v>5</v>
      </c>
      <c r="O11" s="71">
        <v>6</v>
      </c>
      <c r="P11" s="72">
        <f t="shared" si="2"/>
        <v>36</v>
      </c>
      <c r="Q11" s="72">
        <f t="shared" si="3"/>
        <v>24</v>
      </c>
      <c r="R11" s="72">
        <f t="shared" si="3"/>
        <v>12</v>
      </c>
      <c r="S11" s="72">
        <f t="shared" si="8"/>
        <v>4</v>
      </c>
      <c r="T11" s="71">
        <v>0</v>
      </c>
      <c r="U11" s="71">
        <v>4</v>
      </c>
      <c r="V11" s="73">
        <f t="shared" si="4"/>
        <v>0</v>
      </c>
      <c r="W11" s="71">
        <v>0</v>
      </c>
      <c r="X11" s="74">
        <v>0</v>
      </c>
      <c r="Y11" s="75"/>
      <c r="Z11" s="75"/>
      <c r="AA11" s="76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  <c r="IR11" s="77"/>
      <c r="IS11" s="77"/>
      <c r="IT11" s="77"/>
      <c r="IU11" s="77"/>
      <c r="IV11" s="77"/>
      <c r="IW11" s="77"/>
      <c r="IX11" s="77"/>
      <c r="IY11" s="77"/>
      <c r="IZ11" s="77"/>
      <c r="JA11" s="77"/>
      <c r="JB11" s="77"/>
      <c r="JC11" s="77"/>
      <c r="JD11" s="77"/>
      <c r="JE11" s="77"/>
      <c r="JF11" s="77"/>
      <c r="JG11" s="77"/>
      <c r="JH11" s="77"/>
      <c r="JI11" s="77"/>
      <c r="JJ11" s="77"/>
      <c r="JK11" s="77"/>
      <c r="JL11" s="77"/>
      <c r="JM11" s="77"/>
      <c r="JN11" s="77"/>
      <c r="JO11" s="77"/>
      <c r="JP11" s="77"/>
      <c r="JQ11" s="77"/>
      <c r="JR11" s="77"/>
      <c r="JS11" s="77"/>
      <c r="JT11" s="77"/>
      <c r="JU11" s="77"/>
      <c r="JV11" s="77"/>
      <c r="JW11" s="77"/>
      <c r="JX11" s="77"/>
      <c r="JY11" s="77"/>
      <c r="JZ11" s="77"/>
      <c r="KA11" s="77"/>
      <c r="KB11" s="77"/>
      <c r="KC11" s="77"/>
      <c r="KD11" s="77"/>
      <c r="KE11" s="77"/>
      <c r="KF11" s="77"/>
      <c r="KG11" s="77"/>
      <c r="KH11" s="77"/>
      <c r="KI11" s="77"/>
      <c r="KJ11" s="77"/>
      <c r="KK11" s="77"/>
      <c r="KL11" s="77"/>
      <c r="KM11" s="77"/>
      <c r="KN11" s="77"/>
      <c r="KO11" s="77"/>
      <c r="KP11" s="77"/>
      <c r="KQ11" s="77"/>
      <c r="KR11" s="77"/>
      <c r="KS11" s="77"/>
      <c r="KT11" s="77"/>
      <c r="KU11" s="77"/>
      <c r="KV11" s="77"/>
      <c r="KW11" s="77"/>
      <c r="KX11" s="77"/>
      <c r="KY11" s="77"/>
      <c r="KZ11" s="77"/>
      <c r="LA11" s="77"/>
      <c r="LB11" s="77"/>
      <c r="LC11" s="77"/>
      <c r="LD11" s="77"/>
      <c r="LE11" s="77"/>
      <c r="LF11" s="77"/>
      <c r="LG11" s="77"/>
      <c r="LH11" s="77"/>
      <c r="LI11" s="77"/>
      <c r="LJ11" s="77"/>
      <c r="LK11" s="77"/>
      <c r="LL11" s="77"/>
      <c r="LM11" s="77"/>
      <c r="LN11" s="77"/>
      <c r="LO11" s="77"/>
      <c r="LP11" s="77"/>
      <c r="LQ11" s="77"/>
      <c r="LR11" s="77"/>
      <c r="LS11" s="77"/>
      <c r="LT11" s="77"/>
      <c r="LU11" s="77"/>
      <c r="LV11" s="77"/>
      <c r="LW11" s="77"/>
      <c r="LX11" s="77"/>
      <c r="LY11" s="77"/>
      <c r="LZ11" s="77"/>
      <c r="MA11" s="77"/>
      <c r="MB11" s="77"/>
      <c r="MC11" s="77"/>
      <c r="MD11" s="77"/>
      <c r="ME11" s="77"/>
      <c r="MF11" s="77"/>
      <c r="MG11" s="77"/>
      <c r="MH11" s="77"/>
      <c r="MI11" s="77"/>
      <c r="MJ11" s="77"/>
      <c r="MK11" s="77"/>
      <c r="ML11" s="77"/>
      <c r="MM11" s="77"/>
      <c r="MN11" s="77"/>
      <c r="MO11" s="77"/>
      <c r="MP11" s="77"/>
      <c r="MQ11" s="77"/>
      <c r="MR11" s="77"/>
      <c r="MS11" s="77"/>
      <c r="MT11" s="77"/>
      <c r="MU11" s="77"/>
      <c r="MV11" s="77"/>
      <c r="MW11" s="77"/>
      <c r="MX11" s="77"/>
      <c r="MY11" s="77"/>
      <c r="MZ11" s="77"/>
      <c r="NA11" s="77"/>
      <c r="NB11" s="77"/>
      <c r="NC11" s="77"/>
      <c r="ND11" s="77"/>
      <c r="NE11" s="77"/>
      <c r="NF11" s="77"/>
      <c r="NG11" s="77"/>
      <c r="NH11" s="77"/>
      <c r="NI11" s="77"/>
      <c r="NJ11" s="77"/>
      <c r="NK11" s="77"/>
      <c r="NL11" s="77"/>
      <c r="NM11" s="77"/>
      <c r="NN11" s="77"/>
      <c r="NO11" s="77"/>
      <c r="NP11" s="77"/>
      <c r="NQ11" s="77"/>
      <c r="NR11" s="77"/>
      <c r="NS11" s="77"/>
      <c r="NT11" s="77"/>
      <c r="NU11" s="77"/>
      <c r="NV11" s="77"/>
      <c r="NW11" s="77"/>
      <c r="NX11" s="77"/>
      <c r="NY11" s="77"/>
      <c r="NZ11" s="77"/>
      <c r="OA11" s="77"/>
      <c r="OB11" s="77"/>
      <c r="OC11" s="77"/>
      <c r="OD11" s="77"/>
      <c r="OE11" s="77"/>
      <c r="OF11" s="77"/>
      <c r="OG11" s="77"/>
      <c r="OH11" s="77"/>
      <c r="OI11" s="77"/>
      <c r="OJ11" s="77"/>
      <c r="OK11" s="77"/>
      <c r="OL11" s="77"/>
      <c r="OM11" s="77"/>
      <c r="ON11" s="77"/>
      <c r="OO11" s="77"/>
      <c r="OP11" s="77"/>
      <c r="OQ11" s="77"/>
      <c r="OR11" s="77"/>
      <c r="OS11" s="77"/>
      <c r="OT11" s="77"/>
      <c r="OU11" s="77"/>
      <c r="OV11" s="77"/>
      <c r="OW11" s="77"/>
      <c r="OX11" s="77"/>
      <c r="OY11" s="77"/>
      <c r="OZ11" s="77"/>
      <c r="PA11" s="77"/>
      <c r="PB11" s="77"/>
      <c r="PC11" s="77"/>
      <c r="PD11" s="77"/>
      <c r="PE11" s="77"/>
      <c r="PF11" s="77"/>
      <c r="PG11" s="77"/>
      <c r="PH11" s="77"/>
      <c r="PI11" s="77"/>
      <c r="PJ11" s="77"/>
      <c r="PK11" s="77"/>
      <c r="PL11" s="77"/>
      <c r="PM11" s="77"/>
      <c r="PN11" s="77"/>
      <c r="PO11" s="77"/>
      <c r="PP11" s="77"/>
      <c r="PQ11" s="77"/>
      <c r="PR11" s="77"/>
      <c r="PS11" s="77"/>
      <c r="PT11" s="77"/>
      <c r="PU11" s="77"/>
      <c r="PV11" s="77"/>
      <c r="PW11" s="77"/>
      <c r="PX11" s="77"/>
      <c r="PY11" s="77"/>
      <c r="PZ11" s="77"/>
      <c r="QA11" s="77"/>
      <c r="QB11" s="77"/>
      <c r="QC11" s="77"/>
      <c r="QD11" s="77"/>
      <c r="QE11" s="77"/>
      <c r="QF11" s="77"/>
      <c r="QG11" s="77"/>
      <c r="QH11" s="77"/>
      <c r="QI11" s="77"/>
      <c r="QJ11" s="77"/>
      <c r="QK11" s="77"/>
      <c r="QL11" s="77"/>
      <c r="QM11" s="77"/>
      <c r="QN11" s="77"/>
      <c r="QO11" s="77"/>
      <c r="QP11" s="77"/>
      <c r="QQ11" s="77"/>
      <c r="QR11" s="77"/>
      <c r="QS11" s="77"/>
      <c r="QT11" s="77"/>
      <c r="QU11" s="77"/>
      <c r="QV11" s="77"/>
      <c r="QW11" s="77"/>
      <c r="QX11" s="77"/>
      <c r="QY11" s="77"/>
      <c r="QZ11" s="77"/>
      <c r="RA11" s="77"/>
      <c r="RB11" s="77"/>
      <c r="RC11" s="77"/>
      <c r="RD11" s="77"/>
      <c r="RE11" s="77"/>
      <c r="RF11" s="77"/>
      <c r="RG11" s="77"/>
      <c r="RH11" s="77"/>
      <c r="RI11" s="77"/>
      <c r="RJ11" s="77"/>
      <c r="RK11" s="77"/>
      <c r="RL11" s="77"/>
      <c r="RM11" s="77"/>
      <c r="RN11" s="77"/>
      <c r="RO11" s="77"/>
      <c r="RP11" s="77"/>
      <c r="RQ11" s="77"/>
      <c r="RR11" s="77"/>
      <c r="RS11" s="77"/>
      <c r="RT11" s="77"/>
      <c r="RU11" s="77"/>
      <c r="RV11" s="77"/>
      <c r="RW11" s="77"/>
      <c r="RX11" s="77"/>
      <c r="RY11" s="77"/>
      <c r="RZ11" s="77"/>
      <c r="SA11" s="77"/>
      <c r="SB11" s="77"/>
      <c r="SC11" s="77"/>
      <c r="SD11" s="77"/>
      <c r="SE11" s="77"/>
      <c r="SF11" s="77"/>
      <c r="SG11" s="77"/>
      <c r="SH11" s="77"/>
      <c r="SI11" s="77"/>
      <c r="SJ11" s="77"/>
      <c r="SK11" s="77"/>
      <c r="SL11" s="77"/>
      <c r="SM11" s="77"/>
      <c r="SN11" s="77"/>
      <c r="SO11" s="77"/>
      <c r="SP11" s="77"/>
      <c r="SQ11" s="77"/>
      <c r="SR11" s="77"/>
      <c r="SS11" s="77"/>
      <c r="ST11" s="77"/>
      <c r="SU11" s="77"/>
      <c r="SV11" s="77"/>
      <c r="SW11" s="77"/>
      <c r="SX11" s="77"/>
      <c r="SY11" s="77"/>
      <c r="SZ11" s="77"/>
      <c r="TA11" s="77"/>
      <c r="TB11" s="77"/>
      <c r="TC11" s="77"/>
      <c r="TD11" s="77"/>
      <c r="TE11" s="77"/>
      <c r="TF11" s="77"/>
      <c r="TG11" s="77"/>
      <c r="TH11" s="77"/>
      <c r="TI11" s="77"/>
      <c r="TJ11" s="77"/>
      <c r="TK11" s="77"/>
      <c r="TL11" s="77"/>
      <c r="TM11" s="77"/>
      <c r="TN11" s="77"/>
      <c r="TO11" s="77"/>
      <c r="TP11" s="77"/>
      <c r="TQ11" s="77"/>
      <c r="TR11" s="77"/>
      <c r="TS11" s="77"/>
      <c r="TT11" s="77"/>
      <c r="TU11" s="77"/>
      <c r="TV11" s="77"/>
      <c r="TW11" s="77"/>
      <c r="TX11" s="77"/>
      <c r="TY11" s="77"/>
      <c r="TZ11" s="77"/>
      <c r="UA11" s="77"/>
      <c r="UB11" s="77"/>
      <c r="UC11" s="77"/>
      <c r="UD11" s="77"/>
      <c r="UE11" s="77"/>
      <c r="UF11" s="77"/>
      <c r="UG11" s="77"/>
      <c r="UH11" s="77"/>
      <c r="UI11" s="77"/>
      <c r="UJ11" s="77"/>
      <c r="UK11" s="77"/>
      <c r="UL11" s="77"/>
      <c r="UM11" s="77"/>
      <c r="UN11" s="77"/>
      <c r="UO11" s="77"/>
      <c r="UP11" s="77"/>
      <c r="UQ11" s="77"/>
      <c r="UR11" s="77"/>
      <c r="US11" s="77"/>
      <c r="UT11" s="77"/>
      <c r="UU11" s="77"/>
      <c r="UV11" s="77"/>
      <c r="UW11" s="77"/>
      <c r="UX11" s="77"/>
      <c r="UY11" s="77"/>
      <c r="UZ11" s="77"/>
      <c r="VA11" s="77"/>
      <c r="VB11" s="77"/>
      <c r="VC11" s="77"/>
      <c r="VD11" s="77"/>
      <c r="VE11" s="77"/>
      <c r="VF11" s="77"/>
      <c r="VG11" s="77"/>
      <c r="VH11" s="77"/>
      <c r="VI11" s="77"/>
      <c r="VJ11" s="77"/>
      <c r="VK11" s="77"/>
      <c r="VL11" s="77"/>
      <c r="VM11" s="77"/>
      <c r="VN11" s="77"/>
      <c r="VO11" s="77"/>
      <c r="VP11" s="77"/>
      <c r="VQ11" s="77"/>
      <c r="VR11" s="77"/>
      <c r="VS11" s="77"/>
      <c r="VT11" s="77"/>
      <c r="VU11" s="77"/>
      <c r="VV11" s="77"/>
      <c r="VW11" s="77"/>
      <c r="VX11" s="77"/>
      <c r="VY11" s="77"/>
      <c r="VZ11" s="77"/>
      <c r="WA11" s="77"/>
      <c r="WB11" s="77"/>
      <c r="WC11" s="77"/>
      <c r="WD11" s="77"/>
      <c r="WE11" s="77"/>
      <c r="WF11" s="77"/>
      <c r="WG11" s="77"/>
      <c r="WH11" s="77"/>
      <c r="WI11" s="77"/>
      <c r="WJ11" s="77"/>
      <c r="WK11" s="77"/>
      <c r="WL11" s="77"/>
      <c r="WM11" s="77"/>
      <c r="WN11" s="77"/>
      <c r="WO11" s="77"/>
      <c r="WP11" s="77"/>
      <c r="WQ11" s="77"/>
      <c r="WR11" s="77"/>
      <c r="WS11" s="77"/>
      <c r="WT11" s="77"/>
      <c r="WU11" s="77"/>
      <c r="WV11" s="77"/>
      <c r="WW11" s="77"/>
      <c r="WX11" s="77"/>
      <c r="WY11" s="77"/>
      <c r="WZ11" s="77"/>
      <c r="XA11" s="77"/>
      <c r="XB11" s="77"/>
      <c r="XC11" s="77"/>
      <c r="XD11" s="77"/>
      <c r="XE11" s="77"/>
      <c r="XF11" s="77"/>
      <c r="XG11" s="77"/>
      <c r="XH11" s="77"/>
      <c r="XI11" s="77"/>
      <c r="XJ11" s="77"/>
      <c r="XK11" s="77"/>
      <c r="XL11" s="77"/>
      <c r="XM11" s="77"/>
      <c r="XN11" s="77"/>
      <c r="XO11" s="77"/>
      <c r="XP11" s="77"/>
      <c r="XQ11" s="77"/>
      <c r="XR11" s="77"/>
      <c r="XS11" s="77"/>
      <c r="XT11" s="77"/>
      <c r="XU11" s="77"/>
      <c r="XV11" s="77"/>
      <c r="XW11" s="77"/>
      <c r="XX11" s="77"/>
      <c r="XY11" s="77"/>
      <c r="XZ11" s="77"/>
      <c r="YA11" s="77"/>
      <c r="YB11" s="77"/>
      <c r="YC11" s="77"/>
      <c r="YD11" s="77"/>
      <c r="YE11" s="77"/>
      <c r="YF11" s="77"/>
      <c r="YG11" s="77"/>
      <c r="YH11" s="77"/>
      <c r="YI11" s="77"/>
      <c r="YJ11" s="77"/>
      <c r="YK11" s="77"/>
      <c r="YL11" s="77"/>
      <c r="YM11" s="77"/>
      <c r="YN11" s="77"/>
      <c r="YO11" s="77"/>
      <c r="YP11" s="77"/>
      <c r="YQ11" s="77"/>
      <c r="YR11" s="77"/>
      <c r="YS11" s="77"/>
      <c r="YT11" s="77"/>
      <c r="YU11" s="77"/>
      <c r="YV11" s="77"/>
      <c r="YW11" s="77"/>
      <c r="YX11" s="77"/>
      <c r="YY11" s="77"/>
      <c r="YZ11" s="77"/>
      <c r="ZA11" s="77"/>
      <c r="ZB11" s="77"/>
      <c r="ZC11" s="77"/>
      <c r="ZD11" s="77"/>
      <c r="ZE11" s="77"/>
      <c r="ZF11" s="77"/>
      <c r="ZG11" s="77"/>
      <c r="ZH11" s="77"/>
      <c r="ZI11" s="77"/>
      <c r="ZJ11" s="77"/>
      <c r="ZK11" s="77"/>
      <c r="ZL11" s="77"/>
      <c r="ZM11" s="77"/>
      <c r="ZN11" s="77"/>
      <c r="ZO11" s="77"/>
      <c r="ZP11" s="77"/>
      <c r="ZQ11" s="77"/>
      <c r="ZR11" s="77"/>
      <c r="ZS11" s="77"/>
      <c r="ZT11" s="77"/>
      <c r="ZU11" s="77"/>
      <c r="ZV11" s="77"/>
      <c r="ZW11" s="77"/>
      <c r="ZX11" s="77"/>
      <c r="ZY11" s="77"/>
      <c r="ZZ11" s="77"/>
      <c r="AAA11" s="77"/>
      <c r="AAB11" s="77"/>
      <c r="AAC11" s="77"/>
      <c r="AAD11" s="77"/>
      <c r="AAE11" s="77"/>
      <c r="AAF11" s="77"/>
      <c r="AAG11" s="77"/>
      <c r="AAH11" s="77"/>
      <c r="AAI11" s="77"/>
      <c r="AAJ11" s="77"/>
      <c r="AAK11" s="77"/>
      <c r="AAL11" s="77"/>
      <c r="AAM11" s="77"/>
      <c r="AAN11" s="77"/>
      <c r="AAO11" s="77"/>
      <c r="AAP11" s="77"/>
      <c r="AAQ11" s="77"/>
      <c r="AAR11" s="77"/>
      <c r="AAS11" s="77"/>
      <c r="AAT11" s="77"/>
      <c r="AAU11" s="77"/>
      <c r="AAV11" s="77"/>
      <c r="AAW11" s="77"/>
      <c r="AAX11" s="77"/>
      <c r="AAY11" s="77"/>
      <c r="AAZ11" s="77"/>
      <c r="ABA11" s="77"/>
      <c r="ABB11" s="77"/>
      <c r="ABC11" s="77"/>
      <c r="ABD11" s="77"/>
      <c r="ABE11" s="77"/>
      <c r="ABF11" s="77"/>
      <c r="ABG11" s="77"/>
      <c r="ABH11" s="77"/>
      <c r="ABI11" s="77"/>
      <c r="ABJ11" s="77"/>
      <c r="ABK11" s="77"/>
      <c r="ABL11" s="77"/>
      <c r="ABM11" s="77"/>
      <c r="ABN11" s="77"/>
      <c r="ABO11" s="77"/>
      <c r="ABP11" s="77"/>
      <c r="ABQ11" s="77"/>
      <c r="ABR11" s="77"/>
      <c r="ABS11" s="77"/>
      <c r="ABT11" s="77"/>
      <c r="ABU11" s="77"/>
      <c r="ABV11" s="77"/>
      <c r="ABW11" s="77"/>
      <c r="ABX11" s="77"/>
      <c r="ABY11" s="77"/>
      <c r="ABZ11" s="77"/>
      <c r="ACA11" s="77"/>
      <c r="ACB11" s="77"/>
      <c r="ACC11" s="77"/>
      <c r="ACD11" s="77"/>
      <c r="ACE11" s="77"/>
      <c r="ACF11" s="77"/>
      <c r="ACG11" s="77"/>
      <c r="ACH11" s="77"/>
      <c r="ACI11" s="77"/>
      <c r="ACJ11" s="77"/>
      <c r="ACK11" s="77"/>
      <c r="ACL11" s="77"/>
      <c r="ACM11" s="77"/>
      <c r="ACN11" s="77"/>
      <c r="ACO11" s="77"/>
      <c r="ACP11" s="77"/>
      <c r="ACQ11" s="77"/>
      <c r="ACR11" s="77"/>
      <c r="ACS11" s="77"/>
      <c r="ACT11" s="77"/>
      <c r="ACU11" s="77"/>
      <c r="ACV11" s="77"/>
      <c r="ACW11" s="77"/>
      <c r="ACX11" s="77"/>
      <c r="ACY11" s="77"/>
      <c r="ACZ11" s="77"/>
      <c r="ADA11" s="77"/>
      <c r="ADB11" s="77"/>
      <c r="ADC11" s="77"/>
      <c r="ADD11" s="77"/>
      <c r="ADE11" s="77"/>
      <c r="ADF11" s="77"/>
      <c r="ADG11" s="77"/>
      <c r="ADH11" s="77"/>
      <c r="ADI11" s="77"/>
      <c r="ADJ11" s="77"/>
      <c r="ADK11" s="77"/>
      <c r="ADL11" s="77"/>
      <c r="ADM11" s="77"/>
      <c r="ADN11" s="77"/>
      <c r="ADO11" s="77"/>
      <c r="ADP11" s="77"/>
      <c r="ADQ11" s="77"/>
      <c r="ADR11" s="77"/>
      <c r="ADS11" s="77"/>
      <c r="ADT11" s="77"/>
      <c r="ADU11" s="77"/>
      <c r="ADV11" s="77"/>
      <c r="ADW11" s="77"/>
      <c r="ADX11" s="77"/>
      <c r="ADY11" s="77"/>
      <c r="ADZ11" s="77"/>
      <c r="AEA11" s="77"/>
      <c r="AEB11" s="77"/>
      <c r="AEC11" s="77"/>
      <c r="AED11" s="77"/>
      <c r="AEE11" s="77"/>
      <c r="AEF11" s="77"/>
      <c r="AEG11" s="77"/>
      <c r="AEH11" s="77"/>
      <c r="AEI11" s="77"/>
      <c r="AEJ11" s="77"/>
      <c r="AEK11" s="77"/>
      <c r="AEL11" s="77"/>
      <c r="AEM11" s="77"/>
      <c r="AEN11" s="77"/>
      <c r="AEO11" s="77"/>
      <c r="AEP11" s="77"/>
      <c r="AEQ11" s="77"/>
      <c r="AER11" s="77"/>
      <c r="AES11" s="77"/>
      <c r="AET11" s="77"/>
      <c r="AEU11" s="77"/>
      <c r="AEV11" s="77"/>
      <c r="AEW11" s="77"/>
      <c r="AEX11" s="77"/>
      <c r="AEY11" s="77"/>
      <c r="AEZ11" s="77"/>
      <c r="AFA11" s="77"/>
      <c r="AFB11" s="77"/>
      <c r="AFC11" s="77"/>
      <c r="AFD11" s="77"/>
      <c r="AFE11" s="77"/>
      <c r="AFF11" s="77"/>
      <c r="AFG11" s="77"/>
      <c r="AFH11" s="77"/>
      <c r="AFI11" s="77"/>
      <c r="AFJ11" s="77"/>
      <c r="AFK11" s="77"/>
      <c r="AFL11" s="77"/>
      <c r="AFM11" s="77"/>
      <c r="AFN11" s="77"/>
      <c r="AFO11" s="77"/>
      <c r="AFP11" s="77"/>
      <c r="AFQ11" s="77"/>
      <c r="AFR11" s="77"/>
      <c r="AFS11" s="77"/>
      <c r="AFT11" s="77"/>
      <c r="AFU11" s="77"/>
      <c r="AFV11" s="77"/>
      <c r="AFW11" s="77"/>
      <c r="AFX11" s="77"/>
      <c r="AFY11" s="77"/>
      <c r="AFZ11" s="77"/>
      <c r="AGA11" s="77"/>
      <c r="AGB11" s="77"/>
      <c r="AGC11" s="77"/>
      <c r="AGD11" s="77"/>
      <c r="AGE11" s="77"/>
      <c r="AGF11" s="77"/>
      <c r="AGG11" s="77"/>
      <c r="AGH11" s="77"/>
      <c r="AGI11" s="77"/>
      <c r="AGJ11" s="77"/>
      <c r="AGK11" s="77"/>
      <c r="AGL11" s="77"/>
      <c r="AGM11" s="77"/>
      <c r="AGN11" s="77"/>
      <c r="AGO11" s="77"/>
      <c r="AGP11" s="77"/>
      <c r="AGQ11" s="77"/>
      <c r="AGR11" s="77"/>
      <c r="AGS11" s="77"/>
      <c r="AGT11" s="77"/>
      <c r="AGU11" s="77"/>
      <c r="AGV11" s="77"/>
      <c r="AGW11" s="77"/>
      <c r="AGX11" s="77"/>
      <c r="AGY11" s="77"/>
      <c r="AGZ11" s="77"/>
      <c r="AHA11" s="77"/>
      <c r="AHB11" s="77"/>
      <c r="AHC11" s="77"/>
      <c r="AHD11" s="77"/>
      <c r="AHE11" s="77"/>
      <c r="AHF11" s="77"/>
      <c r="AHG11" s="77"/>
      <c r="AHH11" s="77"/>
      <c r="AHI11" s="77"/>
      <c r="AHJ11" s="77"/>
      <c r="AHK11" s="77"/>
      <c r="AHL11" s="77"/>
      <c r="AHM11" s="77"/>
      <c r="AHN11" s="77"/>
      <c r="AHO11" s="77"/>
      <c r="AHP11" s="77"/>
      <c r="AHQ11" s="77"/>
      <c r="AHR11" s="77"/>
      <c r="AHS11" s="77"/>
      <c r="AHT11" s="77"/>
      <c r="AHU11" s="77"/>
      <c r="AHV11" s="77"/>
      <c r="AHW11" s="77"/>
      <c r="AHX11" s="77"/>
      <c r="AHY11" s="77"/>
      <c r="AHZ11" s="77"/>
      <c r="AIA11" s="77"/>
      <c r="AIB11" s="77"/>
      <c r="AIC11" s="77"/>
      <c r="AID11" s="77"/>
      <c r="AIE11" s="77"/>
      <c r="AIF11" s="77"/>
      <c r="AIG11" s="77"/>
      <c r="AIH11" s="77"/>
      <c r="AII11" s="77"/>
      <c r="AIJ11" s="77"/>
      <c r="AIK11" s="77"/>
      <c r="AIL11" s="77"/>
      <c r="AIM11" s="77"/>
      <c r="AIN11" s="77"/>
      <c r="AIO11" s="77"/>
      <c r="AIP11" s="77"/>
      <c r="AIQ11" s="77"/>
      <c r="AIR11" s="77"/>
      <c r="AIS11" s="77"/>
      <c r="AIT11" s="77"/>
      <c r="AIU11" s="77"/>
      <c r="AIV11" s="77"/>
      <c r="AIW11" s="77"/>
      <c r="AIX11" s="77"/>
      <c r="AIY11" s="77"/>
      <c r="AIZ11" s="77"/>
      <c r="AJA11" s="77"/>
      <c r="AJB11" s="77"/>
      <c r="AJC11" s="77"/>
      <c r="AJD11" s="77"/>
      <c r="AJE11" s="77"/>
      <c r="AJF11" s="77"/>
      <c r="AJG11" s="77"/>
      <c r="AJH11" s="77"/>
      <c r="AJI11" s="77"/>
      <c r="AJJ11" s="77"/>
      <c r="AJK11" s="77"/>
      <c r="AJL11" s="77"/>
      <c r="AJM11" s="77"/>
      <c r="AJN11" s="77"/>
      <c r="AJO11" s="77"/>
      <c r="AJP11" s="77"/>
      <c r="AJQ11" s="77"/>
      <c r="AJR11" s="77"/>
      <c r="AJS11" s="77"/>
      <c r="AJT11" s="77"/>
      <c r="AJU11" s="77"/>
      <c r="AJV11" s="77"/>
      <c r="AJW11" s="77"/>
      <c r="AJX11" s="77"/>
      <c r="AJY11" s="77"/>
      <c r="AJZ11" s="77"/>
      <c r="AKA11" s="77"/>
      <c r="AKB11" s="77"/>
      <c r="AKC11" s="77"/>
      <c r="AKD11" s="77"/>
      <c r="AKE11" s="77"/>
      <c r="AKF11" s="77"/>
      <c r="AKG11" s="77"/>
      <c r="AKH11" s="77"/>
      <c r="AKI11" s="77"/>
      <c r="AKJ11" s="77"/>
      <c r="AKK11" s="77"/>
      <c r="AKL11" s="77"/>
      <c r="AKM11" s="77"/>
      <c r="AKN11" s="77"/>
      <c r="AKO11" s="77"/>
      <c r="AKP11" s="77"/>
      <c r="AKQ11" s="77"/>
      <c r="AKR11" s="77"/>
      <c r="AKS11" s="77"/>
      <c r="AKT11" s="77"/>
      <c r="AKU11" s="77"/>
      <c r="AKV11" s="77"/>
      <c r="AKW11" s="77"/>
      <c r="AKX11" s="77"/>
      <c r="AKY11" s="77"/>
      <c r="AKZ11" s="77"/>
      <c r="ALA11" s="77"/>
      <c r="ALB11" s="77"/>
      <c r="ALC11" s="77"/>
      <c r="ALD11" s="77"/>
      <c r="ALE11" s="77"/>
      <c r="ALF11" s="77"/>
      <c r="ALG11" s="77"/>
      <c r="ALH11" s="77"/>
      <c r="ALI11" s="77"/>
      <c r="ALJ11" s="77"/>
      <c r="ALK11" s="77"/>
      <c r="ALL11" s="77"/>
      <c r="ALM11" s="77"/>
      <c r="ALN11" s="77"/>
      <c r="ALO11" s="77"/>
      <c r="ALP11" s="77"/>
      <c r="ALQ11" s="77"/>
      <c r="ALR11" s="77"/>
      <c r="ALS11" s="77"/>
      <c r="ALT11" s="77"/>
      <c r="ALU11" s="77"/>
      <c r="ALV11" s="77"/>
      <c r="ALW11" s="77"/>
      <c r="ALX11" s="77"/>
      <c r="ALY11" s="77"/>
      <c r="ALZ11" s="77"/>
      <c r="AMA11" s="77"/>
      <c r="AMB11" s="77"/>
      <c r="AMC11" s="77"/>
      <c r="AMD11" s="77"/>
      <c r="AME11" s="77"/>
      <c r="AMF11" s="77"/>
      <c r="AMG11" s="77"/>
      <c r="AMH11" s="77"/>
      <c r="AMI11" s="77"/>
      <c r="AMJ11" s="77"/>
      <c r="AMK11" s="77"/>
    </row>
    <row r="12" spans="1:1025" s="78" customFormat="1" ht="16.5" customHeight="1" x14ac:dyDescent="0.25">
      <c r="A12" s="66"/>
      <c r="B12" s="67" t="s">
        <v>48</v>
      </c>
      <c r="C12" s="68" t="s">
        <v>49</v>
      </c>
      <c r="D12" s="69" t="s">
        <v>50</v>
      </c>
      <c r="E12" s="70" t="s">
        <v>51</v>
      </c>
      <c r="F12" s="71">
        <v>3</v>
      </c>
      <c r="G12" s="72">
        <f t="shared" si="5"/>
        <v>9</v>
      </c>
      <c r="H12" s="71">
        <v>5</v>
      </c>
      <c r="I12" s="71">
        <v>4</v>
      </c>
      <c r="J12" s="72">
        <f t="shared" si="6"/>
        <v>10</v>
      </c>
      <c r="K12" s="71">
        <v>6</v>
      </c>
      <c r="L12" s="71">
        <v>4</v>
      </c>
      <c r="M12" s="72">
        <f t="shared" si="7"/>
        <v>10</v>
      </c>
      <c r="N12" s="71">
        <v>6</v>
      </c>
      <c r="O12" s="71">
        <v>4</v>
      </c>
      <c r="P12" s="72">
        <f t="shared" si="2"/>
        <v>29</v>
      </c>
      <c r="Q12" s="72">
        <f t="shared" si="3"/>
        <v>17</v>
      </c>
      <c r="R12" s="72">
        <f t="shared" si="3"/>
        <v>12</v>
      </c>
      <c r="S12" s="72">
        <f t="shared" si="8"/>
        <v>4</v>
      </c>
      <c r="T12" s="71">
        <v>1</v>
      </c>
      <c r="U12" s="71">
        <v>3</v>
      </c>
      <c r="V12" s="72">
        <f t="shared" si="4"/>
        <v>0</v>
      </c>
      <c r="W12" s="71">
        <v>0</v>
      </c>
      <c r="X12" s="74">
        <v>0</v>
      </c>
      <c r="Y12" s="75"/>
      <c r="Z12" s="75"/>
      <c r="AA12" s="76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  <c r="IR12" s="77"/>
      <c r="IS12" s="77"/>
      <c r="IT12" s="77"/>
      <c r="IU12" s="77"/>
      <c r="IV12" s="77"/>
      <c r="IW12" s="77"/>
      <c r="IX12" s="77"/>
      <c r="IY12" s="77"/>
      <c r="IZ12" s="77"/>
      <c r="JA12" s="77"/>
      <c r="JB12" s="77"/>
      <c r="JC12" s="77"/>
      <c r="JD12" s="77"/>
      <c r="JE12" s="77"/>
      <c r="JF12" s="77"/>
      <c r="JG12" s="77"/>
      <c r="JH12" s="77"/>
      <c r="JI12" s="77"/>
      <c r="JJ12" s="77"/>
      <c r="JK12" s="77"/>
      <c r="JL12" s="77"/>
      <c r="JM12" s="77"/>
      <c r="JN12" s="77"/>
      <c r="JO12" s="77"/>
      <c r="JP12" s="77"/>
      <c r="JQ12" s="77"/>
      <c r="JR12" s="77"/>
      <c r="JS12" s="77"/>
      <c r="JT12" s="77"/>
      <c r="JU12" s="77"/>
      <c r="JV12" s="77"/>
      <c r="JW12" s="77"/>
      <c r="JX12" s="77"/>
      <c r="JY12" s="77"/>
      <c r="JZ12" s="77"/>
      <c r="KA12" s="77"/>
      <c r="KB12" s="77"/>
      <c r="KC12" s="77"/>
      <c r="KD12" s="77"/>
      <c r="KE12" s="77"/>
      <c r="KF12" s="77"/>
      <c r="KG12" s="77"/>
      <c r="KH12" s="77"/>
      <c r="KI12" s="77"/>
      <c r="KJ12" s="77"/>
      <c r="KK12" s="77"/>
      <c r="KL12" s="77"/>
      <c r="KM12" s="77"/>
      <c r="KN12" s="77"/>
      <c r="KO12" s="77"/>
      <c r="KP12" s="77"/>
      <c r="KQ12" s="77"/>
      <c r="KR12" s="77"/>
      <c r="KS12" s="77"/>
      <c r="KT12" s="77"/>
      <c r="KU12" s="77"/>
      <c r="KV12" s="77"/>
      <c r="KW12" s="77"/>
      <c r="KX12" s="77"/>
      <c r="KY12" s="77"/>
      <c r="KZ12" s="77"/>
      <c r="LA12" s="77"/>
      <c r="LB12" s="77"/>
      <c r="LC12" s="77"/>
      <c r="LD12" s="77"/>
      <c r="LE12" s="77"/>
      <c r="LF12" s="77"/>
      <c r="LG12" s="77"/>
      <c r="LH12" s="77"/>
      <c r="LI12" s="77"/>
      <c r="LJ12" s="77"/>
      <c r="LK12" s="77"/>
      <c r="LL12" s="77"/>
      <c r="LM12" s="77"/>
      <c r="LN12" s="77"/>
      <c r="LO12" s="77"/>
      <c r="LP12" s="77"/>
      <c r="LQ12" s="77"/>
      <c r="LR12" s="77"/>
      <c r="LS12" s="77"/>
      <c r="LT12" s="77"/>
      <c r="LU12" s="77"/>
      <c r="LV12" s="77"/>
      <c r="LW12" s="77"/>
      <c r="LX12" s="77"/>
      <c r="LY12" s="77"/>
      <c r="LZ12" s="77"/>
      <c r="MA12" s="77"/>
      <c r="MB12" s="77"/>
      <c r="MC12" s="77"/>
      <c r="MD12" s="77"/>
      <c r="ME12" s="77"/>
      <c r="MF12" s="77"/>
      <c r="MG12" s="77"/>
      <c r="MH12" s="77"/>
      <c r="MI12" s="77"/>
      <c r="MJ12" s="77"/>
      <c r="MK12" s="77"/>
      <c r="ML12" s="77"/>
      <c r="MM12" s="77"/>
      <c r="MN12" s="77"/>
      <c r="MO12" s="77"/>
      <c r="MP12" s="77"/>
      <c r="MQ12" s="77"/>
      <c r="MR12" s="77"/>
      <c r="MS12" s="77"/>
      <c r="MT12" s="77"/>
      <c r="MU12" s="77"/>
      <c r="MV12" s="77"/>
      <c r="MW12" s="77"/>
      <c r="MX12" s="77"/>
      <c r="MY12" s="77"/>
      <c r="MZ12" s="77"/>
      <c r="NA12" s="77"/>
      <c r="NB12" s="77"/>
      <c r="NC12" s="77"/>
      <c r="ND12" s="77"/>
      <c r="NE12" s="77"/>
      <c r="NF12" s="77"/>
      <c r="NG12" s="77"/>
      <c r="NH12" s="77"/>
      <c r="NI12" s="77"/>
      <c r="NJ12" s="77"/>
      <c r="NK12" s="77"/>
      <c r="NL12" s="77"/>
      <c r="NM12" s="77"/>
      <c r="NN12" s="77"/>
      <c r="NO12" s="77"/>
      <c r="NP12" s="77"/>
      <c r="NQ12" s="77"/>
      <c r="NR12" s="77"/>
      <c r="NS12" s="77"/>
      <c r="NT12" s="77"/>
      <c r="NU12" s="77"/>
      <c r="NV12" s="77"/>
      <c r="NW12" s="77"/>
      <c r="NX12" s="77"/>
      <c r="NY12" s="77"/>
      <c r="NZ12" s="77"/>
      <c r="OA12" s="77"/>
      <c r="OB12" s="77"/>
      <c r="OC12" s="77"/>
      <c r="OD12" s="77"/>
      <c r="OE12" s="77"/>
      <c r="OF12" s="77"/>
      <c r="OG12" s="77"/>
      <c r="OH12" s="77"/>
      <c r="OI12" s="77"/>
      <c r="OJ12" s="77"/>
      <c r="OK12" s="77"/>
      <c r="OL12" s="77"/>
      <c r="OM12" s="77"/>
      <c r="ON12" s="77"/>
      <c r="OO12" s="77"/>
      <c r="OP12" s="77"/>
      <c r="OQ12" s="77"/>
      <c r="OR12" s="77"/>
      <c r="OS12" s="77"/>
      <c r="OT12" s="77"/>
      <c r="OU12" s="77"/>
      <c r="OV12" s="77"/>
      <c r="OW12" s="77"/>
      <c r="OX12" s="77"/>
      <c r="OY12" s="77"/>
      <c r="OZ12" s="77"/>
      <c r="PA12" s="77"/>
      <c r="PB12" s="77"/>
      <c r="PC12" s="77"/>
      <c r="PD12" s="77"/>
      <c r="PE12" s="77"/>
      <c r="PF12" s="77"/>
      <c r="PG12" s="77"/>
      <c r="PH12" s="77"/>
      <c r="PI12" s="77"/>
      <c r="PJ12" s="77"/>
      <c r="PK12" s="77"/>
      <c r="PL12" s="77"/>
      <c r="PM12" s="77"/>
      <c r="PN12" s="77"/>
      <c r="PO12" s="77"/>
      <c r="PP12" s="77"/>
      <c r="PQ12" s="77"/>
      <c r="PR12" s="77"/>
      <c r="PS12" s="77"/>
      <c r="PT12" s="77"/>
      <c r="PU12" s="77"/>
      <c r="PV12" s="77"/>
      <c r="PW12" s="77"/>
      <c r="PX12" s="77"/>
      <c r="PY12" s="77"/>
      <c r="PZ12" s="77"/>
      <c r="QA12" s="77"/>
      <c r="QB12" s="77"/>
      <c r="QC12" s="77"/>
      <c r="QD12" s="77"/>
      <c r="QE12" s="77"/>
      <c r="QF12" s="77"/>
      <c r="QG12" s="77"/>
      <c r="QH12" s="77"/>
      <c r="QI12" s="77"/>
      <c r="QJ12" s="77"/>
      <c r="QK12" s="77"/>
      <c r="QL12" s="77"/>
      <c r="QM12" s="77"/>
      <c r="QN12" s="77"/>
      <c r="QO12" s="77"/>
      <c r="QP12" s="77"/>
      <c r="QQ12" s="77"/>
      <c r="QR12" s="77"/>
      <c r="QS12" s="77"/>
      <c r="QT12" s="77"/>
      <c r="QU12" s="77"/>
      <c r="QV12" s="77"/>
      <c r="QW12" s="77"/>
      <c r="QX12" s="77"/>
      <c r="QY12" s="77"/>
      <c r="QZ12" s="77"/>
      <c r="RA12" s="77"/>
      <c r="RB12" s="77"/>
      <c r="RC12" s="77"/>
      <c r="RD12" s="77"/>
      <c r="RE12" s="77"/>
      <c r="RF12" s="77"/>
      <c r="RG12" s="77"/>
      <c r="RH12" s="77"/>
      <c r="RI12" s="77"/>
      <c r="RJ12" s="77"/>
      <c r="RK12" s="77"/>
      <c r="RL12" s="77"/>
      <c r="RM12" s="77"/>
      <c r="RN12" s="77"/>
      <c r="RO12" s="77"/>
      <c r="RP12" s="77"/>
      <c r="RQ12" s="77"/>
      <c r="RR12" s="77"/>
      <c r="RS12" s="77"/>
      <c r="RT12" s="77"/>
      <c r="RU12" s="77"/>
      <c r="RV12" s="77"/>
      <c r="RW12" s="77"/>
      <c r="RX12" s="77"/>
      <c r="RY12" s="77"/>
      <c r="RZ12" s="77"/>
      <c r="SA12" s="77"/>
      <c r="SB12" s="77"/>
      <c r="SC12" s="77"/>
      <c r="SD12" s="77"/>
      <c r="SE12" s="77"/>
      <c r="SF12" s="77"/>
      <c r="SG12" s="77"/>
      <c r="SH12" s="77"/>
      <c r="SI12" s="77"/>
      <c r="SJ12" s="77"/>
      <c r="SK12" s="77"/>
      <c r="SL12" s="77"/>
      <c r="SM12" s="77"/>
      <c r="SN12" s="77"/>
      <c r="SO12" s="77"/>
      <c r="SP12" s="77"/>
      <c r="SQ12" s="77"/>
      <c r="SR12" s="77"/>
      <c r="SS12" s="77"/>
      <c r="ST12" s="77"/>
      <c r="SU12" s="77"/>
      <c r="SV12" s="77"/>
      <c r="SW12" s="77"/>
      <c r="SX12" s="77"/>
      <c r="SY12" s="77"/>
      <c r="SZ12" s="77"/>
      <c r="TA12" s="77"/>
      <c r="TB12" s="77"/>
      <c r="TC12" s="77"/>
      <c r="TD12" s="77"/>
      <c r="TE12" s="77"/>
      <c r="TF12" s="77"/>
      <c r="TG12" s="77"/>
      <c r="TH12" s="77"/>
      <c r="TI12" s="77"/>
      <c r="TJ12" s="77"/>
      <c r="TK12" s="77"/>
      <c r="TL12" s="77"/>
      <c r="TM12" s="77"/>
      <c r="TN12" s="77"/>
      <c r="TO12" s="77"/>
      <c r="TP12" s="77"/>
      <c r="TQ12" s="77"/>
      <c r="TR12" s="77"/>
      <c r="TS12" s="77"/>
      <c r="TT12" s="77"/>
      <c r="TU12" s="77"/>
      <c r="TV12" s="77"/>
      <c r="TW12" s="77"/>
      <c r="TX12" s="77"/>
      <c r="TY12" s="77"/>
      <c r="TZ12" s="77"/>
      <c r="UA12" s="77"/>
      <c r="UB12" s="77"/>
      <c r="UC12" s="77"/>
      <c r="UD12" s="77"/>
      <c r="UE12" s="77"/>
      <c r="UF12" s="77"/>
      <c r="UG12" s="77"/>
      <c r="UH12" s="77"/>
      <c r="UI12" s="77"/>
      <c r="UJ12" s="77"/>
      <c r="UK12" s="77"/>
      <c r="UL12" s="77"/>
      <c r="UM12" s="77"/>
      <c r="UN12" s="77"/>
      <c r="UO12" s="77"/>
      <c r="UP12" s="77"/>
      <c r="UQ12" s="77"/>
      <c r="UR12" s="77"/>
      <c r="US12" s="77"/>
      <c r="UT12" s="77"/>
      <c r="UU12" s="77"/>
      <c r="UV12" s="77"/>
      <c r="UW12" s="77"/>
      <c r="UX12" s="77"/>
      <c r="UY12" s="77"/>
      <c r="UZ12" s="77"/>
      <c r="VA12" s="77"/>
      <c r="VB12" s="77"/>
      <c r="VC12" s="77"/>
      <c r="VD12" s="77"/>
      <c r="VE12" s="77"/>
      <c r="VF12" s="77"/>
      <c r="VG12" s="77"/>
      <c r="VH12" s="77"/>
      <c r="VI12" s="77"/>
      <c r="VJ12" s="77"/>
      <c r="VK12" s="77"/>
      <c r="VL12" s="77"/>
      <c r="VM12" s="77"/>
      <c r="VN12" s="77"/>
      <c r="VO12" s="77"/>
      <c r="VP12" s="77"/>
      <c r="VQ12" s="77"/>
      <c r="VR12" s="77"/>
      <c r="VS12" s="77"/>
      <c r="VT12" s="77"/>
      <c r="VU12" s="77"/>
      <c r="VV12" s="77"/>
      <c r="VW12" s="77"/>
      <c r="VX12" s="77"/>
      <c r="VY12" s="77"/>
      <c r="VZ12" s="77"/>
      <c r="WA12" s="77"/>
      <c r="WB12" s="77"/>
      <c r="WC12" s="77"/>
      <c r="WD12" s="77"/>
      <c r="WE12" s="77"/>
      <c r="WF12" s="77"/>
      <c r="WG12" s="77"/>
      <c r="WH12" s="77"/>
      <c r="WI12" s="77"/>
      <c r="WJ12" s="77"/>
      <c r="WK12" s="77"/>
      <c r="WL12" s="77"/>
      <c r="WM12" s="77"/>
      <c r="WN12" s="77"/>
      <c r="WO12" s="77"/>
      <c r="WP12" s="77"/>
      <c r="WQ12" s="77"/>
      <c r="WR12" s="77"/>
      <c r="WS12" s="77"/>
      <c r="WT12" s="77"/>
      <c r="WU12" s="77"/>
      <c r="WV12" s="77"/>
      <c r="WW12" s="77"/>
      <c r="WX12" s="77"/>
      <c r="WY12" s="77"/>
      <c r="WZ12" s="77"/>
      <c r="XA12" s="77"/>
      <c r="XB12" s="77"/>
      <c r="XC12" s="77"/>
      <c r="XD12" s="77"/>
      <c r="XE12" s="77"/>
      <c r="XF12" s="77"/>
      <c r="XG12" s="77"/>
      <c r="XH12" s="77"/>
      <c r="XI12" s="77"/>
      <c r="XJ12" s="77"/>
      <c r="XK12" s="77"/>
      <c r="XL12" s="77"/>
      <c r="XM12" s="77"/>
      <c r="XN12" s="77"/>
      <c r="XO12" s="77"/>
      <c r="XP12" s="77"/>
      <c r="XQ12" s="77"/>
      <c r="XR12" s="77"/>
      <c r="XS12" s="77"/>
      <c r="XT12" s="77"/>
      <c r="XU12" s="77"/>
      <c r="XV12" s="77"/>
      <c r="XW12" s="77"/>
      <c r="XX12" s="77"/>
      <c r="XY12" s="77"/>
      <c r="XZ12" s="77"/>
      <c r="YA12" s="77"/>
      <c r="YB12" s="77"/>
      <c r="YC12" s="77"/>
      <c r="YD12" s="77"/>
      <c r="YE12" s="77"/>
      <c r="YF12" s="77"/>
      <c r="YG12" s="77"/>
      <c r="YH12" s="77"/>
      <c r="YI12" s="77"/>
      <c r="YJ12" s="77"/>
      <c r="YK12" s="77"/>
      <c r="YL12" s="77"/>
      <c r="YM12" s="77"/>
      <c r="YN12" s="77"/>
      <c r="YO12" s="77"/>
      <c r="YP12" s="77"/>
      <c r="YQ12" s="77"/>
      <c r="YR12" s="77"/>
      <c r="YS12" s="77"/>
      <c r="YT12" s="77"/>
      <c r="YU12" s="77"/>
      <c r="YV12" s="77"/>
      <c r="YW12" s="77"/>
      <c r="YX12" s="77"/>
      <c r="YY12" s="77"/>
      <c r="YZ12" s="77"/>
      <c r="ZA12" s="77"/>
      <c r="ZB12" s="77"/>
      <c r="ZC12" s="77"/>
      <c r="ZD12" s="77"/>
      <c r="ZE12" s="77"/>
      <c r="ZF12" s="77"/>
      <c r="ZG12" s="77"/>
      <c r="ZH12" s="77"/>
      <c r="ZI12" s="77"/>
      <c r="ZJ12" s="77"/>
      <c r="ZK12" s="77"/>
      <c r="ZL12" s="77"/>
      <c r="ZM12" s="77"/>
      <c r="ZN12" s="77"/>
      <c r="ZO12" s="77"/>
      <c r="ZP12" s="77"/>
      <c r="ZQ12" s="77"/>
      <c r="ZR12" s="77"/>
      <c r="ZS12" s="77"/>
      <c r="ZT12" s="77"/>
      <c r="ZU12" s="77"/>
      <c r="ZV12" s="77"/>
      <c r="ZW12" s="77"/>
      <c r="ZX12" s="77"/>
      <c r="ZY12" s="77"/>
      <c r="ZZ12" s="77"/>
      <c r="AAA12" s="77"/>
      <c r="AAB12" s="77"/>
      <c r="AAC12" s="77"/>
      <c r="AAD12" s="77"/>
      <c r="AAE12" s="77"/>
      <c r="AAF12" s="77"/>
      <c r="AAG12" s="77"/>
      <c r="AAH12" s="77"/>
      <c r="AAI12" s="77"/>
      <c r="AAJ12" s="77"/>
      <c r="AAK12" s="77"/>
      <c r="AAL12" s="77"/>
      <c r="AAM12" s="77"/>
      <c r="AAN12" s="77"/>
      <c r="AAO12" s="77"/>
      <c r="AAP12" s="77"/>
      <c r="AAQ12" s="77"/>
      <c r="AAR12" s="77"/>
      <c r="AAS12" s="77"/>
      <c r="AAT12" s="77"/>
      <c r="AAU12" s="77"/>
      <c r="AAV12" s="77"/>
      <c r="AAW12" s="77"/>
      <c r="AAX12" s="77"/>
      <c r="AAY12" s="77"/>
      <c r="AAZ12" s="77"/>
      <c r="ABA12" s="77"/>
      <c r="ABB12" s="77"/>
      <c r="ABC12" s="77"/>
      <c r="ABD12" s="77"/>
      <c r="ABE12" s="77"/>
      <c r="ABF12" s="77"/>
      <c r="ABG12" s="77"/>
      <c r="ABH12" s="77"/>
      <c r="ABI12" s="77"/>
      <c r="ABJ12" s="77"/>
      <c r="ABK12" s="77"/>
      <c r="ABL12" s="77"/>
      <c r="ABM12" s="77"/>
      <c r="ABN12" s="77"/>
      <c r="ABO12" s="77"/>
      <c r="ABP12" s="77"/>
      <c r="ABQ12" s="77"/>
      <c r="ABR12" s="77"/>
      <c r="ABS12" s="77"/>
      <c r="ABT12" s="77"/>
      <c r="ABU12" s="77"/>
      <c r="ABV12" s="77"/>
      <c r="ABW12" s="77"/>
      <c r="ABX12" s="77"/>
      <c r="ABY12" s="77"/>
      <c r="ABZ12" s="77"/>
      <c r="ACA12" s="77"/>
      <c r="ACB12" s="77"/>
      <c r="ACC12" s="77"/>
      <c r="ACD12" s="77"/>
      <c r="ACE12" s="77"/>
      <c r="ACF12" s="77"/>
      <c r="ACG12" s="77"/>
      <c r="ACH12" s="77"/>
      <c r="ACI12" s="77"/>
      <c r="ACJ12" s="77"/>
      <c r="ACK12" s="77"/>
      <c r="ACL12" s="77"/>
      <c r="ACM12" s="77"/>
      <c r="ACN12" s="77"/>
      <c r="ACO12" s="77"/>
      <c r="ACP12" s="77"/>
      <c r="ACQ12" s="77"/>
      <c r="ACR12" s="77"/>
      <c r="ACS12" s="77"/>
      <c r="ACT12" s="77"/>
      <c r="ACU12" s="77"/>
      <c r="ACV12" s="77"/>
      <c r="ACW12" s="77"/>
      <c r="ACX12" s="77"/>
      <c r="ACY12" s="77"/>
      <c r="ACZ12" s="77"/>
      <c r="ADA12" s="77"/>
      <c r="ADB12" s="77"/>
      <c r="ADC12" s="77"/>
      <c r="ADD12" s="77"/>
      <c r="ADE12" s="77"/>
      <c r="ADF12" s="77"/>
      <c r="ADG12" s="77"/>
      <c r="ADH12" s="77"/>
      <c r="ADI12" s="77"/>
      <c r="ADJ12" s="77"/>
      <c r="ADK12" s="77"/>
      <c r="ADL12" s="77"/>
      <c r="ADM12" s="77"/>
      <c r="ADN12" s="77"/>
      <c r="ADO12" s="77"/>
      <c r="ADP12" s="77"/>
      <c r="ADQ12" s="77"/>
      <c r="ADR12" s="77"/>
      <c r="ADS12" s="77"/>
      <c r="ADT12" s="77"/>
      <c r="ADU12" s="77"/>
      <c r="ADV12" s="77"/>
      <c r="ADW12" s="77"/>
      <c r="ADX12" s="77"/>
      <c r="ADY12" s="77"/>
      <c r="ADZ12" s="77"/>
      <c r="AEA12" s="77"/>
      <c r="AEB12" s="77"/>
      <c r="AEC12" s="77"/>
      <c r="AED12" s="77"/>
      <c r="AEE12" s="77"/>
      <c r="AEF12" s="77"/>
      <c r="AEG12" s="77"/>
      <c r="AEH12" s="77"/>
      <c r="AEI12" s="77"/>
      <c r="AEJ12" s="77"/>
      <c r="AEK12" s="77"/>
      <c r="AEL12" s="77"/>
      <c r="AEM12" s="77"/>
      <c r="AEN12" s="77"/>
      <c r="AEO12" s="77"/>
      <c r="AEP12" s="77"/>
      <c r="AEQ12" s="77"/>
      <c r="AER12" s="77"/>
      <c r="AES12" s="77"/>
      <c r="AET12" s="77"/>
      <c r="AEU12" s="77"/>
      <c r="AEV12" s="77"/>
      <c r="AEW12" s="77"/>
      <c r="AEX12" s="77"/>
      <c r="AEY12" s="77"/>
      <c r="AEZ12" s="77"/>
      <c r="AFA12" s="77"/>
      <c r="AFB12" s="77"/>
      <c r="AFC12" s="77"/>
      <c r="AFD12" s="77"/>
      <c r="AFE12" s="77"/>
      <c r="AFF12" s="77"/>
      <c r="AFG12" s="77"/>
      <c r="AFH12" s="77"/>
      <c r="AFI12" s="77"/>
      <c r="AFJ12" s="77"/>
      <c r="AFK12" s="77"/>
      <c r="AFL12" s="77"/>
      <c r="AFM12" s="77"/>
      <c r="AFN12" s="77"/>
      <c r="AFO12" s="77"/>
      <c r="AFP12" s="77"/>
      <c r="AFQ12" s="77"/>
      <c r="AFR12" s="77"/>
      <c r="AFS12" s="77"/>
      <c r="AFT12" s="77"/>
      <c r="AFU12" s="77"/>
      <c r="AFV12" s="77"/>
      <c r="AFW12" s="77"/>
      <c r="AFX12" s="77"/>
      <c r="AFY12" s="77"/>
      <c r="AFZ12" s="77"/>
      <c r="AGA12" s="77"/>
      <c r="AGB12" s="77"/>
      <c r="AGC12" s="77"/>
      <c r="AGD12" s="77"/>
      <c r="AGE12" s="77"/>
      <c r="AGF12" s="77"/>
      <c r="AGG12" s="77"/>
      <c r="AGH12" s="77"/>
      <c r="AGI12" s="77"/>
      <c r="AGJ12" s="77"/>
      <c r="AGK12" s="77"/>
      <c r="AGL12" s="77"/>
      <c r="AGM12" s="77"/>
      <c r="AGN12" s="77"/>
      <c r="AGO12" s="77"/>
      <c r="AGP12" s="77"/>
      <c r="AGQ12" s="77"/>
      <c r="AGR12" s="77"/>
      <c r="AGS12" s="77"/>
      <c r="AGT12" s="77"/>
      <c r="AGU12" s="77"/>
      <c r="AGV12" s="77"/>
      <c r="AGW12" s="77"/>
      <c r="AGX12" s="77"/>
      <c r="AGY12" s="77"/>
      <c r="AGZ12" s="77"/>
      <c r="AHA12" s="77"/>
      <c r="AHB12" s="77"/>
      <c r="AHC12" s="77"/>
      <c r="AHD12" s="77"/>
      <c r="AHE12" s="77"/>
      <c r="AHF12" s="77"/>
      <c r="AHG12" s="77"/>
      <c r="AHH12" s="77"/>
      <c r="AHI12" s="77"/>
      <c r="AHJ12" s="77"/>
      <c r="AHK12" s="77"/>
      <c r="AHL12" s="77"/>
      <c r="AHM12" s="77"/>
      <c r="AHN12" s="77"/>
      <c r="AHO12" s="77"/>
      <c r="AHP12" s="77"/>
      <c r="AHQ12" s="77"/>
      <c r="AHR12" s="77"/>
      <c r="AHS12" s="77"/>
      <c r="AHT12" s="77"/>
      <c r="AHU12" s="77"/>
      <c r="AHV12" s="77"/>
      <c r="AHW12" s="77"/>
      <c r="AHX12" s="77"/>
      <c r="AHY12" s="77"/>
      <c r="AHZ12" s="77"/>
      <c r="AIA12" s="77"/>
      <c r="AIB12" s="77"/>
      <c r="AIC12" s="77"/>
      <c r="AID12" s="77"/>
      <c r="AIE12" s="77"/>
      <c r="AIF12" s="77"/>
      <c r="AIG12" s="77"/>
      <c r="AIH12" s="77"/>
      <c r="AII12" s="77"/>
      <c r="AIJ12" s="77"/>
      <c r="AIK12" s="77"/>
      <c r="AIL12" s="77"/>
      <c r="AIM12" s="77"/>
      <c r="AIN12" s="77"/>
      <c r="AIO12" s="77"/>
      <c r="AIP12" s="77"/>
      <c r="AIQ12" s="77"/>
      <c r="AIR12" s="77"/>
      <c r="AIS12" s="77"/>
      <c r="AIT12" s="77"/>
      <c r="AIU12" s="77"/>
      <c r="AIV12" s="77"/>
      <c r="AIW12" s="77"/>
      <c r="AIX12" s="77"/>
      <c r="AIY12" s="77"/>
      <c r="AIZ12" s="77"/>
      <c r="AJA12" s="77"/>
      <c r="AJB12" s="77"/>
      <c r="AJC12" s="77"/>
      <c r="AJD12" s="77"/>
      <c r="AJE12" s="77"/>
      <c r="AJF12" s="77"/>
      <c r="AJG12" s="77"/>
      <c r="AJH12" s="77"/>
      <c r="AJI12" s="77"/>
      <c r="AJJ12" s="77"/>
      <c r="AJK12" s="77"/>
      <c r="AJL12" s="77"/>
      <c r="AJM12" s="77"/>
      <c r="AJN12" s="77"/>
      <c r="AJO12" s="77"/>
      <c r="AJP12" s="77"/>
      <c r="AJQ12" s="77"/>
      <c r="AJR12" s="77"/>
      <c r="AJS12" s="77"/>
      <c r="AJT12" s="77"/>
      <c r="AJU12" s="77"/>
      <c r="AJV12" s="77"/>
      <c r="AJW12" s="77"/>
      <c r="AJX12" s="77"/>
      <c r="AJY12" s="77"/>
      <c r="AJZ12" s="77"/>
      <c r="AKA12" s="77"/>
      <c r="AKB12" s="77"/>
      <c r="AKC12" s="77"/>
      <c r="AKD12" s="77"/>
      <c r="AKE12" s="77"/>
      <c r="AKF12" s="77"/>
      <c r="AKG12" s="77"/>
      <c r="AKH12" s="77"/>
      <c r="AKI12" s="77"/>
      <c r="AKJ12" s="77"/>
      <c r="AKK12" s="77"/>
      <c r="AKL12" s="77"/>
      <c r="AKM12" s="77"/>
      <c r="AKN12" s="77"/>
      <c r="AKO12" s="77"/>
      <c r="AKP12" s="77"/>
      <c r="AKQ12" s="77"/>
      <c r="AKR12" s="77"/>
      <c r="AKS12" s="77"/>
      <c r="AKT12" s="77"/>
      <c r="AKU12" s="77"/>
      <c r="AKV12" s="77"/>
      <c r="AKW12" s="77"/>
      <c r="AKX12" s="77"/>
      <c r="AKY12" s="77"/>
      <c r="AKZ12" s="77"/>
      <c r="ALA12" s="77"/>
      <c r="ALB12" s="77"/>
      <c r="ALC12" s="77"/>
      <c r="ALD12" s="77"/>
      <c r="ALE12" s="77"/>
      <c r="ALF12" s="77"/>
      <c r="ALG12" s="77"/>
      <c r="ALH12" s="77"/>
      <c r="ALI12" s="77"/>
      <c r="ALJ12" s="77"/>
      <c r="ALK12" s="77"/>
      <c r="ALL12" s="77"/>
      <c r="ALM12" s="77"/>
      <c r="ALN12" s="77"/>
      <c r="ALO12" s="77"/>
      <c r="ALP12" s="77"/>
      <c r="ALQ12" s="77"/>
      <c r="ALR12" s="77"/>
      <c r="ALS12" s="77"/>
      <c r="ALT12" s="77"/>
      <c r="ALU12" s="77"/>
      <c r="ALV12" s="77"/>
      <c r="ALW12" s="77"/>
      <c r="ALX12" s="77"/>
      <c r="ALY12" s="77"/>
      <c r="ALZ12" s="77"/>
      <c r="AMA12" s="77"/>
      <c r="AMB12" s="77"/>
      <c r="AMC12" s="77"/>
      <c r="AMD12" s="77"/>
      <c r="AME12" s="77"/>
      <c r="AMF12" s="77"/>
      <c r="AMG12" s="77"/>
      <c r="AMH12" s="77"/>
      <c r="AMI12" s="77"/>
      <c r="AMJ12" s="77"/>
      <c r="AMK12" s="77"/>
    </row>
    <row r="13" spans="1:1025" s="78" customFormat="1" ht="16.5" customHeight="1" x14ac:dyDescent="0.25">
      <c r="A13" s="66"/>
      <c r="B13" s="80" t="s">
        <v>52</v>
      </c>
      <c r="C13" s="81" t="s">
        <v>53</v>
      </c>
      <c r="D13" s="82" t="s">
        <v>54</v>
      </c>
      <c r="E13" s="83" t="s">
        <v>55</v>
      </c>
      <c r="F13" s="84">
        <v>3</v>
      </c>
      <c r="G13" s="85">
        <f t="shared" si="5"/>
        <v>10</v>
      </c>
      <c r="H13" s="84">
        <v>4</v>
      </c>
      <c r="I13" s="84">
        <v>6</v>
      </c>
      <c r="J13" s="85">
        <f t="shared" si="6"/>
        <v>14</v>
      </c>
      <c r="K13" s="84">
        <v>7</v>
      </c>
      <c r="L13" s="84">
        <v>7</v>
      </c>
      <c r="M13" s="85">
        <f t="shared" si="7"/>
        <v>17</v>
      </c>
      <c r="N13" s="84">
        <v>9</v>
      </c>
      <c r="O13" s="84">
        <v>8</v>
      </c>
      <c r="P13" s="85">
        <f t="shared" si="2"/>
        <v>41</v>
      </c>
      <c r="Q13" s="85">
        <f t="shared" si="3"/>
        <v>20</v>
      </c>
      <c r="R13" s="85">
        <f t="shared" si="3"/>
        <v>21</v>
      </c>
      <c r="S13" s="85">
        <f t="shared" si="8"/>
        <v>4</v>
      </c>
      <c r="T13" s="84">
        <v>0</v>
      </c>
      <c r="U13" s="84">
        <v>4</v>
      </c>
      <c r="V13" s="86">
        <f t="shared" si="4"/>
        <v>0</v>
      </c>
      <c r="W13" s="84">
        <v>0</v>
      </c>
      <c r="X13" s="87">
        <v>0</v>
      </c>
      <c r="Y13" s="75"/>
      <c r="Z13" s="75"/>
      <c r="AA13" s="76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  <c r="JC13" s="77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77"/>
      <c r="JO13" s="77"/>
      <c r="JP13" s="77"/>
      <c r="JQ13" s="77"/>
      <c r="JR13" s="77"/>
      <c r="JS13" s="77"/>
      <c r="JT13" s="77"/>
      <c r="JU13" s="77"/>
      <c r="JV13" s="77"/>
      <c r="JW13" s="77"/>
      <c r="JX13" s="77"/>
      <c r="JY13" s="77"/>
      <c r="JZ13" s="77"/>
      <c r="KA13" s="77"/>
      <c r="KB13" s="77"/>
      <c r="KC13" s="77"/>
      <c r="KD13" s="77"/>
      <c r="KE13" s="77"/>
      <c r="KF13" s="77"/>
      <c r="KG13" s="77"/>
      <c r="KH13" s="77"/>
      <c r="KI13" s="77"/>
      <c r="KJ13" s="77"/>
      <c r="KK13" s="77"/>
      <c r="KL13" s="77"/>
      <c r="KM13" s="77"/>
      <c r="KN13" s="77"/>
      <c r="KO13" s="77"/>
      <c r="KP13" s="77"/>
      <c r="KQ13" s="77"/>
      <c r="KR13" s="77"/>
      <c r="KS13" s="77"/>
      <c r="KT13" s="77"/>
      <c r="KU13" s="77"/>
      <c r="KV13" s="77"/>
      <c r="KW13" s="77"/>
      <c r="KX13" s="77"/>
      <c r="KY13" s="77"/>
      <c r="KZ13" s="77"/>
      <c r="LA13" s="77"/>
      <c r="LB13" s="77"/>
      <c r="LC13" s="77"/>
      <c r="LD13" s="77"/>
      <c r="LE13" s="77"/>
      <c r="LF13" s="77"/>
      <c r="LG13" s="77"/>
      <c r="LH13" s="77"/>
      <c r="LI13" s="77"/>
      <c r="LJ13" s="77"/>
      <c r="LK13" s="77"/>
      <c r="LL13" s="77"/>
      <c r="LM13" s="77"/>
      <c r="LN13" s="77"/>
      <c r="LO13" s="77"/>
      <c r="LP13" s="77"/>
      <c r="LQ13" s="77"/>
      <c r="LR13" s="77"/>
      <c r="LS13" s="77"/>
      <c r="LT13" s="77"/>
      <c r="LU13" s="77"/>
      <c r="LV13" s="77"/>
      <c r="LW13" s="77"/>
      <c r="LX13" s="77"/>
      <c r="LY13" s="77"/>
      <c r="LZ13" s="77"/>
      <c r="MA13" s="77"/>
      <c r="MB13" s="77"/>
      <c r="MC13" s="77"/>
      <c r="MD13" s="77"/>
      <c r="ME13" s="77"/>
      <c r="MF13" s="77"/>
      <c r="MG13" s="77"/>
      <c r="MH13" s="77"/>
      <c r="MI13" s="77"/>
      <c r="MJ13" s="77"/>
      <c r="MK13" s="77"/>
      <c r="ML13" s="77"/>
      <c r="MM13" s="77"/>
      <c r="MN13" s="77"/>
      <c r="MO13" s="77"/>
      <c r="MP13" s="77"/>
      <c r="MQ13" s="77"/>
      <c r="MR13" s="77"/>
      <c r="MS13" s="77"/>
      <c r="MT13" s="77"/>
      <c r="MU13" s="77"/>
      <c r="MV13" s="77"/>
      <c r="MW13" s="77"/>
      <c r="MX13" s="77"/>
      <c r="MY13" s="77"/>
      <c r="MZ13" s="77"/>
      <c r="NA13" s="77"/>
      <c r="NB13" s="77"/>
      <c r="NC13" s="77"/>
      <c r="ND13" s="77"/>
      <c r="NE13" s="77"/>
      <c r="NF13" s="77"/>
      <c r="NG13" s="77"/>
      <c r="NH13" s="77"/>
      <c r="NI13" s="77"/>
      <c r="NJ13" s="77"/>
      <c r="NK13" s="77"/>
      <c r="NL13" s="77"/>
      <c r="NM13" s="77"/>
      <c r="NN13" s="77"/>
      <c r="NO13" s="77"/>
      <c r="NP13" s="77"/>
      <c r="NQ13" s="77"/>
      <c r="NR13" s="77"/>
      <c r="NS13" s="77"/>
      <c r="NT13" s="77"/>
      <c r="NU13" s="77"/>
      <c r="NV13" s="77"/>
      <c r="NW13" s="77"/>
      <c r="NX13" s="77"/>
      <c r="NY13" s="77"/>
      <c r="NZ13" s="77"/>
      <c r="OA13" s="77"/>
      <c r="OB13" s="77"/>
      <c r="OC13" s="77"/>
      <c r="OD13" s="77"/>
      <c r="OE13" s="77"/>
      <c r="OF13" s="77"/>
      <c r="OG13" s="77"/>
      <c r="OH13" s="77"/>
      <c r="OI13" s="77"/>
      <c r="OJ13" s="77"/>
      <c r="OK13" s="77"/>
      <c r="OL13" s="77"/>
      <c r="OM13" s="77"/>
      <c r="ON13" s="77"/>
      <c r="OO13" s="77"/>
      <c r="OP13" s="77"/>
      <c r="OQ13" s="77"/>
      <c r="OR13" s="77"/>
      <c r="OS13" s="77"/>
      <c r="OT13" s="77"/>
      <c r="OU13" s="77"/>
      <c r="OV13" s="77"/>
      <c r="OW13" s="77"/>
      <c r="OX13" s="77"/>
      <c r="OY13" s="77"/>
      <c r="OZ13" s="77"/>
      <c r="PA13" s="77"/>
      <c r="PB13" s="77"/>
      <c r="PC13" s="77"/>
      <c r="PD13" s="77"/>
      <c r="PE13" s="77"/>
      <c r="PF13" s="77"/>
      <c r="PG13" s="77"/>
      <c r="PH13" s="77"/>
      <c r="PI13" s="77"/>
      <c r="PJ13" s="77"/>
      <c r="PK13" s="77"/>
      <c r="PL13" s="77"/>
      <c r="PM13" s="77"/>
      <c r="PN13" s="77"/>
      <c r="PO13" s="77"/>
      <c r="PP13" s="77"/>
      <c r="PQ13" s="77"/>
      <c r="PR13" s="77"/>
      <c r="PS13" s="77"/>
      <c r="PT13" s="77"/>
      <c r="PU13" s="77"/>
      <c r="PV13" s="77"/>
      <c r="PW13" s="77"/>
      <c r="PX13" s="77"/>
      <c r="PY13" s="77"/>
      <c r="PZ13" s="77"/>
      <c r="QA13" s="77"/>
      <c r="QB13" s="77"/>
      <c r="QC13" s="77"/>
      <c r="QD13" s="77"/>
      <c r="QE13" s="77"/>
      <c r="QF13" s="77"/>
      <c r="QG13" s="77"/>
      <c r="QH13" s="77"/>
      <c r="QI13" s="77"/>
      <c r="QJ13" s="77"/>
      <c r="QK13" s="77"/>
      <c r="QL13" s="77"/>
      <c r="QM13" s="77"/>
      <c r="QN13" s="77"/>
      <c r="QO13" s="77"/>
      <c r="QP13" s="77"/>
      <c r="QQ13" s="77"/>
      <c r="QR13" s="77"/>
      <c r="QS13" s="77"/>
      <c r="QT13" s="77"/>
      <c r="QU13" s="77"/>
      <c r="QV13" s="77"/>
      <c r="QW13" s="77"/>
      <c r="QX13" s="77"/>
      <c r="QY13" s="77"/>
      <c r="QZ13" s="77"/>
      <c r="RA13" s="77"/>
      <c r="RB13" s="77"/>
      <c r="RC13" s="77"/>
      <c r="RD13" s="77"/>
      <c r="RE13" s="77"/>
      <c r="RF13" s="77"/>
      <c r="RG13" s="77"/>
      <c r="RH13" s="77"/>
      <c r="RI13" s="77"/>
      <c r="RJ13" s="77"/>
      <c r="RK13" s="77"/>
      <c r="RL13" s="77"/>
      <c r="RM13" s="77"/>
      <c r="RN13" s="77"/>
      <c r="RO13" s="77"/>
      <c r="RP13" s="77"/>
      <c r="RQ13" s="77"/>
      <c r="RR13" s="77"/>
      <c r="RS13" s="77"/>
      <c r="RT13" s="77"/>
      <c r="RU13" s="77"/>
      <c r="RV13" s="77"/>
      <c r="RW13" s="77"/>
      <c r="RX13" s="77"/>
      <c r="RY13" s="77"/>
      <c r="RZ13" s="77"/>
      <c r="SA13" s="77"/>
      <c r="SB13" s="77"/>
      <c r="SC13" s="77"/>
      <c r="SD13" s="77"/>
      <c r="SE13" s="77"/>
      <c r="SF13" s="77"/>
      <c r="SG13" s="77"/>
      <c r="SH13" s="77"/>
      <c r="SI13" s="77"/>
      <c r="SJ13" s="77"/>
      <c r="SK13" s="77"/>
      <c r="SL13" s="77"/>
      <c r="SM13" s="77"/>
      <c r="SN13" s="77"/>
      <c r="SO13" s="77"/>
      <c r="SP13" s="77"/>
      <c r="SQ13" s="77"/>
      <c r="SR13" s="77"/>
      <c r="SS13" s="77"/>
      <c r="ST13" s="77"/>
      <c r="SU13" s="77"/>
      <c r="SV13" s="77"/>
      <c r="SW13" s="77"/>
      <c r="SX13" s="77"/>
      <c r="SY13" s="77"/>
      <c r="SZ13" s="77"/>
      <c r="TA13" s="77"/>
      <c r="TB13" s="77"/>
      <c r="TC13" s="77"/>
      <c r="TD13" s="77"/>
      <c r="TE13" s="77"/>
      <c r="TF13" s="77"/>
      <c r="TG13" s="77"/>
      <c r="TH13" s="77"/>
      <c r="TI13" s="77"/>
      <c r="TJ13" s="77"/>
      <c r="TK13" s="77"/>
      <c r="TL13" s="77"/>
      <c r="TM13" s="77"/>
      <c r="TN13" s="77"/>
      <c r="TO13" s="77"/>
      <c r="TP13" s="77"/>
      <c r="TQ13" s="77"/>
      <c r="TR13" s="77"/>
      <c r="TS13" s="77"/>
      <c r="TT13" s="77"/>
      <c r="TU13" s="77"/>
      <c r="TV13" s="77"/>
      <c r="TW13" s="77"/>
      <c r="TX13" s="77"/>
      <c r="TY13" s="77"/>
      <c r="TZ13" s="77"/>
      <c r="UA13" s="77"/>
      <c r="UB13" s="77"/>
      <c r="UC13" s="77"/>
      <c r="UD13" s="77"/>
      <c r="UE13" s="77"/>
      <c r="UF13" s="77"/>
      <c r="UG13" s="77"/>
      <c r="UH13" s="77"/>
      <c r="UI13" s="77"/>
      <c r="UJ13" s="77"/>
      <c r="UK13" s="77"/>
      <c r="UL13" s="77"/>
      <c r="UM13" s="77"/>
      <c r="UN13" s="77"/>
      <c r="UO13" s="77"/>
      <c r="UP13" s="77"/>
      <c r="UQ13" s="77"/>
      <c r="UR13" s="77"/>
      <c r="US13" s="77"/>
      <c r="UT13" s="77"/>
      <c r="UU13" s="77"/>
      <c r="UV13" s="77"/>
      <c r="UW13" s="77"/>
      <c r="UX13" s="77"/>
      <c r="UY13" s="77"/>
      <c r="UZ13" s="77"/>
      <c r="VA13" s="77"/>
      <c r="VB13" s="77"/>
      <c r="VC13" s="77"/>
      <c r="VD13" s="77"/>
      <c r="VE13" s="77"/>
      <c r="VF13" s="77"/>
      <c r="VG13" s="77"/>
      <c r="VH13" s="77"/>
      <c r="VI13" s="77"/>
      <c r="VJ13" s="77"/>
      <c r="VK13" s="77"/>
      <c r="VL13" s="77"/>
      <c r="VM13" s="77"/>
      <c r="VN13" s="77"/>
      <c r="VO13" s="77"/>
      <c r="VP13" s="77"/>
      <c r="VQ13" s="77"/>
      <c r="VR13" s="77"/>
      <c r="VS13" s="77"/>
      <c r="VT13" s="77"/>
      <c r="VU13" s="77"/>
      <c r="VV13" s="77"/>
      <c r="VW13" s="77"/>
      <c r="VX13" s="77"/>
      <c r="VY13" s="77"/>
      <c r="VZ13" s="77"/>
      <c r="WA13" s="77"/>
      <c r="WB13" s="77"/>
      <c r="WC13" s="77"/>
      <c r="WD13" s="77"/>
      <c r="WE13" s="77"/>
      <c r="WF13" s="77"/>
      <c r="WG13" s="77"/>
      <c r="WH13" s="77"/>
      <c r="WI13" s="77"/>
      <c r="WJ13" s="77"/>
      <c r="WK13" s="77"/>
      <c r="WL13" s="77"/>
      <c r="WM13" s="77"/>
      <c r="WN13" s="77"/>
      <c r="WO13" s="77"/>
      <c r="WP13" s="77"/>
      <c r="WQ13" s="77"/>
      <c r="WR13" s="77"/>
      <c r="WS13" s="77"/>
      <c r="WT13" s="77"/>
      <c r="WU13" s="77"/>
      <c r="WV13" s="77"/>
      <c r="WW13" s="77"/>
      <c r="WX13" s="77"/>
      <c r="WY13" s="77"/>
      <c r="WZ13" s="77"/>
      <c r="XA13" s="77"/>
      <c r="XB13" s="77"/>
      <c r="XC13" s="77"/>
      <c r="XD13" s="77"/>
      <c r="XE13" s="77"/>
      <c r="XF13" s="77"/>
      <c r="XG13" s="77"/>
      <c r="XH13" s="77"/>
      <c r="XI13" s="77"/>
      <c r="XJ13" s="77"/>
      <c r="XK13" s="77"/>
      <c r="XL13" s="77"/>
      <c r="XM13" s="77"/>
      <c r="XN13" s="77"/>
      <c r="XO13" s="77"/>
      <c r="XP13" s="77"/>
      <c r="XQ13" s="77"/>
      <c r="XR13" s="77"/>
      <c r="XS13" s="77"/>
      <c r="XT13" s="77"/>
      <c r="XU13" s="77"/>
      <c r="XV13" s="77"/>
      <c r="XW13" s="77"/>
      <c r="XX13" s="77"/>
      <c r="XY13" s="77"/>
      <c r="XZ13" s="77"/>
      <c r="YA13" s="77"/>
      <c r="YB13" s="77"/>
      <c r="YC13" s="77"/>
      <c r="YD13" s="77"/>
      <c r="YE13" s="77"/>
      <c r="YF13" s="77"/>
      <c r="YG13" s="77"/>
      <c r="YH13" s="77"/>
      <c r="YI13" s="77"/>
      <c r="YJ13" s="77"/>
      <c r="YK13" s="77"/>
      <c r="YL13" s="77"/>
      <c r="YM13" s="77"/>
      <c r="YN13" s="77"/>
      <c r="YO13" s="77"/>
      <c r="YP13" s="77"/>
      <c r="YQ13" s="77"/>
      <c r="YR13" s="77"/>
      <c r="YS13" s="77"/>
      <c r="YT13" s="77"/>
      <c r="YU13" s="77"/>
      <c r="YV13" s="77"/>
      <c r="YW13" s="77"/>
      <c r="YX13" s="77"/>
      <c r="YY13" s="77"/>
      <c r="YZ13" s="77"/>
      <c r="ZA13" s="77"/>
      <c r="ZB13" s="77"/>
      <c r="ZC13" s="77"/>
      <c r="ZD13" s="77"/>
      <c r="ZE13" s="77"/>
      <c r="ZF13" s="77"/>
      <c r="ZG13" s="77"/>
      <c r="ZH13" s="77"/>
      <c r="ZI13" s="77"/>
      <c r="ZJ13" s="77"/>
      <c r="ZK13" s="77"/>
      <c r="ZL13" s="77"/>
      <c r="ZM13" s="77"/>
      <c r="ZN13" s="77"/>
      <c r="ZO13" s="77"/>
      <c r="ZP13" s="77"/>
      <c r="ZQ13" s="77"/>
      <c r="ZR13" s="77"/>
      <c r="ZS13" s="77"/>
      <c r="ZT13" s="77"/>
      <c r="ZU13" s="77"/>
      <c r="ZV13" s="77"/>
      <c r="ZW13" s="77"/>
      <c r="ZX13" s="77"/>
      <c r="ZY13" s="77"/>
      <c r="ZZ13" s="77"/>
      <c r="AAA13" s="77"/>
      <c r="AAB13" s="77"/>
      <c r="AAC13" s="77"/>
      <c r="AAD13" s="77"/>
      <c r="AAE13" s="77"/>
      <c r="AAF13" s="77"/>
      <c r="AAG13" s="77"/>
      <c r="AAH13" s="77"/>
      <c r="AAI13" s="77"/>
      <c r="AAJ13" s="77"/>
      <c r="AAK13" s="77"/>
      <c r="AAL13" s="77"/>
      <c r="AAM13" s="77"/>
      <c r="AAN13" s="77"/>
      <c r="AAO13" s="77"/>
      <c r="AAP13" s="77"/>
      <c r="AAQ13" s="77"/>
      <c r="AAR13" s="77"/>
      <c r="AAS13" s="77"/>
      <c r="AAT13" s="77"/>
      <c r="AAU13" s="77"/>
      <c r="AAV13" s="77"/>
      <c r="AAW13" s="77"/>
      <c r="AAX13" s="77"/>
      <c r="AAY13" s="77"/>
      <c r="AAZ13" s="77"/>
      <c r="ABA13" s="77"/>
      <c r="ABB13" s="77"/>
      <c r="ABC13" s="77"/>
      <c r="ABD13" s="77"/>
      <c r="ABE13" s="77"/>
      <c r="ABF13" s="77"/>
      <c r="ABG13" s="77"/>
      <c r="ABH13" s="77"/>
      <c r="ABI13" s="77"/>
      <c r="ABJ13" s="77"/>
      <c r="ABK13" s="77"/>
      <c r="ABL13" s="77"/>
      <c r="ABM13" s="77"/>
      <c r="ABN13" s="77"/>
      <c r="ABO13" s="77"/>
      <c r="ABP13" s="77"/>
      <c r="ABQ13" s="77"/>
      <c r="ABR13" s="77"/>
      <c r="ABS13" s="77"/>
      <c r="ABT13" s="77"/>
      <c r="ABU13" s="77"/>
      <c r="ABV13" s="77"/>
      <c r="ABW13" s="77"/>
      <c r="ABX13" s="77"/>
      <c r="ABY13" s="77"/>
      <c r="ABZ13" s="77"/>
      <c r="ACA13" s="77"/>
      <c r="ACB13" s="77"/>
      <c r="ACC13" s="77"/>
      <c r="ACD13" s="77"/>
      <c r="ACE13" s="77"/>
      <c r="ACF13" s="77"/>
      <c r="ACG13" s="77"/>
      <c r="ACH13" s="77"/>
      <c r="ACI13" s="77"/>
      <c r="ACJ13" s="77"/>
      <c r="ACK13" s="77"/>
      <c r="ACL13" s="77"/>
      <c r="ACM13" s="77"/>
      <c r="ACN13" s="77"/>
      <c r="ACO13" s="77"/>
      <c r="ACP13" s="77"/>
      <c r="ACQ13" s="77"/>
      <c r="ACR13" s="77"/>
      <c r="ACS13" s="77"/>
      <c r="ACT13" s="77"/>
      <c r="ACU13" s="77"/>
      <c r="ACV13" s="77"/>
      <c r="ACW13" s="77"/>
      <c r="ACX13" s="77"/>
      <c r="ACY13" s="77"/>
      <c r="ACZ13" s="77"/>
      <c r="ADA13" s="77"/>
      <c r="ADB13" s="77"/>
      <c r="ADC13" s="77"/>
      <c r="ADD13" s="77"/>
      <c r="ADE13" s="77"/>
      <c r="ADF13" s="77"/>
      <c r="ADG13" s="77"/>
      <c r="ADH13" s="77"/>
      <c r="ADI13" s="77"/>
      <c r="ADJ13" s="77"/>
      <c r="ADK13" s="77"/>
      <c r="ADL13" s="77"/>
      <c r="ADM13" s="77"/>
      <c r="ADN13" s="77"/>
      <c r="ADO13" s="77"/>
      <c r="ADP13" s="77"/>
      <c r="ADQ13" s="77"/>
      <c r="ADR13" s="77"/>
      <c r="ADS13" s="77"/>
      <c r="ADT13" s="77"/>
      <c r="ADU13" s="77"/>
      <c r="ADV13" s="77"/>
      <c r="ADW13" s="77"/>
      <c r="ADX13" s="77"/>
      <c r="ADY13" s="77"/>
      <c r="ADZ13" s="77"/>
      <c r="AEA13" s="77"/>
      <c r="AEB13" s="77"/>
      <c r="AEC13" s="77"/>
      <c r="AED13" s="77"/>
      <c r="AEE13" s="77"/>
      <c r="AEF13" s="77"/>
      <c r="AEG13" s="77"/>
      <c r="AEH13" s="77"/>
      <c r="AEI13" s="77"/>
      <c r="AEJ13" s="77"/>
      <c r="AEK13" s="77"/>
      <c r="AEL13" s="77"/>
      <c r="AEM13" s="77"/>
      <c r="AEN13" s="77"/>
      <c r="AEO13" s="77"/>
      <c r="AEP13" s="77"/>
      <c r="AEQ13" s="77"/>
      <c r="AER13" s="77"/>
      <c r="AES13" s="77"/>
      <c r="AET13" s="77"/>
      <c r="AEU13" s="77"/>
      <c r="AEV13" s="77"/>
      <c r="AEW13" s="77"/>
      <c r="AEX13" s="77"/>
      <c r="AEY13" s="77"/>
      <c r="AEZ13" s="77"/>
      <c r="AFA13" s="77"/>
      <c r="AFB13" s="77"/>
      <c r="AFC13" s="77"/>
      <c r="AFD13" s="77"/>
      <c r="AFE13" s="77"/>
      <c r="AFF13" s="77"/>
      <c r="AFG13" s="77"/>
      <c r="AFH13" s="77"/>
      <c r="AFI13" s="77"/>
      <c r="AFJ13" s="77"/>
      <c r="AFK13" s="77"/>
      <c r="AFL13" s="77"/>
      <c r="AFM13" s="77"/>
      <c r="AFN13" s="77"/>
      <c r="AFO13" s="77"/>
      <c r="AFP13" s="77"/>
      <c r="AFQ13" s="77"/>
      <c r="AFR13" s="77"/>
      <c r="AFS13" s="77"/>
      <c r="AFT13" s="77"/>
      <c r="AFU13" s="77"/>
      <c r="AFV13" s="77"/>
      <c r="AFW13" s="77"/>
      <c r="AFX13" s="77"/>
      <c r="AFY13" s="77"/>
      <c r="AFZ13" s="77"/>
      <c r="AGA13" s="77"/>
      <c r="AGB13" s="77"/>
      <c r="AGC13" s="77"/>
      <c r="AGD13" s="77"/>
      <c r="AGE13" s="77"/>
      <c r="AGF13" s="77"/>
      <c r="AGG13" s="77"/>
      <c r="AGH13" s="77"/>
      <c r="AGI13" s="77"/>
      <c r="AGJ13" s="77"/>
      <c r="AGK13" s="77"/>
      <c r="AGL13" s="77"/>
      <c r="AGM13" s="77"/>
      <c r="AGN13" s="77"/>
      <c r="AGO13" s="77"/>
      <c r="AGP13" s="77"/>
      <c r="AGQ13" s="77"/>
      <c r="AGR13" s="77"/>
      <c r="AGS13" s="77"/>
      <c r="AGT13" s="77"/>
      <c r="AGU13" s="77"/>
      <c r="AGV13" s="77"/>
      <c r="AGW13" s="77"/>
      <c r="AGX13" s="77"/>
      <c r="AGY13" s="77"/>
      <c r="AGZ13" s="77"/>
      <c r="AHA13" s="77"/>
      <c r="AHB13" s="77"/>
      <c r="AHC13" s="77"/>
      <c r="AHD13" s="77"/>
      <c r="AHE13" s="77"/>
      <c r="AHF13" s="77"/>
      <c r="AHG13" s="77"/>
      <c r="AHH13" s="77"/>
      <c r="AHI13" s="77"/>
      <c r="AHJ13" s="77"/>
      <c r="AHK13" s="77"/>
      <c r="AHL13" s="77"/>
      <c r="AHM13" s="77"/>
      <c r="AHN13" s="77"/>
      <c r="AHO13" s="77"/>
      <c r="AHP13" s="77"/>
      <c r="AHQ13" s="77"/>
      <c r="AHR13" s="77"/>
      <c r="AHS13" s="77"/>
      <c r="AHT13" s="77"/>
      <c r="AHU13" s="77"/>
      <c r="AHV13" s="77"/>
      <c r="AHW13" s="77"/>
      <c r="AHX13" s="77"/>
      <c r="AHY13" s="77"/>
      <c r="AHZ13" s="77"/>
      <c r="AIA13" s="77"/>
      <c r="AIB13" s="77"/>
      <c r="AIC13" s="77"/>
      <c r="AID13" s="77"/>
      <c r="AIE13" s="77"/>
      <c r="AIF13" s="77"/>
      <c r="AIG13" s="77"/>
      <c r="AIH13" s="77"/>
      <c r="AII13" s="77"/>
      <c r="AIJ13" s="77"/>
      <c r="AIK13" s="77"/>
      <c r="AIL13" s="77"/>
      <c r="AIM13" s="77"/>
      <c r="AIN13" s="77"/>
      <c r="AIO13" s="77"/>
      <c r="AIP13" s="77"/>
      <c r="AIQ13" s="77"/>
      <c r="AIR13" s="77"/>
      <c r="AIS13" s="77"/>
      <c r="AIT13" s="77"/>
      <c r="AIU13" s="77"/>
      <c r="AIV13" s="77"/>
      <c r="AIW13" s="77"/>
      <c r="AIX13" s="77"/>
      <c r="AIY13" s="77"/>
      <c r="AIZ13" s="77"/>
      <c r="AJA13" s="77"/>
      <c r="AJB13" s="77"/>
      <c r="AJC13" s="77"/>
      <c r="AJD13" s="77"/>
      <c r="AJE13" s="77"/>
      <c r="AJF13" s="77"/>
      <c r="AJG13" s="77"/>
      <c r="AJH13" s="77"/>
      <c r="AJI13" s="77"/>
      <c r="AJJ13" s="77"/>
      <c r="AJK13" s="77"/>
      <c r="AJL13" s="77"/>
      <c r="AJM13" s="77"/>
      <c r="AJN13" s="77"/>
      <c r="AJO13" s="77"/>
      <c r="AJP13" s="77"/>
      <c r="AJQ13" s="77"/>
      <c r="AJR13" s="77"/>
      <c r="AJS13" s="77"/>
      <c r="AJT13" s="77"/>
      <c r="AJU13" s="77"/>
      <c r="AJV13" s="77"/>
      <c r="AJW13" s="77"/>
      <c r="AJX13" s="77"/>
      <c r="AJY13" s="77"/>
      <c r="AJZ13" s="77"/>
      <c r="AKA13" s="77"/>
      <c r="AKB13" s="77"/>
      <c r="AKC13" s="77"/>
      <c r="AKD13" s="77"/>
      <c r="AKE13" s="77"/>
      <c r="AKF13" s="77"/>
      <c r="AKG13" s="77"/>
      <c r="AKH13" s="77"/>
      <c r="AKI13" s="77"/>
      <c r="AKJ13" s="77"/>
      <c r="AKK13" s="77"/>
      <c r="AKL13" s="77"/>
      <c r="AKM13" s="77"/>
      <c r="AKN13" s="77"/>
      <c r="AKO13" s="77"/>
      <c r="AKP13" s="77"/>
      <c r="AKQ13" s="77"/>
      <c r="AKR13" s="77"/>
      <c r="AKS13" s="77"/>
      <c r="AKT13" s="77"/>
      <c r="AKU13" s="77"/>
      <c r="AKV13" s="77"/>
      <c r="AKW13" s="77"/>
      <c r="AKX13" s="77"/>
      <c r="AKY13" s="77"/>
      <c r="AKZ13" s="77"/>
      <c r="ALA13" s="77"/>
      <c r="ALB13" s="77"/>
      <c r="ALC13" s="77"/>
      <c r="ALD13" s="77"/>
      <c r="ALE13" s="77"/>
      <c r="ALF13" s="77"/>
      <c r="ALG13" s="77"/>
      <c r="ALH13" s="77"/>
      <c r="ALI13" s="77"/>
      <c r="ALJ13" s="77"/>
      <c r="ALK13" s="77"/>
      <c r="ALL13" s="77"/>
      <c r="ALM13" s="77"/>
      <c r="ALN13" s="77"/>
      <c r="ALO13" s="77"/>
      <c r="ALP13" s="77"/>
      <c r="ALQ13" s="77"/>
      <c r="ALR13" s="77"/>
      <c r="ALS13" s="77"/>
      <c r="ALT13" s="77"/>
      <c r="ALU13" s="77"/>
      <c r="ALV13" s="77"/>
      <c r="ALW13" s="77"/>
      <c r="ALX13" s="77"/>
      <c r="ALY13" s="77"/>
      <c r="ALZ13" s="77"/>
      <c r="AMA13" s="77"/>
      <c r="AMB13" s="77"/>
      <c r="AMC13" s="77"/>
      <c r="AMD13" s="77"/>
      <c r="AME13" s="77"/>
      <c r="AMF13" s="77"/>
      <c r="AMG13" s="77"/>
      <c r="AMH13" s="77"/>
      <c r="AMI13" s="77"/>
      <c r="AMJ13" s="77"/>
      <c r="AMK13" s="77"/>
    </row>
    <row r="14" spans="1:1025" s="78" customFormat="1" ht="16.5" customHeight="1" x14ac:dyDescent="0.25">
      <c r="A14" s="66"/>
      <c r="B14" s="67" t="s">
        <v>56</v>
      </c>
      <c r="C14" s="68" t="s">
        <v>57</v>
      </c>
      <c r="D14" s="69" t="s">
        <v>58</v>
      </c>
      <c r="E14" s="70" t="s">
        <v>59</v>
      </c>
      <c r="F14" s="71">
        <v>3</v>
      </c>
      <c r="G14" s="72">
        <f t="shared" si="5"/>
        <v>9</v>
      </c>
      <c r="H14" s="71">
        <v>1</v>
      </c>
      <c r="I14" s="71">
        <v>8</v>
      </c>
      <c r="J14" s="72">
        <f t="shared" si="6"/>
        <v>5</v>
      </c>
      <c r="K14" s="71">
        <v>3</v>
      </c>
      <c r="L14" s="71">
        <v>2</v>
      </c>
      <c r="M14" s="72">
        <f t="shared" si="7"/>
        <v>8</v>
      </c>
      <c r="N14" s="71">
        <v>2</v>
      </c>
      <c r="O14" s="71">
        <v>6</v>
      </c>
      <c r="P14" s="72">
        <f t="shared" si="2"/>
        <v>22</v>
      </c>
      <c r="Q14" s="72">
        <f t="shared" si="3"/>
        <v>6</v>
      </c>
      <c r="R14" s="72">
        <f t="shared" si="3"/>
        <v>16</v>
      </c>
      <c r="S14" s="72">
        <f t="shared" si="8"/>
        <v>4</v>
      </c>
      <c r="T14" s="71">
        <v>0</v>
      </c>
      <c r="U14" s="71">
        <v>4</v>
      </c>
      <c r="V14" s="73">
        <f t="shared" si="4"/>
        <v>0</v>
      </c>
      <c r="W14" s="71">
        <v>0</v>
      </c>
      <c r="X14" s="74">
        <v>0</v>
      </c>
      <c r="Y14" s="75"/>
      <c r="Z14" s="75"/>
      <c r="AA14" s="76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  <c r="IR14" s="77"/>
      <c r="IS14" s="77"/>
      <c r="IT14" s="77"/>
      <c r="IU14" s="77"/>
      <c r="IV14" s="77"/>
      <c r="IW14" s="77"/>
      <c r="IX14" s="77"/>
      <c r="IY14" s="77"/>
      <c r="IZ14" s="77"/>
      <c r="JA14" s="77"/>
      <c r="JB14" s="77"/>
      <c r="JC14" s="77"/>
      <c r="JD14" s="77"/>
      <c r="JE14" s="77"/>
      <c r="JF14" s="77"/>
      <c r="JG14" s="77"/>
      <c r="JH14" s="77"/>
      <c r="JI14" s="77"/>
      <c r="JJ14" s="77"/>
      <c r="JK14" s="77"/>
      <c r="JL14" s="77"/>
      <c r="JM14" s="77"/>
      <c r="JN14" s="77"/>
      <c r="JO14" s="77"/>
      <c r="JP14" s="77"/>
      <c r="JQ14" s="77"/>
      <c r="JR14" s="77"/>
      <c r="JS14" s="77"/>
      <c r="JT14" s="77"/>
      <c r="JU14" s="77"/>
      <c r="JV14" s="77"/>
      <c r="JW14" s="77"/>
      <c r="JX14" s="77"/>
      <c r="JY14" s="77"/>
      <c r="JZ14" s="77"/>
      <c r="KA14" s="77"/>
      <c r="KB14" s="77"/>
      <c r="KC14" s="77"/>
      <c r="KD14" s="77"/>
      <c r="KE14" s="77"/>
      <c r="KF14" s="77"/>
      <c r="KG14" s="77"/>
      <c r="KH14" s="77"/>
      <c r="KI14" s="77"/>
      <c r="KJ14" s="77"/>
      <c r="KK14" s="77"/>
      <c r="KL14" s="77"/>
      <c r="KM14" s="77"/>
      <c r="KN14" s="77"/>
      <c r="KO14" s="77"/>
      <c r="KP14" s="77"/>
      <c r="KQ14" s="77"/>
      <c r="KR14" s="77"/>
      <c r="KS14" s="77"/>
      <c r="KT14" s="77"/>
      <c r="KU14" s="77"/>
      <c r="KV14" s="77"/>
      <c r="KW14" s="77"/>
      <c r="KX14" s="77"/>
      <c r="KY14" s="77"/>
      <c r="KZ14" s="77"/>
      <c r="LA14" s="77"/>
      <c r="LB14" s="77"/>
      <c r="LC14" s="77"/>
      <c r="LD14" s="77"/>
      <c r="LE14" s="77"/>
      <c r="LF14" s="77"/>
      <c r="LG14" s="77"/>
      <c r="LH14" s="77"/>
      <c r="LI14" s="77"/>
      <c r="LJ14" s="77"/>
      <c r="LK14" s="77"/>
      <c r="LL14" s="77"/>
      <c r="LM14" s="77"/>
      <c r="LN14" s="77"/>
      <c r="LO14" s="77"/>
      <c r="LP14" s="77"/>
      <c r="LQ14" s="77"/>
      <c r="LR14" s="77"/>
      <c r="LS14" s="77"/>
      <c r="LT14" s="77"/>
      <c r="LU14" s="77"/>
      <c r="LV14" s="77"/>
      <c r="LW14" s="77"/>
      <c r="LX14" s="77"/>
      <c r="LY14" s="77"/>
      <c r="LZ14" s="77"/>
      <c r="MA14" s="77"/>
      <c r="MB14" s="77"/>
      <c r="MC14" s="77"/>
      <c r="MD14" s="77"/>
      <c r="ME14" s="77"/>
      <c r="MF14" s="77"/>
      <c r="MG14" s="77"/>
      <c r="MH14" s="77"/>
      <c r="MI14" s="77"/>
      <c r="MJ14" s="77"/>
      <c r="MK14" s="77"/>
      <c r="ML14" s="77"/>
      <c r="MM14" s="77"/>
      <c r="MN14" s="77"/>
      <c r="MO14" s="77"/>
      <c r="MP14" s="77"/>
      <c r="MQ14" s="77"/>
      <c r="MR14" s="77"/>
      <c r="MS14" s="77"/>
      <c r="MT14" s="77"/>
      <c r="MU14" s="77"/>
      <c r="MV14" s="77"/>
      <c r="MW14" s="77"/>
      <c r="MX14" s="77"/>
      <c r="MY14" s="77"/>
      <c r="MZ14" s="77"/>
      <c r="NA14" s="77"/>
      <c r="NB14" s="77"/>
      <c r="NC14" s="77"/>
      <c r="ND14" s="77"/>
      <c r="NE14" s="77"/>
      <c r="NF14" s="77"/>
      <c r="NG14" s="77"/>
      <c r="NH14" s="77"/>
      <c r="NI14" s="77"/>
      <c r="NJ14" s="77"/>
      <c r="NK14" s="77"/>
      <c r="NL14" s="77"/>
      <c r="NM14" s="77"/>
      <c r="NN14" s="77"/>
      <c r="NO14" s="77"/>
      <c r="NP14" s="77"/>
      <c r="NQ14" s="77"/>
      <c r="NR14" s="77"/>
      <c r="NS14" s="77"/>
      <c r="NT14" s="77"/>
      <c r="NU14" s="77"/>
      <c r="NV14" s="77"/>
      <c r="NW14" s="77"/>
      <c r="NX14" s="77"/>
      <c r="NY14" s="77"/>
      <c r="NZ14" s="77"/>
      <c r="OA14" s="77"/>
      <c r="OB14" s="77"/>
      <c r="OC14" s="77"/>
      <c r="OD14" s="77"/>
      <c r="OE14" s="77"/>
      <c r="OF14" s="77"/>
      <c r="OG14" s="77"/>
      <c r="OH14" s="77"/>
      <c r="OI14" s="77"/>
      <c r="OJ14" s="77"/>
      <c r="OK14" s="77"/>
      <c r="OL14" s="77"/>
      <c r="OM14" s="77"/>
      <c r="ON14" s="77"/>
      <c r="OO14" s="77"/>
      <c r="OP14" s="77"/>
      <c r="OQ14" s="77"/>
      <c r="OR14" s="77"/>
      <c r="OS14" s="77"/>
      <c r="OT14" s="77"/>
      <c r="OU14" s="77"/>
      <c r="OV14" s="77"/>
      <c r="OW14" s="77"/>
      <c r="OX14" s="77"/>
      <c r="OY14" s="77"/>
      <c r="OZ14" s="77"/>
      <c r="PA14" s="77"/>
      <c r="PB14" s="77"/>
      <c r="PC14" s="77"/>
      <c r="PD14" s="77"/>
      <c r="PE14" s="77"/>
      <c r="PF14" s="77"/>
      <c r="PG14" s="77"/>
      <c r="PH14" s="77"/>
      <c r="PI14" s="77"/>
      <c r="PJ14" s="77"/>
      <c r="PK14" s="77"/>
      <c r="PL14" s="77"/>
      <c r="PM14" s="77"/>
      <c r="PN14" s="77"/>
      <c r="PO14" s="77"/>
      <c r="PP14" s="77"/>
      <c r="PQ14" s="77"/>
      <c r="PR14" s="77"/>
      <c r="PS14" s="77"/>
      <c r="PT14" s="77"/>
      <c r="PU14" s="77"/>
      <c r="PV14" s="77"/>
      <c r="PW14" s="77"/>
      <c r="PX14" s="77"/>
      <c r="PY14" s="77"/>
      <c r="PZ14" s="77"/>
      <c r="QA14" s="77"/>
      <c r="QB14" s="77"/>
      <c r="QC14" s="77"/>
      <c r="QD14" s="77"/>
      <c r="QE14" s="77"/>
      <c r="QF14" s="77"/>
      <c r="QG14" s="77"/>
      <c r="QH14" s="77"/>
      <c r="QI14" s="77"/>
      <c r="QJ14" s="77"/>
      <c r="QK14" s="77"/>
      <c r="QL14" s="77"/>
      <c r="QM14" s="77"/>
      <c r="QN14" s="77"/>
      <c r="QO14" s="77"/>
      <c r="QP14" s="77"/>
      <c r="QQ14" s="77"/>
      <c r="QR14" s="77"/>
      <c r="QS14" s="77"/>
      <c r="QT14" s="77"/>
      <c r="QU14" s="77"/>
      <c r="QV14" s="77"/>
      <c r="QW14" s="77"/>
      <c r="QX14" s="77"/>
      <c r="QY14" s="77"/>
      <c r="QZ14" s="77"/>
      <c r="RA14" s="77"/>
      <c r="RB14" s="77"/>
      <c r="RC14" s="77"/>
      <c r="RD14" s="77"/>
      <c r="RE14" s="77"/>
      <c r="RF14" s="77"/>
      <c r="RG14" s="77"/>
      <c r="RH14" s="77"/>
      <c r="RI14" s="77"/>
      <c r="RJ14" s="77"/>
      <c r="RK14" s="77"/>
      <c r="RL14" s="77"/>
      <c r="RM14" s="77"/>
      <c r="RN14" s="77"/>
      <c r="RO14" s="77"/>
      <c r="RP14" s="77"/>
      <c r="RQ14" s="77"/>
      <c r="RR14" s="77"/>
      <c r="RS14" s="77"/>
      <c r="RT14" s="77"/>
      <c r="RU14" s="77"/>
      <c r="RV14" s="77"/>
      <c r="RW14" s="77"/>
      <c r="RX14" s="77"/>
      <c r="RY14" s="77"/>
      <c r="RZ14" s="77"/>
      <c r="SA14" s="77"/>
      <c r="SB14" s="77"/>
      <c r="SC14" s="77"/>
      <c r="SD14" s="77"/>
      <c r="SE14" s="77"/>
      <c r="SF14" s="77"/>
      <c r="SG14" s="77"/>
      <c r="SH14" s="77"/>
      <c r="SI14" s="77"/>
      <c r="SJ14" s="77"/>
      <c r="SK14" s="77"/>
      <c r="SL14" s="77"/>
      <c r="SM14" s="77"/>
      <c r="SN14" s="77"/>
      <c r="SO14" s="77"/>
      <c r="SP14" s="77"/>
      <c r="SQ14" s="77"/>
      <c r="SR14" s="77"/>
      <c r="SS14" s="77"/>
      <c r="ST14" s="77"/>
      <c r="SU14" s="77"/>
      <c r="SV14" s="77"/>
      <c r="SW14" s="77"/>
      <c r="SX14" s="77"/>
      <c r="SY14" s="77"/>
      <c r="SZ14" s="77"/>
      <c r="TA14" s="77"/>
      <c r="TB14" s="77"/>
      <c r="TC14" s="77"/>
      <c r="TD14" s="77"/>
      <c r="TE14" s="77"/>
      <c r="TF14" s="77"/>
      <c r="TG14" s="77"/>
      <c r="TH14" s="77"/>
      <c r="TI14" s="77"/>
      <c r="TJ14" s="77"/>
      <c r="TK14" s="77"/>
      <c r="TL14" s="77"/>
      <c r="TM14" s="77"/>
      <c r="TN14" s="77"/>
      <c r="TO14" s="77"/>
      <c r="TP14" s="77"/>
      <c r="TQ14" s="77"/>
      <c r="TR14" s="77"/>
      <c r="TS14" s="77"/>
      <c r="TT14" s="77"/>
      <c r="TU14" s="77"/>
      <c r="TV14" s="77"/>
      <c r="TW14" s="77"/>
      <c r="TX14" s="77"/>
      <c r="TY14" s="77"/>
      <c r="TZ14" s="77"/>
      <c r="UA14" s="77"/>
      <c r="UB14" s="77"/>
      <c r="UC14" s="77"/>
      <c r="UD14" s="77"/>
      <c r="UE14" s="77"/>
      <c r="UF14" s="77"/>
      <c r="UG14" s="77"/>
      <c r="UH14" s="77"/>
      <c r="UI14" s="77"/>
      <c r="UJ14" s="77"/>
      <c r="UK14" s="77"/>
      <c r="UL14" s="77"/>
      <c r="UM14" s="77"/>
      <c r="UN14" s="77"/>
      <c r="UO14" s="77"/>
      <c r="UP14" s="77"/>
      <c r="UQ14" s="77"/>
      <c r="UR14" s="77"/>
      <c r="US14" s="77"/>
      <c r="UT14" s="77"/>
      <c r="UU14" s="77"/>
      <c r="UV14" s="77"/>
      <c r="UW14" s="77"/>
      <c r="UX14" s="77"/>
      <c r="UY14" s="77"/>
      <c r="UZ14" s="77"/>
      <c r="VA14" s="77"/>
      <c r="VB14" s="77"/>
      <c r="VC14" s="77"/>
      <c r="VD14" s="77"/>
      <c r="VE14" s="77"/>
      <c r="VF14" s="77"/>
      <c r="VG14" s="77"/>
      <c r="VH14" s="77"/>
      <c r="VI14" s="77"/>
      <c r="VJ14" s="77"/>
      <c r="VK14" s="77"/>
      <c r="VL14" s="77"/>
      <c r="VM14" s="77"/>
      <c r="VN14" s="77"/>
      <c r="VO14" s="77"/>
      <c r="VP14" s="77"/>
      <c r="VQ14" s="77"/>
      <c r="VR14" s="77"/>
      <c r="VS14" s="77"/>
      <c r="VT14" s="77"/>
      <c r="VU14" s="77"/>
      <c r="VV14" s="77"/>
      <c r="VW14" s="77"/>
      <c r="VX14" s="77"/>
      <c r="VY14" s="77"/>
      <c r="VZ14" s="77"/>
      <c r="WA14" s="77"/>
      <c r="WB14" s="77"/>
      <c r="WC14" s="77"/>
      <c r="WD14" s="77"/>
      <c r="WE14" s="77"/>
      <c r="WF14" s="77"/>
      <c r="WG14" s="77"/>
      <c r="WH14" s="77"/>
      <c r="WI14" s="77"/>
      <c r="WJ14" s="77"/>
      <c r="WK14" s="77"/>
      <c r="WL14" s="77"/>
      <c r="WM14" s="77"/>
      <c r="WN14" s="77"/>
      <c r="WO14" s="77"/>
      <c r="WP14" s="77"/>
      <c r="WQ14" s="77"/>
      <c r="WR14" s="77"/>
      <c r="WS14" s="77"/>
      <c r="WT14" s="77"/>
      <c r="WU14" s="77"/>
      <c r="WV14" s="77"/>
      <c r="WW14" s="77"/>
      <c r="WX14" s="77"/>
      <c r="WY14" s="77"/>
      <c r="WZ14" s="77"/>
      <c r="XA14" s="77"/>
      <c r="XB14" s="77"/>
      <c r="XC14" s="77"/>
      <c r="XD14" s="77"/>
      <c r="XE14" s="77"/>
      <c r="XF14" s="77"/>
      <c r="XG14" s="77"/>
      <c r="XH14" s="77"/>
      <c r="XI14" s="77"/>
      <c r="XJ14" s="77"/>
      <c r="XK14" s="77"/>
      <c r="XL14" s="77"/>
      <c r="XM14" s="77"/>
      <c r="XN14" s="77"/>
      <c r="XO14" s="77"/>
      <c r="XP14" s="77"/>
      <c r="XQ14" s="77"/>
      <c r="XR14" s="77"/>
      <c r="XS14" s="77"/>
      <c r="XT14" s="77"/>
      <c r="XU14" s="77"/>
      <c r="XV14" s="77"/>
      <c r="XW14" s="77"/>
      <c r="XX14" s="77"/>
      <c r="XY14" s="77"/>
      <c r="XZ14" s="77"/>
      <c r="YA14" s="77"/>
      <c r="YB14" s="77"/>
      <c r="YC14" s="77"/>
      <c r="YD14" s="77"/>
      <c r="YE14" s="77"/>
      <c r="YF14" s="77"/>
      <c r="YG14" s="77"/>
      <c r="YH14" s="77"/>
      <c r="YI14" s="77"/>
      <c r="YJ14" s="77"/>
      <c r="YK14" s="77"/>
      <c r="YL14" s="77"/>
      <c r="YM14" s="77"/>
      <c r="YN14" s="77"/>
      <c r="YO14" s="77"/>
      <c r="YP14" s="77"/>
      <c r="YQ14" s="77"/>
      <c r="YR14" s="77"/>
      <c r="YS14" s="77"/>
      <c r="YT14" s="77"/>
      <c r="YU14" s="77"/>
      <c r="YV14" s="77"/>
      <c r="YW14" s="77"/>
      <c r="YX14" s="77"/>
      <c r="YY14" s="77"/>
      <c r="YZ14" s="77"/>
      <c r="ZA14" s="77"/>
      <c r="ZB14" s="77"/>
      <c r="ZC14" s="77"/>
      <c r="ZD14" s="77"/>
      <c r="ZE14" s="77"/>
      <c r="ZF14" s="77"/>
      <c r="ZG14" s="77"/>
      <c r="ZH14" s="77"/>
      <c r="ZI14" s="77"/>
      <c r="ZJ14" s="77"/>
      <c r="ZK14" s="77"/>
      <c r="ZL14" s="77"/>
      <c r="ZM14" s="77"/>
      <c r="ZN14" s="77"/>
      <c r="ZO14" s="77"/>
      <c r="ZP14" s="77"/>
      <c r="ZQ14" s="77"/>
      <c r="ZR14" s="77"/>
      <c r="ZS14" s="77"/>
      <c r="ZT14" s="77"/>
      <c r="ZU14" s="77"/>
      <c r="ZV14" s="77"/>
      <c r="ZW14" s="77"/>
      <c r="ZX14" s="77"/>
      <c r="ZY14" s="77"/>
      <c r="ZZ14" s="77"/>
      <c r="AAA14" s="77"/>
      <c r="AAB14" s="77"/>
      <c r="AAC14" s="77"/>
      <c r="AAD14" s="77"/>
      <c r="AAE14" s="77"/>
      <c r="AAF14" s="77"/>
      <c r="AAG14" s="77"/>
      <c r="AAH14" s="77"/>
      <c r="AAI14" s="77"/>
      <c r="AAJ14" s="77"/>
      <c r="AAK14" s="77"/>
      <c r="AAL14" s="77"/>
      <c r="AAM14" s="77"/>
      <c r="AAN14" s="77"/>
      <c r="AAO14" s="77"/>
      <c r="AAP14" s="77"/>
      <c r="AAQ14" s="77"/>
      <c r="AAR14" s="77"/>
      <c r="AAS14" s="77"/>
      <c r="AAT14" s="77"/>
      <c r="AAU14" s="77"/>
      <c r="AAV14" s="77"/>
      <c r="AAW14" s="77"/>
      <c r="AAX14" s="77"/>
      <c r="AAY14" s="77"/>
      <c r="AAZ14" s="77"/>
      <c r="ABA14" s="77"/>
      <c r="ABB14" s="77"/>
      <c r="ABC14" s="77"/>
      <c r="ABD14" s="77"/>
      <c r="ABE14" s="77"/>
      <c r="ABF14" s="77"/>
      <c r="ABG14" s="77"/>
      <c r="ABH14" s="77"/>
      <c r="ABI14" s="77"/>
      <c r="ABJ14" s="77"/>
      <c r="ABK14" s="77"/>
      <c r="ABL14" s="77"/>
      <c r="ABM14" s="77"/>
      <c r="ABN14" s="77"/>
      <c r="ABO14" s="77"/>
      <c r="ABP14" s="77"/>
      <c r="ABQ14" s="77"/>
      <c r="ABR14" s="77"/>
      <c r="ABS14" s="77"/>
      <c r="ABT14" s="77"/>
      <c r="ABU14" s="77"/>
      <c r="ABV14" s="77"/>
      <c r="ABW14" s="77"/>
      <c r="ABX14" s="77"/>
      <c r="ABY14" s="77"/>
      <c r="ABZ14" s="77"/>
      <c r="ACA14" s="77"/>
      <c r="ACB14" s="77"/>
      <c r="ACC14" s="77"/>
      <c r="ACD14" s="77"/>
      <c r="ACE14" s="77"/>
      <c r="ACF14" s="77"/>
      <c r="ACG14" s="77"/>
      <c r="ACH14" s="77"/>
      <c r="ACI14" s="77"/>
      <c r="ACJ14" s="77"/>
      <c r="ACK14" s="77"/>
      <c r="ACL14" s="77"/>
      <c r="ACM14" s="77"/>
      <c r="ACN14" s="77"/>
      <c r="ACO14" s="77"/>
      <c r="ACP14" s="77"/>
      <c r="ACQ14" s="77"/>
      <c r="ACR14" s="77"/>
      <c r="ACS14" s="77"/>
      <c r="ACT14" s="77"/>
      <c r="ACU14" s="77"/>
      <c r="ACV14" s="77"/>
      <c r="ACW14" s="77"/>
      <c r="ACX14" s="77"/>
      <c r="ACY14" s="77"/>
      <c r="ACZ14" s="77"/>
      <c r="ADA14" s="77"/>
      <c r="ADB14" s="77"/>
      <c r="ADC14" s="77"/>
      <c r="ADD14" s="77"/>
      <c r="ADE14" s="77"/>
      <c r="ADF14" s="77"/>
      <c r="ADG14" s="77"/>
      <c r="ADH14" s="77"/>
      <c r="ADI14" s="77"/>
      <c r="ADJ14" s="77"/>
      <c r="ADK14" s="77"/>
      <c r="ADL14" s="77"/>
      <c r="ADM14" s="77"/>
      <c r="ADN14" s="77"/>
      <c r="ADO14" s="77"/>
      <c r="ADP14" s="77"/>
      <c r="ADQ14" s="77"/>
      <c r="ADR14" s="77"/>
      <c r="ADS14" s="77"/>
      <c r="ADT14" s="77"/>
      <c r="ADU14" s="77"/>
      <c r="ADV14" s="77"/>
      <c r="ADW14" s="77"/>
      <c r="ADX14" s="77"/>
      <c r="ADY14" s="77"/>
      <c r="ADZ14" s="77"/>
      <c r="AEA14" s="77"/>
      <c r="AEB14" s="77"/>
      <c r="AEC14" s="77"/>
      <c r="AED14" s="77"/>
      <c r="AEE14" s="77"/>
      <c r="AEF14" s="77"/>
      <c r="AEG14" s="77"/>
      <c r="AEH14" s="77"/>
      <c r="AEI14" s="77"/>
      <c r="AEJ14" s="77"/>
      <c r="AEK14" s="77"/>
      <c r="AEL14" s="77"/>
      <c r="AEM14" s="77"/>
      <c r="AEN14" s="77"/>
      <c r="AEO14" s="77"/>
      <c r="AEP14" s="77"/>
      <c r="AEQ14" s="77"/>
      <c r="AER14" s="77"/>
      <c r="AES14" s="77"/>
      <c r="AET14" s="77"/>
      <c r="AEU14" s="77"/>
      <c r="AEV14" s="77"/>
      <c r="AEW14" s="77"/>
      <c r="AEX14" s="77"/>
      <c r="AEY14" s="77"/>
      <c r="AEZ14" s="77"/>
      <c r="AFA14" s="77"/>
      <c r="AFB14" s="77"/>
      <c r="AFC14" s="77"/>
      <c r="AFD14" s="77"/>
      <c r="AFE14" s="77"/>
      <c r="AFF14" s="77"/>
      <c r="AFG14" s="77"/>
      <c r="AFH14" s="77"/>
      <c r="AFI14" s="77"/>
      <c r="AFJ14" s="77"/>
      <c r="AFK14" s="77"/>
      <c r="AFL14" s="77"/>
      <c r="AFM14" s="77"/>
      <c r="AFN14" s="77"/>
      <c r="AFO14" s="77"/>
      <c r="AFP14" s="77"/>
      <c r="AFQ14" s="77"/>
      <c r="AFR14" s="77"/>
      <c r="AFS14" s="77"/>
      <c r="AFT14" s="77"/>
      <c r="AFU14" s="77"/>
      <c r="AFV14" s="77"/>
      <c r="AFW14" s="77"/>
      <c r="AFX14" s="77"/>
      <c r="AFY14" s="77"/>
      <c r="AFZ14" s="77"/>
      <c r="AGA14" s="77"/>
      <c r="AGB14" s="77"/>
      <c r="AGC14" s="77"/>
      <c r="AGD14" s="77"/>
      <c r="AGE14" s="77"/>
      <c r="AGF14" s="77"/>
      <c r="AGG14" s="77"/>
      <c r="AGH14" s="77"/>
      <c r="AGI14" s="77"/>
      <c r="AGJ14" s="77"/>
      <c r="AGK14" s="77"/>
      <c r="AGL14" s="77"/>
      <c r="AGM14" s="77"/>
      <c r="AGN14" s="77"/>
      <c r="AGO14" s="77"/>
      <c r="AGP14" s="77"/>
      <c r="AGQ14" s="77"/>
      <c r="AGR14" s="77"/>
      <c r="AGS14" s="77"/>
      <c r="AGT14" s="77"/>
      <c r="AGU14" s="77"/>
      <c r="AGV14" s="77"/>
      <c r="AGW14" s="77"/>
      <c r="AGX14" s="77"/>
      <c r="AGY14" s="77"/>
      <c r="AGZ14" s="77"/>
      <c r="AHA14" s="77"/>
      <c r="AHB14" s="77"/>
      <c r="AHC14" s="77"/>
      <c r="AHD14" s="77"/>
      <c r="AHE14" s="77"/>
      <c r="AHF14" s="77"/>
      <c r="AHG14" s="77"/>
      <c r="AHH14" s="77"/>
      <c r="AHI14" s="77"/>
      <c r="AHJ14" s="77"/>
      <c r="AHK14" s="77"/>
      <c r="AHL14" s="77"/>
      <c r="AHM14" s="77"/>
      <c r="AHN14" s="77"/>
      <c r="AHO14" s="77"/>
      <c r="AHP14" s="77"/>
      <c r="AHQ14" s="77"/>
      <c r="AHR14" s="77"/>
      <c r="AHS14" s="77"/>
      <c r="AHT14" s="77"/>
      <c r="AHU14" s="77"/>
      <c r="AHV14" s="77"/>
      <c r="AHW14" s="77"/>
      <c r="AHX14" s="77"/>
      <c r="AHY14" s="77"/>
      <c r="AHZ14" s="77"/>
      <c r="AIA14" s="77"/>
      <c r="AIB14" s="77"/>
      <c r="AIC14" s="77"/>
      <c r="AID14" s="77"/>
      <c r="AIE14" s="77"/>
      <c r="AIF14" s="77"/>
      <c r="AIG14" s="77"/>
      <c r="AIH14" s="77"/>
      <c r="AII14" s="77"/>
      <c r="AIJ14" s="77"/>
      <c r="AIK14" s="77"/>
      <c r="AIL14" s="77"/>
      <c r="AIM14" s="77"/>
      <c r="AIN14" s="77"/>
      <c r="AIO14" s="77"/>
      <c r="AIP14" s="77"/>
      <c r="AIQ14" s="77"/>
      <c r="AIR14" s="77"/>
      <c r="AIS14" s="77"/>
      <c r="AIT14" s="77"/>
      <c r="AIU14" s="77"/>
      <c r="AIV14" s="77"/>
      <c r="AIW14" s="77"/>
      <c r="AIX14" s="77"/>
      <c r="AIY14" s="77"/>
      <c r="AIZ14" s="77"/>
      <c r="AJA14" s="77"/>
      <c r="AJB14" s="77"/>
      <c r="AJC14" s="77"/>
      <c r="AJD14" s="77"/>
      <c r="AJE14" s="77"/>
      <c r="AJF14" s="77"/>
      <c r="AJG14" s="77"/>
      <c r="AJH14" s="77"/>
      <c r="AJI14" s="77"/>
      <c r="AJJ14" s="77"/>
      <c r="AJK14" s="77"/>
      <c r="AJL14" s="77"/>
      <c r="AJM14" s="77"/>
      <c r="AJN14" s="77"/>
      <c r="AJO14" s="77"/>
      <c r="AJP14" s="77"/>
      <c r="AJQ14" s="77"/>
      <c r="AJR14" s="77"/>
      <c r="AJS14" s="77"/>
      <c r="AJT14" s="77"/>
      <c r="AJU14" s="77"/>
      <c r="AJV14" s="77"/>
      <c r="AJW14" s="77"/>
      <c r="AJX14" s="77"/>
      <c r="AJY14" s="77"/>
      <c r="AJZ14" s="77"/>
      <c r="AKA14" s="77"/>
      <c r="AKB14" s="77"/>
      <c r="AKC14" s="77"/>
      <c r="AKD14" s="77"/>
      <c r="AKE14" s="77"/>
      <c r="AKF14" s="77"/>
      <c r="AKG14" s="77"/>
      <c r="AKH14" s="77"/>
      <c r="AKI14" s="77"/>
      <c r="AKJ14" s="77"/>
      <c r="AKK14" s="77"/>
      <c r="AKL14" s="77"/>
      <c r="AKM14" s="77"/>
      <c r="AKN14" s="77"/>
      <c r="AKO14" s="77"/>
      <c r="AKP14" s="77"/>
      <c r="AKQ14" s="77"/>
      <c r="AKR14" s="77"/>
      <c r="AKS14" s="77"/>
      <c r="AKT14" s="77"/>
      <c r="AKU14" s="77"/>
      <c r="AKV14" s="77"/>
      <c r="AKW14" s="77"/>
      <c r="AKX14" s="77"/>
      <c r="AKY14" s="77"/>
      <c r="AKZ14" s="77"/>
      <c r="ALA14" s="77"/>
      <c r="ALB14" s="77"/>
      <c r="ALC14" s="77"/>
      <c r="ALD14" s="77"/>
      <c r="ALE14" s="77"/>
      <c r="ALF14" s="77"/>
      <c r="ALG14" s="77"/>
      <c r="ALH14" s="77"/>
      <c r="ALI14" s="77"/>
      <c r="ALJ14" s="77"/>
      <c r="ALK14" s="77"/>
      <c r="ALL14" s="77"/>
      <c r="ALM14" s="77"/>
      <c r="ALN14" s="77"/>
      <c r="ALO14" s="77"/>
      <c r="ALP14" s="77"/>
      <c r="ALQ14" s="77"/>
      <c r="ALR14" s="77"/>
      <c r="ALS14" s="77"/>
      <c r="ALT14" s="77"/>
      <c r="ALU14" s="77"/>
      <c r="ALV14" s="77"/>
      <c r="ALW14" s="77"/>
      <c r="ALX14" s="77"/>
      <c r="ALY14" s="77"/>
      <c r="ALZ14" s="77"/>
      <c r="AMA14" s="77"/>
      <c r="AMB14" s="77"/>
      <c r="AMC14" s="77"/>
      <c r="AMD14" s="77"/>
      <c r="AME14" s="77"/>
      <c r="AMF14" s="77"/>
      <c r="AMG14" s="77"/>
      <c r="AMH14" s="77"/>
      <c r="AMI14" s="77"/>
      <c r="AMJ14" s="77"/>
      <c r="AMK14" s="77"/>
    </row>
    <row r="15" spans="1:1025" s="78" customFormat="1" ht="16.5" customHeight="1" x14ac:dyDescent="0.25">
      <c r="A15" s="66"/>
      <c r="B15" s="67" t="s">
        <v>60</v>
      </c>
      <c r="C15" s="68" t="s">
        <v>61</v>
      </c>
      <c r="D15" s="69" t="s">
        <v>62</v>
      </c>
      <c r="E15" s="70" t="s">
        <v>63</v>
      </c>
      <c r="F15" s="71">
        <v>3</v>
      </c>
      <c r="G15" s="72">
        <f t="shared" si="5"/>
        <v>9</v>
      </c>
      <c r="H15" s="71">
        <v>6</v>
      </c>
      <c r="I15" s="71">
        <v>3</v>
      </c>
      <c r="J15" s="72">
        <f t="shared" si="6"/>
        <v>15</v>
      </c>
      <c r="K15" s="71">
        <v>9</v>
      </c>
      <c r="L15" s="71">
        <v>6</v>
      </c>
      <c r="M15" s="72">
        <f t="shared" si="7"/>
        <v>10</v>
      </c>
      <c r="N15" s="71">
        <v>4</v>
      </c>
      <c r="O15" s="71">
        <v>6</v>
      </c>
      <c r="P15" s="72">
        <f t="shared" si="2"/>
        <v>34</v>
      </c>
      <c r="Q15" s="72">
        <f t="shared" si="3"/>
        <v>19</v>
      </c>
      <c r="R15" s="72">
        <f t="shared" si="3"/>
        <v>15</v>
      </c>
      <c r="S15" s="72">
        <f t="shared" si="8"/>
        <v>3</v>
      </c>
      <c r="T15" s="71">
        <v>1</v>
      </c>
      <c r="U15" s="71">
        <v>2</v>
      </c>
      <c r="V15" s="73">
        <f>W15+X15</f>
        <v>0</v>
      </c>
      <c r="W15" s="71">
        <v>0</v>
      </c>
      <c r="X15" s="74">
        <v>0</v>
      </c>
      <c r="Y15" s="75"/>
      <c r="Z15" s="75"/>
      <c r="AA15" s="76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  <c r="IR15" s="77"/>
      <c r="IS15" s="77"/>
      <c r="IT15" s="77"/>
      <c r="IU15" s="77"/>
      <c r="IV15" s="77"/>
      <c r="IW15" s="77"/>
      <c r="IX15" s="77"/>
      <c r="IY15" s="77"/>
      <c r="IZ15" s="77"/>
      <c r="JA15" s="77"/>
      <c r="JB15" s="77"/>
      <c r="JC15" s="77"/>
      <c r="JD15" s="77"/>
      <c r="JE15" s="77"/>
      <c r="JF15" s="77"/>
      <c r="JG15" s="77"/>
      <c r="JH15" s="77"/>
      <c r="JI15" s="77"/>
      <c r="JJ15" s="77"/>
      <c r="JK15" s="77"/>
      <c r="JL15" s="77"/>
      <c r="JM15" s="77"/>
      <c r="JN15" s="77"/>
      <c r="JO15" s="77"/>
      <c r="JP15" s="77"/>
      <c r="JQ15" s="77"/>
      <c r="JR15" s="77"/>
      <c r="JS15" s="77"/>
      <c r="JT15" s="77"/>
      <c r="JU15" s="77"/>
      <c r="JV15" s="77"/>
      <c r="JW15" s="77"/>
      <c r="JX15" s="77"/>
      <c r="JY15" s="77"/>
      <c r="JZ15" s="77"/>
      <c r="KA15" s="77"/>
      <c r="KB15" s="77"/>
      <c r="KC15" s="77"/>
      <c r="KD15" s="77"/>
      <c r="KE15" s="77"/>
      <c r="KF15" s="77"/>
      <c r="KG15" s="77"/>
      <c r="KH15" s="77"/>
      <c r="KI15" s="77"/>
      <c r="KJ15" s="77"/>
      <c r="KK15" s="77"/>
      <c r="KL15" s="77"/>
      <c r="KM15" s="77"/>
      <c r="KN15" s="77"/>
      <c r="KO15" s="77"/>
      <c r="KP15" s="77"/>
      <c r="KQ15" s="77"/>
      <c r="KR15" s="77"/>
      <c r="KS15" s="77"/>
      <c r="KT15" s="77"/>
      <c r="KU15" s="77"/>
      <c r="KV15" s="77"/>
      <c r="KW15" s="77"/>
      <c r="KX15" s="77"/>
      <c r="KY15" s="77"/>
      <c r="KZ15" s="77"/>
      <c r="LA15" s="77"/>
      <c r="LB15" s="77"/>
      <c r="LC15" s="77"/>
      <c r="LD15" s="77"/>
      <c r="LE15" s="77"/>
      <c r="LF15" s="77"/>
      <c r="LG15" s="77"/>
      <c r="LH15" s="77"/>
      <c r="LI15" s="77"/>
      <c r="LJ15" s="77"/>
      <c r="LK15" s="77"/>
      <c r="LL15" s="77"/>
      <c r="LM15" s="77"/>
      <c r="LN15" s="77"/>
      <c r="LO15" s="77"/>
      <c r="LP15" s="77"/>
      <c r="LQ15" s="77"/>
      <c r="LR15" s="77"/>
      <c r="LS15" s="77"/>
      <c r="LT15" s="77"/>
      <c r="LU15" s="77"/>
      <c r="LV15" s="77"/>
      <c r="LW15" s="77"/>
      <c r="LX15" s="77"/>
      <c r="LY15" s="77"/>
      <c r="LZ15" s="77"/>
      <c r="MA15" s="77"/>
      <c r="MB15" s="77"/>
      <c r="MC15" s="77"/>
      <c r="MD15" s="77"/>
      <c r="ME15" s="77"/>
      <c r="MF15" s="77"/>
      <c r="MG15" s="77"/>
      <c r="MH15" s="77"/>
      <c r="MI15" s="77"/>
      <c r="MJ15" s="77"/>
      <c r="MK15" s="77"/>
      <c r="ML15" s="77"/>
      <c r="MM15" s="77"/>
      <c r="MN15" s="77"/>
      <c r="MO15" s="77"/>
      <c r="MP15" s="77"/>
      <c r="MQ15" s="77"/>
      <c r="MR15" s="77"/>
      <c r="MS15" s="77"/>
      <c r="MT15" s="77"/>
      <c r="MU15" s="77"/>
      <c r="MV15" s="77"/>
      <c r="MW15" s="77"/>
      <c r="MX15" s="77"/>
      <c r="MY15" s="77"/>
      <c r="MZ15" s="77"/>
      <c r="NA15" s="77"/>
      <c r="NB15" s="77"/>
      <c r="NC15" s="77"/>
      <c r="ND15" s="77"/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7"/>
      <c r="NS15" s="77"/>
      <c r="NT15" s="77"/>
      <c r="NU15" s="77"/>
      <c r="NV15" s="77"/>
      <c r="NW15" s="77"/>
      <c r="NX15" s="77"/>
      <c r="NY15" s="77"/>
      <c r="NZ15" s="77"/>
      <c r="OA15" s="77"/>
      <c r="OB15" s="77"/>
      <c r="OC15" s="77"/>
      <c r="OD15" s="77"/>
      <c r="OE15" s="77"/>
      <c r="OF15" s="77"/>
      <c r="OG15" s="77"/>
      <c r="OH15" s="77"/>
      <c r="OI15" s="77"/>
      <c r="OJ15" s="77"/>
      <c r="OK15" s="77"/>
      <c r="OL15" s="77"/>
      <c r="OM15" s="77"/>
      <c r="ON15" s="77"/>
      <c r="OO15" s="77"/>
      <c r="OP15" s="77"/>
      <c r="OQ15" s="77"/>
      <c r="OR15" s="77"/>
      <c r="OS15" s="77"/>
      <c r="OT15" s="77"/>
      <c r="OU15" s="77"/>
      <c r="OV15" s="77"/>
      <c r="OW15" s="77"/>
      <c r="OX15" s="77"/>
      <c r="OY15" s="77"/>
      <c r="OZ15" s="77"/>
      <c r="PA15" s="77"/>
      <c r="PB15" s="77"/>
      <c r="PC15" s="77"/>
      <c r="PD15" s="77"/>
      <c r="PE15" s="77"/>
      <c r="PF15" s="77"/>
      <c r="PG15" s="77"/>
      <c r="PH15" s="77"/>
      <c r="PI15" s="77"/>
      <c r="PJ15" s="77"/>
      <c r="PK15" s="77"/>
      <c r="PL15" s="77"/>
      <c r="PM15" s="77"/>
      <c r="PN15" s="77"/>
      <c r="PO15" s="77"/>
      <c r="PP15" s="77"/>
      <c r="PQ15" s="77"/>
      <c r="PR15" s="77"/>
      <c r="PS15" s="77"/>
      <c r="PT15" s="77"/>
      <c r="PU15" s="77"/>
      <c r="PV15" s="77"/>
      <c r="PW15" s="77"/>
      <c r="PX15" s="77"/>
      <c r="PY15" s="77"/>
      <c r="PZ15" s="77"/>
      <c r="QA15" s="77"/>
      <c r="QB15" s="77"/>
      <c r="QC15" s="77"/>
      <c r="QD15" s="77"/>
      <c r="QE15" s="77"/>
      <c r="QF15" s="77"/>
      <c r="QG15" s="77"/>
      <c r="QH15" s="77"/>
      <c r="QI15" s="77"/>
      <c r="QJ15" s="77"/>
      <c r="QK15" s="77"/>
      <c r="QL15" s="77"/>
      <c r="QM15" s="77"/>
      <c r="QN15" s="77"/>
      <c r="QO15" s="77"/>
      <c r="QP15" s="77"/>
      <c r="QQ15" s="77"/>
      <c r="QR15" s="77"/>
      <c r="QS15" s="77"/>
      <c r="QT15" s="77"/>
      <c r="QU15" s="77"/>
      <c r="QV15" s="77"/>
      <c r="QW15" s="77"/>
      <c r="QX15" s="77"/>
      <c r="QY15" s="77"/>
      <c r="QZ15" s="77"/>
      <c r="RA15" s="77"/>
      <c r="RB15" s="77"/>
      <c r="RC15" s="77"/>
      <c r="RD15" s="77"/>
      <c r="RE15" s="77"/>
      <c r="RF15" s="77"/>
      <c r="RG15" s="77"/>
      <c r="RH15" s="77"/>
      <c r="RI15" s="77"/>
      <c r="RJ15" s="77"/>
      <c r="RK15" s="77"/>
      <c r="RL15" s="77"/>
      <c r="RM15" s="77"/>
      <c r="RN15" s="77"/>
      <c r="RO15" s="77"/>
      <c r="RP15" s="77"/>
      <c r="RQ15" s="77"/>
      <c r="RR15" s="77"/>
      <c r="RS15" s="77"/>
      <c r="RT15" s="77"/>
      <c r="RU15" s="77"/>
      <c r="RV15" s="77"/>
      <c r="RW15" s="77"/>
      <c r="RX15" s="77"/>
      <c r="RY15" s="77"/>
      <c r="RZ15" s="77"/>
      <c r="SA15" s="77"/>
      <c r="SB15" s="77"/>
      <c r="SC15" s="77"/>
      <c r="SD15" s="77"/>
      <c r="SE15" s="77"/>
      <c r="SF15" s="77"/>
      <c r="SG15" s="77"/>
      <c r="SH15" s="77"/>
      <c r="SI15" s="77"/>
      <c r="SJ15" s="77"/>
      <c r="SK15" s="77"/>
      <c r="SL15" s="77"/>
      <c r="SM15" s="77"/>
      <c r="SN15" s="77"/>
      <c r="SO15" s="77"/>
      <c r="SP15" s="77"/>
      <c r="SQ15" s="77"/>
      <c r="SR15" s="77"/>
      <c r="SS15" s="77"/>
      <c r="ST15" s="77"/>
      <c r="SU15" s="77"/>
      <c r="SV15" s="77"/>
      <c r="SW15" s="77"/>
      <c r="SX15" s="77"/>
      <c r="SY15" s="77"/>
      <c r="SZ15" s="77"/>
      <c r="TA15" s="77"/>
      <c r="TB15" s="77"/>
      <c r="TC15" s="77"/>
      <c r="TD15" s="77"/>
      <c r="TE15" s="77"/>
      <c r="TF15" s="77"/>
      <c r="TG15" s="77"/>
      <c r="TH15" s="77"/>
      <c r="TI15" s="77"/>
      <c r="TJ15" s="77"/>
      <c r="TK15" s="77"/>
      <c r="TL15" s="77"/>
      <c r="TM15" s="77"/>
      <c r="TN15" s="77"/>
      <c r="TO15" s="77"/>
      <c r="TP15" s="77"/>
      <c r="TQ15" s="77"/>
      <c r="TR15" s="77"/>
      <c r="TS15" s="77"/>
      <c r="TT15" s="77"/>
      <c r="TU15" s="77"/>
      <c r="TV15" s="77"/>
      <c r="TW15" s="77"/>
      <c r="TX15" s="77"/>
      <c r="TY15" s="77"/>
      <c r="TZ15" s="77"/>
      <c r="UA15" s="77"/>
      <c r="UB15" s="77"/>
      <c r="UC15" s="77"/>
      <c r="UD15" s="77"/>
      <c r="UE15" s="77"/>
      <c r="UF15" s="77"/>
      <c r="UG15" s="77"/>
      <c r="UH15" s="77"/>
      <c r="UI15" s="77"/>
      <c r="UJ15" s="77"/>
      <c r="UK15" s="77"/>
      <c r="UL15" s="77"/>
      <c r="UM15" s="77"/>
      <c r="UN15" s="77"/>
      <c r="UO15" s="77"/>
      <c r="UP15" s="77"/>
      <c r="UQ15" s="77"/>
      <c r="UR15" s="77"/>
      <c r="US15" s="77"/>
      <c r="UT15" s="77"/>
      <c r="UU15" s="77"/>
      <c r="UV15" s="77"/>
      <c r="UW15" s="77"/>
      <c r="UX15" s="77"/>
      <c r="UY15" s="77"/>
      <c r="UZ15" s="77"/>
      <c r="VA15" s="77"/>
      <c r="VB15" s="77"/>
      <c r="VC15" s="77"/>
      <c r="VD15" s="77"/>
      <c r="VE15" s="77"/>
      <c r="VF15" s="77"/>
      <c r="VG15" s="77"/>
      <c r="VH15" s="77"/>
      <c r="VI15" s="77"/>
      <c r="VJ15" s="77"/>
      <c r="VK15" s="77"/>
      <c r="VL15" s="77"/>
      <c r="VM15" s="77"/>
      <c r="VN15" s="77"/>
      <c r="VO15" s="77"/>
      <c r="VP15" s="77"/>
      <c r="VQ15" s="77"/>
      <c r="VR15" s="77"/>
      <c r="VS15" s="77"/>
      <c r="VT15" s="77"/>
      <c r="VU15" s="77"/>
      <c r="VV15" s="77"/>
      <c r="VW15" s="77"/>
      <c r="VX15" s="77"/>
      <c r="VY15" s="77"/>
      <c r="VZ15" s="77"/>
      <c r="WA15" s="77"/>
      <c r="WB15" s="77"/>
      <c r="WC15" s="77"/>
      <c r="WD15" s="77"/>
      <c r="WE15" s="77"/>
      <c r="WF15" s="77"/>
      <c r="WG15" s="77"/>
      <c r="WH15" s="77"/>
      <c r="WI15" s="77"/>
      <c r="WJ15" s="77"/>
      <c r="WK15" s="77"/>
      <c r="WL15" s="77"/>
      <c r="WM15" s="77"/>
      <c r="WN15" s="77"/>
      <c r="WO15" s="77"/>
      <c r="WP15" s="77"/>
      <c r="WQ15" s="77"/>
      <c r="WR15" s="77"/>
      <c r="WS15" s="77"/>
      <c r="WT15" s="77"/>
      <c r="WU15" s="77"/>
      <c r="WV15" s="77"/>
      <c r="WW15" s="77"/>
      <c r="WX15" s="77"/>
      <c r="WY15" s="77"/>
      <c r="WZ15" s="77"/>
      <c r="XA15" s="77"/>
      <c r="XB15" s="77"/>
      <c r="XC15" s="77"/>
      <c r="XD15" s="77"/>
      <c r="XE15" s="77"/>
      <c r="XF15" s="77"/>
      <c r="XG15" s="77"/>
      <c r="XH15" s="77"/>
      <c r="XI15" s="77"/>
      <c r="XJ15" s="77"/>
      <c r="XK15" s="77"/>
      <c r="XL15" s="77"/>
      <c r="XM15" s="77"/>
      <c r="XN15" s="77"/>
      <c r="XO15" s="77"/>
      <c r="XP15" s="77"/>
      <c r="XQ15" s="77"/>
      <c r="XR15" s="77"/>
      <c r="XS15" s="77"/>
      <c r="XT15" s="77"/>
      <c r="XU15" s="77"/>
      <c r="XV15" s="77"/>
      <c r="XW15" s="77"/>
      <c r="XX15" s="77"/>
      <c r="XY15" s="77"/>
      <c r="XZ15" s="77"/>
      <c r="YA15" s="77"/>
      <c r="YB15" s="77"/>
      <c r="YC15" s="77"/>
      <c r="YD15" s="77"/>
      <c r="YE15" s="77"/>
      <c r="YF15" s="77"/>
      <c r="YG15" s="77"/>
      <c r="YH15" s="77"/>
      <c r="YI15" s="77"/>
      <c r="YJ15" s="77"/>
      <c r="YK15" s="77"/>
      <c r="YL15" s="77"/>
      <c r="YM15" s="77"/>
      <c r="YN15" s="77"/>
      <c r="YO15" s="77"/>
      <c r="YP15" s="77"/>
      <c r="YQ15" s="77"/>
      <c r="YR15" s="77"/>
      <c r="YS15" s="77"/>
      <c r="YT15" s="77"/>
      <c r="YU15" s="77"/>
      <c r="YV15" s="77"/>
      <c r="YW15" s="77"/>
      <c r="YX15" s="77"/>
      <c r="YY15" s="77"/>
      <c r="YZ15" s="77"/>
      <c r="ZA15" s="77"/>
      <c r="ZB15" s="77"/>
      <c r="ZC15" s="77"/>
      <c r="ZD15" s="77"/>
      <c r="ZE15" s="77"/>
      <c r="ZF15" s="77"/>
      <c r="ZG15" s="77"/>
      <c r="ZH15" s="77"/>
      <c r="ZI15" s="77"/>
      <c r="ZJ15" s="77"/>
      <c r="ZK15" s="77"/>
      <c r="ZL15" s="77"/>
      <c r="ZM15" s="77"/>
      <c r="ZN15" s="77"/>
      <c r="ZO15" s="77"/>
      <c r="ZP15" s="77"/>
      <c r="ZQ15" s="77"/>
      <c r="ZR15" s="77"/>
      <c r="ZS15" s="77"/>
      <c r="ZT15" s="77"/>
      <c r="ZU15" s="77"/>
      <c r="ZV15" s="77"/>
      <c r="ZW15" s="77"/>
      <c r="ZX15" s="77"/>
      <c r="ZY15" s="77"/>
      <c r="ZZ15" s="77"/>
      <c r="AAA15" s="77"/>
      <c r="AAB15" s="77"/>
      <c r="AAC15" s="77"/>
      <c r="AAD15" s="77"/>
      <c r="AAE15" s="77"/>
      <c r="AAF15" s="77"/>
      <c r="AAG15" s="77"/>
      <c r="AAH15" s="77"/>
      <c r="AAI15" s="77"/>
      <c r="AAJ15" s="77"/>
      <c r="AAK15" s="77"/>
      <c r="AAL15" s="77"/>
      <c r="AAM15" s="77"/>
      <c r="AAN15" s="77"/>
      <c r="AAO15" s="77"/>
      <c r="AAP15" s="77"/>
      <c r="AAQ15" s="77"/>
      <c r="AAR15" s="77"/>
      <c r="AAS15" s="77"/>
      <c r="AAT15" s="77"/>
      <c r="AAU15" s="77"/>
      <c r="AAV15" s="77"/>
      <c r="AAW15" s="77"/>
      <c r="AAX15" s="77"/>
      <c r="AAY15" s="77"/>
      <c r="AAZ15" s="77"/>
      <c r="ABA15" s="77"/>
      <c r="ABB15" s="77"/>
      <c r="ABC15" s="77"/>
      <c r="ABD15" s="77"/>
      <c r="ABE15" s="77"/>
      <c r="ABF15" s="77"/>
      <c r="ABG15" s="77"/>
      <c r="ABH15" s="77"/>
      <c r="ABI15" s="77"/>
      <c r="ABJ15" s="77"/>
      <c r="ABK15" s="77"/>
      <c r="ABL15" s="77"/>
      <c r="ABM15" s="77"/>
      <c r="ABN15" s="77"/>
      <c r="ABO15" s="77"/>
      <c r="ABP15" s="77"/>
      <c r="ABQ15" s="77"/>
      <c r="ABR15" s="77"/>
      <c r="ABS15" s="77"/>
      <c r="ABT15" s="77"/>
      <c r="ABU15" s="77"/>
      <c r="ABV15" s="77"/>
      <c r="ABW15" s="77"/>
      <c r="ABX15" s="77"/>
      <c r="ABY15" s="77"/>
      <c r="ABZ15" s="77"/>
      <c r="ACA15" s="77"/>
      <c r="ACB15" s="77"/>
      <c r="ACC15" s="77"/>
      <c r="ACD15" s="77"/>
      <c r="ACE15" s="77"/>
      <c r="ACF15" s="77"/>
      <c r="ACG15" s="77"/>
      <c r="ACH15" s="77"/>
      <c r="ACI15" s="77"/>
      <c r="ACJ15" s="77"/>
      <c r="ACK15" s="77"/>
      <c r="ACL15" s="77"/>
      <c r="ACM15" s="77"/>
      <c r="ACN15" s="77"/>
      <c r="ACO15" s="77"/>
      <c r="ACP15" s="77"/>
      <c r="ACQ15" s="77"/>
      <c r="ACR15" s="77"/>
      <c r="ACS15" s="77"/>
      <c r="ACT15" s="77"/>
      <c r="ACU15" s="77"/>
      <c r="ACV15" s="77"/>
      <c r="ACW15" s="77"/>
      <c r="ACX15" s="77"/>
      <c r="ACY15" s="77"/>
      <c r="ACZ15" s="77"/>
      <c r="ADA15" s="77"/>
      <c r="ADB15" s="77"/>
      <c r="ADC15" s="77"/>
      <c r="ADD15" s="77"/>
      <c r="ADE15" s="77"/>
      <c r="ADF15" s="77"/>
      <c r="ADG15" s="77"/>
      <c r="ADH15" s="77"/>
      <c r="ADI15" s="77"/>
      <c r="ADJ15" s="77"/>
      <c r="ADK15" s="77"/>
      <c r="ADL15" s="77"/>
      <c r="ADM15" s="77"/>
      <c r="ADN15" s="77"/>
      <c r="ADO15" s="77"/>
      <c r="ADP15" s="77"/>
      <c r="ADQ15" s="77"/>
      <c r="ADR15" s="77"/>
      <c r="ADS15" s="77"/>
      <c r="ADT15" s="77"/>
      <c r="ADU15" s="77"/>
      <c r="ADV15" s="77"/>
      <c r="ADW15" s="77"/>
      <c r="ADX15" s="77"/>
      <c r="ADY15" s="77"/>
      <c r="ADZ15" s="77"/>
      <c r="AEA15" s="77"/>
      <c r="AEB15" s="77"/>
      <c r="AEC15" s="77"/>
      <c r="AED15" s="77"/>
      <c r="AEE15" s="77"/>
      <c r="AEF15" s="77"/>
      <c r="AEG15" s="77"/>
      <c r="AEH15" s="77"/>
      <c r="AEI15" s="77"/>
      <c r="AEJ15" s="77"/>
      <c r="AEK15" s="77"/>
      <c r="AEL15" s="77"/>
      <c r="AEM15" s="77"/>
      <c r="AEN15" s="77"/>
      <c r="AEO15" s="77"/>
      <c r="AEP15" s="77"/>
      <c r="AEQ15" s="77"/>
      <c r="AER15" s="77"/>
      <c r="AES15" s="77"/>
      <c r="AET15" s="77"/>
      <c r="AEU15" s="77"/>
      <c r="AEV15" s="77"/>
      <c r="AEW15" s="77"/>
      <c r="AEX15" s="77"/>
      <c r="AEY15" s="77"/>
      <c r="AEZ15" s="77"/>
      <c r="AFA15" s="77"/>
      <c r="AFB15" s="77"/>
      <c r="AFC15" s="77"/>
      <c r="AFD15" s="77"/>
      <c r="AFE15" s="77"/>
      <c r="AFF15" s="77"/>
      <c r="AFG15" s="77"/>
      <c r="AFH15" s="77"/>
      <c r="AFI15" s="77"/>
      <c r="AFJ15" s="77"/>
      <c r="AFK15" s="77"/>
      <c r="AFL15" s="77"/>
      <c r="AFM15" s="77"/>
      <c r="AFN15" s="77"/>
      <c r="AFO15" s="77"/>
      <c r="AFP15" s="77"/>
      <c r="AFQ15" s="77"/>
      <c r="AFR15" s="77"/>
      <c r="AFS15" s="77"/>
      <c r="AFT15" s="77"/>
      <c r="AFU15" s="77"/>
      <c r="AFV15" s="77"/>
      <c r="AFW15" s="77"/>
      <c r="AFX15" s="77"/>
      <c r="AFY15" s="77"/>
      <c r="AFZ15" s="77"/>
      <c r="AGA15" s="77"/>
      <c r="AGB15" s="77"/>
      <c r="AGC15" s="77"/>
      <c r="AGD15" s="77"/>
      <c r="AGE15" s="77"/>
      <c r="AGF15" s="77"/>
      <c r="AGG15" s="77"/>
      <c r="AGH15" s="77"/>
      <c r="AGI15" s="77"/>
      <c r="AGJ15" s="77"/>
      <c r="AGK15" s="77"/>
      <c r="AGL15" s="77"/>
      <c r="AGM15" s="77"/>
      <c r="AGN15" s="77"/>
      <c r="AGO15" s="77"/>
      <c r="AGP15" s="77"/>
      <c r="AGQ15" s="77"/>
      <c r="AGR15" s="77"/>
      <c r="AGS15" s="77"/>
      <c r="AGT15" s="77"/>
      <c r="AGU15" s="77"/>
      <c r="AGV15" s="77"/>
      <c r="AGW15" s="77"/>
      <c r="AGX15" s="77"/>
      <c r="AGY15" s="77"/>
      <c r="AGZ15" s="77"/>
      <c r="AHA15" s="77"/>
      <c r="AHB15" s="77"/>
      <c r="AHC15" s="77"/>
      <c r="AHD15" s="77"/>
      <c r="AHE15" s="77"/>
      <c r="AHF15" s="77"/>
      <c r="AHG15" s="77"/>
      <c r="AHH15" s="77"/>
      <c r="AHI15" s="77"/>
      <c r="AHJ15" s="77"/>
      <c r="AHK15" s="77"/>
      <c r="AHL15" s="77"/>
      <c r="AHM15" s="77"/>
      <c r="AHN15" s="77"/>
      <c r="AHO15" s="77"/>
      <c r="AHP15" s="77"/>
      <c r="AHQ15" s="77"/>
      <c r="AHR15" s="77"/>
      <c r="AHS15" s="77"/>
      <c r="AHT15" s="77"/>
      <c r="AHU15" s="77"/>
      <c r="AHV15" s="77"/>
      <c r="AHW15" s="77"/>
      <c r="AHX15" s="77"/>
      <c r="AHY15" s="77"/>
      <c r="AHZ15" s="77"/>
      <c r="AIA15" s="77"/>
      <c r="AIB15" s="77"/>
      <c r="AIC15" s="77"/>
      <c r="AID15" s="77"/>
      <c r="AIE15" s="77"/>
      <c r="AIF15" s="77"/>
      <c r="AIG15" s="77"/>
      <c r="AIH15" s="77"/>
      <c r="AII15" s="77"/>
      <c r="AIJ15" s="77"/>
      <c r="AIK15" s="77"/>
      <c r="AIL15" s="77"/>
      <c r="AIM15" s="77"/>
      <c r="AIN15" s="77"/>
      <c r="AIO15" s="77"/>
      <c r="AIP15" s="77"/>
      <c r="AIQ15" s="77"/>
      <c r="AIR15" s="77"/>
      <c r="AIS15" s="77"/>
      <c r="AIT15" s="77"/>
      <c r="AIU15" s="77"/>
      <c r="AIV15" s="77"/>
      <c r="AIW15" s="77"/>
      <c r="AIX15" s="77"/>
      <c r="AIY15" s="77"/>
      <c r="AIZ15" s="77"/>
      <c r="AJA15" s="77"/>
      <c r="AJB15" s="77"/>
      <c r="AJC15" s="77"/>
      <c r="AJD15" s="77"/>
      <c r="AJE15" s="77"/>
      <c r="AJF15" s="77"/>
      <c r="AJG15" s="77"/>
      <c r="AJH15" s="77"/>
      <c r="AJI15" s="77"/>
      <c r="AJJ15" s="77"/>
      <c r="AJK15" s="77"/>
      <c r="AJL15" s="77"/>
      <c r="AJM15" s="77"/>
      <c r="AJN15" s="77"/>
      <c r="AJO15" s="77"/>
      <c r="AJP15" s="77"/>
      <c r="AJQ15" s="77"/>
      <c r="AJR15" s="77"/>
      <c r="AJS15" s="77"/>
      <c r="AJT15" s="77"/>
      <c r="AJU15" s="77"/>
      <c r="AJV15" s="77"/>
      <c r="AJW15" s="77"/>
      <c r="AJX15" s="77"/>
      <c r="AJY15" s="77"/>
      <c r="AJZ15" s="77"/>
      <c r="AKA15" s="77"/>
      <c r="AKB15" s="77"/>
      <c r="AKC15" s="77"/>
      <c r="AKD15" s="77"/>
      <c r="AKE15" s="77"/>
      <c r="AKF15" s="77"/>
      <c r="AKG15" s="77"/>
      <c r="AKH15" s="77"/>
      <c r="AKI15" s="77"/>
      <c r="AKJ15" s="77"/>
      <c r="AKK15" s="77"/>
      <c r="AKL15" s="77"/>
      <c r="AKM15" s="77"/>
      <c r="AKN15" s="77"/>
      <c r="AKO15" s="77"/>
      <c r="AKP15" s="77"/>
      <c r="AKQ15" s="77"/>
      <c r="AKR15" s="77"/>
      <c r="AKS15" s="77"/>
      <c r="AKT15" s="77"/>
      <c r="AKU15" s="77"/>
      <c r="AKV15" s="77"/>
      <c r="AKW15" s="77"/>
      <c r="AKX15" s="77"/>
      <c r="AKY15" s="77"/>
      <c r="AKZ15" s="77"/>
      <c r="ALA15" s="77"/>
      <c r="ALB15" s="77"/>
      <c r="ALC15" s="77"/>
      <c r="ALD15" s="77"/>
      <c r="ALE15" s="77"/>
      <c r="ALF15" s="77"/>
      <c r="ALG15" s="77"/>
      <c r="ALH15" s="77"/>
      <c r="ALI15" s="77"/>
      <c r="ALJ15" s="77"/>
      <c r="ALK15" s="77"/>
      <c r="ALL15" s="77"/>
      <c r="ALM15" s="77"/>
      <c r="ALN15" s="77"/>
      <c r="ALO15" s="77"/>
      <c r="ALP15" s="77"/>
      <c r="ALQ15" s="77"/>
      <c r="ALR15" s="77"/>
      <c r="ALS15" s="77"/>
      <c r="ALT15" s="77"/>
      <c r="ALU15" s="77"/>
      <c r="ALV15" s="77"/>
      <c r="ALW15" s="77"/>
      <c r="ALX15" s="77"/>
      <c r="ALY15" s="77"/>
      <c r="ALZ15" s="77"/>
      <c r="AMA15" s="77"/>
      <c r="AMB15" s="77"/>
      <c r="AMC15" s="77"/>
      <c r="AMD15" s="77"/>
      <c r="AME15" s="77"/>
      <c r="AMF15" s="77"/>
      <c r="AMG15" s="77"/>
      <c r="AMH15" s="77"/>
      <c r="AMI15" s="77"/>
      <c r="AMJ15" s="77"/>
      <c r="AMK15" s="77"/>
    </row>
    <row r="16" spans="1:1025" s="78" customFormat="1" ht="16.5" customHeight="1" x14ac:dyDescent="0.25">
      <c r="A16" s="66"/>
      <c r="B16" s="67" t="s">
        <v>64</v>
      </c>
      <c r="C16" s="68" t="s">
        <v>65</v>
      </c>
      <c r="D16" s="69" t="s">
        <v>66</v>
      </c>
      <c r="E16" s="70" t="s">
        <v>67</v>
      </c>
      <c r="F16" s="71">
        <v>3</v>
      </c>
      <c r="G16" s="72">
        <f t="shared" si="5"/>
        <v>5</v>
      </c>
      <c r="H16" s="71">
        <v>2</v>
      </c>
      <c r="I16" s="71">
        <v>3</v>
      </c>
      <c r="J16" s="72">
        <f t="shared" si="6"/>
        <v>13</v>
      </c>
      <c r="K16" s="71">
        <v>7</v>
      </c>
      <c r="L16" s="71">
        <v>6</v>
      </c>
      <c r="M16" s="72">
        <f t="shared" si="7"/>
        <v>12</v>
      </c>
      <c r="N16" s="71">
        <v>5</v>
      </c>
      <c r="O16" s="71">
        <v>7</v>
      </c>
      <c r="P16" s="72">
        <f t="shared" si="2"/>
        <v>30</v>
      </c>
      <c r="Q16" s="72">
        <f t="shared" si="3"/>
        <v>14</v>
      </c>
      <c r="R16" s="72">
        <f t="shared" si="3"/>
        <v>16</v>
      </c>
      <c r="S16" s="72">
        <f t="shared" si="8"/>
        <v>3</v>
      </c>
      <c r="T16" s="71">
        <v>0</v>
      </c>
      <c r="U16" s="71">
        <v>3</v>
      </c>
      <c r="V16" s="73">
        <f t="shared" si="4"/>
        <v>0</v>
      </c>
      <c r="W16" s="71">
        <v>0</v>
      </c>
      <c r="X16" s="74">
        <v>0</v>
      </c>
      <c r="Y16" s="75"/>
      <c r="Z16" s="75"/>
      <c r="AA16" s="76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  <c r="IR16" s="77"/>
      <c r="IS16" s="77"/>
      <c r="IT16" s="77"/>
      <c r="IU16" s="77"/>
      <c r="IV16" s="77"/>
      <c r="IW16" s="77"/>
      <c r="IX16" s="77"/>
      <c r="IY16" s="77"/>
      <c r="IZ16" s="77"/>
      <c r="JA16" s="77"/>
      <c r="JB16" s="77"/>
      <c r="JC16" s="77"/>
      <c r="JD16" s="77"/>
      <c r="JE16" s="77"/>
      <c r="JF16" s="77"/>
      <c r="JG16" s="77"/>
      <c r="JH16" s="77"/>
      <c r="JI16" s="77"/>
      <c r="JJ16" s="77"/>
      <c r="JK16" s="77"/>
      <c r="JL16" s="77"/>
      <c r="JM16" s="77"/>
      <c r="JN16" s="77"/>
      <c r="JO16" s="77"/>
      <c r="JP16" s="77"/>
      <c r="JQ16" s="77"/>
      <c r="JR16" s="77"/>
      <c r="JS16" s="77"/>
      <c r="JT16" s="77"/>
      <c r="JU16" s="77"/>
      <c r="JV16" s="77"/>
      <c r="JW16" s="77"/>
      <c r="JX16" s="77"/>
      <c r="JY16" s="77"/>
      <c r="JZ16" s="77"/>
      <c r="KA16" s="77"/>
      <c r="KB16" s="77"/>
      <c r="KC16" s="77"/>
      <c r="KD16" s="77"/>
      <c r="KE16" s="77"/>
      <c r="KF16" s="77"/>
      <c r="KG16" s="77"/>
      <c r="KH16" s="77"/>
      <c r="KI16" s="77"/>
      <c r="KJ16" s="77"/>
      <c r="KK16" s="77"/>
      <c r="KL16" s="77"/>
      <c r="KM16" s="77"/>
      <c r="KN16" s="77"/>
      <c r="KO16" s="77"/>
      <c r="KP16" s="77"/>
      <c r="KQ16" s="77"/>
      <c r="KR16" s="77"/>
      <c r="KS16" s="77"/>
      <c r="KT16" s="77"/>
      <c r="KU16" s="77"/>
      <c r="KV16" s="77"/>
      <c r="KW16" s="77"/>
      <c r="KX16" s="77"/>
      <c r="KY16" s="77"/>
      <c r="KZ16" s="77"/>
      <c r="LA16" s="77"/>
      <c r="LB16" s="77"/>
      <c r="LC16" s="77"/>
      <c r="LD16" s="77"/>
      <c r="LE16" s="77"/>
      <c r="LF16" s="77"/>
      <c r="LG16" s="77"/>
      <c r="LH16" s="77"/>
      <c r="LI16" s="77"/>
      <c r="LJ16" s="77"/>
      <c r="LK16" s="77"/>
      <c r="LL16" s="77"/>
      <c r="LM16" s="77"/>
      <c r="LN16" s="77"/>
      <c r="LO16" s="77"/>
      <c r="LP16" s="77"/>
      <c r="LQ16" s="77"/>
      <c r="LR16" s="77"/>
      <c r="LS16" s="77"/>
      <c r="LT16" s="77"/>
      <c r="LU16" s="77"/>
      <c r="LV16" s="77"/>
      <c r="LW16" s="77"/>
      <c r="LX16" s="77"/>
      <c r="LY16" s="77"/>
      <c r="LZ16" s="77"/>
      <c r="MA16" s="77"/>
      <c r="MB16" s="77"/>
      <c r="MC16" s="77"/>
      <c r="MD16" s="77"/>
      <c r="ME16" s="77"/>
      <c r="MF16" s="77"/>
      <c r="MG16" s="77"/>
      <c r="MH16" s="77"/>
      <c r="MI16" s="77"/>
      <c r="MJ16" s="77"/>
      <c r="MK16" s="77"/>
      <c r="ML16" s="77"/>
      <c r="MM16" s="77"/>
      <c r="MN16" s="77"/>
      <c r="MO16" s="77"/>
      <c r="MP16" s="77"/>
      <c r="MQ16" s="77"/>
      <c r="MR16" s="77"/>
      <c r="MS16" s="77"/>
      <c r="MT16" s="77"/>
      <c r="MU16" s="77"/>
      <c r="MV16" s="77"/>
      <c r="MW16" s="77"/>
      <c r="MX16" s="77"/>
      <c r="MY16" s="77"/>
      <c r="MZ16" s="77"/>
      <c r="NA16" s="77"/>
      <c r="NB16" s="77"/>
      <c r="NC16" s="77"/>
      <c r="ND16" s="77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7"/>
      <c r="NS16" s="77"/>
      <c r="NT16" s="77"/>
      <c r="NU16" s="77"/>
      <c r="NV16" s="77"/>
      <c r="NW16" s="77"/>
      <c r="NX16" s="77"/>
      <c r="NY16" s="77"/>
      <c r="NZ16" s="77"/>
      <c r="OA16" s="77"/>
      <c r="OB16" s="77"/>
      <c r="OC16" s="77"/>
      <c r="OD16" s="77"/>
      <c r="OE16" s="77"/>
      <c r="OF16" s="77"/>
      <c r="OG16" s="77"/>
      <c r="OH16" s="77"/>
      <c r="OI16" s="77"/>
      <c r="OJ16" s="77"/>
      <c r="OK16" s="77"/>
      <c r="OL16" s="77"/>
      <c r="OM16" s="77"/>
      <c r="ON16" s="77"/>
      <c r="OO16" s="77"/>
      <c r="OP16" s="77"/>
      <c r="OQ16" s="77"/>
      <c r="OR16" s="77"/>
      <c r="OS16" s="77"/>
      <c r="OT16" s="77"/>
      <c r="OU16" s="77"/>
      <c r="OV16" s="77"/>
      <c r="OW16" s="77"/>
      <c r="OX16" s="77"/>
      <c r="OY16" s="77"/>
      <c r="OZ16" s="77"/>
      <c r="PA16" s="77"/>
      <c r="PB16" s="77"/>
      <c r="PC16" s="77"/>
      <c r="PD16" s="77"/>
      <c r="PE16" s="77"/>
      <c r="PF16" s="77"/>
      <c r="PG16" s="77"/>
      <c r="PH16" s="77"/>
      <c r="PI16" s="77"/>
      <c r="PJ16" s="77"/>
      <c r="PK16" s="77"/>
      <c r="PL16" s="77"/>
      <c r="PM16" s="77"/>
      <c r="PN16" s="77"/>
      <c r="PO16" s="77"/>
      <c r="PP16" s="77"/>
      <c r="PQ16" s="77"/>
      <c r="PR16" s="77"/>
      <c r="PS16" s="77"/>
      <c r="PT16" s="77"/>
      <c r="PU16" s="77"/>
      <c r="PV16" s="77"/>
      <c r="PW16" s="77"/>
      <c r="PX16" s="77"/>
      <c r="PY16" s="77"/>
      <c r="PZ16" s="77"/>
      <c r="QA16" s="77"/>
      <c r="QB16" s="77"/>
      <c r="QC16" s="77"/>
      <c r="QD16" s="77"/>
      <c r="QE16" s="77"/>
      <c r="QF16" s="77"/>
      <c r="QG16" s="77"/>
      <c r="QH16" s="77"/>
      <c r="QI16" s="77"/>
      <c r="QJ16" s="77"/>
      <c r="QK16" s="77"/>
      <c r="QL16" s="77"/>
      <c r="QM16" s="77"/>
      <c r="QN16" s="77"/>
      <c r="QO16" s="77"/>
      <c r="QP16" s="77"/>
      <c r="QQ16" s="77"/>
      <c r="QR16" s="77"/>
      <c r="QS16" s="77"/>
      <c r="QT16" s="77"/>
      <c r="QU16" s="77"/>
      <c r="QV16" s="77"/>
      <c r="QW16" s="77"/>
      <c r="QX16" s="77"/>
      <c r="QY16" s="77"/>
      <c r="QZ16" s="77"/>
      <c r="RA16" s="77"/>
      <c r="RB16" s="77"/>
      <c r="RC16" s="77"/>
      <c r="RD16" s="77"/>
      <c r="RE16" s="77"/>
      <c r="RF16" s="77"/>
      <c r="RG16" s="77"/>
      <c r="RH16" s="77"/>
      <c r="RI16" s="77"/>
      <c r="RJ16" s="77"/>
      <c r="RK16" s="77"/>
      <c r="RL16" s="77"/>
      <c r="RM16" s="77"/>
      <c r="RN16" s="77"/>
      <c r="RO16" s="77"/>
      <c r="RP16" s="77"/>
      <c r="RQ16" s="77"/>
      <c r="RR16" s="77"/>
      <c r="RS16" s="77"/>
      <c r="RT16" s="77"/>
      <c r="RU16" s="77"/>
      <c r="RV16" s="77"/>
      <c r="RW16" s="77"/>
      <c r="RX16" s="77"/>
      <c r="RY16" s="77"/>
      <c r="RZ16" s="77"/>
      <c r="SA16" s="77"/>
      <c r="SB16" s="77"/>
      <c r="SC16" s="77"/>
      <c r="SD16" s="77"/>
      <c r="SE16" s="77"/>
      <c r="SF16" s="77"/>
      <c r="SG16" s="77"/>
      <c r="SH16" s="77"/>
      <c r="SI16" s="77"/>
      <c r="SJ16" s="77"/>
      <c r="SK16" s="77"/>
      <c r="SL16" s="77"/>
      <c r="SM16" s="77"/>
      <c r="SN16" s="77"/>
      <c r="SO16" s="77"/>
      <c r="SP16" s="77"/>
      <c r="SQ16" s="77"/>
      <c r="SR16" s="77"/>
      <c r="SS16" s="77"/>
      <c r="ST16" s="77"/>
      <c r="SU16" s="77"/>
      <c r="SV16" s="77"/>
      <c r="SW16" s="77"/>
      <c r="SX16" s="77"/>
      <c r="SY16" s="77"/>
      <c r="SZ16" s="77"/>
      <c r="TA16" s="77"/>
      <c r="TB16" s="77"/>
      <c r="TC16" s="77"/>
      <c r="TD16" s="77"/>
      <c r="TE16" s="77"/>
      <c r="TF16" s="77"/>
      <c r="TG16" s="77"/>
      <c r="TH16" s="77"/>
      <c r="TI16" s="77"/>
      <c r="TJ16" s="77"/>
      <c r="TK16" s="77"/>
      <c r="TL16" s="77"/>
      <c r="TM16" s="77"/>
      <c r="TN16" s="77"/>
      <c r="TO16" s="77"/>
      <c r="TP16" s="77"/>
      <c r="TQ16" s="77"/>
      <c r="TR16" s="77"/>
      <c r="TS16" s="77"/>
      <c r="TT16" s="77"/>
      <c r="TU16" s="77"/>
      <c r="TV16" s="77"/>
      <c r="TW16" s="77"/>
      <c r="TX16" s="77"/>
      <c r="TY16" s="77"/>
      <c r="TZ16" s="77"/>
      <c r="UA16" s="77"/>
      <c r="UB16" s="77"/>
      <c r="UC16" s="77"/>
      <c r="UD16" s="77"/>
      <c r="UE16" s="77"/>
      <c r="UF16" s="77"/>
      <c r="UG16" s="77"/>
      <c r="UH16" s="77"/>
      <c r="UI16" s="77"/>
      <c r="UJ16" s="77"/>
      <c r="UK16" s="77"/>
      <c r="UL16" s="77"/>
      <c r="UM16" s="77"/>
      <c r="UN16" s="77"/>
      <c r="UO16" s="77"/>
      <c r="UP16" s="77"/>
      <c r="UQ16" s="77"/>
      <c r="UR16" s="77"/>
      <c r="US16" s="77"/>
      <c r="UT16" s="77"/>
      <c r="UU16" s="77"/>
      <c r="UV16" s="77"/>
      <c r="UW16" s="77"/>
      <c r="UX16" s="77"/>
      <c r="UY16" s="77"/>
      <c r="UZ16" s="77"/>
      <c r="VA16" s="77"/>
      <c r="VB16" s="77"/>
      <c r="VC16" s="77"/>
      <c r="VD16" s="77"/>
      <c r="VE16" s="77"/>
      <c r="VF16" s="77"/>
      <c r="VG16" s="77"/>
      <c r="VH16" s="77"/>
      <c r="VI16" s="77"/>
      <c r="VJ16" s="77"/>
      <c r="VK16" s="77"/>
      <c r="VL16" s="77"/>
      <c r="VM16" s="77"/>
      <c r="VN16" s="77"/>
      <c r="VO16" s="77"/>
      <c r="VP16" s="77"/>
      <c r="VQ16" s="77"/>
      <c r="VR16" s="77"/>
      <c r="VS16" s="77"/>
      <c r="VT16" s="77"/>
      <c r="VU16" s="77"/>
      <c r="VV16" s="77"/>
      <c r="VW16" s="77"/>
      <c r="VX16" s="77"/>
      <c r="VY16" s="77"/>
      <c r="VZ16" s="77"/>
      <c r="WA16" s="77"/>
      <c r="WB16" s="77"/>
      <c r="WC16" s="77"/>
      <c r="WD16" s="77"/>
      <c r="WE16" s="77"/>
      <c r="WF16" s="77"/>
      <c r="WG16" s="77"/>
      <c r="WH16" s="77"/>
      <c r="WI16" s="77"/>
      <c r="WJ16" s="77"/>
      <c r="WK16" s="77"/>
      <c r="WL16" s="77"/>
      <c r="WM16" s="77"/>
      <c r="WN16" s="77"/>
      <c r="WO16" s="77"/>
      <c r="WP16" s="77"/>
      <c r="WQ16" s="77"/>
      <c r="WR16" s="77"/>
      <c r="WS16" s="77"/>
      <c r="WT16" s="77"/>
      <c r="WU16" s="77"/>
      <c r="WV16" s="77"/>
      <c r="WW16" s="77"/>
      <c r="WX16" s="77"/>
      <c r="WY16" s="77"/>
      <c r="WZ16" s="77"/>
      <c r="XA16" s="77"/>
      <c r="XB16" s="77"/>
      <c r="XC16" s="77"/>
      <c r="XD16" s="77"/>
      <c r="XE16" s="77"/>
      <c r="XF16" s="77"/>
      <c r="XG16" s="77"/>
      <c r="XH16" s="77"/>
      <c r="XI16" s="77"/>
      <c r="XJ16" s="77"/>
      <c r="XK16" s="77"/>
      <c r="XL16" s="77"/>
      <c r="XM16" s="77"/>
      <c r="XN16" s="77"/>
      <c r="XO16" s="77"/>
      <c r="XP16" s="77"/>
      <c r="XQ16" s="77"/>
      <c r="XR16" s="77"/>
      <c r="XS16" s="77"/>
      <c r="XT16" s="77"/>
      <c r="XU16" s="77"/>
      <c r="XV16" s="77"/>
      <c r="XW16" s="77"/>
      <c r="XX16" s="77"/>
      <c r="XY16" s="77"/>
      <c r="XZ16" s="77"/>
      <c r="YA16" s="77"/>
      <c r="YB16" s="77"/>
      <c r="YC16" s="77"/>
      <c r="YD16" s="77"/>
      <c r="YE16" s="77"/>
      <c r="YF16" s="77"/>
      <c r="YG16" s="77"/>
      <c r="YH16" s="77"/>
      <c r="YI16" s="77"/>
      <c r="YJ16" s="77"/>
      <c r="YK16" s="77"/>
      <c r="YL16" s="77"/>
      <c r="YM16" s="77"/>
      <c r="YN16" s="77"/>
      <c r="YO16" s="77"/>
      <c r="YP16" s="77"/>
      <c r="YQ16" s="77"/>
      <c r="YR16" s="77"/>
      <c r="YS16" s="77"/>
      <c r="YT16" s="77"/>
      <c r="YU16" s="77"/>
      <c r="YV16" s="77"/>
      <c r="YW16" s="77"/>
      <c r="YX16" s="77"/>
      <c r="YY16" s="77"/>
      <c r="YZ16" s="77"/>
      <c r="ZA16" s="77"/>
      <c r="ZB16" s="77"/>
      <c r="ZC16" s="77"/>
      <c r="ZD16" s="77"/>
      <c r="ZE16" s="77"/>
      <c r="ZF16" s="77"/>
      <c r="ZG16" s="77"/>
      <c r="ZH16" s="77"/>
      <c r="ZI16" s="77"/>
      <c r="ZJ16" s="77"/>
      <c r="ZK16" s="77"/>
      <c r="ZL16" s="77"/>
      <c r="ZM16" s="77"/>
      <c r="ZN16" s="77"/>
      <c r="ZO16" s="77"/>
      <c r="ZP16" s="77"/>
      <c r="ZQ16" s="77"/>
      <c r="ZR16" s="77"/>
      <c r="ZS16" s="77"/>
      <c r="ZT16" s="77"/>
      <c r="ZU16" s="77"/>
      <c r="ZV16" s="77"/>
      <c r="ZW16" s="77"/>
      <c r="ZX16" s="77"/>
      <c r="ZY16" s="77"/>
      <c r="ZZ16" s="77"/>
      <c r="AAA16" s="77"/>
      <c r="AAB16" s="77"/>
      <c r="AAC16" s="77"/>
      <c r="AAD16" s="77"/>
      <c r="AAE16" s="77"/>
      <c r="AAF16" s="77"/>
      <c r="AAG16" s="77"/>
      <c r="AAH16" s="77"/>
      <c r="AAI16" s="77"/>
      <c r="AAJ16" s="77"/>
      <c r="AAK16" s="77"/>
      <c r="AAL16" s="77"/>
      <c r="AAM16" s="77"/>
      <c r="AAN16" s="77"/>
      <c r="AAO16" s="77"/>
      <c r="AAP16" s="77"/>
      <c r="AAQ16" s="77"/>
      <c r="AAR16" s="77"/>
      <c r="AAS16" s="77"/>
      <c r="AAT16" s="77"/>
      <c r="AAU16" s="77"/>
      <c r="AAV16" s="77"/>
      <c r="AAW16" s="77"/>
      <c r="AAX16" s="77"/>
      <c r="AAY16" s="77"/>
      <c r="AAZ16" s="77"/>
      <c r="ABA16" s="77"/>
      <c r="ABB16" s="77"/>
      <c r="ABC16" s="77"/>
      <c r="ABD16" s="77"/>
      <c r="ABE16" s="77"/>
      <c r="ABF16" s="77"/>
      <c r="ABG16" s="77"/>
      <c r="ABH16" s="77"/>
      <c r="ABI16" s="77"/>
      <c r="ABJ16" s="77"/>
      <c r="ABK16" s="77"/>
      <c r="ABL16" s="77"/>
      <c r="ABM16" s="77"/>
      <c r="ABN16" s="77"/>
      <c r="ABO16" s="77"/>
      <c r="ABP16" s="77"/>
      <c r="ABQ16" s="77"/>
      <c r="ABR16" s="77"/>
      <c r="ABS16" s="77"/>
      <c r="ABT16" s="77"/>
      <c r="ABU16" s="77"/>
      <c r="ABV16" s="77"/>
      <c r="ABW16" s="77"/>
      <c r="ABX16" s="77"/>
      <c r="ABY16" s="77"/>
      <c r="ABZ16" s="77"/>
      <c r="ACA16" s="77"/>
      <c r="ACB16" s="77"/>
      <c r="ACC16" s="77"/>
      <c r="ACD16" s="77"/>
      <c r="ACE16" s="77"/>
      <c r="ACF16" s="77"/>
      <c r="ACG16" s="77"/>
      <c r="ACH16" s="77"/>
      <c r="ACI16" s="77"/>
      <c r="ACJ16" s="77"/>
      <c r="ACK16" s="77"/>
      <c r="ACL16" s="77"/>
      <c r="ACM16" s="77"/>
      <c r="ACN16" s="77"/>
      <c r="ACO16" s="77"/>
      <c r="ACP16" s="77"/>
      <c r="ACQ16" s="77"/>
      <c r="ACR16" s="77"/>
      <c r="ACS16" s="77"/>
      <c r="ACT16" s="77"/>
      <c r="ACU16" s="77"/>
      <c r="ACV16" s="77"/>
      <c r="ACW16" s="77"/>
      <c r="ACX16" s="77"/>
      <c r="ACY16" s="77"/>
      <c r="ACZ16" s="77"/>
      <c r="ADA16" s="77"/>
      <c r="ADB16" s="77"/>
      <c r="ADC16" s="77"/>
      <c r="ADD16" s="77"/>
      <c r="ADE16" s="77"/>
      <c r="ADF16" s="77"/>
      <c r="ADG16" s="77"/>
      <c r="ADH16" s="77"/>
      <c r="ADI16" s="77"/>
      <c r="ADJ16" s="77"/>
      <c r="ADK16" s="77"/>
      <c r="ADL16" s="77"/>
      <c r="ADM16" s="77"/>
      <c r="ADN16" s="77"/>
      <c r="ADO16" s="77"/>
      <c r="ADP16" s="77"/>
      <c r="ADQ16" s="77"/>
      <c r="ADR16" s="77"/>
      <c r="ADS16" s="77"/>
      <c r="ADT16" s="77"/>
      <c r="ADU16" s="77"/>
      <c r="ADV16" s="77"/>
      <c r="ADW16" s="77"/>
      <c r="ADX16" s="77"/>
      <c r="ADY16" s="77"/>
      <c r="ADZ16" s="77"/>
      <c r="AEA16" s="77"/>
      <c r="AEB16" s="77"/>
      <c r="AEC16" s="77"/>
      <c r="AED16" s="77"/>
      <c r="AEE16" s="77"/>
      <c r="AEF16" s="77"/>
      <c r="AEG16" s="77"/>
      <c r="AEH16" s="77"/>
      <c r="AEI16" s="77"/>
      <c r="AEJ16" s="77"/>
      <c r="AEK16" s="77"/>
      <c r="AEL16" s="77"/>
      <c r="AEM16" s="77"/>
      <c r="AEN16" s="77"/>
      <c r="AEO16" s="77"/>
      <c r="AEP16" s="77"/>
      <c r="AEQ16" s="77"/>
      <c r="AER16" s="77"/>
      <c r="AES16" s="77"/>
      <c r="AET16" s="77"/>
      <c r="AEU16" s="77"/>
      <c r="AEV16" s="77"/>
      <c r="AEW16" s="77"/>
      <c r="AEX16" s="77"/>
      <c r="AEY16" s="77"/>
      <c r="AEZ16" s="77"/>
      <c r="AFA16" s="77"/>
      <c r="AFB16" s="77"/>
      <c r="AFC16" s="77"/>
      <c r="AFD16" s="77"/>
      <c r="AFE16" s="77"/>
      <c r="AFF16" s="77"/>
      <c r="AFG16" s="77"/>
      <c r="AFH16" s="77"/>
      <c r="AFI16" s="77"/>
      <c r="AFJ16" s="77"/>
      <c r="AFK16" s="77"/>
      <c r="AFL16" s="77"/>
      <c r="AFM16" s="77"/>
      <c r="AFN16" s="77"/>
      <c r="AFO16" s="77"/>
      <c r="AFP16" s="77"/>
      <c r="AFQ16" s="77"/>
      <c r="AFR16" s="77"/>
      <c r="AFS16" s="77"/>
      <c r="AFT16" s="77"/>
      <c r="AFU16" s="77"/>
      <c r="AFV16" s="77"/>
      <c r="AFW16" s="77"/>
      <c r="AFX16" s="77"/>
      <c r="AFY16" s="77"/>
      <c r="AFZ16" s="77"/>
      <c r="AGA16" s="77"/>
      <c r="AGB16" s="77"/>
      <c r="AGC16" s="77"/>
      <c r="AGD16" s="77"/>
      <c r="AGE16" s="77"/>
      <c r="AGF16" s="77"/>
      <c r="AGG16" s="77"/>
      <c r="AGH16" s="77"/>
      <c r="AGI16" s="77"/>
      <c r="AGJ16" s="77"/>
      <c r="AGK16" s="77"/>
      <c r="AGL16" s="77"/>
      <c r="AGM16" s="77"/>
      <c r="AGN16" s="77"/>
      <c r="AGO16" s="77"/>
      <c r="AGP16" s="77"/>
      <c r="AGQ16" s="77"/>
      <c r="AGR16" s="77"/>
      <c r="AGS16" s="77"/>
      <c r="AGT16" s="77"/>
      <c r="AGU16" s="77"/>
      <c r="AGV16" s="77"/>
      <c r="AGW16" s="77"/>
      <c r="AGX16" s="77"/>
      <c r="AGY16" s="77"/>
      <c r="AGZ16" s="77"/>
      <c r="AHA16" s="77"/>
      <c r="AHB16" s="77"/>
      <c r="AHC16" s="77"/>
      <c r="AHD16" s="77"/>
      <c r="AHE16" s="77"/>
      <c r="AHF16" s="77"/>
      <c r="AHG16" s="77"/>
      <c r="AHH16" s="77"/>
      <c r="AHI16" s="77"/>
      <c r="AHJ16" s="77"/>
      <c r="AHK16" s="77"/>
      <c r="AHL16" s="77"/>
      <c r="AHM16" s="77"/>
      <c r="AHN16" s="77"/>
      <c r="AHO16" s="77"/>
      <c r="AHP16" s="77"/>
      <c r="AHQ16" s="77"/>
      <c r="AHR16" s="77"/>
      <c r="AHS16" s="77"/>
      <c r="AHT16" s="77"/>
      <c r="AHU16" s="77"/>
      <c r="AHV16" s="77"/>
      <c r="AHW16" s="77"/>
      <c r="AHX16" s="77"/>
      <c r="AHY16" s="77"/>
      <c r="AHZ16" s="77"/>
      <c r="AIA16" s="77"/>
      <c r="AIB16" s="77"/>
      <c r="AIC16" s="77"/>
      <c r="AID16" s="77"/>
      <c r="AIE16" s="77"/>
      <c r="AIF16" s="77"/>
      <c r="AIG16" s="77"/>
      <c r="AIH16" s="77"/>
      <c r="AII16" s="77"/>
      <c r="AIJ16" s="77"/>
      <c r="AIK16" s="77"/>
      <c r="AIL16" s="77"/>
      <c r="AIM16" s="77"/>
      <c r="AIN16" s="77"/>
      <c r="AIO16" s="77"/>
      <c r="AIP16" s="77"/>
      <c r="AIQ16" s="77"/>
      <c r="AIR16" s="77"/>
      <c r="AIS16" s="77"/>
      <c r="AIT16" s="77"/>
      <c r="AIU16" s="77"/>
      <c r="AIV16" s="77"/>
      <c r="AIW16" s="77"/>
      <c r="AIX16" s="77"/>
      <c r="AIY16" s="77"/>
      <c r="AIZ16" s="77"/>
      <c r="AJA16" s="77"/>
      <c r="AJB16" s="77"/>
      <c r="AJC16" s="77"/>
      <c r="AJD16" s="77"/>
      <c r="AJE16" s="77"/>
      <c r="AJF16" s="77"/>
      <c r="AJG16" s="77"/>
      <c r="AJH16" s="77"/>
      <c r="AJI16" s="77"/>
      <c r="AJJ16" s="77"/>
      <c r="AJK16" s="77"/>
      <c r="AJL16" s="77"/>
      <c r="AJM16" s="77"/>
      <c r="AJN16" s="77"/>
      <c r="AJO16" s="77"/>
      <c r="AJP16" s="77"/>
      <c r="AJQ16" s="77"/>
      <c r="AJR16" s="77"/>
      <c r="AJS16" s="77"/>
      <c r="AJT16" s="77"/>
      <c r="AJU16" s="77"/>
      <c r="AJV16" s="77"/>
      <c r="AJW16" s="77"/>
      <c r="AJX16" s="77"/>
      <c r="AJY16" s="77"/>
      <c r="AJZ16" s="77"/>
      <c r="AKA16" s="77"/>
      <c r="AKB16" s="77"/>
      <c r="AKC16" s="77"/>
      <c r="AKD16" s="77"/>
      <c r="AKE16" s="77"/>
      <c r="AKF16" s="77"/>
      <c r="AKG16" s="77"/>
      <c r="AKH16" s="77"/>
      <c r="AKI16" s="77"/>
      <c r="AKJ16" s="77"/>
      <c r="AKK16" s="77"/>
      <c r="AKL16" s="77"/>
      <c r="AKM16" s="77"/>
      <c r="AKN16" s="77"/>
      <c r="AKO16" s="77"/>
      <c r="AKP16" s="77"/>
      <c r="AKQ16" s="77"/>
      <c r="AKR16" s="77"/>
      <c r="AKS16" s="77"/>
      <c r="AKT16" s="77"/>
      <c r="AKU16" s="77"/>
      <c r="AKV16" s="77"/>
      <c r="AKW16" s="77"/>
      <c r="AKX16" s="77"/>
      <c r="AKY16" s="77"/>
      <c r="AKZ16" s="77"/>
      <c r="ALA16" s="77"/>
      <c r="ALB16" s="77"/>
      <c r="ALC16" s="77"/>
      <c r="ALD16" s="77"/>
      <c r="ALE16" s="77"/>
      <c r="ALF16" s="77"/>
      <c r="ALG16" s="77"/>
      <c r="ALH16" s="77"/>
      <c r="ALI16" s="77"/>
      <c r="ALJ16" s="77"/>
      <c r="ALK16" s="77"/>
      <c r="ALL16" s="77"/>
      <c r="ALM16" s="77"/>
      <c r="ALN16" s="77"/>
      <c r="ALO16" s="77"/>
      <c r="ALP16" s="77"/>
      <c r="ALQ16" s="77"/>
      <c r="ALR16" s="77"/>
      <c r="ALS16" s="77"/>
      <c r="ALT16" s="77"/>
      <c r="ALU16" s="77"/>
      <c r="ALV16" s="77"/>
      <c r="ALW16" s="77"/>
      <c r="ALX16" s="77"/>
      <c r="ALY16" s="77"/>
      <c r="ALZ16" s="77"/>
      <c r="AMA16" s="77"/>
      <c r="AMB16" s="77"/>
      <c r="AMC16" s="77"/>
      <c r="AMD16" s="77"/>
      <c r="AME16" s="77"/>
      <c r="AMF16" s="77"/>
      <c r="AMG16" s="77"/>
      <c r="AMH16" s="77"/>
      <c r="AMI16" s="77"/>
      <c r="AMJ16" s="77"/>
      <c r="AMK16" s="77"/>
    </row>
    <row r="17" spans="1:1025" s="78" customFormat="1" ht="16.5" customHeight="1" x14ac:dyDescent="0.25">
      <c r="A17" s="66"/>
      <c r="B17" s="79" t="s">
        <v>68</v>
      </c>
      <c r="C17" s="68" t="s">
        <v>69</v>
      </c>
      <c r="D17" s="88" t="s">
        <v>70</v>
      </c>
      <c r="E17" s="70" t="s">
        <v>71</v>
      </c>
      <c r="F17" s="71">
        <v>3</v>
      </c>
      <c r="G17" s="72">
        <f t="shared" si="5"/>
        <v>8</v>
      </c>
      <c r="H17" s="71">
        <v>2</v>
      </c>
      <c r="I17" s="71">
        <v>6</v>
      </c>
      <c r="J17" s="72">
        <f t="shared" si="6"/>
        <v>8</v>
      </c>
      <c r="K17" s="71">
        <v>4</v>
      </c>
      <c r="L17" s="71">
        <v>4</v>
      </c>
      <c r="M17" s="72">
        <f t="shared" si="7"/>
        <v>5</v>
      </c>
      <c r="N17" s="71">
        <v>3</v>
      </c>
      <c r="O17" s="71">
        <v>2</v>
      </c>
      <c r="P17" s="72">
        <f t="shared" si="2"/>
        <v>21</v>
      </c>
      <c r="Q17" s="72">
        <f t="shared" si="3"/>
        <v>9</v>
      </c>
      <c r="R17" s="72">
        <f t="shared" si="3"/>
        <v>12</v>
      </c>
      <c r="S17" s="72">
        <f t="shared" si="8"/>
        <v>4</v>
      </c>
      <c r="T17" s="89">
        <v>0</v>
      </c>
      <c r="U17" s="90">
        <v>4</v>
      </c>
      <c r="V17" s="91">
        <f t="shared" si="4"/>
        <v>0</v>
      </c>
      <c r="W17" s="89">
        <v>0</v>
      </c>
      <c r="X17" s="92">
        <v>0</v>
      </c>
      <c r="Y17" s="93"/>
      <c r="Z17" s="75"/>
      <c r="AA17" s="76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  <c r="IR17" s="77"/>
      <c r="IS17" s="77"/>
      <c r="IT17" s="77"/>
      <c r="IU17" s="77"/>
      <c r="IV17" s="77"/>
      <c r="IW17" s="77"/>
      <c r="IX17" s="77"/>
      <c r="IY17" s="77"/>
      <c r="IZ17" s="77"/>
      <c r="JA17" s="77"/>
      <c r="JB17" s="77"/>
      <c r="JC17" s="77"/>
      <c r="JD17" s="77"/>
      <c r="JE17" s="77"/>
      <c r="JF17" s="77"/>
      <c r="JG17" s="77"/>
      <c r="JH17" s="77"/>
      <c r="JI17" s="77"/>
      <c r="JJ17" s="77"/>
      <c r="JK17" s="77"/>
      <c r="JL17" s="77"/>
      <c r="JM17" s="77"/>
      <c r="JN17" s="77"/>
      <c r="JO17" s="77"/>
      <c r="JP17" s="77"/>
      <c r="JQ17" s="77"/>
      <c r="JR17" s="77"/>
      <c r="JS17" s="77"/>
      <c r="JT17" s="77"/>
      <c r="JU17" s="77"/>
      <c r="JV17" s="77"/>
      <c r="JW17" s="77"/>
      <c r="JX17" s="77"/>
      <c r="JY17" s="77"/>
      <c r="JZ17" s="77"/>
      <c r="KA17" s="77"/>
      <c r="KB17" s="77"/>
      <c r="KC17" s="77"/>
      <c r="KD17" s="77"/>
      <c r="KE17" s="77"/>
      <c r="KF17" s="77"/>
      <c r="KG17" s="77"/>
      <c r="KH17" s="77"/>
      <c r="KI17" s="77"/>
      <c r="KJ17" s="77"/>
      <c r="KK17" s="77"/>
      <c r="KL17" s="77"/>
      <c r="KM17" s="77"/>
      <c r="KN17" s="77"/>
      <c r="KO17" s="77"/>
      <c r="KP17" s="77"/>
      <c r="KQ17" s="77"/>
      <c r="KR17" s="77"/>
      <c r="KS17" s="77"/>
      <c r="KT17" s="77"/>
      <c r="KU17" s="77"/>
      <c r="KV17" s="77"/>
      <c r="KW17" s="77"/>
      <c r="KX17" s="77"/>
      <c r="KY17" s="77"/>
      <c r="KZ17" s="77"/>
      <c r="LA17" s="77"/>
      <c r="LB17" s="77"/>
      <c r="LC17" s="77"/>
      <c r="LD17" s="77"/>
      <c r="LE17" s="77"/>
      <c r="LF17" s="77"/>
      <c r="LG17" s="77"/>
      <c r="LH17" s="77"/>
      <c r="LI17" s="77"/>
      <c r="LJ17" s="77"/>
      <c r="LK17" s="77"/>
      <c r="LL17" s="77"/>
      <c r="LM17" s="77"/>
      <c r="LN17" s="77"/>
      <c r="LO17" s="77"/>
      <c r="LP17" s="77"/>
      <c r="LQ17" s="77"/>
      <c r="LR17" s="77"/>
      <c r="LS17" s="77"/>
      <c r="LT17" s="77"/>
      <c r="LU17" s="77"/>
      <c r="LV17" s="77"/>
      <c r="LW17" s="77"/>
      <c r="LX17" s="77"/>
      <c r="LY17" s="77"/>
      <c r="LZ17" s="77"/>
      <c r="MA17" s="77"/>
      <c r="MB17" s="77"/>
      <c r="MC17" s="77"/>
      <c r="MD17" s="77"/>
      <c r="ME17" s="77"/>
      <c r="MF17" s="77"/>
      <c r="MG17" s="77"/>
      <c r="MH17" s="77"/>
      <c r="MI17" s="77"/>
      <c r="MJ17" s="77"/>
      <c r="MK17" s="77"/>
      <c r="ML17" s="77"/>
      <c r="MM17" s="77"/>
      <c r="MN17" s="77"/>
      <c r="MO17" s="77"/>
      <c r="MP17" s="77"/>
      <c r="MQ17" s="77"/>
      <c r="MR17" s="77"/>
      <c r="MS17" s="77"/>
      <c r="MT17" s="77"/>
      <c r="MU17" s="77"/>
      <c r="MV17" s="77"/>
      <c r="MW17" s="77"/>
      <c r="MX17" s="77"/>
      <c r="MY17" s="77"/>
      <c r="MZ17" s="77"/>
      <c r="NA17" s="77"/>
      <c r="NB17" s="77"/>
      <c r="NC17" s="77"/>
      <c r="ND17" s="77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7"/>
      <c r="NS17" s="77"/>
      <c r="NT17" s="77"/>
      <c r="NU17" s="77"/>
      <c r="NV17" s="77"/>
      <c r="NW17" s="77"/>
      <c r="NX17" s="77"/>
      <c r="NY17" s="77"/>
      <c r="NZ17" s="77"/>
      <c r="OA17" s="77"/>
      <c r="OB17" s="77"/>
      <c r="OC17" s="77"/>
      <c r="OD17" s="77"/>
      <c r="OE17" s="77"/>
      <c r="OF17" s="77"/>
      <c r="OG17" s="77"/>
      <c r="OH17" s="77"/>
      <c r="OI17" s="77"/>
      <c r="OJ17" s="77"/>
      <c r="OK17" s="77"/>
      <c r="OL17" s="77"/>
      <c r="OM17" s="77"/>
      <c r="ON17" s="77"/>
      <c r="OO17" s="77"/>
      <c r="OP17" s="77"/>
      <c r="OQ17" s="77"/>
      <c r="OR17" s="77"/>
      <c r="OS17" s="77"/>
      <c r="OT17" s="77"/>
      <c r="OU17" s="77"/>
      <c r="OV17" s="77"/>
      <c r="OW17" s="77"/>
      <c r="OX17" s="77"/>
      <c r="OY17" s="77"/>
      <c r="OZ17" s="77"/>
      <c r="PA17" s="77"/>
      <c r="PB17" s="77"/>
      <c r="PC17" s="77"/>
      <c r="PD17" s="77"/>
      <c r="PE17" s="77"/>
      <c r="PF17" s="77"/>
      <c r="PG17" s="77"/>
      <c r="PH17" s="77"/>
      <c r="PI17" s="77"/>
      <c r="PJ17" s="77"/>
      <c r="PK17" s="77"/>
      <c r="PL17" s="77"/>
      <c r="PM17" s="77"/>
      <c r="PN17" s="77"/>
      <c r="PO17" s="77"/>
      <c r="PP17" s="77"/>
      <c r="PQ17" s="77"/>
      <c r="PR17" s="77"/>
      <c r="PS17" s="77"/>
      <c r="PT17" s="77"/>
      <c r="PU17" s="77"/>
      <c r="PV17" s="77"/>
      <c r="PW17" s="77"/>
      <c r="PX17" s="77"/>
      <c r="PY17" s="77"/>
      <c r="PZ17" s="77"/>
      <c r="QA17" s="77"/>
      <c r="QB17" s="77"/>
      <c r="QC17" s="77"/>
      <c r="QD17" s="77"/>
      <c r="QE17" s="77"/>
      <c r="QF17" s="77"/>
      <c r="QG17" s="77"/>
      <c r="QH17" s="77"/>
      <c r="QI17" s="77"/>
      <c r="QJ17" s="77"/>
      <c r="QK17" s="77"/>
      <c r="QL17" s="77"/>
      <c r="QM17" s="77"/>
      <c r="QN17" s="77"/>
      <c r="QO17" s="77"/>
      <c r="QP17" s="77"/>
      <c r="QQ17" s="77"/>
      <c r="QR17" s="77"/>
      <c r="QS17" s="77"/>
      <c r="QT17" s="77"/>
      <c r="QU17" s="77"/>
      <c r="QV17" s="77"/>
      <c r="QW17" s="77"/>
      <c r="QX17" s="77"/>
      <c r="QY17" s="77"/>
      <c r="QZ17" s="77"/>
      <c r="RA17" s="77"/>
      <c r="RB17" s="77"/>
      <c r="RC17" s="77"/>
      <c r="RD17" s="77"/>
      <c r="RE17" s="77"/>
      <c r="RF17" s="77"/>
      <c r="RG17" s="77"/>
      <c r="RH17" s="77"/>
      <c r="RI17" s="77"/>
      <c r="RJ17" s="77"/>
      <c r="RK17" s="77"/>
      <c r="RL17" s="77"/>
      <c r="RM17" s="77"/>
      <c r="RN17" s="77"/>
      <c r="RO17" s="77"/>
      <c r="RP17" s="77"/>
      <c r="RQ17" s="77"/>
      <c r="RR17" s="77"/>
      <c r="RS17" s="77"/>
      <c r="RT17" s="77"/>
      <c r="RU17" s="77"/>
      <c r="RV17" s="77"/>
      <c r="RW17" s="77"/>
      <c r="RX17" s="77"/>
      <c r="RY17" s="77"/>
      <c r="RZ17" s="77"/>
      <c r="SA17" s="77"/>
      <c r="SB17" s="77"/>
      <c r="SC17" s="77"/>
      <c r="SD17" s="77"/>
      <c r="SE17" s="77"/>
      <c r="SF17" s="77"/>
      <c r="SG17" s="77"/>
      <c r="SH17" s="77"/>
      <c r="SI17" s="77"/>
      <c r="SJ17" s="77"/>
      <c r="SK17" s="77"/>
      <c r="SL17" s="77"/>
      <c r="SM17" s="77"/>
      <c r="SN17" s="77"/>
      <c r="SO17" s="77"/>
      <c r="SP17" s="77"/>
      <c r="SQ17" s="77"/>
      <c r="SR17" s="77"/>
      <c r="SS17" s="77"/>
      <c r="ST17" s="77"/>
      <c r="SU17" s="77"/>
      <c r="SV17" s="77"/>
      <c r="SW17" s="77"/>
      <c r="SX17" s="77"/>
      <c r="SY17" s="77"/>
      <c r="SZ17" s="77"/>
      <c r="TA17" s="77"/>
      <c r="TB17" s="77"/>
      <c r="TC17" s="77"/>
      <c r="TD17" s="77"/>
      <c r="TE17" s="77"/>
      <c r="TF17" s="77"/>
      <c r="TG17" s="77"/>
      <c r="TH17" s="77"/>
      <c r="TI17" s="77"/>
      <c r="TJ17" s="77"/>
      <c r="TK17" s="77"/>
      <c r="TL17" s="77"/>
      <c r="TM17" s="77"/>
      <c r="TN17" s="77"/>
      <c r="TO17" s="77"/>
      <c r="TP17" s="77"/>
      <c r="TQ17" s="77"/>
      <c r="TR17" s="77"/>
      <c r="TS17" s="77"/>
      <c r="TT17" s="77"/>
      <c r="TU17" s="77"/>
      <c r="TV17" s="77"/>
      <c r="TW17" s="77"/>
      <c r="TX17" s="77"/>
      <c r="TY17" s="77"/>
      <c r="TZ17" s="77"/>
      <c r="UA17" s="77"/>
      <c r="UB17" s="77"/>
      <c r="UC17" s="77"/>
      <c r="UD17" s="77"/>
      <c r="UE17" s="77"/>
      <c r="UF17" s="77"/>
      <c r="UG17" s="77"/>
      <c r="UH17" s="77"/>
      <c r="UI17" s="77"/>
      <c r="UJ17" s="77"/>
      <c r="UK17" s="77"/>
      <c r="UL17" s="77"/>
      <c r="UM17" s="77"/>
      <c r="UN17" s="77"/>
      <c r="UO17" s="77"/>
      <c r="UP17" s="77"/>
      <c r="UQ17" s="77"/>
      <c r="UR17" s="77"/>
      <c r="US17" s="77"/>
      <c r="UT17" s="77"/>
      <c r="UU17" s="77"/>
      <c r="UV17" s="77"/>
      <c r="UW17" s="77"/>
      <c r="UX17" s="77"/>
      <c r="UY17" s="77"/>
      <c r="UZ17" s="77"/>
      <c r="VA17" s="77"/>
      <c r="VB17" s="77"/>
      <c r="VC17" s="77"/>
      <c r="VD17" s="77"/>
      <c r="VE17" s="77"/>
      <c r="VF17" s="77"/>
      <c r="VG17" s="77"/>
      <c r="VH17" s="77"/>
      <c r="VI17" s="77"/>
      <c r="VJ17" s="77"/>
      <c r="VK17" s="77"/>
      <c r="VL17" s="77"/>
      <c r="VM17" s="77"/>
      <c r="VN17" s="77"/>
      <c r="VO17" s="77"/>
      <c r="VP17" s="77"/>
      <c r="VQ17" s="77"/>
      <c r="VR17" s="77"/>
      <c r="VS17" s="77"/>
      <c r="VT17" s="77"/>
      <c r="VU17" s="77"/>
      <c r="VV17" s="77"/>
      <c r="VW17" s="77"/>
      <c r="VX17" s="77"/>
      <c r="VY17" s="77"/>
      <c r="VZ17" s="77"/>
      <c r="WA17" s="77"/>
      <c r="WB17" s="77"/>
      <c r="WC17" s="77"/>
      <c r="WD17" s="77"/>
      <c r="WE17" s="77"/>
      <c r="WF17" s="77"/>
      <c r="WG17" s="77"/>
      <c r="WH17" s="77"/>
      <c r="WI17" s="77"/>
      <c r="WJ17" s="77"/>
      <c r="WK17" s="77"/>
      <c r="WL17" s="77"/>
      <c r="WM17" s="77"/>
      <c r="WN17" s="77"/>
      <c r="WO17" s="77"/>
      <c r="WP17" s="77"/>
      <c r="WQ17" s="77"/>
      <c r="WR17" s="77"/>
      <c r="WS17" s="77"/>
      <c r="WT17" s="77"/>
      <c r="WU17" s="77"/>
      <c r="WV17" s="77"/>
      <c r="WW17" s="77"/>
      <c r="WX17" s="77"/>
      <c r="WY17" s="77"/>
      <c r="WZ17" s="77"/>
      <c r="XA17" s="77"/>
      <c r="XB17" s="77"/>
      <c r="XC17" s="77"/>
      <c r="XD17" s="77"/>
      <c r="XE17" s="77"/>
      <c r="XF17" s="77"/>
      <c r="XG17" s="77"/>
      <c r="XH17" s="77"/>
      <c r="XI17" s="77"/>
      <c r="XJ17" s="77"/>
      <c r="XK17" s="77"/>
      <c r="XL17" s="77"/>
      <c r="XM17" s="77"/>
      <c r="XN17" s="77"/>
      <c r="XO17" s="77"/>
      <c r="XP17" s="77"/>
      <c r="XQ17" s="77"/>
      <c r="XR17" s="77"/>
      <c r="XS17" s="77"/>
      <c r="XT17" s="77"/>
      <c r="XU17" s="77"/>
      <c r="XV17" s="77"/>
      <c r="XW17" s="77"/>
      <c r="XX17" s="77"/>
      <c r="XY17" s="77"/>
      <c r="XZ17" s="77"/>
      <c r="YA17" s="77"/>
      <c r="YB17" s="77"/>
      <c r="YC17" s="77"/>
      <c r="YD17" s="77"/>
      <c r="YE17" s="77"/>
      <c r="YF17" s="77"/>
      <c r="YG17" s="77"/>
      <c r="YH17" s="77"/>
      <c r="YI17" s="77"/>
      <c r="YJ17" s="77"/>
      <c r="YK17" s="77"/>
      <c r="YL17" s="77"/>
      <c r="YM17" s="77"/>
      <c r="YN17" s="77"/>
      <c r="YO17" s="77"/>
      <c r="YP17" s="77"/>
      <c r="YQ17" s="77"/>
      <c r="YR17" s="77"/>
      <c r="YS17" s="77"/>
      <c r="YT17" s="77"/>
      <c r="YU17" s="77"/>
      <c r="YV17" s="77"/>
      <c r="YW17" s="77"/>
      <c r="YX17" s="77"/>
      <c r="YY17" s="77"/>
      <c r="YZ17" s="77"/>
      <c r="ZA17" s="77"/>
      <c r="ZB17" s="77"/>
      <c r="ZC17" s="77"/>
      <c r="ZD17" s="77"/>
      <c r="ZE17" s="77"/>
      <c r="ZF17" s="77"/>
      <c r="ZG17" s="77"/>
      <c r="ZH17" s="77"/>
      <c r="ZI17" s="77"/>
      <c r="ZJ17" s="77"/>
      <c r="ZK17" s="77"/>
      <c r="ZL17" s="77"/>
      <c r="ZM17" s="77"/>
      <c r="ZN17" s="77"/>
      <c r="ZO17" s="77"/>
      <c r="ZP17" s="77"/>
      <c r="ZQ17" s="77"/>
      <c r="ZR17" s="77"/>
      <c r="ZS17" s="77"/>
      <c r="ZT17" s="77"/>
      <c r="ZU17" s="77"/>
      <c r="ZV17" s="77"/>
      <c r="ZW17" s="77"/>
      <c r="ZX17" s="77"/>
      <c r="ZY17" s="77"/>
      <c r="ZZ17" s="77"/>
      <c r="AAA17" s="77"/>
      <c r="AAB17" s="77"/>
      <c r="AAC17" s="77"/>
      <c r="AAD17" s="77"/>
      <c r="AAE17" s="77"/>
      <c r="AAF17" s="77"/>
      <c r="AAG17" s="77"/>
      <c r="AAH17" s="77"/>
      <c r="AAI17" s="77"/>
      <c r="AAJ17" s="77"/>
      <c r="AAK17" s="77"/>
      <c r="AAL17" s="77"/>
      <c r="AAM17" s="77"/>
      <c r="AAN17" s="77"/>
      <c r="AAO17" s="77"/>
      <c r="AAP17" s="77"/>
      <c r="AAQ17" s="77"/>
      <c r="AAR17" s="77"/>
      <c r="AAS17" s="77"/>
      <c r="AAT17" s="77"/>
      <c r="AAU17" s="77"/>
      <c r="AAV17" s="77"/>
      <c r="AAW17" s="77"/>
      <c r="AAX17" s="77"/>
      <c r="AAY17" s="77"/>
      <c r="AAZ17" s="77"/>
      <c r="ABA17" s="77"/>
      <c r="ABB17" s="77"/>
      <c r="ABC17" s="77"/>
      <c r="ABD17" s="77"/>
      <c r="ABE17" s="77"/>
      <c r="ABF17" s="77"/>
      <c r="ABG17" s="77"/>
      <c r="ABH17" s="77"/>
      <c r="ABI17" s="77"/>
      <c r="ABJ17" s="77"/>
      <c r="ABK17" s="77"/>
      <c r="ABL17" s="77"/>
      <c r="ABM17" s="77"/>
      <c r="ABN17" s="77"/>
      <c r="ABO17" s="77"/>
      <c r="ABP17" s="77"/>
      <c r="ABQ17" s="77"/>
      <c r="ABR17" s="77"/>
      <c r="ABS17" s="77"/>
      <c r="ABT17" s="77"/>
      <c r="ABU17" s="77"/>
      <c r="ABV17" s="77"/>
      <c r="ABW17" s="77"/>
      <c r="ABX17" s="77"/>
      <c r="ABY17" s="77"/>
      <c r="ABZ17" s="77"/>
      <c r="ACA17" s="77"/>
      <c r="ACB17" s="77"/>
      <c r="ACC17" s="77"/>
      <c r="ACD17" s="77"/>
      <c r="ACE17" s="77"/>
      <c r="ACF17" s="77"/>
      <c r="ACG17" s="77"/>
      <c r="ACH17" s="77"/>
      <c r="ACI17" s="77"/>
      <c r="ACJ17" s="77"/>
      <c r="ACK17" s="77"/>
      <c r="ACL17" s="77"/>
      <c r="ACM17" s="77"/>
      <c r="ACN17" s="77"/>
      <c r="ACO17" s="77"/>
      <c r="ACP17" s="77"/>
      <c r="ACQ17" s="77"/>
      <c r="ACR17" s="77"/>
      <c r="ACS17" s="77"/>
      <c r="ACT17" s="77"/>
      <c r="ACU17" s="77"/>
      <c r="ACV17" s="77"/>
      <c r="ACW17" s="77"/>
      <c r="ACX17" s="77"/>
      <c r="ACY17" s="77"/>
      <c r="ACZ17" s="77"/>
      <c r="ADA17" s="77"/>
      <c r="ADB17" s="77"/>
      <c r="ADC17" s="77"/>
      <c r="ADD17" s="77"/>
      <c r="ADE17" s="77"/>
      <c r="ADF17" s="77"/>
      <c r="ADG17" s="77"/>
      <c r="ADH17" s="77"/>
      <c r="ADI17" s="77"/>
      <c r="ADJ17" s="77"/>
      <c r="ADK17" s="77"/>
      <c r="ADL17" s="77"/>
      <c r="ADM17" s="77"/>
      <c r="ADN17" s="77"/>
      <c r="ADO17" s="77"/>
      <c r="ADP17" s="77"/>
      <c r="ADQ17" s="77"/>
      <c r="ADR17" s="77"/>
      <c r="ADS17" s="77"/>
      <c r="ADT17" s="77"/>
      <c r="ADU17" s="77"/>
      <c r="ADV17" s="77"/>
      <c r="ADW17" s="77"/>
      <c r="ADX17" s="77"/>
      <c r="ADY17" s="77"/>
      <c r="ADZ17" s="77"/>
      <c r="AEA17" s="77"/>
      <c r="AEB17" s="77"/>
      <c r="AEC17" s="77"/>
      <c r="AED17" s="77"/>
      <c r="AEE17" s="77"/>
      <c r="AEF17" s="77"/>
      <c r="AEG17" s="77"/>
      <c r="AEH17" s="77"/>
      <c r="AEI17" s="77"/>
      <c r="AEJ17" s="77"/>
      <c r="AEK17" s="77"/>
      <c r="AEL17" s="77"/>
      <c r="AEM17" s="77"/>
      <c r="AEN17" s="77"/>
      <c r="AEO17" s="77"/>
      <c r="AEP17" s="77"/>
      <c r="AEQ17" s="77"/>
      <c r="AER17" s="77"/>
      <c r="AES17" s="77"/>
      <c r="AET17" s="77"/>
      <c r="AEU17" s="77"/>
      <c r="AEV17" s="77"/>
      <c r="AEW17" s="77"/>
      <c r="AEX17" s="77"/>
      <c r="AEY17" s="77"/>
      <c r="AEZ17" s="77"/>
      <c r="AFA17" s="77"/>
      <c r="AFB17" s="77"/>
      <c r="AFC17" s="77"/>
      <c r="AFD17" s="77"/>
      <c r="AFE17" s="77"/>
      <c r="AFF17" s="77"/>
      <c r="AFG17" s="77"/>
      <c r="AFH17" s="77"/>
      <c r="AFI17" s="77"/>
      <c r="AFJ17" s="77"/>
      <c r="AFK17" s="77"/>
      <c r="AFL17" s="77"/>
      <c r="AFM17" s="77"/>
      <c r="AFN17" s="77"/>
      <c r="AFO17" s="77"/>
      <c r="AFP17" s="77"/>
      <c r="AFQ17" s="77"/>
      <c r="AFR17" s="77"/>
      <c r="AFS17" s="77"/>
      <c r="AFT17" s="77"/>
      <c r="AFU17" s="77"/>
      <c r="AFV17" s="77"/>
      <c r="AFW17" s="77"/>
      <c r="AFX17" s="77"/>
      <c r="AFY17" s="77"/>
      <c r="AFZ17" s="77"/>
      <c r="AGA17" s="77"/>
      <c r="AGB17" s="77"/>
      <c r="AGC17" s="77"/>
      <c r="AGD17" s="77"/>
      <c r="AGE17" s="77"/>
      <c r="AGF17" s="77"/>
      <c r="AGG17" s="77"/>
      <c r="AGH17" s="77"/>
      <c r="AGI17" s="77"/>
      <c r="AGJ17" s="77"/>
      <c r="AGK17" s="77"/>
      <c r="AGL17" s="77"/>
      <c r="AGM17" s="77"/>
      <c r="AGN17" s="77"/>
      <c r="AGO17" s="77"/>
      <c r="AGP17" s="77"/>
      <c r="AGQ17" s="77"/>
      <c r="AGR17" s="77"/>
      <c r="AGS17" s="77"/>
      <c r="AGT17" s="77"/>
      <c r="AGU17" s="77"/>
      <c r="AGV17" s="77"/>
      <c r="AGW17" s="77"/>
      <c r="AGX17" s="77"/>
      <c r="AGY17" s="77"/>
      <c r="AGZ17" s="77"/>
      <c r="AHA17" s="77"/>
      <c r="AHB17" s="77"/>
      <c r="AHC17" s="77"/>
      <c r="AHD17" s="77"/>
      <c r="AHE17" s="77"/>
      <c r="AHF17" s="77"/>
      <c r="AHG17" s="77"/>
      <c r="AHH17" s="77"/>
      <c r="AHI17" s="77"/>
      <c r="AHJ17" s="77"/>
      <c r="AHK17" s="77"/>
      <c r="AHL17" s="77"/>
      <c r="AHM17" s="77"/>
      <c r="AHN17" s="77"/>
      <c r="AHO17" s="77"/>
      <c r="AHP17" s="77"/>
      <c r="AHQ17" s="77"/>
      <c r="AHR17" s="77"/>
      <c r="AHS17" s="77"/>
      <c r="AHT17" s="77"/>
      <c r="AHU17" s="77"/>
      <c r="AHV17" s="77"/>
      <c r="AHW17" s="77"/>
      <c r="AHX17" s="77"/>
      <c r="AHY17" s="77"/>
      <c r="AHZ17" s="77"/>
      <c r="AIA17" s="77"/>
      <c r="AIB17" s="77"/>
      <c r="AIC17" s="77"/>
      <c r="AID17" s="77"/>
      <c r="AIE17" s="77"/>
      <c r="AIF17" s="77"/>
      <c r="AIG17" s="77"/>
      <c r="AIH17" s="77"/>
      <c r="AII17" s="77"/>
      <c r="AIJ17" s="77"/>
      <c r="AIK17" s="77"/>
      <c r="AIL17" s="77"/>
      <c r="AIM17" s="77"/>
      <c r="AIN17" s="77"/>
      <c r="AIO17" s="77"/>
      <c r="AIP17" s="77"/>
      <c r="AIQ17" s="77"/>
      <c r="AIR17" s="77"/>
      <c r="AIS17" s="77"/>
      <c r="AIT17" s="77"/>
      <c r="AIU17" s="77"/>
      <c r="AIV17" s="77"/>
      <c r="AIW17" s="77"/>
      <c r="AIX17" s="77"/>
      <c r="AIY17" s="77"/>
      <c r="AIZ17" s="77"/>
      <c r="AJA17" s="77"/>
      <c r="AJB17" s="77"/>
      <c r="AJC17" s="77"/>
      <c r="AJD17" s="77"/>
      <c r="AJE17" s="77"/>
      <c r="AJF17" s="77"/>
      <c r="AJG17" s="77"/>
      <c r="AJH17" s="77"/>
      <c r="AJI17" s="77"/>
      <c r="AJJ17" s="77"/>
      <c r="AJK17" s="77"/>
      <c r="AJL17" s="77"/>
      <c r="AJM17" s="77"/>
      <c r="AJN17" s="77"/>
      <c r="AJO17" s="77"/>
      <c r="AJP17" s="77"/>
      <c r="AJQ17" s="77"/>
      <c r="AJR17" s="77"/>
      <c r="AJS17" s="77"/>
      <c r="AJT17" s="77"/>
      <c r="AJU17" s="77"/>
      <c r="AJV17" s="77"/>
      <c r="AJW17" s="77"/>
      <c r="AJX17" s="77"/>
      <c r="AJY17" s="77"/>
      <c r="AJZ17" s="77"/>
      <c r="AKA17" s="77"/>
      <c r="AKB17" s="77"/>
      <c r="AKC17" s="77"/>
      <c r="AKD17" s="77"/>
      <c r="AKE17" s="77"/>
      <c r="AKF17" s="77"/>
      <c r="AKG17" s="77"/>
      <c r="AKH17" s="77"/>
      <c r="AKI17" s="77"/>
      <c r="AKJ17" s="77"/>
      <c r="AKK17" s="77"/>
      <c r="AKL17" s="77"/>
      <c r="AKM17" s="77"/>
      <c r="AKN17" s="77"/>
      <c r="AKO17" s="77"/>
      <c r="AKP17" s="77"/>
      <c r="AKQ17" s="77"/>
      <c r="AKR17" s="77"/>
      <c r="AKS17" s="77"/>
      <c r="AKT17" s="77"/>
      <c r="AKU17" s="77"/>
      <c r="AKV17" s="77"/>
      <c r="AKW17" s="77"/>
      <c r="AKX17" s="77"/>
      <c r="AKY17" s="77"/>
      <c r="AKZ17" s="77"/>
      <c r="ALA17" s="77"/>
      <c r="ALB17" s="77"/>
      <c r="ALC17" s="77"/>
      <c r="ALD17" s="77"/>
      <c r="ALE17" s="77"/>
      <c r="ALF17" s="77"/>
      <c r="ALG17" s="77"/>
      <c r="ALH17" s="77"/>
      <c r="ALI17" s="77"/>
      <c r="ALJ17" s="77"/>
      <c r="ALK17" s="77"/>
      <c r="ALL17" s="77"/>
      <c r="ALM17" s="77"/>
      <c r="ALN17" s="77"/>
      <c r="ALO17" s="77"/>
      <c r="ALP17" s="77"/>
      <c r="ALQ17" s="77"/>
      <c r="ALR17" s="77"/>
      <c r="ALS17" s="77"/>
      <c r="ALT17" s="77"/>
      <c r="ALU17" s="77"/>
      <c r="ALV17" s="77"/>
      <c r="ALW17" s="77"/>
      <c r="ALX17" s="77"/>
      <c r="ALY17" s="77"/>
      <c r="ALZ17" s="77"/>
      <c r="AMA17" s="77"/>
      <c r="AMB17" s="77"/>
      <c r="AMC17" s="77"/>
      <c r="AMD17" s="77"/>
      <c r="AME17" s="77"/>
      <c r="AMF17" s="77"/>
      <c r="AMG17" s="77"/>
      <c r="AMH17" s="77"/>
      <c r="AMI17" s="77"/>
      <c r="AMJ17" s="77"/>
      <c r="AMK17" s="77"/>
    </row>
    <row r="18" spans="1:1025" s="78" customFormat="1" ht="16.5" customHeight="1" x14ac:dyDescent="0.25">
      <c r="A18" s="66"/>
      <c r="B18" s="80" t="s">
        <v>72</v>
      </c>
      <c r="C18" s="81" t="s">
        <v>73</v>
      </c>
      <c r="D18" s="69" t="s">
        <v>74</v>
      </c>
      <c r="E18" s="83" t="s">
        <v>75</v>
      </c>
      <c r="F18" s="84">
        <v>3</v>
      </c>
      <c r="G18" s="85">
        <f t="shared" si="5"/>
        <v>5</v>
      </c>
      <c r="H18" s="84">
        <v>3</v>
      </c>
      <c r="I18" s="84">
        <v>2</v>
      </c>
      <c r="J18" s="85">
        <f t="shared" si="6"/>
        <v>11</v>
      </c>
      <c r="K18" s="84">
        <v>8</v>
      </c>
      <c r="L18" s="84">
        <v>3</v>
      </c>
      <c r="M18" s="85">
        <f t="shared" si="7"/>
        <v>4</v>
      </c>
      <c r="N18" s="84">
        <v>2</v>
      </c>
      <c r="O18" s="84">
        <v>2</v>
      </c>
      <c r="P18" s="85">
        <f t="shared" si="2"/>
        <v>20</v>
      </c>
      <c r="Q18" s="85">
        <f t="shared" si="3"/>
        <v>13</v>
      </c>
      <c r="R18" s="85">
        <f t="shared" si="3"/>
        <v>7</v>
      </c>
      <c r="S18" s="85">
        <f t="shared" si="8"/>
        <v>3</v>
      </c>
      <c r="T18" s="84">
        <v>1</v>
      </c>
      <c r="U18" s="84">
        <v>2</v>
      </c>
      <c r="V18" s="86">
        <f t="shared" si="4"/>
        <v>0</v>
      </c>
      <c r="W18" s="84">
        <v>0</v>
      </c>
      <c r="X18" s="87">
        <v>0</v>
      </c>
      <c r="Y18" s="75"/>
      <c r="Z18" s="75"/>
      <c r="AA18" s="76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7"/>
      <c r="JA18" s="77"/>
      <c r="JB18" s="77"/>
      <c r="JC18" s="77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77"/>
      <c r="JO18" s="77"/>
      <c r="JP18" s="77"/>
      <c r="JQ18" s="77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77"/>
      <c r="KC18" s="77"/>
      <c r="KD18" s="77"/>
      <c r="KE18" s="77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77"/>
      <c r="KQ18" s="77"/>
      <c r="KR18" s="77"/>
      <c r="KS18" s="77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77"/>
      <c r="LE18" s="77"/>
      <c r="LF18" s="77"/>
      <c r="LG18" s="77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77"/>
      <c r="LS18" s="77"/>
      <c r="LT18" s="77"/>
      <c r="LU18" s="77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77"/>
      <c r="MG18" s="77"/>
      <c r="MH18" s="77"/>
      <c r="MI18" s="77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77"/>
      <c r="MU18" s="77"/>
      <c r="MV18" s="77"/>
      <c r="MW18" s="77"/>
      <c r="MX18" s="77"/>
      <c r="MY18" s="77"/>
      <c r="MZ18" s="77"/>
      <c r="NA18" s="77"/>
      <c r="NB18" s="77"/>
      <c r="NC18" s="77"/>
      <c r="ND18" s="77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7"/>
      <c r="NW18" s="77"/>
      <c r="NX18" s="77"/>
      <c r="NY18" s="77"/>
      <c r="NZ18" s="77"/>
      <c r="OA18" s="77"/>
      <c r="OB18" s="77"/>
      <c r="OC18" s="77"/>
      <c r="OD18" s="77"/>
      <c r="OE18" s="77"/>
      <c r="OF18" s="77"/>
      <c r="OG18" s="77"/>
      <c r="OH18" s="77"/>
      <c r="OI18" s="77"/>
      <c r="OJ18" s="77"/>
      <c r="OK18" s="77"/>
      <c r="OL18" s="77"/>
      <c r="OM18" s="77"/>
      <c r="ON18" s="77"/>
      <c r="OO18" s="77"/>
      <c r="OP18" s="77"/>
      <c r="OQ18" s="77"/>
      <c r="OR18" s="77"/>
      <c r="OS18" s="77"/>
      <c r="OT18" s="77"/>
      <c r="OU18" s="77"/>
      <c r="OV18" s="77"/>
      <c r="OW18" s="77"/>
      <c r="OX18" s="77"/>
      <c r="OY18" s="77"/>
      <c r="OZ18" s="77"/>
      <c r="PA18" s="77"/>
      <c r="PB18" s="77"/>
      <c r="PC18" s="77"/>
      <c r="PD18" s="77"/>
      <c r="PE18" s="77"/>
      <c r="PF18" s="77"/>
      <c r="PG18" s="77"/>
      <c r="PH18" s="77"/>
      <c r="PI18" s="77"/>
      <c r="PJ18" s="77"/>
      <c r="PK18" s="77"/>
      <c r="PL18" s="77"/>
      <c r="PM18" s="77"/>
      <c r="PN18" s="77"/>
      <c r="PO18" s="77"/>
      <c r="PP18" s="77"/>
      <c r="PQ18" s="77"/>
      <c r="PR18" s="77"/>
      <c r="PS18" s="77"/>
      <c r="PT18" s="77"/>
      <c r="PU18" s="77"/>
      <c r="PV18" s="77"/>
      <c r="PW18" s="77"/>
      <c r="PX18" s="77"/>
      <c r="PY18" s="77"/>
      <c r="PZ18" s="77"/>
      <c r="QA18" s="77"/>
      <c r="QB18" s="77"/>
      <c r="QC18" s="77"/>
      <c r="QD18" s="77"/>
      <c r="QE18" s="77"/>
      <c r="QF18" s="77"/>
      <c r="QG18" s="77"/>
      <c r="QH18" s="77"/>
      <c r="QI18" s="77"/>
      <c r="QJ18" s="77"/>
      <c r="QK18" s="77"/>
      <c r="QL18" s="77"/>
      <c r="QM18" s="77"/>
      <c r="QN18" s="77"/>
      <c r="QO18" s="77"/>
      <c r="QP18" s="77"/>
      <c r="QQ18" s="77"/>
      <c r="QR18" s="77"/>
      <c r="QS18" s="77"/>
      <c r="QT18" s="77"/>
      <c r="QU18" s="77"/>
      <c r="QV18" s="77"/>
      <c r="QW18" s="77"/>
      <c r="QX18" s="77"/>
      <c r="QY18" s="77"/>
      <c r="QZ18" s="77"/>
      <c r="RA18" s="77"/>
      <c r="RB18" s="77"/>
      <c r="RC18" s="77"/>
      <c r="RD18" s="77"/>
      <c r="RE18" s="77"/>
      <c r="RF18" s="77"/>
      <c r="RG18" s="77"/>
      <c r="RH18" s="77"/>
      <c r="RI18" s="77"/>
      <c r="RJ18" s="77"/>
      <c r="RK18" s="77"/>
      <c r="RL18" s="77"/>
      <c r="RM18" s="77"/>
      <c r="RN18" s="77"/>
      <c r="RO18" s="77"/>
      <c r="RP18" s="77"/>
      <c r="RQ18" s="77"/>
      <c r="RR18" s="77"/>
      <c r="RS18" s="77"/>
      <c r="RT18" s="77"/>
      <c r="RU18" s="77"/>
      <c r="RV18" s="77"/>
      <c r="RW18" s="77"/>
      <c r="RX18" s="77"/>
      <c r="RY18" s="77"/>
      <c r="RZ18" s="77"/>
      <c r="SA18" s="77"/>
      <c r="SB18" s="77"/>
      <c r="SC18" s="77"/>
      <c r="SD18" s="77"/>
      <c r="SE18" s="77"/>
      <c r="SF18" s="77"/>
      <c r="SG18" s="77"/>
      <c r="SH18" s="77"/>
      <c r="SI18" s="77"/>
      <c r="SJ18" s="77"/>
      <c r="SK18" s="77"/>
      <c r="SL18" s="77"/>
      <c r="SM18" s="77"/>
      <c r="SN18" s="77"/>
      <c r="SO18" s="77"/>
      <c r="SP18" s="77"/>
      <c r="SQ18" s="77"/>
      <c r="SR18" s="77"/>
      <c r="SS18" s="77"/>
      <c r="ST18" s="77"/>
      <c r="SU18" s="77"/>
      <c r="SV18" s="77"/>
      <c r="SW18" s="77"/>
      <c r="SX18" s="77"/>
      <c r="SY18" s="77"/>
      <c r="SZ18" s="77"/>
      <c r="TA18" s="77"/>
      <c r="TB18" s="77"/>
      <c r="TC18" s="77"/>
      <c r="TD18" s="77"/>
      <c r="TE18" s="77"/>
      <c r="TF18" s="77"/>
      <c r="TG18" s="77"/>
      <c r="TH18" s="77"/>
      <c r="TI18" s="77"/>
      <c r="TJ18" s="77"/>
      <c r="TK18" s="77"/>
      <c r="TL18" s="77"/>
      <c r="TM18" s="77"/>
      <c r="TN18" s="77"/>
      <c r="TO18" s="77"/>
      <c r="TP18" s="77"/>
      <c r="TQ18" s="77"/>
      <c r="TR18" s="77"/>
      <c r="TS18" s="77"/>
      <c r="TT18" s="77"/>
      <c r="TU18" s="77"/>
      <c r="TV18" s="77"/>
      <c r="TW18" s="77"/>
      <c r="TX18" s="77"/>
      <c r="TY18" s="77"/>
      <c r="TZ18" s="77"/>
      <c r="UA18" s="77"/>
      <c r="UB18" s="77"/>
      <c r="UC18" s="77"/>
      <c r="UD18" s="77"/>
      <c r="UE18" s="77"/>
      <c r="UF18" s="77"/>
      <c r="UG18" s="77"/>
      <c r="UH18" s="77"/>
      <c r="UI18" s="77"/>
      <c r="UJ18" s="77"/>
      <c r="UK18" s="77"/>
      <c r="UL18" s="77"/>
      <c r="UM18" s="77"/>
      <c r="UN18" s="77"/>
      <c r="UO18" s="77"/>
      <c r="UP18" s="77"/>
      <c r="UQ18" s="77"/>
      <c r="UR18" s="77"/>
      <c r="US18" s="77"/>
      <c r="UT18" s="77"/>
      <c r="UU18" s="77"/>
      <c r="UV18" s="77"/>
      <c r="UW18" s="77"/>
      <c r="UX18" s="77"/>
      <c r="UY18" s="77"/>
      <c r="UZ18" s="77"/>
      <c r="VA18" s="77"/>
      <c r="VB18" s="77"/>
      <c r="VC18" s="77"/>
      <c r="VD18" s="77"/>
      <c r="VE18" s="77"/>
      <c r="VF18" s="77"/>
      <c r="VG18" s="77"/>
      <c r="VH18" s="77"/>
      <c r="VI18" s="77"/>
      <c r="VJ18" s="77"/>
      <c r="VK18" s="77"/>
      <c r="VL18" s="77"/>
      <c r="VM18" s="77"/>
      <c r="VN18" s="77"/>
      <c r="VO18" s="77"/>
      <c r="VP18" s="77"/>
      <c r="VQ18" s="77"/>
      <c r="VR18" s="77"/>
      <c r="VS18" s="77"/>
      <c r="VT18" s="77"/>
      <c r="VU18" s="77"/>
      <c r="VV18" s="77"/>
      <c r="VW18" s="77"/>
      <c r="VX18" s="77"/>
      <c r="VY18" s="77"/>
      <c r="VZ18" s="77"/>
      <c r="WA18" s="77"/>
      <c r="WB18" s="77"/>
      <c r="WC18" s="77"/>
      <c r="WD18" s="77"/>
      <c r="WE18" s="77"/>
      <c r="WF18" s="77"/>
      <c r="WG18" s="77"/>
      <c r="WH18" s="77"/>
      <c r="WI18" s="77"/>
      <c r="WJ18" s="77"/>
      <c r="WK18" s="77"/>
      <c r="WL18" s="77"/>
      <c r="WM18" s="77"/>
      <c r="WN18" s="77"/>
      <c r="WO18" s="77"/>
      <c r="WP18" s="77"/>
      <c r="WQ18" s="77"/>
      <c r="WR18" s="77"/>
      <c r="WS18" s="77"/>
      <c r="WT18" s="77"/>
      <c r="WU18" s="77"/>
      <c r="WV18" s="77"/>
      <c r="WW18" s="77"/>
      <c r="WX18" s="77"/>
      <c r="WY18" s="77"/>
      <c r="WZ18" s="77"/>
      <c r="XA18" s="77"/>
      <c r="XB18" s="77"/>
      <c r="XC18" s="77"/>
      <c r="XD18" s="77"/>
      <c r="XE18" s="77"/>
      <c r="XF18" s="77"/>
      <c r="XG18" s="77"/>
      <c r="XH18" s="77"/>
      <c r="XI18" s="77"/>
      <c r="XJ18" s="77"/>
      <c r="XK18" s="77"/>
      <c r="XL18" s="77"/>
      <c r="XM18" s="77"/>
      <c r="XN18" s="77"/>
      <c r="XO18" s="77"/>
      <c r="XP18" s="77"/>
      <c r="XQ18" s="77"/>
      <c r="XR18" s="77"/>
      <c r="XS18" s="77"/>
      <c r="XT18" s="77"/>
      <c r="XU18" s="77"/>
      <c r="XV18" s="77"/>
      <c r="XW18" s="77"/>
      <c r="XX18" s="77"/>
      <c r="XY18" s="77"/>
      <c r="XZ18" s="77"/>
      <c r="YA18" s="77"/>
      <c r="YB18" s="77"/>
      <c r="YC18" s="77"/>
      <c r="YD18" s="77"/>
      <c r="YE18" s="77"/>
      <c r="YF18" s="77"/>
      <c r="YG18" s="77"/>
      <c r="YH18" s="77"/>
      <c r="YI18" s="77"/>
      <c r="YJ18" s="77"/>
      <c r="YK18" s="77"/>
      <c r="YL18" s="77"/>
      <c r="YM18" s="77"/>
      <c r="YN18" s="77"/>
      <c r="YO18" s="77"/>
      <c r="YP18" s="77"/>
      <c r="YQ18" s="77"/>
      <c r="YR18" s="77"/>
      <c r="YS18" s="77"/>
      <c r="YT18" s="77"/>
      <c r="YU18" s="77"/>
      <c r="YV18" s="77"/>
      <c r="YW18" s="77"/>
      <c r="YX18" s="77"/>
      <c r="YY18" s="77"/>
      <c r="YZ18" s="77"/>
      <c r="ZA18" s="77"/>
      <c r="ZB18" s="77"/>
      <c r="ZC18" s="77"/>
      <c r="ZD18" s="77"/>
      <c r="ZE18" s="77"/>
      <c r="ZF18" s="77"/>
      <c r="ZG18" s="77"/>
      <c r="ZH18" s="77"/>
      <c r="ZI18" s="77"/>
      <c r="ZJ18" s="77"/>
      <c r="ZK18" s="77"/>
      <c r="ZL18" s="77"/>
      <c r="ZM18" s="77"/>
      <c r="ZN18" s="77"/>
      <c r="ZO18" s="77"/>
      <c r="ZP18" s="77"/>
      <c r="ZQ18" s="77"/>
      <c r="ZR18" s="77"/>
      <c r="ZS18" s="77"/>
      <c r="ZT18" s="77"/>
      <c r="ZU18" s="77"/>
      <c r="ZV18" s="77"/>
      <c r="ZW18" s="77"/>
      <c r="ZX18" s="77"/>
      <c r="ZY18" s="77"/>
      <c r="ZZ18" s="77"/>
      <c r="AAA18" s="77"/>
      <c r="AAB18" s="77"/>
      <c r="AAC18" s="77"/>
      <c r="AAD18" s="77"/>
      <c r="AAE18" s="77"/>
      <c r="AAF18" s="77"/>
      <c r="AAG18" s="77"/>
      <c r="AAH18" s="77"/>
      <c r="AAI18" s="77"/>
      <c r="AAJ18" s="77"/>
      <c r="AAK18" s="77"/>
      <c r="AAL18" s="77"/>
      <c r="AAM18" s="77"/>
      <c r="AAN18" s="77"/>
      <c r="AAO18" s="77"/>
      <c r="AAP18" s="77"/>
      <c r="AAQ18" s="77"/>
      <c r="AAR18" s="77"/>
      <c r="AAS18" s="77"/>
      <c r="AAT18" s="77"/>
      <c r="AAU18" s="77"/>
      <c r="AAV18" s="77"/>
      <c r="AAW18" s="77"/>
      <c r="AAX18" s="77"/>
      <c r="AAY18" s="77"/>
      <c r="AAZ18" s="77"/>
      <c r="ABA18" s="77"/>
      <c r="ABB18" s="77"/>
      <c r="ABC18" s="77"/>
      <c r="ABD18" s="77"/>
      <c r="ABE18" s="77"/>
      <c r="ABF18" s="77"/>
      <c r="ABG18" s="77"/>
      <c r="ABH18" s="77"/>
      <c r="ABI18" s="77"/>
      <c r="ABJ18" s="77"/>
      <c r="ABK18" s="77"/>
      <c r="ABL18" s="77"/>
      <c r="ABM18" s="77"/>
      <c r="ABN18" s="77"/>
      <c r="ABO18" s="77"/>
      <c r="ABP18" s="77"/>
      <c r="ABQ18" s="77"/>
      <c r="ABR18" s="77"/>
      <c r="ABS18" s="77"/>
      <c r="ABT18" s="77"/>
      <c r="ABU18" s="77"/>
      <c r="ABV18" s="77"/>
      <c r="ABW18" s="77"/>
      <c r="ABX18" s="77"/>
      <c r="ABY18" s="77"/>
      <c r="ABZ18" s="77"/>
      <c r="ACA18" s="77"/>
      <c r="ACB18" s="77"/>
      <c r="ACC18" s="77"/>
      <c r="ACD18" s="77"/>
      <c r="ACE18" s="77"/>
      <c r="ACF18" s="77"/>
      <c r="ACG18" s="77"/>
      <c r="ACH18" s="77"/>
      <c r="ACI18" s="77"/>
      <c r="ACJ18" s="77"/>
      <c r="ACK18" s="77"/>
      <c r="ACL18" s="77"/>
      <c r="ACM18" s="77"/>
      <c r="ACN18" s="77"/>
      <c r="ACO18" s="77"/>
      <c r="ACP18" s="77"/>
      <c r="ACQ18" s="77"/>
      <c r="ACR18" s="77"/>
      <c r="ACS18" s="77"/>
      <c r="ACT18" s="77"/>
      <c r="ACU18" s="77"/>
      <c r="ACV18" s="77"/>
      <c r="ACW18" s="77"/>
      <c r="ACX18" s="77"/>
      <c r="ACY18" s="77"/>
      <c r="ACZ18" s="77"/>
      <c r="ADA18" s="77"/>
      <c r="ADB18" s="77"/>
      <c r="ADC18" s="77"/>
      <c r="ADD18" s="77"/>
      <c r="ADE18" s="77"/>
      <c r="ADF18" s="77"/>
      <c r="ADG18" s="77"/>
      <c r="ADH18" s="77"/>
      <c r="ADI18" s="77"/>
      <c r="ADJ18" s="77"/>
      <c r="ADK18" s="77"/>
      <c r="ADL18" s="77"/>
      <c r="ADM18" s="77"/>
      <c r="ADN18" s="77"/>
      <c r="ADO18" s="77"/>
      <c r="ADP18" s="77"/>
      <c r="ADQ18" s="77"/>
      <c r="ADR18" s="77"/>
      <c r="ADS18" s="77"/>
      <c r="ADT18" s="77"/>
      <c r="ADU18" s="77"/>
      <c r="ADV18" s="77"/>
      <c r="ADW18" s="77"/>
      <c r="ADX18" s="77"/>
      <c r="ADY18" s="77"/>
      <c r="ADZ18" s="77"/>
      <c r="AEA18" s="77"/>
      <c r="AEB18" s="77"/>
      <c r="AEC18" s="77"/>
      <c r="AED18" s="77"/>
      <c r="AEE18" s="77"/>
      <c r="AEF18" s="77"/>
      <c r="AEG18" s="77"/>
      <c r="AEH18" s="77"/>
      <c r="AEI18" s="77"/>
      <c r="AEJ18" s="77"/>
      <c r="AEK18" s="77"/>
      <c r="AEL18" s="77"/>
      <c r="AEM18" s="77"/>
      <c r="AEN18" s="77"/>
      <c r="AEO18" s="77"/>
      <c r="AEP18" s="77"/>
      <c r="AEQ18" s="77"/>
      <c r="AER18" s="77"/>
      <c r="AES18" s="77"/>
      <c r="AET18" s="77"/>
      <c r="AEU18" s="77"/>
      <c r="AEV18" s="77"/>
      <c r="AEW18" s="77"/>
      <c r="AEX18" s="77"/>
      <c r="AEY18" s="77"/>
      <c r="AEZ18" s="77"/>
      <c r="AFA18" s="77"/>
      <c r="AFB18" s="77"/>
      <c r="AFC18" s="77"/>
      <c r="AFD18" s="77"/>
      <c r="AFE18" s="77"/>
      <c r="AFF18" s="77"/>
      <c r="AFG18" s="77"/>
      <c r="AFH18" s="77"/>
      <c r="AFI18" s="77"/>
      <c r="AFJ18" s="77"/>
      <c r="AFK18" s="77"/>
      <c r="AFL18" s="77"/>
      <c r="AFM18" s="77"/>
      <c r="AFN18" s="77"/>
      <c r="AFO18" s="77"/>
      <c r="AFP18" s="77"/>
      <c r="AFQ18" s="77"/>
      <c r="AFR18" s="77"/>
      <c r="AFS18" s="77"/>
      <c r="AFT18" s="77"/>
      <c r="AFU18" s="77"/>
      <c r="AFV18" s="77"/>
      <c r="AFW18" s="77"/>
      <c r="AFX18" s="77"/>
      <c r="AFY18" s="77"/>
      <c r="AFZ18" s="77"/>
      <c r="AGA18" s="77"/>
      <c r="AGB18" s="77"/>
      <c r="AGC18" s="77"/>
      <c r="AGD18" s="77"/>
      <c r="AGE18" s="77"/>
      <c r="AGF18" s="77"/>
      <c r="AGG18" s="77"/>
      <c r="AGH18" s="77"/>
      <c r="AGI18" s="77"/>
      <c r="AGJ18" s="77"/>
      <c r="AGK18" s="77"/>
      <c r="AGL18" s="77"/>
      <c r="AGM18" s="77"/>
      <c r="AGN18" s="77"/>
      <c r="AGO18" s="77"/>
      <c r="AGP18" s="77"/>
      <c r="AGQ18" s="77"/>
      <c r="AGR18" s="77"/>
      <c r="AGS18" s="77"/>
      <c r="AGT18" s="77"/>
      <c r="AGU18" s="77"/>
      <c r="AGV18" s="77"/>
      <c r="AGW18" s="77"/>
      <c r="AGX18" s="77"/>
      <c r="AGY18" s="77"/>
      <c r="AGZ18" s="77"/>
      <c r="AHA18" s="77"/>
      <c r="AHB18" s="77"/>
      <c r="AHC18" s="77"/>
      <c r="AHD18" s="77"/>
      <c r="AHE18" s="77"/>
      <c r="AHF18" s="77"/>
      <c r="AHG18" s="77"/>
      <c r="AHH18" s="77"/>
      <c r="AHI18" s="77"/>
      <c r="AHJ18" s="77"/>
      <c r="AHK18" s="77"/>
      <c r="AHL18" s="77"/>
      <c r="AHM18" s="77"/>
      <c r="AHN18" s="77"/>
      <c r="AHO18" s="77"/>
      <c r="AHP18" s="77"/>
      <c r="AHQ18" s="77"/>
      <c r="AHR18" s="77"/>
      <c r="AHS18" s="77"/>
      <c r="AHT18" s="77"/>
      <c r="AHU18" s="77"/>
      <c r="AHV18" s="77"/>
      <c r="AHW18" s="77"/>
      <c r="AHX18" s="77"/>
      <c r="AHY18" s="77"/>
      <c r="AHZ18" s="77"/>
      <c r="AIA18" s="77"/>
      <c r="AIB18" s="77"/>
      <c r="AIC18" s="77"/>
      <c r="AID18" s="77"/>
      <c r="AIE18" s="77"/>
      <c r="AIF18" s="77"/>
      <c r="AIG18" s="77"/>
      <c r="AIH18" s="77"/>
      <c r="AII18" s="77"/>
      <c r="AIJ18" s="77"/>
      <c r="AIK18" s="77"/>
      <c r="AIL18" s="77"/>
      <c r="AIM18" s="77"/>
      <c r="AIN18" s="77"/>
      <c r="AIO18" s="77"/>
      <c r="AIP18" s="77"/>
      <c r="AIQ18" s="77"/>
      <c r="AIR18" s="77"/>
      <c r="AIS18" s="77"/>
      <c r="AIT18" s="77"/>
      <c r="AIU18" s="77"/>
      <c r="AIV18" s="77"/>
      <c r="AIW18" s="77"/>
      <c r="AIX18" s="77"/>
      <c r="AIY18" s="77"/>
      <c r="AIZ18" s="77"/>
      <c r="AJA18" s="77"/>
      <c r="AJB18" s="77"/>
      <c r="AJC18" s="77"/>
      <c r="AJD18" s="77"/>
      <c r="AJE18" s="77"/>
      <c r="AJF18" s="77"/>
      <c r="AJG18" s="77"/>
      <c r="AJH18" s="77"/>
      <c r="AJI18" s="77"/>
      <c r="AJJ18" s="77"/>
      <c r="AJK18" s="77"/>
      <c r="AJL18" s="77"/>
      <c r="AJM18" s="77"/>
      <c r="AJN18" s="77"/>
      <c r="AJO18" s="77"/>
      <c r="AJP18" s="77"/>
      <c r="AJQ18" s="77"/>
      <c r="AJR18" s="77"/>
      <c r="AJS18" s="77"/>
      <c r="AJT18" s="77"/>
      <c r="AJU18" s="77"/>
      <c r="AJV18" s="77"/>
      <c r="AJW18" s="77"/>
      <c r="AJX18" s="77"/>
      <c r="AJY18" s="77"/>
      <c r="AJZ18" s="77"/>
      <c r="AKA18" s="77"/>
      <c r="AKB18" s="77"/>
      <c r="AKC18" s="77"/>
      <c r="AKD18" s="77"/>
      <c r="AKE18" s="77"/>
      <c r="AKF18" s="77"/>
      <c r="AKG18" s="77"/>
      <c r="AKH18" s="77"/>
      <c r="AKI18" s="77"/>
      <c r="AKJ18" s="77"/>
      <c r="AKK18" s="77"/>
      <c r="AKL18" s="77"/>
      <c r="AKM18" s="77"/>
      <c r="AKN18" s="77"/>
      <c r="AKO18" s="77"/>
      <c r="AKP18" s="77"/>
      <c r="AKQ18" s="77"/>
      <c r="AKR18" s="77"/>
      <c r="AKS18" s="77"/>
      <c r="AKT18" s="77"/>
      <c r="AKU18" s="77"/>
      <c r="AKV18" s="77"/>
      <c r="AKW18" s="77"/>
      <c r="AKX18" s="77"/>
      <c r="AKY18" s="77"/>
      <c r="AKZ18" s="77"/>
      <c r="ALA18" s="77"/>
      <c r="ALB18" s="77"/>
      <c r="ALC18" s="77"/>
      <c r="ALD18" s="77"/>
      <c r="ALE18" s="77"/>
      <c r="ALF18" s="77"/>
      <c r="ALG18" s="77"/>
      <c r="ALH18" s="77"/>
      <c r="ALI18" s="77"/>
      <c r="ALJ18" s="77"/>
      <c r="ALK18" s="77"/>
      <c r="ALL18" s="77"/>
      <c r="ALM18" s="77"/>
      <c r="ALN18" s="77"/>
      <c r="ALO18" s="77"/>
      <c r="ALP18" s="77"/>
      <c r="ALQ18" s="77"/>
      <c r="ALR18" s="77"/>
      <c r="ALS18" s="77"/>
      <c r="ALT18" s="77"/>
      <c r="ALU18" s="77"/>
      <c r="ALV18" s="77"/>
      <c r="ALW18" s="77"/>
      <c r="ALX18" s="77"/>
      <c r="ALY18" s="77"/>
      <c r="ALZ18" s="77"/>
      <c r="AMA18" s="77"/>
      <c r="AMB18" s="77"/>
      <c r="AMC18" s="77"/>
      <c r="AMD18" s="77"/>
      <c r="AME18" s="77"/>
      <c r="AMF18" s="77"/>
      <c r="AMG18" s="77"/>
      <c r="AMH18" s="77"/>
      <c r="AMI18" s="77"/>
      <c r="AMJ18" s="77"/>
      <c r="AMK18" s="77"/>
    </row>
    <row r="19" spans="1:1025" s="78" customFormat="1" ht="16.5" customHeight="1" x14ac:dyDescent="0.25">
      <c r="A19" s="66"/>
      <c r="B19" s="67" t="s">
        <v>76</v>
      </c>
      <c r="C19" s="68" t="s">
        <v>77</v>
      </c>
      <c r="D19" s="69" t="s">
        <v>78</v>
      </c>
      <c r="E19" s="70" t="s">
        <v>79</v>
      </c>
      <c r="F19" s="71">
        <v>3</v>
      </c>
      <c r="G19" s="72">
        <f t="shared" si="5"/>
        <v>18</v>
      </c>
      <c r="H19" s="71">
        <v>5</v>
      </c>
      <c r="I19" s="71">
        <v>13</v>
      </c>
      <c r="J19" s="72">
        <f t="shared" si="6"/>
        <v>20</v>
      </c>
      <c r="K19" s="71">
        <v>12</v>
      </c>
      <c r="L19" s="71">
        <v>8</v>
      </c>
      <c r="M19" s="72">
        <f t="shared" si="7"/>
        <v>23</v>
      </c>
      <c r="N19" s="71">
        <v>9</v>
      </c>
      <c r="O19" s="71">
        <v>14</v>
      </c>
      <c r="P19" s="72">
        <f t="shared" si="2"/>
        <v>61</v>
      </c>
      <c r="Q19" s="72">
        <f t="shared" si="3"/>
        <v>26</v>
      </c>
      <c r="R19" s="72">
        <f t="shared" si="3"/>
        <v>35</v>
      </c>
      <c r="S19" s="72">
        <f t="shared" si="8"/>
        <v>5</v>
      </c>
      <c r="T19" s="71">
        <v>1</v>
      </c>
      <c r="U19" s="71">
        <v>4</v>
      </c>
      <c r="V19" s="73">
        <f t="shared" si="4"/>
        <v>0</v>
      </c>
      <c r="W19" s="71">
        <v>0</v>
      </c>
      <c r="X19" s="74">
        <v>0</v>
      </c>
      <c r="Y19" s="75"/>
      <c r="Z19" s="75"/>
      <c r="AA19" s="76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  <c r="IR19" s="77"/>
      <c r="IS19" s="77"/>
      <c r="IT19" s="77"/>
      <c r="IU19" s="77"/>
      <c r="IV19" s="77"/>
      <c r="IW19" s="77"/>
      <c r="IX19" s="77"/>
      <c r="IY19" s="77"/>
      <c r="IZ19" s="77"/>
      <c r="JA19" s="77"/>
      <c r="JB19" s="77"/>
      <c r="JC19" s="77"/>
      <c r="JD19" s="77"/>
      <c r="JE19" s="77"/>
      <c r="JF19" s="77"/>
      <c r="JG19" s="77"/>
      <c r="JH19" s="77"/>
      <c r="JI19" s="77"/>
      <c r="JJ19" s="77"/>
      <c r="JK19" s="77"/>
      <c r="JL19" s="77"/>
      <c r="JM19" s="77"/>
      <c r="JN19" s="77"/>
      <c r="JO19" s="77"/>
      <c r="JP19" s="77"/>
      <c r="JQ19" s="77"/>
      <c r="JR19" s="77"/>
      <c r="JS19" s="77"/>
      <c r="JT19" s="77"/>
      <c r="JU19" s="77"/>
      <c r="JV19" s="77"/>
      <c r="JW19" s="77"/>
      <c r="JX19" s="77"/>
      <c r="JY19" s="77"/>
      <c r="JZ19" s="77"/>
      <c r="KA19" s="77"/>
      <c r="KB19" s="77"/>
      <c r="KC19" s="77"/>
      <c r="KD19" s="77"/>
      <c r="KE19" s="77"/>
      <c r="KF19" s="77"/>
      <c r="KG19" s="77"/>
      <c r="KH19" s="77"/>
      <c r="KI19" s="77"/>
      <c r="KJ19" s="77"/>
      <c r="KK19" s="77"/>
      <c r="KL19" s="77"/>
      <c r="KM19" s="77"/>
      <c r="KN19" s="77"/>
      <c r="KO19" s="77"/>
      <c r="KP19" s="77"/>
      <c r="KQ19" s="77"/>
      <c r="KR19" s="77"/>
      <c r="KS19" s="77"/>
      <c r="KT19" s="77"/>
      <c r="KU19" s="77"/>
      <c r="KV19" s="77"/>
      <c r="KW19" s="77"/>
      <c r="KX19" s="77"/>
      <c r="KY19" s="77"/>
      <c r="KZ19" s="77"/>
      <c r="LA19" s="77"/>
      <c r="LB19" s="77"/>
      <c r="LC19" s="77"/>
      <c r="LD19" s="77"/>
      <c r="LE19" s="77"/>
      <c r="LF19" s="77"/>
      <c r="LG19" s="77"/>
      <c r="LH19" s="77"/>
      <c r="LI19" s="77"/>
      <c r="LJ19" s="77"/>
      <c r="LK19" s="77"/>
      <c r="LL19" s="77"/>
      <c r="LM19" s="77"/>
      <c r="LN19" s="77"/>
      <c r="LO19" s="77"/>
      <c r="LP19" s="77"/>
      <c r="LQ19" s="77"/>
      <c r="LR19" s="77"/>
      <c r="LS19" s="77"/>
      <c r="LT19" s="77"/>
      <c r="LU19" s="77"/>
      <c r="LV19" s="77"/>
      <c r="LW19" s="77"/>
      <c r="LX19" s="77"/>
      <c r="LY19" s="77"/>
      <c r="LZ19" s="77"/>
      <c r="MA19" s="77"/>
      <c r="MB19" s="77"/>
      <c r="MC19" s="77"/>
      <c r="MD19" s="77"/>
      <c r="ME19" s="77"/>
      <c r="MF19" s="77"/>
      <c r="MG19" s="77"/>
      <c r="MH19" s="77"/>
      <c r="MI19" s="77"/>
      <c r="MJ19" s="77"/>
      <c r="MK19" s="77"/>
      <c r="ML19" s="77"/>
      <c r="MM19" s="77"/>
      <c r="MN19" s="77"/>
      <c r="MO19" s="77"/>
      <c r="MP19" s="77"/>
      <c r="MQ19" s="77"/>
      <c r="MR19" s="77"/>
      <c r="MS19" s="77"/>
      <c r="MT19" s="77"/>
      <c r="MU19" s="77"/>
      <c r="MV19" s="77"/>
      <c r="MW19" s="77"/>
      <c r="MX19" s="77"/>
      <c r="MY19" s="77"/>
      <c r="MZ19" s="77"/>
      <c r="NA19" s="77"/>
      <c r="NB19" s="77"/>
      <c r="NC19" s="77"/>
      <c r="ND19" s="77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7"/>
      <c r="NS19" s="77"/>
      <c r="NT19" s="77"/>
      <c r="NU19" s="77"/>
      <c r="NV19" s="77"/>
      <c r="NW19" s="77"/>
      <c r="NX19" s="77"/>
      <c r="NY19" s="77"/>
      <c r="NZ19" s="77"/>
      <c r="OA19" s="77"/>
      <c r="OB19" s="77"/>
      <c r="OC19" s="77"/>
      <c r="OD19" s="77"/>
      <c r="OE19" s="77"/>
      <c r="OF19" s="77"/>
      <c r="OG19" s="77"/>
      <c r="OH19" s="77"/>
      <c r="OI19" s="77"/>
      <c r="OJ19" s="77"/>
      <c r="OK19" s="77"/>
      <c r="OL19" s="77"/>
      <c r="OM19" s="77"/>
      <c r="ON19" s="77"/>
      <c r="OO19" s="77"/>
      <c r="OP19" s="77"/>
      <c r="OQ19" s="77"/>
      <c r="OR19" s="77"/>
      <c r="OS19" s="77"/>
      <c r="OT19" s="77"/>
      <c r="OU19" s="77"/>
      <c r="OV19" s="77"/>
      <c r="OW19" s="77"/>
      <c r="OX19" s="77"/>
      <c r="OY19" s="77"/>
      <c r="OZ19" s="77"/>
      <c r="PA19" s="77"/>
      <c r="PB19" s="77"/>
      <c r="PC19" s="77"/>
      <c r="PD19" s="77"/>
      <c r="PE19" s="77"/>
      <c r="PF19" s="77"/>
      <c r="PG19" s="77"/>
      <c r="PH19" s="77"/>
      <c r="PI19" s="77"/>
      <c r="PJ19" s="77"/>
      <c r="PK19" s="77"/>
      <c r="PL19" s="77"/>
      <c r="PM19" s="77"/>
      <c r="PN19" s="77"/>
      <c r="PO19" s="77"/>
      <c r="PP19" s="77"/>
      <c r="PQ19" s="77"/>
      <c r="PR19" s="77"/>
      <c r="PS19" s="77"/>
      <c r="PT19" s="77"/>
      <c r="PU19" s="77"/>
      <c r="PV19" s="77"/>
      <c r="PW19" s="77"/>
      <c r="PX19" s="77"/>
      <c r="PY19" s="77"/>
      <c r="PZ19" s="77"/>
      <c r="QA19" s="77"/>
      <c r="QB19" s="77"/>
      <c r="QC19" s="77"/>
      <c r="QD19" s="77"/>
      <c r="QE19" s="77"/>
      <c r="QF19" s="77"/>
      <c r="QG19" s="77"/>
      <c r="QH19" s="77"/>
      <c r="QI19" s="77"/>
      <c r="QJ19" s="77"/>
      <c r="QK19" s="77"/>
      <c r="QL19" s="77"/>
      <c r="QM19" s="77"/>
      <c r="QN19" s="77"/>
      <c r="QO19" s="77"/>
      <c r="QP19" s="77"/>
      <c r="QQ19" s="77"/>
      <c r="QR19" s="77"/>
      <c r="QS19" s="77"/>
      <c r="QT19" s="77"/>
      <c r="QU19" s="77"/>
      <c r="QV19" s="77"/>
      <c r="QW19" s="77"/>
      <c r="QX19" s="77"/>
      <c r="QY19" s="77"/>
      <c r="QZ19" s="77"/>
      <c r="RA19" s="77"/>
      <c r="RB19" s="77"/>
      <c r="RC19" s="77"/>
      <c r="RD19" s="77"/>
      <c r="RE19" s="77"/>
      <c r="RF19" s="77"/>
      <c r="RG19" s="77"/>
      <c r="RH19" s="77"/>
      <c r="RI19" s="77"/>
      <c r="RJ19" s="77"/>
      <c r="RK19" s="77"/>
      <c r="RL19" s="77"/>
      <c r="RM19" s="77"/>
      <c r="RN19" s="77"/>
      <c r="RO19" s="77"/>
      <c r="RP19" s="77"/>
      <c r="RQ19" s="77"/>
      <c r="RR19" s="77"/>
      <c r="RS19" s="77"/>
      <c r="RT19" s="77"/>
      <c r="RU19" s="77"/>
      <c r="RV19" s="77"/>
      <c r="RW19" s="77"/>
      <c r="RX19" s="77"/>
      <c r="RY19" s="77"/>
      <c r="RZ19" s="77"/>
      <c r="SA19" s="77"/>
      <c r="SB19" s="77"/>
      <c r="SC19" s="77"/>
      <c r="SD19" s="77"/>
      <c r="SE19" s="77"/>
      <c r="SF19" s="77"/>
      <c r="SG19" s="77"/>
      <c r="SH19" s="77"/>
      <c r="SI19" s="77"/>
      <c r="SJ19" s="77"/>
      <c r="SK19" s="77"/>
      <c r="SL19" s="77"/>
      <c r="SM19" s="77"/>
      <c r="SN19" s="77"/>
      <c r="SO19" s="77"/>
      <c r="SP19" s="77"/>
      <c r="SQ19" s="77"/>
      <c r="SR19" s="77"/>
      <c r="SS19" s="77"/>
      <c r="ST19" s="77"/>
      <c r="SU19" s="77"/>
      <c r="SV19" s="77"/>
      <c r="SW19" s="77"/>
      <c r="SX19" s="77"/>
      <c r="SY19" s="77"/>
      <c r="SZ19" s="77"/>
      <c r="TA19" s="77"/>
      <c r="TB19" s="77"/>
      <c r="TC19" s="77"/>
      <c r="TD19" s="77"/>
      <c r="TE19" s="77"/>
      <c r="TF19" s="77"/>
      <c r="TG19" s="77"/>
      <c r="TH19" s="77"/>
      <c r="TI19" s="77"/>
      <c r="TJ19" s="77"/>
      <c r="TK19" s="77"/>
      <c r="TL19" s="77"/>
      <c r="TM19" s="77"/>
      <c r="TN19" s="77"/>
      <c r="TO19" s="77"/>
      <c r="TP19" s="77"/>
      <c r="TQ19" s="77"/>
      <c r="TR19" s="77"/>
      <c r="TS19" s="77"/>
      <c r="TT19" s="77"/>
      <c r="TU19" s="77"/>
      <c r="TV19" s="77"/>
      <c r="TW19" s="77"/>
      <c r="TX19" s="77"/>
      <c r="TY19" s="77"/>
      <c r="TZ19" s="77"/>
      <c r="UA19" s="77"/>
      <c r="UB19" s="77"/>
      <c r="UC19" s="77"/>
      <c r="UD19" s="77"/>
      <c r="UE19" s="77"/>
      <c r="UF19" s="77"/>
      <c r="UG19" s="77"/>
      <c r="UH19" s="77"/>
      <c r="UI19" s="77"/>
      <c r="UJ19" s="77"/>
      <c r="UK19" s="77"/>
      <c r="UL19" s="77"/>
      <c r="UM19" s="77"/>
      <c r="UN19" s="77"/>
      <c r="UO19" s="77"/>
      <c r="UP19" s="77"/>
      <c r="UQ19" s="77"/>
      <c r="UR19" s="77"/>
      <c r="US19" s="77"/>
      <c r="UT19" s="77"/>
      <c r="UU19" s="77"/>
      <c r="UV19" s="77"/>
      <c r="UW19" s="77"/>
      <c r="UX19" s="77"/>
      <c r="UY19" s="77"/>
      <c r="UZ19" s="77"/>
      <c r="VA19" s="77"/>
      <c r="VB19" s="77"/>
      <c r="VC19" s="77"/>
      <c r="VD19" s="77"/>
      <c r="VE19" s="77"/>
      <c r="VF19" s="77"/>
      <c r="VG19" s="77"/>
      <c r="VH19" s="77"/>
      <c r="VI19" s="77"/>
      <c r="VJ19" s="77"/>
      <c r="VK19" s="77"/>
      <c r="VL19" s="77"/>
      <c r="VM19" s="77"/>
      <c r="VN19" s="77"/>
      <c r="VO19" s="77"/>
      <c r="VP19" s="77"/>
      <c r="VQ19" s="77"/>
      <c r="VR19" s="77"/>
      <c r="VS19" s="77"/>
      <c r="VT19" s="77"/>
      <c r="VU19" s="77"/>
      <c r="VV19" s="77"/>
      <c r="VW19" s="77"/>
      <c r="VX19" s="77"/>
      <c r="VY19" s="77"/>
      <c r="VZ19" s="77"/>
      <c r="WA19" s="77"/>
      <c r="WB19" s="77"/>
      <c r="WC19" s="77"/>
      <c r="WD19" s="77"/>
      <c r="WE19" s="77"/>
      <c r="WF19" s="77"/>
      <c r="WG19" s="77"/>
      <c r="WH19" s="77"/>
      <c r="WI19" s="77"/>
      <c r="WJ19" s="77"/>
      <c r="WK19" s="77"/>
      <c r="WL19" s="77"/>
      <c r="WM19" s="77"/>
      <c r="WN19" s="77"/>
      <c r="WO19" s="77"/>
      <c r="WP19" s="77"/>
      <c r="WQ19" s="77"/>
      <c r="WR19" s="77"/>
      <c r="WS19" s="77"/>
      <c r="WT19" s="77"/>
      <c r="WU19" s="77"/>
      <c r="WV19" s="77"/>
      <c r="WW19" s="77"/>
      <c r="WX19" s="77"/>
      <c r="WY19" s="77"/>
      <c r="WZ19" s="77"/>
      <c r="XA19" s="77"/>
      <c r="XB19" s="77"/>
      <c r="XC19" s="77"/>
      <c r="XD19" s="77"/>
      <c r="XE19" s="77"/>
      <c r="XF19" s="77"/>
      <c r="XG19" s="77"/>
      <c r="XH19" s="77"/>
      <c r="XI19" s="77"/>
      <c r="XJ19" s="77"/>
      <c r="XK19" s="77"/>
      <c r="XL19" s="77"/>
      <c r="XM19" s="77"/>
      <c r="XN19" s="77"/>
      <c r="XO19" s="77"/>
      <c r="XP19" s="77"/>
      <c r="XQ19" s="77"/>
      <c r="XR19" s="77"/>
      <c r="XS19" s="77"/>
      <c r="XT19" s="77"/>
      <c r="XU19" s="77"/>
      <c r="XV19" s="77"/>
      <c r="XW19" s="77"/>
      <c r="XX19" s="77"/>
      <c r="XY19" s="77"/>
      <c r="XZ19" s="77"/>
      <c r="YA19" s="77"/>
      <c r="YB19" s="77"/>
      <c r="YC19" s="77"/>
      <c r="YD19" s="77"/>
      <c r="YE19" s="77"/>
      <c r="YF19" s="77"/>
      <c r="YG19" s="77"/>
      <c r="YH19" s="77"/>
      <c r="YI19" s="77"/>
      <c r="YJ19" s="77"/>
      <c r="YK19" s="77"/>
      <c r="YL19" s="77"/>
      <c r="YM19" s="77"/>
      <c r="YN19" s="77"/>
      <c r="YO19" s="77"/>
      <c r="YP19" s="77"/>
      <c r="YQ19" s="77"/>
      <c r="YR19" s="77"/>
      <c r="YS19" s="77"/>
      <c r="YT19" s="77"/>
      <c r="YU19" s="77"/>
      <c r="YV19" s="77"/>
      <c r="YW19" s="77"/>
      <c r="YX19" s="77"/>
      <c r="YY19" s="77"/>
      <c r="YZ19" s="77"/>
      <c r="ZA19" s="77"/>
      <c r="ZB19" s="77"/>
      <c r="ZC19" s="77"/>
      <c r="ZD19" s="77"/>
      <c r="ZE19" s="77"/>
      <c r="ZF19" s="77"/>
      <c r="ZG19" s="77"/>
      <c r="ZH19" s="77"/>
      <c r="ZI19" s="77"/>
      <c r="ZJ19" s="77"/>
      <c r="ZK19" s="77"/>
      <c r="ZL19" s="77"/>
      <c r="ZM19" s="77"/>
      <c r="ZN19" s="77"/>
      <c r="ZO19" s="77"/>
      <c r="ZP19" s="77"/>
      <c r="ZQ19" s="77"/>
      <c r="ZR19" s="77"/>
      <c r="ZS19" s="77"/>
      <c r="ZT19" s="77"/>
      <c r="ZU19" s="77"/>
      <c r="ZV19" s="77"/>
      <c r="ZW19" s="77"/>
      <c r="ZX19" s="77"/>
      <c r="ZY19" s="77"/>
      <c r="ZZ19" s="77"/>
      <c r="AAA19" s="77"/>
      <c r="AAB19" s="77"/>
      <c r="AAC19" s="77"/>
      <c r="AAD19" s="77"/>
      <c r="AAE19" s="77"/>
      <c r="AAF19" s="77"/>
      <c r="AAG19" s="77"/>
      <c r="AAH19" s="77"/>
      <c r="AAI19" s="77"/>
      <c r="AAJ19" s="77"/>
      <c r="AAK19" s="77"/>
      <c r="AAL19" s="77"/>
      <c r="AAM19" s="77"/>
      <c r="AAN19" s="77"/>
      <c r="AAO19" s="77"/>
      <c r="AAP19" s="77"/>
      <c r="AAQ19" s="77"/>
      <c r="AAR19" s="77"/>
      <c r="AAS19" s="77"/>
      <c r="AAT19" s="77"/>
      <c r="AAU19" s="77"/>
      <c r="AAV19" s="77"/>
      <c r="AAW19" s="77"/>
      <c r="AAX19" s="77"/>
      <c r="AAY19" s="77"/>
      <c r="AAZ19" s="77"/>
      <c r="ABA19" s="77"/>
      <c r="ABB19" s="77"/>
      <c r="ABC19" s="77"/>
      <c r="ABD19" s="77"/>
      <c r="ABE19" s="77"/>
      <c r="ABF19" s="77"/>
      <c r="ABG19" s="77"/>
      <c r="ABH19" s="77"/>
      <c r="ABI19" s="77"/>
      <c r="ABJ19" s="77"/>
      <c r="ABK19" s="77"/>
      <c r="ABL19" s="77"/>
      <c r="ABM19" s="77"/>
      <c r="ABN19" s="77"/>
      <c r="ABO19" s="77"/>
      <c r="ABP19" s="77"/>
      <c r="ABQ19" s="77"/>
      <c r="ABR19" s="77"/>
      <c r="ABS19" s="77"/>
      <c r="ABT19" s="77"/>
      <c r="ABU19" s="77"/>
      <c r="ABV19" s="77"/>
      <c r="ABW19" s="77"/>
      <c r="ABX19" s="77"/>
      <c r="ABY19" s="77"/>
      <c r="ABZ19" s="77"/>
      <c r="ACA19" s="77"/>
      <c r="ACB19" s="77"/>
      <c r="ACC19" s="77"/>
      <c r="ACD19" s="77"/>
      <c r="ACE19" s="77"/>
      <c r="ACF19" s="77"/>
      <c r="ACG19" s="77"/>
      <c r="ACH19" s="77"/>
      <c r="ACI19" s="77"/>
      <c r="ACJ19" s="77"/>
      <c r="ACK19" s="77"/>
      <c r="ACL19" s="77"/>
      <c r="ACM19" s="77"/>
      <c r="ACN19" s="77"/>
      <c r="ACO19" s="77"/>
      <c r="ACP19" s="77"/>
      <c r="ACQ19" s="77"/>
      <c r="ACR19" s="77"/>
      <c r="ACS19" s="77"/>
      <c r="ACT19" s="77"/>
      <c r="ACU19" s="77"/>
      <c r="ACV19" s="77"/>
      <c r="ACW19" s="77"/>
      <c r="ACX19" s="77"/>
      <c r="ACY19" s="77"/>
      <c r="ACZ19" s="77"/>
      <c r="ADA19" s="77"/>
      <c r="ADB19" s="77"/>
      <c r="ADC19" s="77"/>
      <c r="ADD19" s="77"/>
      <c r="ADE19" s="77"/>
      <c r="ADF19" s="77"/>
      <c r="ADG19" s="77"/>
      <c r="ADH19" s="77"/>
      <c r="ADI19" s="77"/>
      <c r="ADJ19" s="77"/>
      <c r="ADK19" s="77"/>
      <c r="ADL19" s="77"/>
      <c r="ADM19" s="77"/>
      <c r="ADN19" s="77"/>
      <c r="ADO19" s="77"/>
      <c r="ADP19" s="77"/>
      <c r="ADQ19" s="77"/>
      <c r="ADR19" s="77"/>
      <c r="ADS19" s="77"/>
      <c r="ADT19" s="77"/>
      <c r="ADU19" s="77"/>
      <c r="ADV19" s="77"/>
      <c r="ADW19" s="77"/>
      <c r="ADX19" s="77"/>
      <c r="ADY19" s="77"/>
      <c r="ADZ19" s="77"/>
      <c r="AEA19" s="77"/>
      <c r="AEB19" s="77"/>
      <c r="AEC19" s="77"/>
      <c r="AED19" s="77"/>
      <c r="AEE19" s="77"/>
      <c r="AEF19" s="77"/>
      <c r="AEG19" s="77"/>
      <c r="AEH19" s="77"/>
      <c r="AEI19" s="77"/>
      <c r="AEJ19" s="77"/>
      <c r="AEK19" s="77"/>
      <c r="AEL19" s="77"/>
      <c r="AEM19" s="77"/>
      <c r="AEN19" s="77"/>
      <c r="AEO19" s="77"/>
      <c r="AEP19" s="77"/>
      <c r="AEQ19" s="77"/>
      <c r="AER19" s="77"/>
      <c r="AES19" s="77"/>
      <c r="AET19" s="77"/>
      <c r="AEU19" s="77"/>
      <c r="AEV19" s="77"/>
      <c r="AEW19" s="77"/>
      <c r="AEX19" s="77"/>
      <c r="AEY19" s="77"/>
      <c r="AEZ19" s="77"/>
      <c r="AFA19" s="77"/>
      <c r="AFB19" s="77"/>
      <c r="AFC19" s="77"/>
      <c r="AFD19" s="77"/>
      <c r="AFE19" s="77"/>
      <c r="AFF19" s="77"/>
      <c r="AFG19" s="77"/>
      <c r="AFH19" s="77"/>
      <c r="AFI19" s="77"/>
      <c r="AFJ19" s="77"/>
      <c r="AFK19" s="77"/>
      <c r="AFL19" s="77"/>
      <c r="AFM19" s="77"/>
      <c r="AFN19" s="77"/>
      <c r="AFO19" s="77"/>
      <c r="AFP19" s="77"/>
      <c r="AFQ19" s="77"/>
      <c r="AFR19" s="77"/>
      <c r="AFS19" s="77"/>
      <c r="AFT19" s="77"/>
      <c r="AFU19" s="77"/>
      <c r="AFV19" s="77"/>
      <c r="AFW19" s="77"/>
      <c r="AFX19" s="77"/>
      <c r="AFY19" s="77"/>
      <c r="AFZ19" s="77"/>
      <c r="AGA19" s="77"/>
      <c r="AGB19" s="77"/>
      <c r="AGC19" s="77"/>
      <c r="AGD19" s="77"/>
      <c r="AGE19" s="77"/>
      <c r="AGF19" s="77"/>
      <c r="AGG19" s="77"/>
      <c r="AGH19" s="77"/>
      <c r="AGI19" s="77"/>
      <c r="AGJ19" s="77"/>
      <c r="AGK19" s="77"/>
      <c r="AGL19" s="77"/>
      <c r="AGM19" s="77"/>
      <c r="AGN19" s="77"/>
      <c r="AGO19" s="77"/>
      <c r="AGP19" s="77"/>
      <c r="AGQ19" s="77"/>
      <c r="AGR19" s="77"/>
      <c r="AGS19" s="77"/>
      <c r="AGT19" s="77"/>
      <c r="AGU19" s="77"/>
      <c r="AGV19" s="77"/>
      <c r="AGW19" s="77"/>
      <c r="AGX19" s="77"/>
      <c r="AGY19" s="77"/>
      <c r="AGZ19" s="77"/>
      <c r="AHA19" s="77"/>
      <c r="AHB19" s="77"/>
      <c r="AHC19" s="77"/>
      <c r="AHD19" s="77"/>
      <c r="AHE19" s="77"/>
      <c r="AHF19" s="77"/>
      <c r="AHG19" s="77"/>
      <c r="AHH19" s="77"/>
      <c r="AHI19" s="77"/>
      <c r="AHJ19" s="77"/>
      <c r="AHK19" s="77"/>
      <c r="AHL19" s="77"/>
      <c r="AHM19" s="77"/>
      <c r="AHN19" s="77"/>
      <c r="AHO19" s="77"/>
      <c r="AHP19" s="77"/>
      <c r="AHQ19" s="77"/>
      <c r="AHR19" s="77"/>
      <c r="AHS19" s="77"/>
      <c r="AHT19" s="77"/>
      <c r="AHU19" s="77"/>
      <c r="AHV19" s="77"/>
      <c r="AHW19" s="77"/>
      <c r="AHX19" s="77"/>
      <c r="AHY19" s="77"/>
      <c r="AHZ19" s="77"/>
      <c r="AIA19" s="77"/>
      <c r="AIB19" s="77"/>
      <c r="AIC19" s="77"/>
      <c r="AID19" s="77"/>
      <c r="AIE19" s="77"/>
      <c r="AIF19" s="77"/>
      <c r="AIG19" s="77"/>
      <c r="AIH19" s="77"/>
      <c r="AII19" s="77"/>
      <c r="AIJ19" s="77"/>
      <c r="AIK19" s="77"/>
      <c r="AIL19" s="77"/>
      <c r="AIM19" s="77"/>
      <c r="AIN19" s="77"/>
      <c r="AIO19" s="77"/>
      <c r="AIP19" s="77"/>
      <c r="AIQ19" s="77"/>
      <c r="AIR19" s="77"/>
      <c r="AIS19" s="77"/>
      <c r="AIT19" s="77"/>
      <c r="AIU19" s="77"/>
      <c r="AIV19" s="77"/>
      <c r="AIW19" s="77"/>
      <c r="AIX19" s="77"/>
      <c r="AIY19" s="77"/>
      <c r="AIZ19" s="77"/>
      <c r="AJA19" s="77"/>
      <c r="AJB19" s="77"/>
      <c r="AJC19" s="77"/>
      <c r="AJD19" s="77"/>
      <c r="AJE19" s="77"/>
      <c r="AJF19" s="77"/>
      <c r="AJG19" s="77"/>
      <c r="AJH19" s="77"/>
      <c r="AJI19" s="77"/>
      <c r="AJJ19" s="77"/>
      <c r="AJK19" s="77"/>
      <c r="AJL19" s="77"/>
      <c r="AJM19" s="77"/>
      <c r="AJN19" s="77"/>
      <c r="AJO19" s="77"/>
      <c r="AJP19" s="77"/>
      <c r="AJQ19" s="77"/>
      <c r="AJR19" s="77"/>
      <c r="AJS19" s="77"/>
      <c r="AJT19" s="77"/>
      <c r="AJU19" s="77"/>
      <c r="AJV19" s="77"/>
      <c r="AJW19" s="77"/>
      <c r="AJX19" s="77"/>
      <c r="AJY19" s="77"/>
      <c r="AJZ19" s="77"/>
      <c r="AKA19" s="77"/>
      <c r="AKB19" s="77"/>
      <c r="AKC19" s="77"/>
      <c r="AKD19" s="77"/>
      <c r="AKE19" s="77"/>
      <c r="AKF19" s="77"/>
      <c r="AKG19" s="77"/>
      <c r="AKH19" s="77"/>
      <c r="AKI19" s="77"/>
      <c r="AKJ19" s="77"/>
      <c r="AKK19" s="77"/>
      <c r="AKL19" s="77"/>
      <c r="AKM19" s="77"/>
      <c r="AKN19" s="77"/>
      <c r="AKO19" s="77"/>
      <c r="AKP19" s="77"/>
      <c r="AKQ19" s="77"/>
      <c r="AKR19" s="77"/>
      <c r="AKS19" s="77"/>
      <c r="AKT19" s="77"/>
      <c r="AKU19" s="77"/>
      <c r="AKV19" s="77"/>
      <c r="AKW19" s="77"/>
      <c r="AKX19" s="77"/>
      <c r="AKY19" s="77"/>
      <c r="AKZ19" s="77"/>
      <c r="ALA19" s="77"/>
      <c r="ALB19" s="77"/>
      <c r="ALC19" s="77"/>
      <c r="ALD19" s="77"/>
      <c r="ALE19" s="77"/>
      <c r="ALF19" s="77"/>
      <c r="ALG19" s="77"/>
      <c r="ALH19" s="77"/>
      <c r="ALI19" s="77"/>
      <c r="ALJ19" s="77"/>
      <c r="ALK19" s="77"/>
      <c r="ALL19" s="77"/>
      <c r="ALM19" s="77"/>
      <c r="ALN19" s="77"/>
      <c r="ALO19" s="77"/>
      <c r="ALP19" s="77"/>
      <c r="ALQ19" s="77"/>
      <c r="ALR19" s="77"/>
      <c r="ALS19" s="77"/>
      <c r="ALT19" s="77"/>
      <c r="ALU19" s="77"/>
      <c r="ALV19" s="77"/>
      <c r="ALW19" s="77"/>
      <c r="ALX19" s="77"/>
      <c r="ALY19" s="77"/>
      <c r="ALZ19" s="77"/>
      <c r="AMA19" s="77"/>
      <c r="AMB19" s="77"/>
      <c r="AMC19" s="77"/>
      <c r="AMD19" s="77"/>
      <c r="AME19" s="77"/>
      <c r="AMF19" s="77"/>
      <c r="AMG19" s="77"/>
      <c r="AMH19" s="77"/>
      <c r="AMI19" s="77"/>
      <c r="AMJ19" s="77"/>
      <c r="AMK19" s="77"/>
    </row>
    <row r="20" spans="1:1025" s="78" customFormat="1" ht="16.5" customHeight="1" x14ac:dyDescent="0.25">
      <c r="A20" s="94"/>
      <c r="B20" s="79" t="s">
        <v>80</v>
      </c>
      <c r="C20" s="68" t="s">
        <v>81</v>
      </c>
      <c r="D20" s="69" t="s">
        <v>82</v>
      </c>
      <c r="E20" s="70" t="s">
        <v>83</v>
      </c>
      <c r="F20" s="71">
        <v>3</v>
      </c>
      <c r="G20" s="72">
        <f t="shared" si="5"/>
        <v>4</v>
      </c>
      <c r="H20" s="71">
        <v>2</v>
      </c>
      <c r="I20" s="71">
        <v>2</v>
      </c>
      <c r="J20" s="72">
        <f t="shared" si="6"/>
        <v>5</v>
      </c>
      <c r="K20" s="71">
        <v>5</v>
      </c>
      <c r="L20" s="71">
        <v>0</v>
      </c>
      <c r="M20" s="72">
        <f t="shared" si="7"/>
        <v>10</v>
      </c>
      <c r="N20" s="71">
        <v>5</v>
      </c>
      <c r="O20" s="71">
        <v>5</v>
      </c>
      <c r="P20" s="72">
        <f t="shared" si="2"/>
        <v>19</v>
      </c>
      <c r="Q20" s="72">
        <f t="shared" si="3"/>
        <v>12</v>
      </c>
      <c r="R20" s="72">
        <f t="shared" si="3"/>
        <v>7</v>
      </c>
      <c r="S20" s="72">
        <f t="shared" si="8"/>
        <v>4</v>
      </c>
      <c r="T20" s="71">
        <v>1</v>
      </c>
      <c r="U20" s="71">
        <v>3</v>
      </c>
      <c r="V20" s="73">
        <f t="shared" si="4"/>
        <v>1</v>
      </c>
      <c r="W20" s="71">
        <v>0</v>
      </c>
      <c r="X20" s="74">
        <v>1</v>
      </c>
      <c r="Y20" s="75"/>
      <c r="Z20" s="75"/>
      <c r="AA20" s="76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  <c r="IR20" s="77"/>
      <c r="IS20" s="77"/>
      <c r="IT20" s="77"/>
      <c r="IU20" s="77"/>
      <c r="IV20" s="77"/>
      <c r="IW20" s="77"/>
      <c r="IX20" s="77"/>
      <c r="IY20" s="77"/>
      <c r="IZ20" s="77"/>
      <c r="JA20" s="77"/>
      <c r="JB20" s="77"/>
      <c r="JC20" s="77"/>
      <c r="JD20" s="77"/>
      <c r="JE20" s="77"/>
      <c r="JF20" s="77"/>
      <c r="JG20" s="77"/>
      <c r="JH20" s="77"/>
      <c r="JI20" s="77"/>
      <c r="JJ20" s="77"/>
      <c r="JK20" s="77"/>
      <c r="JL20" s="77"/>
      <c r="JM20" s="77"/>
      <c r="JN20" s="77"/>
      <c r="JO20" s="77"/>
      <c r="JP20" s="77"/>
      <c r="JQ20" s="77"/>
      <c r="JR20" s="77"/>
      <c r="JS20" s="77"/>
      <c r="JT20" s="77"/>
      <c r="JU20" s="77"/>
      <c r="JV20" s="77"/>
      <c r="JW20" s="77"/>
      <c r="JX20" s="77"/>
      <c r="JY20" s="77"/>
      <c r="JZ20" s="77"/>
      <c r="KA20" s="77"/>
      <c r="KB20" s="77"/>
      <c r="KC20" s="77"/>
      <c r="KD20" s="77"/>
      <c r="KE20" s="77"/>
      <c r="KF20" s="77"/>
      <c r="KG20" s="77"/>
      <c r="KH20" s="77"/>
      <c r="KI20" s="77"/>
      <c r="KJ20" s="77"/>
      <c r="KK20" s="77"/>
      <c r="KL20" s="77"/>
      <c r="KM20" s="77"/>
      <c r="KN20" s="77"/>
      <c r="KO20" s="77"/>
      <c r="KP20" s="77"/>
      <c r="KQ20" s="77"/>
      <c r="KR20" s="77"/>
      <c r="KS20" s="77"/>
      <c r="KT20" s="77"/>
      <c r="KU20" s="77"/>
      <c r="KV20" s="77"/>
      <c r="KW20" s="77"/>
      <c r="KX20" s="77"/>
      <c r="KY20" s="77"/>
      <c r="KZ20" s="77"/>
      <c r="LA20" s="77"/>
      <c r="LB20" s="77"/>
      <c r="LC20" s="77"/>
      <c r="LD20" s="77"/>
      <c r="LE20" s="77"/>
      <c r="LF20" s="77"/>
      <c r="LG20" s="77"/>
      <c r="LH20" s="77"/>
      <c r="LI20" s="77"/>
      <c r="LJ20" s="77"/>
      <c r="LK20" s="77"/>
      <c r="LL20" s="77"/>
      <c r="LM20" s="77"/>
      <c r="LN20" s="77"/>
      <c r="LO20" s="77"/>
      <c r="LP20" s="77"/>
      <c r="LQ20" s="77"/>
      <c r="LR20" s="77"/>
      <c r="LS20" s="77"/>
      <c r="LT20" s="77"/>
      <c r="LU20" s="77"/>
      <c r="LV20" s="77"/>
      <c r="LW20" s="77"/>
      <c r="LX20" s="77"/>
      <c r="LY20" s="77"/>
      <c r="LZ20" s="77"/>
      <c r="MA20" s="77"/>
      <c r="MB20" s="77"/>
      <c r="MC20" s="77"/>
      <c r="MD20" s="77"/>
      <c r="ME20" s="77"/>
      <c r="MF20" s="77"/>
      <c r="MG20" s="77"/>
      <c r="MH20" s="77"/>
      <c r="MI20" s="77"/>
      <c r="MJ20" s="77"/>
      <c r="MK20" s="77"/>
      <c r="ML20" s="77"/>
      <c r="MM20" s="77"/>
      <c r="MN20" s="77"/>
      <c r="MO20" s="77"/>
      <c r="MP20" s="77"/>
      <c r="MQ20" s="77"/>
      <c r="MR20" s="77"/>
      <c r="MS20" s="77"/>
      <c r="MT20" s="77"/>
      <c r="MU20" s="77"/>
      <c r="MV20" s="77"/>
      <c r="MW20" s="77"/>
      <c r="MX20" s="77"/>
      <c r="MY20" s="77"/>
      <c r="MZ20" s="77"/>
      <c r="NA20" s="77"/>
      <c r="NB20" s="77"/>
      <c r="NC20" s="77"/>
      <c r="ND20" s="77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7"/>
      <c r="NS20" s="77"/>
      <c r="NT20" s="77"/>
      <c r="NU20" s="77"/>
      <c r="NV20" s="77"/>
      <c r="NW20" s="77"/>
      <c r="NX20" s="77"/>
      <c r="NY20" s="77"/>
      <c r="NZ20" s="77"/>
      <c r="OA20" s="77"/>
      <c r="OB20" s="77"/>
      <c r="OC20" s="77"/>
      <c r="OD20" s="77"/>
      <c r="OE20" s="77"/>
      <c r="OF20" s="77"/>
      <c r="OG20" s="77"/>
      <c r="OH20" s="77"/>
      <c r="OI20" s="77"/>
      <c r="OJ20" s="77"/>
      <c r="OK20" s="77"/>
      <c r="OL20" s="77"/>
      <c r="OM20" s="77"/>
      <c r="ON20" s="77"/>
      <c r="OO20" s="77"/>
      <c r="OP20" s="77"/>
      <c r="OQ20" s="77"/>
      <c r="OR20" s="77"/>
      <c r="OS20" s="77"/>
      <c r="OT20" s="77"/>
      <c r="OU20" s="77"/>
      <c r="OV20" s="77"/>
      <c r="OW20" s="77"/>
      <c r="OX20" s="77"/>
      <c r="OY20" s="77"/>
      <c r="OZ20" s="77"/>
      <c r="PA20" s="77"/>
      <c r="PB20" s="77"/>
      <c r="PC20" s="77"/>
      <c r="PD20" s="77"/>
      <c r="PE20" s="77"/>
      <c r="PF20" s="77"/>
      <c r="PG20" s="77"/>
      <c r="PH20" s="77"/>
      <c r="PI20" s="77"/>
      <c r="PJ20" s="77"/>
      <c r="PK20" s="77"/>
      <c r="PL20" s="77"/>
      <c r="PM20" s="77"/>
      <c r="PN20" s="77"/>
      <c r="PO20" s="77"/>
      <c r="PP20" s="77"/>
      <c r="PQ20" s="77"/>
      <c r="PR20" s="77"/>
      <c r="PS20" s="77"/>
      <c r="PT20" s="77"/>
      <c r="PU20" s="77"/>
      <c r="PV20" s="77"/>
      <c r="PW20" s="77"/>
      <c r="PX20" s="77"/>
      <c r="PY20" s="77"/>
      <c r="PZ20" s="77"/>
      <c r="QA20" s="77"/>
      <c r="QB20" s="77"/>
      <c r="QC20" s="77"/>
      <c r="QD20" s="77"/>
      <c r="QE20" s="77"/>
      <c r="QF20" s="77"/>
      <c r="QG20" s="77"/>
      <c r="QH20" s="77"/>
      <c r="QI20" s="77"/>
      <c r="QJ20" s="77"/>
      <c r="QK20" s="77"/>
      <c r="QL20" s="77"/>
      <c r="QM20" s="77"/>
      <c r="QN20" s="77"/>
      <c r="QO20" s="77"/>
      <c r="QP20" s="77"/>
      <c r="QQ20" s="77"/>
      <c r="QR20" s="77"/>
      <c r="QS20" s="77"/>
      <c r="QT20" s="77"/>
      <c r="QU20" s="77"/>
      <c r="QV20" s="77"/>
      <c r="QW20" s="77"/>
      <c r="QX20" s="77"/>
      <c r="QY20" s="77"/>
      <c r="QZ20" s="77"/>
      <c r="RA20" s="77"/>
      <c r="RB20" s="77"/>
      <c r="RC20" s="77"/>
      <c r="RD20" s="77"/>
      <c r="RE20" s="77"/>
      <c r="RF20" s="77"/>
      <c r="RG20" s="77"/>
      <c r="RH20" s="77"/>
      <c r="RI20" s="77"/>
      <c r="RJ20" s="77"/>
      <c r="RK20" s="77"/>
      <c r="RL20" s="77"/>
      <c r="RM20" s="77"/>
      <c r="RN20" s="77"/>
      <c r="RO20" s="77"/>
      <c r="RP20" s="77"/>
      <c r="RQ20" s="77"/>
      <c r="RR20" s="77"/>
      <c r="RS20" s="77"/>
      <c r="RT20" s="77"/>
      <c r="RU20" s="77"/>
      <c r="RV20" s="77"/>
      <c r="RW20" s="77"/>
      <c r="RX20" s="77"/>
      <c r="RY20" s="77"/>
      <c r="RZ20" s="77"/>
      <c r="SA20" s="77"/>
      <c r="SB20" s="77"/>
      <c r="SC20" s="77"/>
      <c r="SD20" s="77"/>
      <c r="SE20" s="77"/>
      <c r="SF20" s="77"/>
      <c r="SG20" s="77"/>
      <c r="SH20" s="77"/>
      <c r="SI20" s="77"/>
      <c r="SJ20" s="77"/>
      <c r="SK20" s="77"/>
      <c r="SL20" s="77"/>
      <c r="SM20" s="77"/>
      <c r="SN20" s="77"/>
      <c r="SO20" s="77"/>
      <c r="SP20" s="77"/>
      <c r="SQ20" s="77"/>
      <c r="SR20" s="77"/>
      <c r="SS20" s="77"/>
      <c r="ST20" s="77"/>
      <c r="SU20" s="77"/>
      <c r="SV20" s="77"/>
      <c r="SW20" s="77"/>
      <c r="SX20" s="77"/>
      <c r="SY20" s="77"/>
      <c r="SZ20" s="77"/>
      <c r="TA20" s="77"/>
      <c r="TB20" s="77"/>
      <c r="TC20" s="77"/>
      <c r="TD20" s="77"/>
      <c r="TE20" s="77"/>
      <c r="TF20" s="77"/>
      <c r="TG20" s="77"/>
      <c r="TH20" s="77"/>
      <c r="TI20" s="77"/>
      <c r="TJ20" s="77"/>
      <c r="TK20" s="77"/>
      <c r="TL20" s="77"/>
      <c r="TM20" s="77"/>
      <c r="TN20" s="77"/>
      <c r="TO20" s="77"/>
      <c r="TP20" s="77"/>
      <c r="TQ20" s="77"/>
      <c r="TR20" s="77"/>
      <c r="TS20" s="77"/>
      <c r="TT20" s="77"/>
      <c r="TU20" s="77"/>
      <c r="TV20" s="77"/>
      <c r="TW20" s="77"/>
      <c r="TX20" s="77"/>
      <c r="TY20" s="77"/>
      <c r="TZ20" s="77"/>
      <c r="UA20" s="77"/>
      <c r="UB20" s="77"/>
      <c r="UC20" s="77"/>
      <c r="UD20" s="77"/>
      <c r="UE20" s="77"/>
      <c r="UF20" s="77"/>
      <c r="UG20" s="77"/>
      <c r="UH20" s="77"/>
      <c r="UI20" s="77"/>
      <c r="UJ20" s="77"/>
      <c r="UK20" s="77"/>
      <c r="UL20" s="77"/>
      <c r="UM20" s="77"/>
      <c r="UN20" s="77"/>
      <c r="UO20" s="77"/>
      <c r="UP20" s="77"/>
      <c r="UQ20" s="77"/>
      <c r="UR20" s="77"/>
      <c r="US20" s="77"/>
      <c r="UT20" s="77"/>
      <c r="UU20" s="77"/>
      <c r="UV20" s="77"/>
      <c r="UW20" s="77"/>
      <c r="UX20" s="77"/>
      <c r="UY20" s="77"/>
      <c r="UZ20" s="77"/>
      <c r="VA20" s="77"/>
      <c r="VB20" s="77"/>
      <c r="VC20" s="77"/>
      <c r="VD20" s="77"/>
      <c r="VE20" s="77"/>
      <c r="VF20" s="77"/>
      <c r="VG20" s="77"/>
      <c r="VH20" s="77"/>
      <c r="VI20" s="77"/>
      <c r="VJ20" s="77"/>
      <c r="VK20" s="77"/>
      <c r="VL20" s="77"/>
      <c r="VM20" s="77"/>
      <c r="VN20" s="77"/>
      <c r="VO20" s="77"/>
      <c r="VP20" s="77"/>
      <c r="VQ20" s="77"/>
      <c r="VR20" s="77"/>
      <c r="VS20" s="77"/>
      <c r="VT20" s="77"/>
      <c r="VU20" s="77"/>
      <c r="VV20" s="77"/>
      <c r="VW20" s="77"/>
      <c r="VX20" s="77"/>
      <c r="VY20" s="77"/>
      <c r="VZ20" s="77"/>
      <c r="WA20" s="77"/>
      <c r="WB20" s="77"/>
      <c r="WC20" s="77"/>
      <c r="WD20" s="77"/>
      <c r="WE20" s="77"/>
      <c r="WF20" s="77"/>
      <c r="WG20" s="77"/>
      <c r="WH20" s="77"/>
      <c r="WI20" s="77"/>
      <c r="WJ20" s="77"/>
      <c r="WK20" s="77"/>
      <c r="WL20" s="77"/>
      <c r="WM20" s="77"/>
      <c r="WN20" s="77"/>
      <c r="WO20" s="77"/>
      <c r="WP20" s="77"/>
      <c r="WQ20" s="77"/>
      <c r="WR20" s="77"/>
      <c r="WS20" s="77"/>
      <c r="WT20" s="77"/>
      <c r="WU20" s="77"/>
      <c r="WV20" s="77"/>
      <c r="WW20" s="77"/>
      <c r="WX20" s="77"/>
      <c r="WY20" s="77"/>
      <c r="WZ20" s="77"/>
      <c r="XA20" s="77"/>
      <c r="XB20" s="77"/>
      <c r="XC20" s="77"/>
      <c r="XD20" s="77"/>
      <c r="XE20" s="77"/>
      <c r="XF20" s="77"/>
      <c r="XG20" s="77"/>
      <c r="XH20" s="77"/>
      <c r="XI20" s="77"/>
      <c r="XJ20" s="77"/>
      <c r="XK20" s="77"/>
      <c r="XL20" s="77"/>
      <c r="XM20" s="77"/>
      <c r="XN20" s="77"/>
      <c r="XO20" s="77"/>
      <c r="XP20" s="77"/>
      <c r="XQ20" s="77"/>
      <c r="XR20" s="77"/>
      <c r="XS20" s="77"/>
      <c r="XT20" s="77"/>
      <c r="XU20" s="77"/>
      <c r="XV20" s="77"/>
      <c r="XW20" s="77"/>
      <c r="XX20" s="77"/>
      <c r="XY20" s="77"/>
      <c r="XZ20" s="77"/>
      <c r="YA20" s="77"/>
      <c r="YB20" s="77"/>
      <c r="YC20" s="77"/>
      <c r="YD20" s="77"/>
      <c r="YE20" s="77"/>
      <c r="YF20" s="77"/>
      <c r="YG20" s="77"/>
      <c r="YH20" s="77"/>
      <c r="YI20" s="77"/>
      <c r="YJ20" s="77"/>
      <c r="YK20" s="77"/>
      <c r="YL20" s="77"/>
      <c r="YM20" s="77"/>
      <c r="YN20" s="77"/>
      <c r="YO20" s="77"/>
      <c r="YP20" s="77"/>
      <c r="YQ20" s="77"/>
      <c r="YR20" s="77"/>
      <c r="YS20" s="77"/>
      <c r="YT20" s="77"/>
      <c r="YU20" s="77"/>
      <c r="YV20" s="77"/>
      <c r="YW20" s="77"/>
      <c r="YX20" s="77"/>
      <c r="YY20" s="77"/>
      <c r="YZ20" s="77"/>
      <c r="ZA20" s="77"/>
      <c r="ZB20" s="77"/>
      <c r="ZC20" s="77"/>
      <c r="ZD20" s="77"/>
      <c r="ZE20" s="77"/>
      <c r="ZF20" s="77"/>
      <c r="ZG20" s="77"/>
      <c r="ZH20" s="77"/>
      <c r="ZI20" s="77"/>
      <c r="ZJ20" s="77"/>
      <c r="ZK20" s="77"/>
      <c r="ZL20" s="77"/>
      <c r="ZM20" s="77"/>
      <c r="ZN20" s="77"/>
      <c r="ZO20" s="77"/>
      <c r="ZP20" s="77"/>
      <c r="ZQ20" s="77"/>
      <c r="ZR20" s="77"/>
      <c r="ZS20" s="77"/>
      <c r="ZT20" s="77"/>
      <c r="ZU20" s="77"/>
      <c r="ZV20" s="77"/>
      <c r="ZW20" s="77"/>
      <c r="ZX20" s="77"/>
      <c r="ZY20" s="77"/>
      <c r="ZZ20" s="77"/>
      <c r="AAA20" s="77"/>
      <c r="AAB20" s="77"/>
      <c r="AAC20" s="77"/>
      <c r="AAD20" s="77"/>
      <c r="AAE20" s="77"/>
      <c r="AAF20" s="77"/>
      <c r="AAG20" s="77"/>
      <c r="AAH20" s="77"/>
      <c r="AAI20" s="77"/>
      <c r="AAJ20" s="77"/>
      <c r="AAK20" s="77"/>
      <c r="AAL20" s="77"/>
      <c r="AAM20" s="77"/>
      <c r="AAN20" s="77"/>
      <c r="AAO20" s="77"/>
      <c r="AAP20" s="77"/>
      <c r="AAQ20" s="77"/>
      <c r="AAR20" s="77"/>
      <c r="AAS20" s="77"/>
      <c r="AAT20" s="77"/>
      <c r="AAU20" s="77"/>
      <c r="AAV20" s="77"/>
      <c r="AAW20" s="77"/>
      <c r="AAX20" s="77"/>
      <c r="AAY20" s="77"/>
      <c r="AAZ20" s="77"/>
      <c r="ABA20" s="77"/>
      <c r="ABB20" s="77"/>
      <c r="ABC20" s="77"/>
      <c r="ABD20" s="77"/>
      <c r="ABE20" s="77"/>
      <c r="ABF20" s="77"/>
      <c r="ABG20" s="77"/>
      <c r="ABH20" s="77"/>
      <c r="ABI20" s="77"/>
      <c r="ABJ20" s="77"/>
      <c r="ABK20" s="77"/>
      <c r="ABL20" s="77"/>
      <c r="ABM20" s="77"/>
      <c r="ABN20" s="77"/>
      <c r="ABO20" s="77"/>
      <c r="ABP20" s="77"/>
      <c r="ABQ20" s="77"/>
      <c r="ABR20" s="77"/>
      <c r="ABS20" s="77"/>
      <c r="ABT20" s="77"/>
      <c r="ABU20" s="77"/>
      <c r="ABV20" s="77"/>
      <c r="ABW20" s="77"/>
      <c r="ABX20" s="77"/>
      <c r="ABY20" s="77"/>
      <c r="ABZ20" s="77"/>
      <c r="ACA20" s="77"/>
      <c r="ACB20" s="77"/>
      <c r="ACC20" s="77"/>
      <c r="ACD20" s="77"/>
      <c r="ACE20" s="77"/>
      <c r="ACF20" s="77"/>
      <c r="ACG20" s="77"/>
      <c r="ACH20" s="77"/>
      <c r="ACI20" s="77"/>
      <c r="ACJ20" s="77"/>
      <c r="ACK20" s="77"/>
      <c r="ACL20" s="77"/>
      <c r="ACM20" s="77"/>
      <c r="ACN20" s="77"/>
      <c r="ACO20" s="77"/>
      <c r="ACP20" s="77"/>
      <c r="ACQ20" s="77"/>
      <c r="ACR20" s="77"/>
      <c r="ACS20" s="77"/>
      <c r="ACT20" s="77"/>
      <c r="ACU20" s="77"/>
      <c r="ACV20" s="77"/>
      <c r="ACW20" s="77"/>
      <c r="ACX20" s="77"/>
      <c r="ACY20" s="77"/>
      <c r="ACZ20" s="77"/>
      <c r="ADA20" s="77"/>
      <c r="ADB20" s="77"/>
      <c r="ADC20" s="77"/>
      <c r="ADD20" s="77"/>
      <c r="ADE20" s="77"/>
      <c r="ADF20" s="77"/>
      <c r="ADG20" s="77"/>
      <c r="ADH20" s="77"/>
      <c r="ADI20" s="77"/>
      <c r="ADJ20" s="77"/>
      <c r="ADK20" s="77"/>
      <c r="ADL20" s="77"/>
      <c r="ADM20" s="77"/>
      <c r="ADN20" s="77"/>
      <c r="ADO20" s="77"/>
      <c r="ADP20" s="77"/>
      <c r="ADQ20" s="77"/>
      <c r="ADR20" s="77"/>
      <c r="ADS20" s="77"/>
      <c r="ADT20" s="77"/>
      <c r="ADU20" s="77"/>
      <c r="ADV20" s="77"/>
      <c r="ADW20" s="77"/>
      <c r="ADX20" s="77"/>
      <c r="ADY20" s="77"/>
      <c r="ADZ20" s="77"/>
      <c r="AEA20" s="77"/>
      <c r="AEB20" s="77"/>
      <c r="AEC20" s="77"/>
      <c r="AED20" s="77"/>
      <c r="AEE20" s="77"/>
      <c r="AEF20" s="77"/>
      <c r="AEG20" s="77"/>
      <c r="AEH20" s="77"/>
      <c r="AEI20" s="77"/>
      <c r="AEJ20" s="77"/>
      <c r="AEK20" s="77"/>
      <c r="AEL20" s="77"/>
      <c r="AEM20" s="77"/>
      <c r="AEN20" s="77"/>
      <c r="AEO20" s="77"/>
      <c r="AEP20" s="77"/>
      <c r="AEQ20" s="77"/>
      <c r="AER20" s="77"/>
      <c r="AES20" s="77"/>
      <c r="AET20" s="77"/>
      <c r="AEU20" s="77"/>
      <c r="AEV20" s="77"/>
      <c r="AEW20" s="77"/>
      <c r="AEX20" s="77"/>
      <c r="AEY20" s="77"/>
      <c r="AEZ20" s="77"/>
      <c r="AFA20" s="77"/>
      <c r="AFB20" s="77"/>
      <c r="AFC20" s="77"/>
      <c r="AFD20" s="77"/>
      <c r="AFE20" s="77"/>
      <c r="AFF20" s="77"/>
      <c r="AFG20" s="77"/>
      <c r="AFH20" s="77"/>
      <c r="AFI20" s="77"/>
      <c r="AFJ20" s="77"/>
      <c r="AFK20" s="77"/>
      <c r="AFL20" s="77"/>
      <c r="AFM20" s="77"/>
      <c r="AFN20" s="77"/>
      <c r="AFO20" s="77"/>
      <c r="AFP20" s="77"/>
      <c r="AFQ20" s="77"/>
      <c r="AFR20" s="77"/>
      <c r="AFS20" s="77"/>
      <c r="AFT20" s="77"/>
      <c r="AFU20" s="77"/>
      <c r="AFV20" s="77"/>
      <c r="AFW20" s="77"/>
      <c r="AFX20" s="77"/>
      <c r="AFY20" s="77"/>
      <c r="AFZ20" s="77"/>
      <c r="AGA20" s="77"/>
      <c r="AGB20" s="77"/>
      <c r="AGC20" s="77"/>
      <c r="AGD20" s="77"/>
      <c r="AGE20" s="77"/>
      <c r="AGF20" s="77"/>
      <c r="AGG20" s="77"/>
      <c r="AGH20" s="77"/>
      <c r="AGI20" s="77"/>
      <c r="AGJ20" s="77"/>
      <c r="AGK20" s="77"/>
      <c r="AGL20" s="77"/>
      <c r="AGM20" s="77"/>
      <c r="AGN20" s="77"/>
      <c r="AGO20" s="77"/>
      <c r="AGP20" s="77"/>
      <c r="AGQ20" s="77"/>
      <c r="AGR20" s="77"/>
      <c r="AGS20" s="77"/>
      <c r="AGT20" s="77"/>
      <c r="AGU20" s="77"/>
      <c r="AGV20" s="77"/>
      <c r="AGW20" s="77"/>
      <c r="AGX20" s="77"/>
      <c r="AGY20" s="77"/>
      <c r="AGZ20" s="77"/>
      <c r="AHA20" s="77"/>
      <c r="AHB20" s="77"/>
      <c r="AHC20" s="77"/>
      <c r="AHD20" s="77"/>
      <c r="AHE20" s="77"/>
      <c r="AHF20" s="77"/>
      <c r="AHG20" s="77"/>
      <c r="AHH20" s="77"/>
      <c r="AHI20" s="77"/>
      <c r="AHJ20" s="77"/>
      <c r="AHK20" s="77"/>
      <c r="AHL20" s="77"/>
      <c r="AHM20" s="77"/>
      <c r="AHN20" s="77"/>
      <c r="AHO20" s="77"/>
      <c r="AHP20" s="77"/>
      <c r="AHQ20" s="77"/>
      <c r="AHR20" s="77"/>
      <c r="AHS20" s="77"/>
      <c r="AHT20" s="77"/>
      <c r="AHU20" s="77"/>
      <c r="AHV20" s="77"/>
      <c r="AHW20" s="77"/>
      <c r="AHX20" s="77"/>
      <c r="AHY20" s="77"/>
      <c r="AHZ20" s="77"/>
      <c r="AIA20" s="77"/>
      <c r="AIB20" s="77"/>
      <c r="AIC20" s="77"/>
      <c r="AID20" s="77"/>
      <c r="AIE20" s="77"/>
      <c r="AIF20" s="77"/>
      <c r="AIG20" s="77"/>
      <c r="AIH20" s="77"/>
      <c r="AII20" s="77"/>
      <c r="AIJ20" s="77"/>
      <c r="AIK20" s="77"/>
      <c r="AIL20" s="77"/>
      <c r="AIM20" s="77"/>
      <c r="AIN20" s="77"/>
      <c r="AIO20" s="77"/>
      <c r="AIP20" s="77"/>
      <c r="AIQ20" s="77"/>
      <c r="AIR20" s="77"/>
      <c r="AIS20" s="77"/>
      <c r="AIT20" s="77"/>
      <c r="AIU20" s="77"/>
      <c r="AIV20" s="77"/>
      <c r="AIW20" s="77"/>
      <c r="AIX20" s="77"/>
      <c r="AIY20" s="77"/>
      <c r="AIZ20" s="77"/>
      <c r="AJA20" s="77"/>
      <c r="AJB20" s="77"/>
      <c r="AJC20" s="77"/>
      <c r="AJD20" s="77"/>
      <c r="AJE20" s="77"/>
      <c r="AJF20" s="77"/>
      <c r="AJG20" s="77"/>
      <c r="AJH20" s="77"/>
      <c r="AJI20" s="77"/>
      <c r="AJJ20" s="77"/>
      <c r="AJK20" s="77"/>
      <c r="AJL20" s="77"/>
      <c r="AJM20" s="77"/>
      <c r="AJN20" s="77"/>
      <c r="AJO20" s="77"/>
      <c r="AJP20" s="77"/>
      <c r="AJQ20" s="77"/>
      <c r="AJR20" s="77"/>
      <c r="AJS20" s="77"/>
      <c r="AJT20" s="77"/>
      <c r="AJU20" s="77"/>
      <c r="AJV20" s="77"/>
      <c r="AJW20" s="77"/>
      <c r="AJX20" s="77"/>
      <c r="AJY20" s="77"/>
      <c r="AJZ20" s="77"/>
      <c r="AKA20" s="77"/>
      <c r="AKB20" s="77"/>
      <c r="AKC20" s="77"/>
      <c r="AKD20" s="77"/>
      <c r="AKE20" s="77"/>
      <c r="AKF20" s="77"/>
      <c r="AKG20" s="77"/>
      <c r="AKH20" s="77"/>
      <c r="AKI20" s="77"/>
      <c r="AKJ20" s="77"/>
      <c r="AKK20" s="77"/>
      <c r="AKL20" s="77"/>
      <c r="AKM20" s="77"/>
      <c r="AKN20" s="77"/>
      <c r="AKO20" s="77"/>
      <c r="AKP20" s="77"/>
      <c r="AKQ20" s="77"/>
      <c r="AKR20" s="77"/>
      <c r="AKS20" s="77"/>
      <c r="AKT20" s="77"/>
      <c r="AKU20" s="77"/>
      <c r="AKV20" s="77"/>
      <c r="AKW20" s="77"/>
      <c r="AKX20" s="77"/>
      <c r="AKY20" s="77"/>
      <c r="AKZ20" s="77"/>
      <c r="ALA20" s="77"/>
      <c r="ALB20" s="77"/>
      <c r="ALC20" s="77"/>
      <c r="ALD20" s="77"/>
      <c r="ALE20" s="77"/>
      <c r="ALF20" s="77"/>
      <c r="ALG20" s="77"/>
      <c r="ALH20" s="77"/>
      <c r="ALI20" s="77"/>
      <c r="ALJ20" s="77"/>
      <c r="ALK20" s="77"/>
      <c r="ALL20" s="77"/>
      <c r="ALM20" s="77"/>
      <c r="ALN20" s="77"/>
      <c r="ALO20" s="77"/>
      <c r="ALP20" s="77"/>
      <c r="ALQ20" s="77"/>
      <c r="ALR20" s="77"/>
      <c r="ALS20" s="77"/>
      <c r="ALT20" s="77"/>
      <c r="ALU20" s="77"/>
      <c r="ALV20" s="77"/>
      <c r="ALW20" s="77"/>
      <c r="ALX20" s="77"/>
      <c r="ALY20" s="77"/>
      <c r="ALZ20" s="77"/>
      <c r="AMA20" s="77"/>
      <c r="AMB20" s="77"/>
      <c r="AMC20" s="77"/>
      <c r="AMD20" s="77"/>
      <c r="AME20" s="77"/>
      <c r="AMF20" s="77"/>
      <c r="AMG20" s="77"/>
      <c r="AMH20" s="77"/>
      <c r="AMI20" s="77"/>
      <c r="AMJ20" s="77"/>
      <c r="AMK20" s="77"/>
    </row>
    <row r="21" spans="1:1025" s="96" customFormat="1" ht="16.5" customHeight="1" x14ac:dyDescent="0.25">
      <c r="A21" s="94"/>
      <c r="B21" s="79" t="s">
        <v>84</v>
      </c>
      <c r="C21" s="68" t="s">
        <v>85</v>
      </c>
      <c r="D21" s="69" t="s">
        <v>86</v>
      </c>
      <c r="E21" s="70" t="s">
        <v>87</v>
      </c>
      <c r="F21" s="71">
        <v>3</v>
      </c>
      <c r="G21" s="72">
        <f t="shared" si="5"/>
        <v>9</v>
      </c>
      <c r="H21" s="71">
        <v>2</v>
      </c>
      <c r="I21" s="71">
        <v>7</v>
      </c>
      <c r="J21" s="72">
        <f t="shared" si="6"/>
        <v>12</v>
      </c>
      <c r="K21" s="71">
        <v>8</v>
      </c>
      <c r="L21" s="71">
        <v>4</v>
      </c>
      <c r="M21" s="72">
        <f t="shared" si="7"/>
        <v>8</v>
      </c>
      <c r="N21" s="71">
        <v>3</v>
      </c>
      <c r="O21" s="71">
        <v>5</v>
      </c>
      <c r="P21" s="72">
        <f t="shared" si="2"/>
        <v>29</v>
      </c>
      <c r="Q21" s="72">
        <f t="shared" si="3"/>
        <v>13</v>
      </c>
      <c r="R21" s="72">
        <f t="shared" si="3"/>
        <v>16</v>
      </c>
      <c r="S21" s="72">
        <f t="shared" si="8"/>
        <v>4</v>
      </c>
      <c r="T21" s="71">
        <v>0</v>
      </c>
      <c r="U21" s="71">
        <v>4</v>
      </c>
      <c r="V21" s="73">
        <f t="shared" si="4"/>
        <v>0</v>
      </c>
      <c r="W21" s="71">
        <v>0</v>
      </c>
      <c r="X21" s="74"/>
      <c r="Y21" s="75"/>
      <c r="Z21" s="75"/>
      <c r="AA21" s="76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  <c r="IX21" s="95"/>
      <c r="IY21" s="95"/>
      <c r="IZ21" s="95"/>
      <c r="JA21" s="95"/>
      <c r="JB21" s="95"/>
      <c r="JC21" s="95"/>
      <c r="JD21" s="95"/>
      <c r="JE21" s="95"/>
      <c r="JF21" s="95"/>
      <c r="JG21" s="95"/>
      <c r="JH21" s="95"/>
      <c r="JI21" s="95"/>
      <c r="JJ21" s="95"/>
      <c r="JK21" s="95"/>
      <c r="JL21" s="95"/>
      <c r="JM21" s="95"/>
      <c r="JN21" s="95"/>
      <c r="JO21" s="95"/>
      <c r="JP21" s="95"/>
      <c r="JQ21" s="95"/>
      <c r="JR21" s="95"/>
      <c r="JS21" s="95"/>
      <c r="JT21" s="95"/>
      <c r="JU21" s="95"/>
      <c r="JV21" s="95"/>
      <c r="JW21" s="95"/>
      <c r="JX21" s="95"/>
      <c r="JY21" s="95"/>
      <c r="JZ21" s="95"/>
      <c r="KA21" s="95"/>
      <c r="KB21" s="95"/>
      <c r="KC21" s="95"/>
      <c r="KD21" s="95"/>
      <c r="KE21" s="95"/>
      <c r="KF21" s="95"/>
      <c r="KG21" s="95"/>
      <c r="KH21" s="95"/>
      <c r="KI21" s="95"/>
      <c r="KJ21" s="95"/>
      <c r="KK21" s="95"/>
      <c r="KL21" s="95"/>
      <c r="KM21" s="95"/>
      <c r="KN21" s="95"/>
      <c r="KO21" s="95"/>
      <c r="KP21" s="95"/>
      <c r="KQ21" s="95"/>
      <c r="KR21" s="95"/>
      <c r="KS21" s="95"/>
      <c r="KT21" s="95"/>
      <c r="KU21" s="95"/>
      <c r="KV21" s="95"/>
      <c r="KW21" s="95"/>
      <c r="KX21" s="95"/>
      <c r="KY21" s="95"/>
      <c r="KZ21" s="95"/>
      <c r="LA21" s="95"/>
      <c r="LB21" s="95"/>
      <c r="LC21" s="95"/>
      <c r="LD21" s="95"/>
      <c r="LE21" s="95"/>
      <c r="LF21" s="95"/>
      <c r="LG21" s="95"/>
      <c r="LH21" s="95"/>
      <c r="LI21" s="95"/>
      <c r="LJ21" s="95"/>
      <c r="LK21" s="95"/>
      <c r="LL21" s="95"/>
      <c r="LM21" s="95"/>
      <c r="LN21" s="95"/>
      <c r="LO21" s="95"/>
      <c r="LP21" s="95"/>
      <c r="LQ21" s="95"/>
      <c r="LR21" s="95"/>
      <c r="LS21" s="95"/>
      <c r="LT21" s="95"/>
      <c r="LU21" s="95"/>
      <c r="LV21" s="95"/>
      <c r="LW21" s="95"/>
      <c r="LX21" s="95"/>
      <c r="LY21" s="95"/>
      <c r="LZ21" s="95"/>
      <c r="MA21" s="95"/>
      <c r="MB21" s="95"/>
      <c r="MC21" s="95"/>
      <c r="MD21" s="95"/>
      <c r="ME21" s="95"/>
      <c r="MF21" s="95"/>
      <c r="MG21" s="95"/>
      <c r="MH21" s="95"/>
      <c r="MI21" s="95"/>
      <c r="MJ21" s="95"/>
      <c r="MK21" s="95"/>
      <c r="ML21" s="95"/>
      <c r="MM21" s="95"/>
      <c r="MN21" s="95"/>
      <c r="MO21" s="95"/>
      <c r="MP21" s="95"/>
      <c r="MQ21" s="95"/>
      <c r="MR21" s="95"/>
      <c r="MS21" s="95"/>
      <c r="MT21" s="95"/>
      <c r="MU21" s="95"/>
      <c r="MV21" s="95"/>
      <c r="MW21" s="95"/>
      <c r="MX21" s="95"/>
      <c r="MY21" s="95"/>
      <c r="MZ21" s="95"/>
      <c r="NA21" s="95"/>
      <c r="NB21" s="95"/>
      <c r="NC21" s="95"/>
      <c r="ND21" s="95"/>
      <c r="NE21" s="95"/>
      <c r="NF21" s="95"/>
      <c r="NG21" s="95"/>
      <c r="NH21" s="95"/>
      <c r="NI21" s="95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5"/>
      <c r="NX21" s="95"/>
      <c r="NY21" s="95"/>
      <c r="NZ21" s="95"/>
      <c r="OA21" s="95"/>
      <c r="OB21" s="95"/>
      <c r="OC21" s="95"/>
      <c r="OD21" s="95"/>
      <c r="OE21" s="95"/>
      <c r="OF21" s="95"/>
      <c r="OG21" s="95"/>
      <c r="OH21" s="95"/>
      <c r="OI21" s="95"/>
      <c r="OJ21" s="95"/>
      <c r="OK21" s="95"/>
      <c r="OL21" s="95"/>
      <c r="OM21" s="95"/>
      <c r="ON21" s="95"/>
      <c r="OO21" s="95"/>
      <c r="OP21" s="95"/>
      <c r="OQ21" s="95"/>
      <c r="OR21" s="95"/>
      <c r="OS21" s="95"/>
      <c r="OT21" s="95"/>
      <c r="OU21" s="95"/>
      <c r="OV21" s="95"/>
      <c r="OW21" s="95"/>
      <c r="OX21" s="95"/>
      <c r="OY21" s="95"/>
      <c r="OZ21" s="95"/>
      <c r="PA21" s="95"/>
      <c r="PB21" s="95"/>
      <c r="PC21" s="95"/>
      <c r="PD21" s="95"/>
      <c r="PE21" s="95"/>
      <c r="PF21" s="95"/>
      <c r="PG21" s="95"/>
      <c r="PH21" s="95"/>
      <c r="PI21" s="95"/>
      <c r="PJ21" s="95"/>
      <c r="PK21" s="95"/>
      <c r="PL21" s="95"/>
      <c r="PM21" s="95"/>
      <c r="PN21" s="95"/>
      <c r="PO21" s="95"/>
      <c r="PP21" s="95"/>
      <c r="PQ21" s="95"/>
      <c r="PR21" s="95"/>
      <c r="PS21" s="95"/>
      <c r="PT21" s="95"/>
      <c r="PU21" s="95"/>
      <c r="PV21" s="95"/>
      <c r="PW21" s="95"/>
      <c r="PX21" s="95"/>
      <c r="PY21" s="95"/>
      <c r="PZ21" s="95"/>
      <c r="QA21" s="95"/>
      <c r="QB21" s="95"/>
      <c r="QC21" s="95"/>
      <c r="QD21" s="95"/>
      <c r="QE21" s="95"/>
      <c r="QF21" s="95"/>
      <c r="QG21" s="95"/>
      <c r="QH21" s="95"/>
      <c r="QI21" s="95"/>
      <c r="QJ21" s="95"/>
      <c r="QK21" s="95"/>
      <c r="QL21" s="95"/>
      <c r="QM21" s="95"/>
      <c r="QN21" s="95"/>
      <c r="QO21" s="95"/>
      <c r="QP21" s="95"/>
      <c r="QQ21" s="95"/>
      <c r="QR21" s="95"/>
      <c r="QS21" s="95"/>
      <c r="QT21" s="95"/>
      <c r="QU21" s="95"/>
      <c r="QV21" s="95"/>
      <c r="QW21" s="95"/>
      <c r="QX21" s="95"/>
      <c r="QY21" s="95"/>
      <c r="QZ21" s="95"/>
      <c r="RA21" s="95"/>
      <c r="RB21" s="95"/>
      <c r="RC21" s="95"/>
      <c r="RD21" s="95"/>
      <c r="RE21" s="95"/>
      <c r="RF21" s="95"/>
      <c r="RG21" s="95"/>
      <c r="RH21" s="95"/>
      <c r="RI21" s="95"/>
      <c r="RJ21" s="95"/>
      <c r="RK21" s="95"/>
      <c r="RL21" s="95"/>
      <c r="RM21" s="95"/>
      <c r="RN21" s="95"/>
      <c r="RO21" s="95"/>
      <c r="RP21" s="95"/>
      <c r="RQ21" s="95"/>
      <c r="RR21" s="95"/>
      <c r="RS21" s="95"/>
      <c r="RT21" s="95"/>
      <c r="RU21" s="95"/>
      <c r="RV21" s="95"/>
      <c r="RW21" s="95"/>
      <c r="RX21" s="95"/>
      <c r="RY21" s="95"/>
      <c r="RZ21" s="95"/>
      <c r="SA21" s="95"/>
      <c r="SB21" s="95"/>
      <c r="SC21" s="95"/>
      <c r="SD21" s="95"/>
      <c r="SE21" s="95"/>
      <c r="SF21" s="95"/>
      <c r="SG21" s="95"/>
      <c r="SH21" s="95"/>
      <c r="SI21" s="95"/>
      <c r="SJ21" s="95"/>
      <c r="SK21" s="95"/>
      <c r="SL21" s="95"/>
      <c r="SM21" s="95"/>
      <c r="SN21" s="95"/>
      <c r="SO21" s="95"/>
      <c r="SP21" s="95"/>
      <c r="SQ21" s="95"/>
      <c r="SR21" s="95"/>
      <c r="SS21" s="95"/>
      <c r="ST21" s="95"/>
      <c r="SU21" s="95"/>
      <c r="SV21" s="95"/>
      <c r="SW21" s="95"/>
      <c r="SX21" s="95"/>
      <c r="SY21" s="95"/>
      <c r="SZ21" s="95"/>
      <c r="TA21" s="95"/>
      <c r="TB21" s="95"/>
      <c r="TC21" s="95"/>
      <c r="TD21" s="95"/>
      <c r="TE21" s="95"/>
      <c r="TF21" s="95"/>
      <c r="TG21" s="95"/>
      <c r="TH21" s="95"/>
      <c r="TI21" s="95"/>
      <c r="TJ21" s="95"/>
      <c r="TK21" s="95"/>
      <c r="TL21" s="95"/>
      <c r="TM21" s="95"/>
      <c r="TN21" s="95"/>
      <c r="TO21" s="95"/>
      <c r="TP21" s="95"/>
      <c r="TQ21" s="95"/>
      <c r="TR21" s="95"/>
      <c r="TS21" s="95"/>
      <c r="TT21" s="95"/>
      <c r="TU21" s="95"/>
      <c r="TV21" s="95"/>
      <c r="TW21" s="95"/>
      <c r="TX21" s="95"/>
      <c r="TY21" s="95"/>
      <c r="TZ21" s="95"/>
      <c r="UA21" s="95"/>
      <c r="UB21" s="95"/>
      <c r="UC21" s="95"/>
      <c r="UD21" s="95"/>
      <c r="UE21" s="95"/>
      <c r="UF21" s="95"/>
      <c r="UG21" s="95"/>
      <c r="UH21" s="95"/>
      <c r="UI21" s="95"/>
      <c r="UJ21" s="95"/>
      <c r="UK21" s="95"/>
      <c r="UL21" s="95"/>
      <c r="UM21" s="95"/>
      <c r="UN21" s="95"/>
      <c r="UO21" s="95"/>
      <c r="UP21" s="95"/>
      <c r="UQ21" s="95"/>
      <c r="UR21" s="95"/>
      <c r="US21" s="95"/>
      <c r="UT21" s="95"/>
      <c r="UU21" s="95"/>
      <c r="UV21" s="95"/>
      <c r="UW21" s="95"/>
      <c r="UX21" s="95"/>
      <c r="UY21" s="95"/>
      <c r="UZ21" s="95"/>
      <c r="VA21" s="95"/>
      <c r="VB21" s="95"/>
      <c r="VC21" s="95"/>
      <c r="VD21" s="95"/>
      <c r="VE21" s="95"/>
      <c r="VF21" s="95"/>
      <c r="VG21" s="95"/>
      <c r="VH21" s="95"/>
      <c r="VI21" s="95"/>
      <c r="VJ21" s="95"/>
      <c r="VK21" s="95"/>
      <c r="VL21" s="95"/>
      <c r="VM21" s="95"/>
      <c r="VN21" s="95"/>
      <c r="VO21" s="95"/>
      <c r="VP21" s="95"/>
      <c r="VQ21" s="95"/>
      <c r="VR21" s="95"/>
      <c r="VS21" s="95"/>
      <c r="VT21" s="95"/>
      <c r="VU21" s="95"/>
      <c r="VV21" s="95"/>
      <c r="VW21" s="95"/>
      <c r="VX21" s="95"/>
      <c r="VY21" s="95"/>
      <c r="VZ21" s="95"/>
      <c r="WA21" s="95"/>
      <c r="WB21" s="95"/>
      <c r="WC21" s="95"/>
      <c r="WD21" s="95"/>
      <c r="WE21" s="95"/>
      <c r="WF21" s="95"/>
      <c r="WG21" s="95"/>
      <c r="WH21" s="95"/>
      <c r="WI21" s="95"/>
      <c r="WJ21" s="95"/>
      <c r="WK21" s="95"/>
      <c r="WL21" s="95"/>
      <c r="WM21" s="95"/>
      <c r="WN21" s="95"/>
      <c r="WO21" s="95"/>
      <c r="WP21" s="95"/>
      <c r="WQ21" s="95"/>
      <c r="WR21" s="95"/>
      <c r="WS21" s="95"/>
      <c r="WT21" s="95"/>
      <c r="WU21" s="95"/>
      <c r="WV21" s="95"/>
      <c r="WW21" s="95"/>
      <c r="WX21" s="95"/>
      <c r="WY21" s="95"/>
      <c r="WZ21" s="95"/>
      <c r="XA21" s="95"/>
      <c r="XB21" s="95"/>
      <c r="XC21" s="95"/>
      <c r="XD21" s="95"/>
      <c r="XE21" s="95"/>
      <c r="XF21" s="95"/>
      <c r="XG21" s="95"/>
      <c r="XH21" s="95"/>
      <c r="XI21" s="95"/>
      <c r="XJ21" s="95"/>
      <c r="XK21" s="95"/>
      <c r="XL21" s="95"/>
      <c r="XM21" s="95"/>
      <c r="XN21" s="95"/>
      <c r="XO21" s="95"/>
      <c r="XP21" s="95"/>
      <c r="XQ21" s="95"/>
      <c r="XR21" s="95"/>
      <c r="XS21" s="95"/>
      <c r="XT21" s="95"/>
      <c r="XU21" s="95"/>
      <c r="XV21" s="95"/>
      <c r="XW21" s="95"/>
      <c r="XX21" s="95"/>
      <c r="XY21" s="95"/>
      <c r="XZ21" s="95"/>
      <c r="YA21" s="95"/>
      <c r="YB21" s="95"/>
      <c r="YC21" s="95"/>
      <c r="YD21" s="95"/>
      <c r="YE21" s="95"/>
      <c r="YF21" s="95"/>
      <c r="YG21" s="95"/>
      <c r="YH21" s="95"/>
      <c r="YI21" s="95"/>
      <c r="YJ21" s="95"/>
      <c r="YK21" s="95"/>
      <c r="YL21" s="95"/>
      <c r="YM21" s="95"/>
      <c r="YN21" s="95"/>
      <c r="YO21" s="95"/>
      <c r="YP21" s="95"/>
      <c r="YQ21" s="95"/>
      <c r="YR21" s="95"/>
      <c r="YS21" s="95"/>
      <c r="YT21" s="95"/>
      <c r="YU21" s="95"/>
      <c r="YV21" s="95"/>
      <c r="YW21" s="95"/>
      <c r="YX21" s="95"/>
      <c r="YY21" s="95"/>
      <c r="YZ21" s="95"/>
      <c r="ZA21" s="95"/>
      <c r="ZB21" s="95"/>
      <c r="ZC21" s="95"/>
      <c r="ZD21" s="95"/>
      <c r="ZE21" s="95"/>
      <c r="ZF21" s="95"/>
      <c r="ZG21" s="95"/>
      <c r="ZH21" s="95"/>
      <c r="ZI21" s="95"/>
      <c r="ZJ21" s="95"/>
      <c r="ZK21" s="95"/>
      <c r="ZL21" s="95"/>
      <c r="ZM21" s="95"/>
      <c r="ZN21" s="95"/>
      <c r="ZO21" s="95"/>
      <c r="ZP21" s="95"/>
      <c r="ZQ21" s="95"/>
      <c r="ZR21" s="95"/>
      <c r="ZS21" s="95"/>
      <c r="ZT21" s="95"/>
      <c r="ZU21" s="95"/>
      <c r="ZV21" s="95"/>
      <c r="ZW21" s="95"/>
      <c r="ZX21" s="95"/>
      <c r="ZY21" s="95"/>
      <c r="ZZ21" s="95"/>
      <c r="AAA21" s="95"/>
      <c r="AAB21" s="95"/>
      <c r="AAC21" s="95"/>
      <c r="AAD21" s="95"/>
      <c r="AAE21" s="95"/>
      <c r="AAF21" s="95"/>
      <c r="AAG21" s="95"/>
      <c r="AAH21" s="95"/>
      <c r="AAI21" s="95"/>
      <c r="AAJ21" s="95"/>
      <c r="AAK21" s="95"/>
      <c r="AAL21" s="95"/>
      <c r="AAM21" s="95"/>
      <c r="AAN21" s="95"/>
      <c r="AAO21" s="95"/>
      <c r="AAP21" s="95"/>
      <c r="AAQ21" s="95"/>
      <c r="AAR21" s="95"/>
      <c r="AAS21" s="95"/>
      <c r="AAT21" s="95"/>
      <c r="AAU21" s="95"/>
      <c r="AAV21" s="95"/>
      <c r="AAW21" s="95"/>
      <c r="AAX21" s="95"/>
      <c r="AAY21" s="95"/>
      <c r="AAZ21" s="95"/>
      <c r="ABA21" s="95"/>
      <c r="ABB21" s="95"/>
      <c r="ABC21" s="95"/>
      <c r="ABD21" s="95"/>
      <c r="ABE21" s="95"/>
      <c r="ABF21" s="95"/>
      <c r="ABG21" s="95"/>
      <c r="ABH21" s="95"/>
      <c r="ABI21" s="95"/>
      <c r="ABJ21" s="95"/>
      <c r="ABK21" s="95"/>
      <c r="ABL21" s="95"/>
      <c r="ABM21" s="95"/>
      <c r="ABN21" s="95"/>
      <c r="ABO21" s="95"/>
      <c r="ABP21" s="95"/>
      <c r="ABQ21" s="95"/>
      <c r="ABR21" s="95"/>
      <c r="ABS21" s="95"/>
      <c r="ABT21" s="95"/>
      <c r="ABU21" s="95"/>
      <c r="ABV21" s="95"/>
      <c r="ABW21" s="95"/>
      <c r="ABX21" s="95"/>
      <c r="ABY21" s="95"/>
      <c r="ABZ21" s="95"/>
      <c r="ACA21" s="95"/>
      <c r="ACB21" s="95"/>
      <c r="ACC21" s="95"/>
      <c r="ACD21" s="95"/>
      <c r="ACE21" s="95"/>
      <c r="ACF21" s="95"/>
      <c r="ACG21" s="95"/>
      <c r="ACH21" s="95"/>
      <c r="ACI21" s="95"/>
      <c r="ACJ21" s="95"/>
      <c r="ACK21" s="95"/>
      <c r="ACL21" s="95"/>
      <c r="ACM21" s="95"/>
      <c r="ACN21" s="95"/>
      <c r="ACO21" s="95"/>
      <c r="ACP21" s="95"/>
      <c r="ACQ21" s="95"/>
      <c r="ACR21" s="95"/>
      <c r="ACS21" s="95"/>
      <c r="ACT21" s="95"/>
      <c r="ACU21" s="95"/>
      <c r="ACV21" s="95"/>
      <c r="ACW21" s="95"/>
      <c r="ACX21" s="95"/>
      <c r="ACY21" s="95"/>
      <c r="ACZ21" s="95"/>
      <c r="ADA21" s="95"/>
      <c r="ADB21" s="95"/>
      <c r="ADC21" s="95"/>
      <c r="ADD21" s="95"/>
      <c r="ADE21" s="95"/>
      <c r="ADF21" s="95"/>
      <c r="ADG21" s="95"/>
      <c r="ADH21" s="95"/>
      <c r="ADI21" s="95"/>
      <c r="ADJ21" s="95"/>
      <c r="ADK21" s="95"/>
      <c r="ADL21" s="95"/>
      <c r="ADM21" s="95"/>
      <c r="ADN21" s="95"/>
      <c r="ADO21" s="95"/>
      <c r="ADP21" s="95"/>
      <c r="ADQ21" s="95"/>
      <c r="ADR21" s="95"/>
      <c r="ADS21" s="95"/>
      <c r="ADT21" s="95"/>
      <c r="ADU21" s="95"/>
      <c r="ADV21" s="95"/>
      <c r="ADW21" s="95"/>
      <c r="ADX21" s="95"/>
      <c r="ADY21" s="95"/>
      <c r="ADZ21" s="95"/>
      <c r="AEA21" s="95"/>
      <c r="AEB21" s="95"/>
      <c r="AEC21" s="95"/>
      <c r="AED21" s="95"/>
      <c r="AEE21" s="95"/>
      <c r="AEF21" s="95"/>
      <c r="AEG21" s="95"/>
      <c r="AEH21" s="95"/>
      <c r="AEI21" s="95"/>
      <c r="AEJ21" s="95"/>
      <c r="AEK21" s="95"/>
      <c r="AEL21" s="95"/>
      <c r="AEM21" s="95"/>
      <c r="AEN21" s="95"/>
      <c r="AEO21" s="95"/>
      <c r="AEP21" s="95"/>
      <c r="AEQ21" s="95"/>
      <c r="AER21" s="95"/>
      <c r="AES21" s="95"/>
      <c r="AET21" s="95"/>
      <c r="AEU21" s="95"/>
      <c r="AEV21" s="95"/>
      <c r="AEW21" s="95"/>
      <c r="AEX21" s="95"/>
      <c r="AEY21" s="95"/>
      <c r="AEZ21" s="95"/>
      <c r="AFA21" s="95"/>
      <c r="AFB21" s="95"/>
      <c r="AFC21" s="95"/>
      <c r="AFD21" s="95"/>
      <c r="AFE21" s="95"/>
      <c r="AFF21" s="95"/>
      <c r="AFG21" s="95"/>
      <c r="AFH21" s="95"/>
      <c r="AFI21" s="95"/>
      <c r="AFJ21" s="95"/>
      <c r="AFK21" s="95"/>
      <c r="AFL21" s="95"/>
      <c r="AFM21" s="95"/>
      <c r="AFN21" s="95"/>
      <c r="AFO21" s="95"/>
      <c r="AFP21" s="95"/>
      <c r="AFQ21" s="95"/>
      <c r="AFR21" s="95"/>
      <c r="AFS21" s="95"/>
      <c r="AFT21" s="95"/>
      <c r="AFU21" s="95"/>
      <c r="AFV21" s="95"/>
      <c r="AFW21" s="95"/>
      <c r="AFX21" s="95"/>
      <c r="AFY21" s="95"/>
      <c r="AFZ21" s="95"/>
      <c r="AGA21" s="95"/>
      <c r="AGB21" s="95"/>
      <c r="AGC21" s="95"/>
      <c r="AGD21" s="95"/>
      <c r="AGE21" s="95"/>
      <c r="AGF21" s="95"/>
      <c r="AGG21" s="95"/>
      <c r="AGH21" s="95"/>
      <c r="AGI21" s="95"/>
      <c r="AGJ21" s="95"/>
      <c r="AGK21" s="95"/>
      <c r="AGL21" s="95"/>
      <c r="AGM21" s="95"/>
      <c r="AGN21" s="95"/>
      <c r="AGO21" s="95"/>
      <c r="AGP21" s="95"/>
      <c r="AGQ21" s="95"/>
      <c r="AGR21" s="95"/>
      <c r="AGS21" s="95"/>
      <c r="AGT21" s="95"/>
      <c r="AGU21" s="95"/>
      <c r="AGV21" s="95"/>
      <c r="AGW21" s="95"/>
      <c r="AGX21" s="95"/>
      <c r="AGY21" s="95"/>
      <c r="AGZ21" s="95"/>
      <c r="AHA21" s="95"/>
      <c r="AHB21" s="95"/>
      <c r="AHC21" s="95"/>
      <c r="AHD21" s="95"/>
      <c r="AHE21" s="95"/>
      <c r="AHF21" s="95"/>
      <c r="AHG21" s="95"/>
      <c r="AHH21" s="95"/>
      <c r="AHI21" s="95"/>
      <c r="AHJ21" s="95"/>
      <c r="AHK21" s="95"/>
      <c r="AHL21" s="95"/>
      <c r="AHM21" s="95"/>
      <c r="AHN21" s="95"/>
      <c r="AHO21" s="95"/>
      <c r="AHP21" s="95"/>
      <c r="AHQ21" s="95"/>
      <c r="AHR21" s="95"/>
      <c r="AHS21" s="95"/>
      <c r="AHT21" s="95"/>
      <c r="AHU21" s="95"/>
      <c r="AHV21" s="95"/>
      <c r="AHW21" s="95"/>
      <c r="AHX21" s="95"/>
      <c r="AHY21" s="95"/>
      <c r="AHZ21" s="95"/>
      <c r="AIA21" s="95"/>
      <c r="AIB21" s="95"/>
      <c r="AIC21" s="95"/>
      <c r="AID21" s="95"/>
      <c r="AIE21" s="95"/>
      <c r="AIF21" s="95"/>
      <c r="AIG21" s="95"/>
      <c r="AIH21" s="95"/>
      <c r="AII21" s="95"/>
      <c r="AIJ21" s="95"/>
      <c r="AIK21" s="95"/>
      <c r="AIL21" s="95"/>
      <c r="AIM21" s="95"/>
      <c r="AIN21" s="95"/>
      <c r="AIO21" s="95"/>
      <c r="AIP21" s="95"/>
      <c r="AIQ21" s="95"/>
      <c r="AIR21" s="95"/>
      <c r="AIS21" s="95"/>
      <c r="AIT21" s="95"/>
      <c r="AIU21" s="95"/>
      <c r="AIV21" s="95"/>
      <c r="AIW21" s="95"/>
      <c r="AIX21" s="95"/>
      <c r="AIY21" s="95"/>
      <c r="AIZ21" s="95"/>
      <c r="AJA21" s="95"/>
      <c r="AJB21" s="95"/>
      <c r="AJC21" s="95"/>
      <c r="AJD21" s="95"/>
      <c r="AJE21" s="95"/>
      <c r="AJF21" s="95"/>
      <c r="AJG21" s="95"/>
      <c r="AJH21" s="95"/>
      <c r="AJI21" s="95"/>
      <c r="AJJ21" s="95"/>
      <c r="AJK21" s="95"/>
      <c r="AJL21" s="95"/>
      <c r="AJM21" s="95"/>
      <c r="AJN21" s="95"/>
      <c r="AJO21" s="95"/>
      <c r="AJP21" s="95"/>
      <c r="AJQ21" s="95"/>
      <c r="AJR21" s="95"/>
      <c r="AJS21" s="95"/>
      <c r="AJT21" s="95"/>
      <c r="AJU21" s="95"/>
      <c r="AJV21" s="95"/>
      <c r="AJW21" s="95"/>
      <c r="AJX21" s="95"/>
      <c r="AJY21" s="95"/>
      <c r="AJZ21" s="95"/>
      <c r="AKA21" s="95"/>
      <c r="AKB21" s="95"/>
      <c r="AKC21" s="95"/>
      <c r="AKD21" s="95"/>
      <c r="AKE21" s="95"/>
      <c r="AKF21" s="95"/>
      <c r="AKG21" s="95"/>
      <c r="AKH21" s="95"/>
      <c r="AKI21" s="95"/>
      <c r="AKJ21" s="95"/>
      <c r="AKK21" s="95"/>
      <c r="AKL21" s="95"/>
      <c r="AKM21" s="95"/>
      <c r="AKN21" s="95"/>
      <c r="AKO21" s="95"/>
      <c r="AKP21" s="95"/>
      <c r="AKQ21" s="95"/>
      <c r="AKR21" s="95"/>
      <c r="AKS21" s="95"/>
      <c r="AKT21" s="95"/>
      <c r="AKU21" s="95"/>
      <c r="AKV21" s="95"/>
      <c r="AKW21" s="95"/>
      <c r="AKX21" s="95"/>
      <c r="AKY21" s="95"/>
      <c r="AKZ21" s="95"/>
      <c r="ALA21" s="95"/>
      <c r="ALB21" s="95"/>
      <c r="ALC21" s="95"/>
      <c r="ALD21" s="95"/>
      <c r="ALE21" s="95"/>
      <c r="ALF21" s="95"/>
      <c r="ALG21" s="95"/>
      <c r="ALH21" s="95"/>
      <c r="ALI21" s="95"/>
      <c r="ALJ21" s="95"/>
      <c r="ALK21" s="95"/>
      <c r="ALL21" s="95"/>
      <c r="ALM21" s="95"/>
      <c r="ALN21" s="95"/>
      <c r="ALO21" s="95"/>
      <c r="ALP21" s="95"/>
      <c r="ALQ21" s="95"/>
      <c r="ALR21" s="95"/>
      <c r="ALS21" s="95"/>
      <c r="ALT21" s="95"/>
      <c r="ALU21" s="95"/>
      <c r="ALV21" s="95"/>
      <c r="ALW21" s="95"/>
      <c r="ALX21" s="95"/>
      <c r="ALY21" s="95"/>
      <c r="ALZ21" s="95"/>
      <c r="AMA21" s="95"/>
      <c r="AMB21" s="95"/>
      <c r="AMC21" s="95"/>
      <c r="AMD21" s="95"/>
      <c r="AME21" s="95"/>
      <c r="AMF21" s="95"/>
      <c r="AMG21" s="95"/>
      <c r="AMH21" s="95"/>
      <c r="AMI21" s="95"/>
      <c r="AMJ21" s="95"/>
      <c r="AMK21" s="95"/>
    </row>
    <row r="22" spans="1:1025" s="96" customFormat="1" ht="16.5" customHeight="1" x14ac:dyDescent="0.25">
      <c r="A22" s="94"/>
      <c r="B22" s="79" t="s">
        <v>88</v>
      </c>
      <c r="C22" s="68" t="s">
        <v>89</v>
      </c>
      <c r="D22" s="88" t="s">
        <v>90</v>
      </c>
      <c r="E22" s="70" t="s">
        <v>91</v>
      </c>
      <c r="F22" s="71">
        <v>3</v>
      </c>
      <c r="G22" s="72">
        <f t="shared" si="5"/>
        <v>10</v>
      </c>
      <c r="H22" s="71">
        <v>4</v>
      </c>
      <c r="I22" s="71">
        <v>6</v>
      </c>
      <c r="J22" s="72">
        <f t="shared" si="6"/>
        <v>12</v>
      </c>
      <c r="K22" s="71">
        <v>5</v>
      </c>
      <c r="L22" s="71">
        <v>7</v>
      </c>
      <c r="M22" s="72">
        <f t="shared" si="7"/>
        <v>18</v>
      </c>
      <c r="N22" s="71">
        <v>9</v>
      </c>
      <c r="O22" s="71">
        <v>9</v>
      </c>
      <c r="P22" s="72">
        <f t="shared" si="2"/>
        <v>40</v>
      </c>
      <c r="Q22" s="72">
        <f t="shared" si="3"/>
        <v>18</v>
      </c>
      <c r="R22" s="72">
        <f t="shared" si="3"/>
        <v>22</v>
      </c>
      <c r="S22" s="72">
        <f t="shared" si="8"/>
        <v>4</v>
      </c>
      <c r="T22" s="71">
        <v>0</v>
      </c>
      <c r="U22" s="71">
        <v>4</v>
      </c>
      <c r="V22" s="73">
        <f t="shared" si="4"/>
        <v>1</v>
      </c>
      <c r="W22" s="71">
        <v>0</v>
      </c>
      <c r="X22" s="74">
        <v>1</v>
      </c>
      <c r="Y22" s="75"/>
      <c r="Z22" s="75"/>
      <c r="AA22" s="76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  <c r="IW22" s="95"/>
      <c r="IX22" s="95"/>
      <c r="IY22" s="95"/>
      <c r="IZ22" s="95"/>
      <c r="JA22" s="95"/>
      <c r="JB22" s="95"/>
      <c r="JC22" s="95"/>
      <c r="JD22" s="95"/>
      <c r="JE22" s="95"/>
      <c r="JF22" s="95"/>
      <c r="JG22" s="95"/>
      <c r="JH22" s="95"/>
      <c r="JI22" s="95"/>
      <c r="JJ22" s="95"/>
      <c r="JK22" s="95"/>
      <c r="JL22" s="95"/>
      <c r="JM22" s="95"/>
      <c r="JN22" s="95"/>
      <c r="JO22" s="95"/>
      <c r="JP22" s="95"/>
      <c r="JQ22" s="95"/>
      <c r="JR22" s="95"/>
      <c r="JS22" s="95"/>
      <c r="JT22" s="95"/>
      <c r="JU22" s="95"/>
      <c r="JV22" s="95"/>
      <c r="JW22" s="95"/>
      <c r="JX22" s="95"/>
      <c r="JY22" s="95"/>
      <c r="JZ22" s="95"/>
      <c r="KA22" s="95"/>
      <c r="KB22" s="95"/>
      <c r="KC22" s="95"/>
      <c r="KD22" s="95"/>
      <c r="KE22" s="95"/>
      <c r="KF22" s="95"/>
      <c r="KG22" s="95"/>
      <c r="KH22" s="95"/>
      <c r="KI22" s="95"/>
      <c r="KJ22" s="95"/>
      <c r="KK22" s="95"/>
      <c r="KL22" s="95"/>
      <c r="KM22" s="95"/>
      <c r="KN22" s="95"/>
      <c r="KO22" s="95"/>
      <c r="KP22" s="95"/>
      <c r="KQ22" s="95"/>
      <c r="KR22" s="95"/>
      <c r="KS22" s="95"/>
      <c r="KT22" s="95"/>
      <c r="KU22" s="95"/>
      <c r="KV22" s="95"/>
      <c r="KW22" s="95"/>
      <c r="KX22" s="95"/>
      <c r="KY22" s="95"/>
      <c r="KZ22" s="95"/>
      <c r="LA22" s="95"/>
      <c r="LB22" s="95"/>
      <c r="LC22" s="95"/>
      <c r="LD22" s="95"/>
      <c r="LE22" s="95"/>
      <c r="LF22" s="95"/>
      <c r="LG22" s="95"/>
      <c r="LH22" s="95"/>
      <c r="LI22" s="95"/>
      <c r="LJ22" s="95"/>
      <c r="LK22" s="95"/>
      <c r="LL22" s="95"/>
      <c r="LM22" s="95"/>
      <c r="LN22" s="95"/>
      <c r="LO22" s="95"/>
      <c r="LP22" s="95"/>
      <c r="LQ22" s="95"/>
      <c r="LR22" s="95"/>
      <c r="LS22" s="95"/>
      <c r="LT22" s="95"/>
      <c r="LU22" s="95"/>
      <c r="LV22" s="95"/>
      <c r="LW22" s="95"/>
      <c r="LX22" s="95"/>
      <c r="LY22" s="95"/>
      <c r="LZ22" s="95"/>
      <c r="MA22" s="95"/>
      <c r="MB22" s="95"/>
      <c r="MC22" s="95"/>
      <c r="MD22" s="95"/>
      <c r="ME22" s="95"/>
      <c r="MF22" s="95"/>
      <c r="MG22" s="95"/>
      <c r="MH22" s="95"/>
      <c r="MI22" s="95"/>
      <c r="MJ22" s="95"/>
      <c r="MK22" s="95"/>
      <c r="ML22" s="95"/>
      <c r="MM22" s="95"/>
      <c r="MN22" s="95"/>
      <c r="MO22" s="95"/>
      <c r="MP22" s="95"/>
      <c r="MQ22" s="95"/>
      <c r="MR22" s="95"/>
      <c r="MS22" s="95"/>
      <c r="MT22" s="95"/>
      <c r="MU22" s="95"/>
      <c r="MV22" s="95"/>
      <c r="MW22" s="95"/>
      <c r="MX22" s="95"/>
      <c r="MY22" s="95"/>
      <c r="MZ22" s="95"/>
      <c r="NA22" s="95"/>
      <c r="NB22" s="95"/>
      <c r="NC22" s="95"/>
      <c r="ND22" s="95"/>
      <c r="NE22" s="95"/>
      <c r="NF22" s="95"/>
      <c r="NG22" s="95"/>
      <c r="NH22" s="95"/>
      <c r="NI22" s="95"/>
      <c r="NJ22" s="95"/>
      <c r="NK22" s="95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5"/>
      <c r="NW22" s="95"/>
      <c r="NX22" s="95"/>
      <c r="NY22" s="95"/>
      <c r="NZ22" s="95"/>
      <c r="OA22" s="95"/>
      <c r="OB22" s="95"/>
      <c r="OC22" s="95"/>
      <c r="OD22" s="95"/>
      <c r="OE22" s="95"/>
      <c r="OF22" s="95"/>
      <c r="OG22" s="95"/>
      <c r="OH22" s="95"/>
      <c r="OI22" s="95"/>
      <c r="OJ22" s="95"/>
      <c r="OK22" s="95"/>
      <c r="OL22" s="95"/>
      <c r="OM22" s="95"/>
      <c r="ON22" s="95"/>
      <c r="OO22" s="95"/>
      <c r="OP22" s="95"/>
      <c r="OQ22" s="95"/>
      <c r="OR22" s="95"/>
      <c r="OS22" s="95"/>
      <c r="OT22" s="95"/>
      <c r="OU22" s="95"/>
      <c r="OV22" s="95"/>
      <c r="OW22" s="95"/>
      <c r="OX22" s="95"/>
      <c r="OY22" s="95"/>
      <c r="OZ22" s="95"/>
      <c r="PA22" s="95"/>
      <c r="PB22" s="95"/>
      <c r="PC22" s="95"/>
      <c r="PD22" s="95"/>
      <c r="PE22" s="95"/>
      <c r="PF22" s="95"/>
      <c r="PG22" s="95"/>
      <c r="PH22" s="95"/>
      <c r="PI22" s="95"/>
      <c r="PJ22" s="95"/>
      <c r="PK22" s="95"/>
      <c r="PL22" s="95"/>
      <c r="PM22" s="95"/>
      <c r="PN22" s="95"/>
      <c r="PO22" s="95"/>
      <c r="PP22" s="95"/>
      <c r="PQ22" s="95"/>
      <c r="PR22" s="95"/>
      <c r="PS22" s="95"/>
      <c r="PT22" s="95"/>
      <c r="PU22" s="95"/>
      <c r="PV22" s="95"/>
      <c r="PW22" s="95"/>
      <c r="PX22" s="95"/>
      <c r="PY22" s="95"/>
      <c r="PZ22" s="95"/>
      <c r="QA22" s="95"/>
      <c r="QB22" s="95"/>
      <c r="QC22" s="95"/>
      <c r="QD22" s="95"/>
      <c r="QE22" s="95"/>
      <c r="QF22" s="95"/>
      <c r="QG22" s="95"/>
      <c r="QH22" s="95"/>
      <c r="QI22" s="95"/>
      <c r="QJ22" s="95"/>
      <c r="QK22" s="95"/>
      <c r="QL22" s="95"/>
      <c r="QM22" s="95"/>
      <c r="QN22" s="95"/>
      <c r="QO22" s="95"/>
      <c r="QP22" s="95"/>
      <c r="QQ22" s="95"/>
      <c r="QR22" s="95"/>
      <c r="QS22" s="95"/>
      <c r="QT22" s="95"/>
      <c r="QU22" s="95"/>
      <c r="QV22" s="95"/>
      <c r="QW22" s="95"/>
      <c r="QX22" s="95"/>
      <c r="QY22" s="95"/>
      <c r="QZ22" s="95"/>
      <c r="RA22" s="95"/>
      <c r="RB22" s="95"/>
      <c r="RC22" s="95"/>
      <c r="RD22" s="95"/>
      <c r="RE22" s="95"/>
      <c r="RF22" s="95"/>
      <c r="RG22" s="95"/>
      <c r="RH22" s="95"/>
      <c r="RI22" s="95"/>
      <c r="RJ22" s="95"/>
      <c r="RK22" s="95"/>
      <c r="RL22" s="95"/>
      <c r="RM22" s="95"/>
      <c r="RN22" s="95"/>
      <c r="RO22" s="95"/>
      <c r="RP22" s="95"/>
      <c r="RQ22" s="95"/>
      <c r="RR22" s="95"/>
      <c r="RS22" s="95"/>
      <c r="RT22" s="95"/>
      <c r="RU22" s="95"/>
      <c r="RV22" s="95"/>
      <c r="RW22" s="95"/>
      <c r="RX22" s="95"/>
      <c r="RY22" s="95"/>
      <c r="RZ22" s="95"/>
      <c r="SA22" s="95"/>
      <c r="SB22" s="95"/>
      <c r="SC22" s="95"/>
      <c r="SD22" s="95"/>
      <c r="SE22" s="95"/>
      <c r="SF22" s="95"/>
      <c r="SG22" s="95"/>
      <c r="SH22" s="95"/>
      <c r="SI22" s="95"/>
      <c r="SJ22" s="95"/>
      <c r="SK22" s="95"/>
      <c r="SL22" s="95"/>
      <c r="SM22" s="95"/>
      <c r="SN22" s="95"/>
      <c r="SO22" s="95"/>
      <c r="SP22" s="95"/>
      <c r="SQ22" s="95"/>
      <c r="SR22" s="95"/>
      <c r="SS22" s="95"/>
      <c r="ST22" s="95"/>
      <c r="SU22" s="95"/>
      <c r="SV22" s="95"/>
      <c r="SW22" s="95"/>
      <c r="SX22" s="95"/>
      <c r="SY22" s="95"/>
      <c r="SZ22" s="95"/>
      <c r="TA22" s="95"/>
      <c r="TB22" s="95"/>
      <c r="TC22" s="95"/>
      <c r="TD22" s="95"/>
      <c r="TE22" s="95"/>
      <c r="TF22" s="95"/>
      <c r="TG22" s="95"/>
      <c r="TH22" s="95"/>
      <c r="TI22" s="95"/>
      <c r="TJ22" s="95"/>
      <c r="TK22" s="95"/>
      <c r="TL22" s="95"/>
      <c r="TM22" s="95"/>
      <c r="TN22" s="95"/>
      <c r="TO22" s="95"/>
      <c r="TP22" s="95"/>
      <c r="TQ22" s="95"/>
      <c r="TR22" s="95"/>
      <c r="TS22" s="95"/>
      <c r="TT22" s="95"/>
      <c r="TU22" s="95"/>
      <c r="TV22" s="95"/>
      <c r="TW22" s="95"/>
      <c r="TX22" s="95"/>
      <c r="TY22" s="95"/>
      <c r="TZ22" s="95"/>
      <c r="UA22" s="95"/>
      <c r="UB22" s="95"/>
      <c r="UC22" s="95"/>
      <c r="UD22" s="95"/>
      <c r="UE22" s="95"/>
      <c r="UF22" s="95"/>
      <c r="UG22" s="95"/>
      <c r="UH22" s="95"/>
      <c r="UI22" s="95"/>
      <c r="UJ22" s="95"/>
      <c r="UK22" s="95"/>
      <c r="UL22" s="95"/>
      <c r="UM22" s="95"/>
      <c r="UN22" s="95"/>
      <c r="UO22" s="95"/>
      <c r="UP22" s="95"/>
      <c r="UQ22" s="95"/>
      <c r="UR22" s="95"/>
      <c r="US22" s="95"/>
      <c r="UT22" s="95"/>
      <c r="UU22" s="95"/>
      <c r="UV22" s="95"/>
      <c r="UW22" s="95"/>
      <c r="UX22" s="95"/>
      <c r="UY22" s="95"/>
      <c r="UZ22" s="95"/>
      <c r="VA22" s="95"/>
      <c r="VB22" s="95"/>
      <c r="VC22" s="95"/>
      <c r="VD22" s="95"/>
      <c r="VE22" s="95"/>
      <c r="VF22" s="95"/>
      <c r="VG22" s="95"/>
      <c r="VH22" s="95"/>
      <c r="VI22" s="95"/>
      <c r="VJ22" s="95"/>
      <c r="VK22" s="95"/>
      <c r="VL22" s="95"/>
      <c r="VM22" s="95"/>
      <c r="VN22" s="95"/>
      <c r="VO22" s="95"/>
      <c r="VP22" s="95"/>
      <c r="VQ22" s="95"/>
      <c r="VR22" s="95"/>
      <c r="VS22" s="95"/>
      <c r="VT22" s="95"/>
      <c r="VU22" s="95"/>
      <c r="VV22" s="95"/>
      <c r="VW22" s="95"/>
      <c r="VX22" s="95"/>
      <c r="VY22" s="95"/>
      <c r="VZ22" s="95"/>
      <c r="WA22" s="95"/>
      <c r="WB22" s="95"/>
      <c r="WC22" s="95"/>
      <c r="WD22" s="95"/>
      <c r="WE22" s="95"/>
      <c r="WF22" s="95"/>
      <c r="WG22" s="95"/>
      <c r="WH22" s="95"/>
      <c r="WI22" s="95"/>
      <c r="WJ22" s="95"/>
      <c r="WK22" s="95"/>
      <c r="WL22" s="95"/>
      <c r="WM22" s="95"/>
      <c r="WN22" s="95"/>
      <c r="WO22" s="95"/>
      <c r="WP22" s="95"/>
      <c r="WQ22" s="95"/>
      <c r="WR22" s="95"/>
      <c r="WS22" s="95"/>
      <c r="WT22" s="95"/>
      <c r="WU22" s="95"/>
      <c r="WV22" s="95"/>
      <c r="WW22" s="95"/>
      <c r="WX22" s="95"/>
      <c r="WY22" s="95"/>
      <c r="WZ22" s="95"/>
      <c r="XA22" s="95"/>
      <c r="XB22" s="95"/>
      <c r="XC22" s="95"/>
      <c r="XD22" s="95"/>
      <c r="XE22" s="95"/>
      <c r="XF22" s="95"/>
      <c r="XG22" s="95"/>
      <c r="XH22" s="95"/>
      <c r="XI22" s="95"/>
      <c r="XJ22" s="95"/>
      <c r="XK22" s="95"/>
      <c r="XL22" s="95"/>
      <c r="XM22" s="95"/>
      <c r="XN22" s="95"/>
      <c r="XO22" s="95"/>
      <c r="XP22" s="95"/>
      <c r="XQ22" s="95"/>
      <c r="XR22" s="95"/>
      <c r="XS22" s="95"/>
      <c r="XT22" s="95"/>
      <c r="XU22" s="95"/>
      <c r="XV22" s="95"/>
      <c r="XW22" s="95"/>
      <c r="XX22" s="95"/>
      <c r="XY22" s="95"/>
      <c r="XZ22" s="95"/>
      <c r="YA22" s="95"/>
      <c r="YB22" s="95"/>
      <c r="YC22" s="95"/>
      <c r="YD22" s="95"/>
      <c r="YE22" s="95"/>
      <c r="YF22" s="95"/>
      <c r="YG22" s="95"/>
      <c r="YH22" s="95"/>
      <c r="YI22" s="95"/>
      <c r="YJ22" s="95"/>
      <c r="YK22" s="95"/>
      <c r="YL22" s="95"/>
      <c r="YM22" s="95"/>
      <c r="YN22" s="95"/>
      <c r="YO22" s="95"/>
      <c r="YP22" s="95"/>
      <c r="YQ22" s="95"/>
      <c r="YR22" s="95"/>
      <c r="YS22" s="95"/>
      <c r="YT22" s="95"/>
      <c r="YU22" s="95"/>
      <c r="YV22" s="95"/>
      <c r="YW22" s="95"/>
      <c r="YX22" s="95"/>
      <c r="YY22" s="95"/>
      <c r="YZ22" s="95"/>
      <c r="ZA22" s="95"/>
      <c r="ZB22" s="95"/>
      <c r="ZC22" s="95"/>
      <c r="ZD22" s="95"/>
      <c r="ZE22" s="95"/>
      <c r="ZF22" s="95"/>
      <c r="ZG22" s="95"/>
      <c r="ZH22" s="95"/>
      <c r="ZI22" s="95"/>
      <c r="ZJ22" s="95"/>
      <c r="ZK22" s="95"/>
      <c r="ZL22" s="95"/>
      <c r="ZM22" s="95"/>
      <c r="ZN22" s="95"/>
      <c r="ZO22" s="95"/>
      <c r="ZP22" s="95"/>
      <c r="ZQ22" s="95"/>
      <c r="ZR22" s="95"/>
      <c r="ZS22" s="95"/>
      <c r="ZT22" s="95"/>
      <c r="ZU22" s="95"/>
      <c r="ZV22" s="95"/>
      <c r="ZW22" s="95"/>
      <c r="ZX22" s="95"/>
      <c r="ZY22" s="95"/>
      <c r="ZZ22" s="95"/>
      <c r="AAA22" s="95"/>
      <c r="AAB22" s="95"/>
      <c r="AAC22" s="95"/>
      <c r="AAD22" s="95"/>
      <c r="AAE22" s="95"/>
      <c r="AAF22" s="95"/>
      <c r="AAG22" s="95"/>
      <c r="AAH22" s="95"/>
      <c r="AAI22" s="95"/>
      <c r="AAJ22" s="95"/>
      <c r="AAK22" s="95"/>
      <c r="AAL22" s="95"/>
      <c r="AAM22" s="95"/>
      <c r="AAN22" s="95"/>
      <c r="AAO22" s="95"/>
      <c r="AAP22" s="95"/>
      <c r="AAQ22" s="95"/>
      <c r="AAR22" s="95"/>
      <c r="AAS22" s="95"/>
      <c r="AAT22" s="95"/>
      <c r="AAU22" s="95"/>
      <c r="AAV22" s="95"/>
      <c r="AAW22" s="95"/>
      <c r="AAX22" s="95"/>
      <c r="AAY22" s="95"/>
      <c r="AAZ22" s="95"/>
      <c r="ABA22" s="95"/>
      <c r="ABB22" s="95"/>
      <c r="ABC22" s="95"/>
      <c r="ABD22" s="95"/>
      <c r="ABE22" s="95"/>
      <c r="ABF22" s="95"/>
      <c r="ABG22" s="95"/>
      <c r="ABH22" s="95"/>
      <c r="ABI22" s="95"/>
      <c r="ABJ22" s="95"/>
      <c r="ABK22" s="95"/>
      <c r="ABL22" s="95"/>
      <c r="ABM22" s="95"/>
      <c r="ABN22" s="95"/>
      <c r="ABO22" s="95"/>
      <c r="ABP22" s="95"/>
      <c r="ABQ22" s="95"/>
      <c r="ABR22" s="95"/>
      <c r="ABS22" s="95"/>
      <c r="ABT22" s="95"/>
      <c r="ABU22" s="95"/>
      <c r="ABV22" s="95"/>
      <c r="ABW22" s="95"/>
      <c r="ABX22" s="95"/>
      <c r="ABY22" s="95"/>
      <c r="ABZ22" s="95"/>
      <c r="ACA22" s="95"/>
      <c r="ACB22" s="95"/>
      <c r="ACC22" s="95"/>
      <c r="ACD22" s="95"/>
      <c r="ACE22" s="95"/>
      <c r="ACF22" s="95"/>
      <c r="ACG22" s="95"/>
      <c r="ACH22" s="95"/>
      <c r="ACI22" s="95"/>
      <c r="ACJ22" s="95"/>
      <c r="ACK22" s="95"/>
      <c r="ACL22" s="95"/>
      <c r="ACM22" s="95"/>
      <c r="ACN22" s="95"/>
      <c r="ACO22" s="95"/>
      <c r="ACP22" s="95"/>
      <c r="ACQ22" s="95"/>
      <c r="ACR22" s="95"/>
      <c r="ACS22" s="95"/>
      <c r="ACT22" s="95"/>
      <c r="ACU22" s="95"/>
      <c r="ACV22" s="95"/>
      <c r="ACW22" s="95"/>
      <c r="ACX22" s="95"/>
      <c r="ACY22" s="95"/>
      <c r="ACZ22" s="95"/>
      <c r="ADA22" s="95"/>
      <c r="ADB22" s="95"/>
      <c r="ADC22" s="95"/>
      <c r="ADD22" s="95"/>
      <c r="ADE22" s="95"/>
      <c r="ADF22" s="95"/>
      <c r="ADG22" s="95"/>
      <c r="ADH22" s="95"/>
      <c r="ADI22" s="95"/>
      <c r="ADJ22" s="95"/>
      <c r="ADK22" s="95"/>
      <c r="ADL22" s="95"/>
      <c r="ADM22" s="95"/>
      <c r="ADN22" s="95"/>
      <c r="ADO22" s="95"/>
      <c r="ADP22" s="95"/>
      <c r="ADQ22" s="95"/>
      <c r="ADR22" s="95"/>
      <c r="ADS22" s="95"/>
      <c r="ADT22" s="95"/>
      <c r="ADU22" s="95"/>
      <c r="ADV22" s="95"/>
      <c r="ADW22" s="95"/>
      <c r="ADX22" s="95"/>
      <c r="ADY22" s="95"/>
      <c r="ADZ22" s="95"/>
      <c r="AEA22" s="95"/>
      <c r="AEB22" s="95"/>
      <c r="AEC22" s="95"/>
      <c r="AED22" s="95"/>
      <c r="AEE22" s="95"/>
      <c r="AEF22" s="95"/>
      <c r="AEG22" s="95"/>
      <c r="AEH22" s="95"/>
      <c r="AEI22" s="95"/>
      <c r="AEJ22" s="95"/>
      <c r="AEK22" s="95"/>
      <c r="AEL22" s="95"/>
      <c r="AEM22" s="95"/>
      <c r="AEN22" s="95"/>
      <c r="AEO22" s="95"/>
      <c r="AEP22" s="95"/>
      <c r="AEQ22" s="95"/>
      <c r="AER22" s="95"/>
      <c r="AES22" s="95"/>
      <c r="AET22" s="95"/>
      <c r="AEU22" s="95"/>
      <c r="AEV22" s="95"/>
      <c r="AEW22" s="95"/>
      <c r="AEX22" s="95"/>
      <c r="AEY22" s="95"/>
      <c r="AEZ22" s="95"/>
      <c r="AFA22" s="95"/>
      <c r="AFB22" s="95"/>
      <c r="AFC22" s="95"/>
      <c r="AFD22" s="95"/>
      <c r="AFE22" s="95"/>
      <c r="AFF22" s="95"/>
      <c r="AFG22" s="95"/>
      <c r="AFH22" s="95"/>
      <c r="AFI22" s="95"/>
      <c r="AFJ22" s="95"/>
      <c r="AFK22" s="95"/>
      <c r="AFL22" s="95"/>
      <c r="AFM22" s="95"/>
      <c r="AFN22" s="95"/>
      <c r="AFO22" s="95"/>
      <c r="AFP22" s="95"/>
      <c r="AFQ22" s="95"/>
      <c r="AFR22" s="95"/>
      <c r="AFS22" s="95"/>
      <c r="AFT22" s="95"/>
      <c r="AFU22" s="95"/>
      <c r="AFV22" s="95"/>
      <c r="AFW22" s="95"/>
      <c r="AFX22" s="95"/>
      <c r="AFY22" s="95"/>
      <c r="AFZ22" s="95"/>
      <c r="AGA22" s="95"/>
      <c r="AGB22" s="95"/>
      <c r="AGC22" s="95"/>
      <c r="AGD22" s="95"/>
      <c r="AGE22" s="95"/>
      <c r="AGF22" s="95"/>
      <c r="AGG22" s="95"/>
      <c r="AGH22" s="95"/>
      <c r="AGI22" s="95"/>
      <c r="AGJ22" s="95"/>
      <c r="AGK22" s="95"/>
      <c r="AGL22" s="95"/>
      <c r="AGM22" s="95"/>
      <c r="AGN22" s="95"/>
      <c r="AGO22" s="95"/>
      <c r="AGP22" s="95"/>
      <c r="AGQ22" s="95"/>
      <c r="AGR22" s="95"/>
      <c r="AGS22" s="95"/>
      <c r="AGT22" s="95"/>
      <c r="AGU22" s="95"/>
      <c r="AGV22" s="95"/>
      <c r="AGW22" s="95"/>
      <c r="AGX22" s="95"/>
      <c r="AGY22" s="95"/>
      <c r="AGZ22" s="95"/>
      <c r="AHA22" s="95"/>
      <c r="AHB22" s="95"/>
      <c r="AHC22" s="95"/>
      <c r="AHD22" s="95"/>
      <c r="AHE22" s="95"/>
      <c r="AHF22" s="95"/>
      <c r="AHG22" s="95"/>
      <c r="AHH22" s="95"/>
      <c r="AHI22" s="95"/>
      <c r="AHJ22" s="95"/>
      <c r="AHK22" s="95"/>
      <c r="AHL22" s="95"/>
      <c r="AHM22" s="95"/>
      <c r="AHN22" s="95"/>
      <c r="AHO22" s="95"/>
      <c r="AHP22" s="95"/>
      <c r="AHQ22" s="95"/>
      <c r="AHR22" s="95"/>
      <c r="AHS22" s="95"/>
      <c r="AHT22" s="95"/>
      <c r="AHU22" s="95"/>
      <c r="AHV22" s="95"/>
      <c r="AHW22" s="95"/>
      <c r="AHX22" s="95"/>
      <c r="AHY22" s="95"/>
      <c r="AHZ22" s="95"/>
      <c r="AIA22" s="95"/>
      <c r="AIB22" s="95"/>
      <c r="AIC22" s="95"/>
      <c r="AID22" s="95"/>
      <c r="AIE22" s="95"/>
      <c r="AIF22" s="95"/>
      <c r="AIG22" s="95"/>
      <c r="AIH22" s="95"/>
      <c r="AII22" s="95"/>
      <c r="AIJ22" s="95"/>
      <c r="AIK22" s="95"/>
      <c r="AIL22" s="95"/>
      <c r="AIM22" s="95"/>
      <c r="AIN22" s="95"/>
      <c r="AIO22" s="95"/>
      <c r="AIP22" s="95"/>
      <c r="AIQ22" s="95"/>
      <c r="AIR22" s="95"/>
      <c r="AIS22" s="95"/>
      <c r="AIT22" s="95"/>
      <c r="AIU22" s="95"/>
      <c r="AIV22" s="95"/>
      <c r="AIW22" s="95"/>
      <c r="AIX22" s="95"/>
      <c r="AIY22" s="95"/>
      <c r="AIZ22" s="95"/>
      <c r="AJA22" s="95"/>
      <c r="AJB22" s="95"/>
      <c r="AJC22" s="95"/>
      <c r="AJD22" s="95"/>
      <c r="AJE22" s="95"/>
      <c r="AJF22" s="95"/>
      <c r="AJG22" s="95"/>
      <c r="AJH22" s="95"/>
      <c r="AJI22" s="95"/>
      <c r="AJJ22" s="95"/>
      <c r="AJK22" s="95"/>
      <c r="AJL22" s="95"/>
      <c r="AJM22" s="95"/>
      <c r="AJN22" s="95"/>
      <c r="AJO22" s="95"/>
      <c r="AJP22" s="95"/>
      <c r="AJQ22" s="95"/>
      <c r="AJR22" s="95"/>
      <c r="AJS22" s="95"/>
      <c r="AJT22" s="95"/>
      <c r="AJU22" s="95"/>
      <c r="AJV22" s="95"/>
      <c r="AJW22" s="95"/>
      <c r="AJX22" s="95"/>
      <c r="AJY22" s="95"/>
      <c r="AJZ22" s="95"/>
      <c r="AKA22" s="95"/>
      <c r="AKB22" s="95"/>
      <c r="AKC22" s="95"/>
      <c r="AKD22" s="95"/>
      <c r="AKE22" s="95"/>
      <c r="AKF22" s="95"/>
      <c r="AKG22" s="95"/>
      <c r="AKH22" s="95"/>
      <c r="AKI22" s="95"/>
      <c r="AKJ22" s="95"/>
      <c r="AKK22" s="95"/>
      <c r="AKL22" s="95"/>
      <c r="AKM22" s="95"/>
      <c r="AKN22" s="95"/>
      <c r="AKO22" s="95"/>
      <c r="AKP22" s="95"/>
      <c r="AKQ22" s="95"/>
      <c r="AKR22" s="95"/>
      <c r="AKS22" s="95"/>
      <c r="AKT22" s="95"/>
      <c r="AKU22" s="95"/>
      <c r="AKV22" s="95"/>
      <c r="AKW22" s="95"/>
      <c r="AKX22" s="95"/>
      <c r="AKY22" s="95"/>
      <c r="AKZ22" s="95"/>
      <c r="ALA22" s="95"/>
      <c r="ALB22" s="95"/>
      <c r="ALC22" s="95"/>
      <c r="ALD22" s="95"/>
      <c r="ALE22" s="95"/>
      <c r="ALF22" s="95"/>
      <c r="ALG22" s="95"/>
      <c r="ALH22" s="95"/>
      <c r="ALI22" s="95"/>
      <c r="ALJ22" s="95"/>
      <c r="ALK22" s="95"/>
      <c r="ALL22" s="95"/>
      <c r="ALM22" s="95"/>
      <c r="ALN22" s="95"/>
      <c r="ALO22" s="95"/>
      <c r="ALP22" s="95"/>
      <c r="ALQ22" s="95"/>
      <c r="ALR22" s="95"/>
      <c r="ALS22" s="95"/>
      <c r="ALT22" s="95"/>
      <c r="ALU22" s="95"/>
      <c r="ALV22" s="95"/>
      <c r="ALW22" s="95"/>
      <c r="ALX22" s="95"/>
      <c r="ALY22" s="95"/>
      <c r="ALZ22" s="95"/>
      <c r="AMA22" s="95"/>
      <c r="AMB22" s="95"/>
      <c r="AMC22" s="95"/>
      <c r="AMD22" s="95"/>
      <c r="AME22" s="95"/>
      <c r="AMF22" s="95"/>
      <c r="AMG22" s="95"/>
      <c r="AMH22" s="95"/>
      <c r="AMI22" s="95"/>
      <c r="AMJ22" s="95"/>
      <c r="AMK22" s="95"/>
    </row>
    <row r="23" spans="1:1025" s="96" customFormat="1" ht="16.5" customHeight="1" x14ac:dyDescent="0.25">
      <c r="A23" s="94"/>
      <c r="B23" s="97" t="s">
        <v>92</v>
      </c>
      <c r="C23" s="81" t="s">
        <v>89</v>
      </c>
      <c r="D23" s="69" t="s">
        <v>93</v>
      </c>
      <c r="E23" s="83" t="s">
        <v>94</v>
      </c>
      <c r="F23" s="84"/>
      <c r="G23" s="85"/>
      <c r="H23" s="84"/>
      <c r="I23" s="84"/>
      <c r="J23" s="85"/>
      <c r="K23" s="84"/>
      <c r="L23" s="84"/>
      <c r="M23" s="85"/>
      <c r="N23" s="84"/>
      <c r="O23" s="84"/>
      <c r="P23" s="85">
        <f t="shared" si="2"/>
        <v>0</v>
      </c>
      <c r="Q23" s="85">
        <f t="shared" si="3"/>
        <v>0</v>
      </c>
      <c r="R23" s="85">
        <f t="shared" si="3"/>
        <v>0</v>
      </c>
      <c r="S23" s="85"/>
      <c r="T23" s="84"/>
      <c r="U23" s="84"/>
      <c r="V23" s="86">
        <f t="shared" si="4"/>
        <v>0</v>
      </c>
      <c r="W23" s="84">
        <v>0</v>
      </c>
      <c r="X23" s="87"/>
      <c r="Y23" s="75"/>
      <c r="Z23" s="75"/>
      <c r="AA23" s="76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  <c r="IQ23" s="95"/>
      <c r="IR23" s="95"/>
      <c r="IS23" s="95"/>
      <c r="IT23" s="95"/>
      <c r="IU23" s="95"/>
      <c r="IV23" s="95"/>
      <c r="IW23" s="95"/>
      <c r="IX23" s="95"/>
      <c r="IY23" s="95"/>
      <c r="IZ23" s="95"/>
      <c r="JA23" s="95"/>
      <c r="JB23" s="95"/>
      <c r="JC23" s="95"/>
      <c r="JD23" s="95"/>
      <c r="JE23" s="95"/>
      <c r="JF23" s="95"/>
      <c r="JG23" s="95"/>
      <c r="JH23" s="95"/>
      <c r="JI23" s="95"/>
      <c r="JJ23" s="95"/>
      <c r="JK23" s="95"/>
      <c r="JL23" s="95"/>
      <c r="JM23" s="95"/>
      <c r="JN23" s="95"/>
      <c r="JO23" s="95"/>
      <c r="JP23" s="95"/>
      <c r="JQ23" s="95"/>
      <c r="JR23" s="95"/>
      <c r="JS23" s="95"/>
      <c r="JT23" s="95"/>
      <c r="JU23" s="95"/>
      <c r="JV23" s="95"/>
      <c r="JW23" s="95"/>
      <c r="JX23" s="95"/>
      <c r="JY23" s="95"/>
      <c r="JZ23" s="95"/>
      <c r="KA23" s="95"/>
      <c r="KB23" s="95"/>
      <c r="KC23" s="95"/>
      <c r="KD23" s="95"/>
      <c r="KE23" s="95"/>
      <c r="KF23" s="95"/>
      <c r="KG23" s="95"/>
      <c r="KH23" s="95"/>
      <c r="KI23" s="95"/>
      <c r="KJ23" s="95"/>
      <c r="KK23" s="95"/>
      <c r="KL23" s="95"/>
      <c r="KM23" s="95"/>
      <c r="KN23" s="95"/>
      <c r="KO23" s="95"/>
      <c r="KP23" s="95"/>
      <c r="KQ23" s="95"/>
      <c r="KR23" s="95"/>
      <c r="KS23" s="95"/>
      <c r="KT23" s="95"/>
      <c r="KU23" s="95"/>
      <c r="KV23" s="95"/>
      <c r="KW23" s="95"/>
      <c r="KX23" s="95"/>
      <c r="KY23" s="95"/>
      <c r="KZ23" s="95"/>
      <c r="LA23" s="95"/>
      <c r="LB23" s="95"/>
      <c r="LC23" s="95"/>
      <c r="LD23" s="95"/>
      <c r="LE23" s="95"/>
      <c r="LF23" s="95"/>
      <c r="LG23" s="95"/>
      <c r="LH23" s="95"/>
      <c r="LI23" s="95"/>
      <c r="LJ23" s="95"/>
      <c r="LK23" s="95"/>
      <c r="LL23" s="95"/>
      <c r="LM23" s="95"/>
      <c r="LN23" s="95"/>
      <c r="LO23" s="95"/>
      <c r="LP23" s="95"/>
      <c r="LQ23" s="95"/>
      <c r="LR23" s="95"/>
      <c r="LS23" s="95"/>
      <c r="LT23" s="95"/>
      <c r="LU23" s="95"/>
      <c r="LV23" s="95"/>
      <c r="LW23" s="95"/>
      <c r="LX23" s="95"/>
      <c r="LY23" s="95"/>
      <c r="LZ23" s="95"/>
      <c r="MA23" s="95"/>
      <c r="MB23" s="95"/>
      <c r="MC23" s="95"/>
      <c r="MD23" s="95"/>
      <c r="ME23" s="95"/>
      <c r="MF23" s="95"/>
      <c r="MG23" s="95"/>
      <c r="MH23" s="95"/>
      <c r="MI23" s="95"/>
      <c r="MJ23" s="95"/>
      <c r="MK23" s="95"/>
      <c r="ML23" s="95"/>
      <c r="MM23" s="95"/>
      <c r="MN23" s="95"/>
      <c r="MO23" s="95"/>
      <c r="MP23" s="95"/>
      <c r="MQ23" s="95"/>
      <c r="MR23" s="95"/>
      <c r="MS23" s="95"/>
      <c r="MT23" s="95"/>
      <c r="MU23" s="95"/>
      <c r="MV23" s="95"/>
      <c r="MW23" s="95"/>
      <c r="MX23" s="95"/>
      <c r="MY23" s="95"/>
      <c r="MZ23" s="95"/>
      <c r="NA23" s="95"/>
      <c r="NB23" s="95"/>
      <c r="NC23" s="95"/>
      <c r="ND23" s="95"/>
      <c r="NE23" s="95"/>
      <c r="NF23" s="95"/>
      <c r="NG23" s="95"/>
      <c r="NH23" s="95"/>
      <c r="NI23" s="95"/>
      <c r="NJ23" s="95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5"/>
      <c r="NX23" s="95"/>
      <c r="NY23" s="95"/>
      <c r="NZ23" s="95"/>
      <c r="OA23" s="95"/>
      <c r="OB23" s="95"/>
      <c r="OC23" s="95"/>
      <c r="OD23" s="95"/>
      <c r="OE23" s="95"/>
      <c r="OF23" s="95"/>
      <c r="OG23" s="95"/>
      <c r="OH23" s="95"/>
      <c r="OI23" s="95"/>
      <c r="OJ23" s="95"/>
      <c r="OK23" s="95"/>
      <c r="OL23" s="95"/>
      <c r="OM23" s="95"/>
      <c r="ON23" s="95"/>
      <c r="OO23" s="95"/>
      <c r="OP23" s="95"/>
      <c r="OQ23" s="95"/>
      <c r="OR23" s="95"/>
      <c r="OS23" s="95"/>
      <c r="OT23" s="95"/>
      <c r="OU23" s="95"/>
      <c r="OV23" s="95"/>
      <c r="OW23" s="95"/>
      <c r="OX23" s="95"/>
      <c r="OY23" s="95"/>
      <c r="OZ23" s="95"/>
      <c r="PA23" s="95"/>
      <c r="PB23" s="95"/>
      <c r="PC23" s="95"/>
      <c r="PD23" s="95"/>
      <c r="PE23" s="95"/>
      <c r="PF23" s="95"/>
      <c r="PG23" s="95"/>
      <c r="PH23" s="95"/>
      <c r="PI23" s="95"/>
      <c r="PJ23" s="95"/>
      <c r="PK23" s="95"/>
      <c r="PL23" s="95"/>
      <c r="PM23" s="95"/>
      <c r="PN23" s="95"/>
      <c r="PO23" s="95"/>
      <c r="PP23" s="95"/>
      <c r="PQ23" s="95"/>
      <c r="PR23" s="95"/>
      <c r="PS23" s="95"/>
      <c r="PT23" s="95"/>
      <c r="PU23" s="95"/>
      <c r="PV23" s="95"/>
      <c r="PW23" s="95"/>
      <c r="PX23" s="95"/>
      <c r="PY23" s="95"/>
      <c r="PZ23" s="95"/>
      <c r="QA23" s="95"/>
      <c r="QB23" s="95"/>
      <c r="QC23" s="95"/>
      <c r="QD23" s="95"/>
      <c r="QE23" s="95"/>
      <c r="QF23" s="95"/>
      <c r="QG23" s="95"/>
      <c r="QH23" s="95"/>
      <c r="QI23" s="95"/>
      <c r="QJ23" s="95"/>
      <c r="QK23" s="95"/>
      <c r="QL23" s="95"/>
      <c r="QM23" s="95"/>
      <c r="QN23" s="95"/>
      <c r="QO23" s="95"/>
      <c r="QP23" s="95"/>
      <c r="QQ23" s="95"/>
      <c r="QR23" s="95"/>
      <c r="QS23" s="95"/>
      <c r="QT23" s="95"/>
      <c r="QU23" s="95"/>
      <c r="QV23" s="95"/>
      <c r="QW23" s="95"/>
      <c r="QX23" s="95"/>
      <c r="QY23" s="95"/>
      <c r="QZ23" s="95"/>
      <c r="RA23" s="95"/>
      <c r="RB23" s="95"/>
      <c r="RC23" s="95"/>
      <c r="RD23" s="95"/>
      <c r="RE23" s="95"/>
      <c r="RF23" s="95"/>
      <c r="RG23" s="95"/>
      <c r="RH23" s="95"/>
      <c r="RI23" s="95"/>
      <c r="RJ23" s="95"/>
      <c r="RK23" s="95"/>
      <c r="RL23" s="95"/>
      <c r="RM23" s="95"/>
      <c r="RN23" s="95"/>
      <c r="RO23" s="95"/>
      <c r="RP23" s="95"/>
      <c r="RQ23" s="95"/>
      <c r="RR23" s="95"/>
      <c r="RS23" s="95"/>
      <c r="RT23" s="95"/>
      <c r="RU23" s="95"/>
      <c r="RV23" s="95"/>
      <c r="RW23" s="95"/>
      <c r="RX23" s="95"/>
      <c r="RY23" s="95"/>
      <c r="RZ23" s="95"/>
      <c r="SA23" s="95"/>
      <c r="SB23" s="95"/>
      <c r="SC23" s="95"/>
      <c r="SD23" s="95"/>
      <c r="SE23" s="95"/>
      <c r="SF23" s="95"/>
      <c r="SG23" s="95"/>
      <c r="SH23" s="95"/>
      <c r="SI23" s="95"/>
      <c r="SJ23" s="95"/>
      <c r="SK23" s="95"/>
      <c r="SL23" s="95"/>
      <c r="SM23" s="95"/>
      <c r="SN23" s="95"/>
      <c r="SO23" s="95"/>
      <c r="SP23" s="95"/>
      <c r="SQ23" s="95"/>
      <c r="SR23" s="95"/>
      <c r="SS23" s="95"/>
      <c r="ST23" s="95"/>
      <c r="SU23" s="95"/>
      <c r="SV23" s="95"/>
      <c r="SW23" s="95"/>
      <c r="SX23" s="95"/>
      <c r="SY23" s="95"/>
      <c r="SZ23" s="95"/>
      <c r="TA23" s="95"/>
      <c r="TB23" s="95"/>
      <c r="TC23" s="95"/>
      <c r="TD23" s="95"/>
      <c r="TE23" s="95"/>
      <c r="TF23" s="95"/>
      <c r="TG23" s="95"/>
      <c r="TH23" s="95"/>
      <c r="TI23" s="95"/>
      <c r="TJ23" s="95"/>
      <c r="TK23" s="95"/>
      <c r="TL23" s="95"/>
      <c r="TM23" s="95"/>
      <c r="TN23" s="95"/>
      <c r="TO23" s="95"/>
      <c r="TP23" s="95"/>
      <c r="TQ23" s="95"/>
      <c r="TR23" s="95"/>
      <c r="TS23" s="95"/>
      <c r="TT23" s="95"/>
      <c r="TU23" s="95"/>
      <c r="TV23" s="95"/>
      <c r="TW23" s="95"/>
      <c r="TX23" s="95"/>
      <c r="TY23" s="95"/>
      <c r="TZ23" s="95"/>
      <c r="UA23" s="95"/>
      <c r="UB23" s="95"/>
      <c r="UC23" s="95"/>
      <c r="UD23" s="95"/>
      <c r="UE23" s="95"/>
      <c r="UF23" s="95"/>
      <c r="UG23" s="95"/>
      <c r="UH23" s="95"/>
      <c r="UI23" s="95"/>
      <c r="UJ23" s="95"/>
      <c r="UK23" s="95"/>
      <c r="UL23" s="95"/>
      <c r="UM23" s="95"/>
      <c r="UN23" s="95"/>
      <c r="UO23" s="95"/>
      <c r="UP23" s="95"/>
      <c r="UQ23" s="95"/>
      <c r="UR23" s="95"/>
      <c r="US23" s="95"/>
      <c r="UT23" s="95"/>
      <c r="UU23" s="95"/>
      <c r="UV23" s="95"/>
      <c r="UW23" s="95"/>
      <c r="UX23" s="95"/>
      <c r="UY23" s="95"/>
      <c r="UZ23" s="95"/>
      <c r="VA23" s="95"/>
      <c r="VB23" s="95"/>
      <c r="VC23" s="95"/>
      <c r="VD23" s="95"/>
      <c r="VE23" s="95"/>
      <c r="VF23" s="95"/>
      <c r="VG23" s="95"/>
      <c r="VH23" s="95"/>
      <c r="VI23" s="95"/>
      <c r="VJ23" s="95"/>
      <c r="VK23" s="95"/>
      <c r="VL23" s="95"/>
      <c r="VM23" s="95"/>
      <c r="VN23" s="95"/>
      <c r="VO23" s="95"/>
      <c r="VP23" s="95"/>
      <c r="VQ23" s="95"/>
      <c r="VR23" s="95"/>
      <c r="VS23" s="95"/>
      <c r="VT23" s="95"/>
      <c r="VU23" s="95"/>
      <c r="VV23" s="95"/>
      <c r="VW23" s="95"/>
      <c r="VX23" s="95"/>
      <c r="VY23" s="95"/>
      <c r="VZ23" s="95"/>
      <c r="WA23" s="95"/>
      <c r="WB23" s="95"/>
      <c r="WC23" s="95"/>
      <c r="WD23" s="95"/>
      <c r="WE23" s="95"/>
      <c r="WF23" s="95"/>
      <c r="WG23" s="95"/>
      <c r="WH23" s="95"/>
      <c r="WI23" s="95"/>
      <c r="WJ23" s="95"/>
      <c r="WK23" s="95"/>
      <c r="WL23" s="95"/>
      <c r="WM23" s="95"/>
      <c r="WN23" s="95"/>
      <c r="WO23" s="95"/>
      <c r="WP23" s="95"/>
      <c r="WQ23" s="95"/>
      <c r="WR23" s="95"/>
      <c r="WS23" s="95"/>
      <c r="WT23" s="95"/>
      <c r="WU23" s="95"/>
      <c r="WV23" s="95"/>
      <c r="WW23" s="95"/>
      <c r="WX23" s="95"/>
      <c r="WY23" s="95"/>
      <c r="WZ23" s="95"/>
      <c r="XA23" s="95"/>
      <c r="XB23" s="95"/>
      <c r="XC23" s="95"/>
      <c r="XD23" s="95"/>
      <c r="XE23" s="95"/>
      <c r="XF23" s="95"/>
      <c r="XG23" s="95"/>
      <c r="XH23" s="95"/>
      <c r="XI23" s="95"/>
      <c r="XJ23" s="95"/>
      <c r="XK23" s="95"/>
      <c r="XL23" s="95"/>
      <c r="XM23" s="95"/>
      <c r="XN23" s="95"/>
      <c r="XO23" s="95"/>
      <c r="XP23" s="95"/>
      <c r="XQ23" s="95"/>
      <c r="XR23" s="95"/>
      <c r="XS23" s="95"/>
      <c r="XT23" s="95"/>
      <c r="XU23" s="95"/>
      <c r="XV23" s="95"/>
      <c r="XW23" s="95"/>
      <c r="XX23" s="95"/>
      <c r="XY23" s="95"/>
      <c r="XZ23" s="95"/>
      <c r="YA23" s="95"/>
      <c r="YB23" s="95"/>
      <c r="YC23" s="95"/>
      <c r="YD23" s="95"/>
      <c r="YE23" s="95"/>
      <c r="YF23" s="95"/>
      <c r="YG23" s="95"/>
      <c r="YH23" s="95"/>
      <c r="YI23" s="95"/>
      <c r="YJ23" s="95"/>
      <c r="YK23" s="95"/>
      <c r="YL23" s="95"/>
      <c r="YM23" s="95"/>
      <c r="YN23" s="95"/>
      <c r="YO23" s="95"/>
      <c r="YP23" s="95"/>
      <c r="YQ23" s="95"/>
      <c r="YR23" s="95"/>
      <c r="YS23" s="95"/>
      <c r="YT23" s="95"/>
      <c r="YU23" s="95"/>
      <c r="YV23" s="95"/>
      <c r="YW23" s="95"/>
      <c r="YX23" s="95"/>
      <c r="YY23" s="95"/>
      <c r="YZ23" s="95"/>
      <c r="ZA23" s="95"/>
      <c r="ZB23" s="95"/>
      <c r="ZC23" s="95"/>
      <c r="ZD23" s="95"/>
      <c r="ZE23" s="95"/>
      <c r="ZF23" s="95"/>
      <c r="ZG23" s="95"/>
      <c r="ZH23" s="95"/>
      <c r="ZI23" s="95"/>
      <c r="ZJ23" s="95"/>
      <c r="ZK23" s="95"/>
      <c r="ZL23" s="95"/>
      <c r="ZM23" s="95"/>
      <c r="ZN23" s="95"/>
      <c r="ZO23" s="95"/>
      <c r="ZP23" s="95"/>
      <c r="ZQ23" s="95"/>
      <c r="ZR23" s="95"/>
      <c r="ZS23" s="95"/>
      <c r="ZT23" s="95"/>
      <c r="ZU23" s="95"/>
      <c r="ZV23" s="95"/>
      <c r="ZW23" s="95"/>
      <c r="ZX23" s="95"/>
      <c r="ZY23" s="95"/>
      <c r="ZZ23" s="95"/>
      <c r="AAA23" s="95"/>
      <c r="AAB23" s="95"/>
      <c r="AAC23" s="95"/>
      <c r="AAD23" s="95"/>
      <c r="AAE23" s="95"/>
      <c r="AAF23" s="95"/>
      <c r="AAG23" s="95"/>
      <c r="AAH23" s="95"/>
      <c r="AAI23" s="95"/>
      <c r="AAJ23" s="95"/>
      <c r="AAK23" s="95"/>
      <c r="AAL23" s="95"/>
      <c r="AAM23" s="95"/>
      <c r="AAN23" s="95"/>
      <c r="AAO23" s="95"/>
      <c r="AAP23" s="95"/>
      <c r="AAQ23" s="95"/>
      <c r="AAR23" s="95"/>
      <c r="AAS23" s="95"/>
      <c r="AAT23" s="95"/>
      <c r="AAU23" s="95"/>
      <c r="AAV23" s="95"/>
      <c r="AAW23" s="95"/>
      <c r="AAX23" s="95"/>
      <c r="AAY23" s="95"/>
      <c r="AAZ23" s="95"/>
      <c r="ABA23" s="95"/>
      <c r="ABB23" s="95"/>
      <c r="ABC23" s="95"/>
      <c r="ABD23" s="95"/>
      <c r="ABE23" s="95"/>
      <c r="ABF23" s="95"/>
      <c r="ABG23" s="95"/>
      <c r="ABH23" s="95"/>
      <c r="ABI23" s="95"/>
      <c r="ABJ23" s="95"/>
      <c r="ABK23" s="95"/>
      <c r="ABL23" s="95"/>
      <c r="ABM23" s="95"/>
      <c r="ABN23" s="95"/>
      <c r="ABO23" s="95"/>
      <c r="ABP23" s="95"/>
      <c r="ABQ23" s="95"/>
      <c r="ABR23" s="95"/>
      <c r="ABS23" s="95"/>
      <c r="ABT23" s="95"/>
      <c r="ABU23" s="95"/>
      <c r="ABV23" s="95"/>
      <c r="ABW23" s="95"/>
      <c r="ABX23" s="95"/>
      <c r="ABY23" s="95"/>
      <c r="ABZ23" s="95"/>
      <c r="ACA23" s="95"/>
      <c r="ACB23" s="95"/>
      <c r="ACC23" s="95"/>
      <c r="ACD23" s="95"/>
      <c r="ACE23" s="95"/>
      <c r="ACF23" s="95"/>
      <c r="ACG23" s="95"/>
      <c r="ACH23" s="95"/>
      <c r="ACI23" s="95"/>
      <c r="ACJ23" s="95"/>
      <c r="ACK23" s="95"/>
      <c r="ACL23" s="95"/>
      <c r="ACM23" s="95"/>
      <c r="ACN23" s="95"/>
      <c r="ACO23" s="95"/>
      <c r="ACP23" s="95"/>
      <c r="ACQ23" s="95"/>
      <c r="ACR23" s="95"/>
      <c r="ACS23" s="95"/>
      <c r="ACT23" s="95"/>
      <c r="ACU23" s="95"/>
      <c r="ACV23" s="95"/>
      <c r="ACW23" s="95"/>
      <c r="ACX23" s="95"/>
      <c r="ACY23" s="95"/>
      <c r="ACZ23" s="95"/>
      <c r="ADA23" s="95"/>
      <c r="ADB23" s="95"/>
      <c r="ADC23" s="95"/>
      <c r="ADD23" s="95"/>
      <c r="ADE23" s="95"/>
      <c r="ADF23" s="95"/>
      <c r="ADG23" s="95"/>
      <c r="ADH23" s="95"/>
      <c r="ADI23" s="95"/>
      <c r="ADJ23" s="95"/>
      <c r="ADK23" s="95"/>
      <c r="ADL23" s="95"/>
      <c r="ADM23" s="95"/>
      <c r="ADN23" s="95"/>
      <c r="ADO23" s="95"/>
      <c r="ADP23" s="95"/>
      <c r="ADQ23" s="95"/>
      <c r="ADR23" s="95"/>
      <c r="ADS23" s="95"/>
      <c r="ADT23" s="95"/>
      <c r="ADU23" s="95"/>
      <c r="ADV23" s="95"/>
      <c r="ADW23" s="95"/>
      <c r="ADX23" s="95"/>
      <c r="ADY23" s="95"/>
      <c r="ADZ23" s="95"/>
      <c r="AEA23" s="95"/>
      <c r="AEB23" s="95"/>
      <c r="AEC23" s="95"/>
      <c r="AED23" s="95"/>
      <c r="AEE23" s="95"/>
      <c r="AEF23" s="95"/>
      <c r="AEG23" s="95"/>
      <c r="AEH23" s="95"/>
      <c r="AEI23" s="95"/>
      <c r="AEJ23" s="95"/>
      <c r="AEK23" s="95"/>
      <c r="AEL23" s="95"/>
      <c r="AEM23" s="95"/>
      <c r="AEN23" s="95"/>
      <c r="AEO23" s="95"/>
      <c r="AEP23" s="95"/>
      <c r="AEQ23" s="95"/>
      <c r="AER23" s="95"/>
      <c r="AES23" s="95"/>
      <c r="AET23" s="95"/>
      <c r="AEU23" s="95"/>
      <c r="AEV23" s="95"/>
      <c r="AEW23" s="95"/>
      <c r="AEX23" s="95"/>
      <c r="AEY23" s="95"/>
      <c r="AEZ23" s="95"/>
      <c r="AFA23" s="95"/>
      <c r="AFB23" s="95"/>
      <c r="AFC23" s="95"/>
      <c r="AFD23" s="95"/>
      <c r="AFE23" s="95"/>
      <c r="AFF23" s="95"/>
      <c r="AFG23" s="95"/>
      <c r="AFH23" s="95"/>
      <c r="AFI23" s="95"/>
      <c r="AFJ23" s="95"/>
      <c r="AFK23" s="95"/>
      <c r="AFL23" s="95"/>
      <c r="AFM23" s="95"/>
      <c r="AFN23" s="95"/>
      <c r="AFO23" s="95"/>
      <c r="AFP23" s="95"/>
      <c r="AFQ23" s="95"/>
      <c r="AFR23" s="95"/>
      <c r="AFS23" s="95"/>
      <c r="AFT23" s="95"/>
      <c r="AFU23" s="95"/>
      <c r="AFV23" s="95"/>
      <c r="AFW23" s="95"/>
      <c r="AFX23" s="95"/>
      <c r="AFY23" s="95"/>
      <c r="AFZ23" s="95"/>
      <c r="AGA23" s="95"/>
      <c r="AGB23" s="95"/>
      <c r="AGC23" s="95"/>
      <c r="AGD23" s="95"/>
      <c r="AGE23" s="95"/>
      <c r="AGF23" s="95"/>
      <c r="AGG23" s="95"/>
      <c r="AGH23" s="95"/>
      <c r="AGI23" s="95"/>
      <c r="AGJ23" s="95"/>
      <c r="AGK23" s="95"/>
      <c r="AGL23" s="95"/>
      <c r="AGM23" s="95"/>
      <c r="AGN23" s="95"/>
      <c r="AGO23" s="95"/>
      <c r="AGP23" s="95"/>
      <c r="AGQ23" s="95"/>
      <c r="AGR23" s="95"/>
      <c r="AGS23" s="95"/>
      <c r="AGT23" s="95"/>
      <c r="AGU23" s="95"/>
      <c r="AGV23" s="95"/>
      <c r="AGW23" s="95"/>
      <c r="AGX23" s="95"/>
      <c r="AGY23" s="95"/>
      <c r="AGZ23" s="95"/>
      <c r="AHA23" s="95"/>
      <c r="AHB23" s="95"/>
      <c r="AHC23" s="95"/>
      <c r="AHD23" s="95"/>
      <c r="AHE23" s="95"/>
      <c r="AHF23" s="95"/>
      <c r="AHG23" s="95"/>
      <c r="AHH23" s="95"/>
      <c r="AHI23" s="95"/>
      <c r="AHJ23" s="95"/>
      <c r="AHK23" s="95"/>
      <c r="AHL23" s="95"/>
      <c r="AHM23" s="95"/>
      <c r="AHN23" s="95"/>
      <c r="AHO23" s="95"/>
      <c r="AHP23" s="95"/>
      <c r="AHQ23" s="95"/>
      <c r="AHR23" s="95"/>
      <c r="AHS23" s="95"/>
      <c r="AHT23" s="95"/>
      <c r="AHU23" s="95"/>
      <c r="AHV23" s="95"/>
      <c r="AHW23" s="95"/>
      <c r="AHX23" s="95"/>
      <c r="AHY23" s="95"/>
      <c r="AHZ23" s="95"/>
      <c r="AIA23" s="95"/>
      <c r="AIB23" s="95"/>
      <c r="AIC23" s="95"/>
      <c r="AID23" s="95"/>
      <c r="AIE23" s="95"/>
      <c r="AIF23" s="95"/>
      <c r="AIG23" s="95"/>
      <c r="AIH23" s="95"/>
      <c r="AII23" s="95"/>
      <c r="AIJ23" s="95"/>
      <c r="AIK23" s="95"/>
      <c r="AIL23" s="95"/>
      <c r="AIM23" s="95"/>
      <c r="AIN23" s="95"/>
      <c r="AIO23" s="95"/>
      <c r="AIP23" s="95"/>
      <c r="AIQ23" s="95"/>
      <c r="AIR23" s="95"/>
      <c r="AIS23" s="95"/>
      <c r="AIT23" s="95"/>
      <c r="AIU23" s="95"/>
      <c r="AIV23" s="95"/>
      <c r="AIW23" s="95"/>
      <c r="AIX23" s="95"/>
      <c r="AIY23" s="95"/>
      <c r="AIZ23" s="95"/>
      <c r="AJA23" s="95"/>
      <c r="AJB23" s="95"/>
      <c r="AJC23" s="95"/>
      <c r="AJD23" s="95"/>
      <c r="AJE23" s="95"/>
      <c r="AJF23" s="95"/>
      <c r="AJG23" s="95"/>
      <c r="AJH23" s="95"/>
      <c r="AJI23" s="95"/>
      <c r="AJJ23" s="95"/>
      <c r="AJK23" s="95"/>
      <c r="AJL23" s="95"/>
      <c r="AJM23" s="95"/>
      <c r="AJN23" s="95"/>
      <c r="AJO23" s="95"/>
      <c r="AJP23" s="95"/>
      <c r="AJQ23" s="95"/>
      <c r="AJR23" s="95"/>
      <c r="AJS23" s="95"/>
      <c r="AJT23" s="95"/>
      <c r="AJU23" s="95"/>
      <c r="AJV23" s="95"/>
      <c r="AJW23" s="95"/>
      <c r="AJX23" s="95"/>
      <c r="AJY23" s="95"/>
      <c r="AJZ23" s="95"/>
      <c r="AKA23" s="95"/>
      <c r="AKB23" s="95"/>
      <c r="AKC23" s="95"/>
      <c r="AKD23" s="95"/>
      <c r="AKE23" s="95"/>
      <c r="AKF23" s="95"/>
      <c r="AKG23" s="95"/>
      <c r="AKH23" s="95"/>
      <c r="AKI23" s="95"/>
      <c r="AKJ23" s="95"/>
      <c r="AKK23" s="95"/>
      <c r="AKL23" s="95"/>
      <c r="AKM23" s="95"/>
      <c r="AKN23" s="95"/>
      <c r="AKO23" s="95"/>
      <c r="AKP23" s="95"/>
      <c r="AKQ23" s="95"/>
      <c r="AKR23" s="95"/>
      <c r="AKS23" s="95"/>
      <c r="AKT23" s="95"/>
      <c r="AKU23" s="95"/>
      <c r="AKV23" s="95"/>
      <c r="AKW23" s="95"/>
      <c r="AKX23" s="95"/>
      <c r="AKY23" s="95"/>
      <c r="AKZ23" s="95"/>
      <c r="ALA23" s="95"/>
      <c r="ALB23" s="95"/>
      <c r="ALC23" s="95"/>
      <c r="ALD23" s="95"/>
      <c r="ALE23" s="95"/>
      <c r="ALF23" s="95"/>
      <c r="ALG23" s="95"/>
      <c r="ALH23" s="95"/>
      <c r="ALI23" s="95"/>
      <c r="ALJ23" s="95"/>
      <c r="ALK23" s="95"/>
      <c r="ALL23" s="95"/>
      <c r="ALM23" s="95"/>
      <c r="ALN23" s="95"/>
      <c r="ALO23" s="95"/>
      <c r="ALP23" s="95"/>
      <c r="ALQ23" s="95"/>
      <c r="ALR23" s="95"/>
      <c r="ALS23" s="95"/>
      <c r="ALT23" s="95"/>
      <c r="ALU23" s="95"/>
      <c r="ALV23" s="95"/>
      <c r="ALW23" s="95"/>
      <c r="ALX23" s="95"/>
      <c r="ALY23" s="95"/>
      <c r="ALZ23" s="95"/>
      <c r="AMA23" s="95"/>
      <c r="AMB23" s="95"/>
      <c r="AMC23" s="95"/>
      <c r="AMD23" s="95"/>
      <c r="AME23" s="95"/>
      <c r="AMF23" s="95"/>
      <c r="AMG23" s="95"/>
      <c r="AMH23" s="95"/>
      <c r="AMI23" s="95"/>
      <c r="AMJ23" s="95"/>
      <c r="AMK23" s="95"/>
    </row>
    <row r="24" spans="1:1025" s="96" customFormat="1" ht="16.5" customHeight="1" x14ac:dyDescent="0.25">
      <c r="A24" s="94"/>
      <c r="B24" s="79" t="s">
        <v>95</v>
      </c>
      <c r="C24" s="68" t="s">
        <v>96</v>
      </c>
      <c r="D24" s="69" t="s">
        <v>97</v>
      </c>
      <c r="E24" s="70" t="s">
        <v>98</v>
      </c>
      <c r="F24" s="71">
        <v>3</v>
      </c>
      <c r="G24" s="72">
        <f t="shared" ref="G24:G39" si="9">H24+I24</f>
        <v>3</v>
      </c>
      <c r="H24" s="71">
        <v>2</v>
      </c>
      <c r="I24" s="71">
        <v>1</v>
      </c>
      <c r="J24" s="72">
        <f t="shared" ref="J24:J39" si="10">K24+L24</f>
        <v>1</v>
      </c>
      <c r="K24" s="71">
        <v>1</v>
      </c>
      <c r="L24" s="71">
        <v>0</v>
      </c>
      <c r="M24" s="72">
        <f t="shared" ref="M24:M60" si="11">N24+O24</f>
        <v>4</v>
      </c>
      <c r="N24" s="71">
        <v>3</v>
      </c>
      <c r="O24" s="71">
        <v>1</v>
      </c>
      <c r="P24" s="72">
        <f t="shared" si="2"/>
        <v>8</v>
      </c>
      <c r="Q24" s="72">
        <f t="shared" si="3"/>
        <v>6</v>
      </c>
      <c r="R24" s="72">
        <f t="shared" si="3"/>
        <v>2</v>
      </c>
      <c r="S24" s="72">
        <f t="shared" ref="S24:S60" si="12">T24+U24</f>
        <v>3</v>
      </c>
      <c r="T24" s="71">
        <v>0</v>
      </c>
      <c r="U24" s="71">
        <v>3</v>
      </c>
      <c r="V24" s="73">
        <f t="shared" si="4"/>
        <v>1</v>
      </c>
      <c r="W24" s="71">
        <v>0</v>
      </c>
      <c r="X24" s="74">
        <v>1</v>
      </c>
      <c r="Y24" s="75"/>
      <c r="Z24" s="75"/>
      <c r="AA24" s="76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  <c r="FO24" s="95"/>
      <c r="FP24" s="95"/>
      <c r="FQ24" s="95"/>
      <c r="FR24" s="95"/>
      <c r="FS24" s="95"/>
      <c r="FT24" s="95"/>
      <c r="FU24" s="95"/>
      <c r="FV24" s="95"/>
      <c r="FW24" s="95"/>
      <c r="FX24" s="95"/>
      <c r="FY24" s="95"/>
      <c r="FZ24" s="95"/>
      <c r="GA24" s="95"/>
      <c r="GB24" s="95"/>
      <c r="GC24" s="95"/>
      <c r="GD24" s="95"/>
      <c r="GE24" s="95"/>
      <c r="GF24" s="95"/>
      <c r="GG24" s="95"/>
      <c r="GH24" s="95"/>
      <c r="GI24" s="95"/>
      <c r="GJ24" s="95"/>
      <c r="GK24" s="95"/>
      <c r="GL24" s="95"/>
      <c r="GM24" s="95"/>
      <c r="GN24" s="95"/>
      <c r="GO24" s="95"/>
      <c r="GP24" s="95"/>
      <c r="GQ24" s="95"/>
      <c r="GR24" s="95"/>
      <c r="GS24" s="95"/>
      <c r="GT24" s="95"/>
      <c r="GU24" s="95"/>
      <c r="GV24" s="95"/>
      <c r="GW24" s="95"/>
      <c r="GX24" s="95"/>
      <c r="GY24" s="95"/>
      <c r="GZ24" s="95"/>
      <c r="HA24" s="95"/>
      <c r="HB24" s="95"/>
      <c r="HC24" s="95"/>
      <c r="HD24" s="95"/>
      <c r="HE24" s="95"/>
      <c r="HF24" s="95"/>
      <c r="HG24" s="95"/>
      <c r="HH24" s="95"/>
      <c r="HI24" s="95"/>
      <c r="HJ24" s="95"/>
      <c r="HK24" s="95"/>
      <c r="HL24" s="95"/>
      <c r="HM24" s="95"/>
      <c r="HN24" s="95"/>
      <c r="HO24" s="95"/>
      <c r="HP24" s="95"/>
      <c r="HQ24" s="95"/>
      <c r="HR24" s="95"/>
      <c r="HS24" s="95"/>
      <c r="HT24" s="95"/>
      <c r="HU24" s="95"/>
      <c r="HV24" s="95"/>
      <c r="HW24" s="95"/>
      <c r="HX24" s="95"/>
      <c r="HY24" s="95"/>
      <c r="HZ24" s="95"/>
      <c r="IA24" s="95"/>
      <c r="IB24" s="95"/>
      <c r="IC24" s="95"/>
      <c r="ID24" s="95"/>
      <c r="IE24" s="95"/>
      <c r="IF24" s="95"/>
      <c r="IG24" s="95"/>
      <c r="IH24" s="95"/>
      <c r="II24" s="95"/>
      <c r="IJ24" s="95"/>
      <c r="IK24" s="95"/>
      <c r="IL24" s="95"/>
      <c r="IM24" s="95"/>
      <c r="IN24" s="95"/>
      <c r="IO24" s="95"/>
      <c r="IP24" s="95"/>
      <c r="IQ24" s="95"/>
      <c r="IR24" s="95"/>
      <c r="IS24" s="95"/>
      <c r="IT24" s="95"/>
      <c r="IU24" s="95"/>
      <c r="IV24" s="95"/>
      <c r="IW24" s="95"/>
      <c r="IX24" s="95"/>
      <c r="IY24" s="95"/>
      <c r="IZ24" s="95"/>
      <c r="JA24" s="95"/>
      <c r="JB24" s="95"/>
      <c r="JC24" s="95"/>
      <c r="JD24" s="95"/>
      <c r="JE24" s="95"/>
      <c r="JF24" s="95"/>
      <c r="JG24" s="95"/>
      <c r="JH24" s="95"/>
      <c r="JI24" s="95"/>
      <c r="JJ24" s="95"/>
      <c r="JK24" s="95"/>
      <c r="JL24" s="95"/>
      <c r="JM24" s="95"/>
      <c r="JN24" s="95"/>
      <c r="JO24" s="95"/>
      <c r="JP24" s="95"/>
      <c r="JQ24" s="95"/>
      <c r="JR24" s="95"/>
      <c r="JS24" s="95"/>
      <c r="JT24" s="95"/>
      <c r="JU24" s="95"/>
      <c r="JV24" s="95"/>
      <c r="JW24" s="95"/>
      <c r="JX24" s="95"/>
      <c r="JY24" s="95"/>
      <c r="JZ24" s="95"/>
      <c r="KA24" s="95"/>
      <c r="KB24" s="95"/>
      <c r="KC24" s="95"/>
      <c r="KD24" s="95"/>
      <c r="KE24" s="95"/>
      <c r="KF24" s="95"/>
      <c r="KG24" s="95"/>
      <c r="KH24" s="95"/>
      <c r="KI24" s="95"/>
      <c r="KJ24" s="95"/>
      <c r="KK24" s="95"/>
      <c r="KL24" s="95"/>
      <c r="KM24" s="95"/>
      <c r="KN24" s="95"/>
      <c r="KO24" s="95"/>
      <c r="KP24" s="95"/>
      <c r="KQ24" s="95"/>
      <c r="KR24" s="95"/>
      <c r="KS24" s="95"/>
      <c r="KT24" s="95"/>
      <c r="KU24" s="95"/>
      <c r="KV24" s="95"/>
      <c r="KW24" s="95"/>
      <c r="KX24" s="95"/>
      <c r="KY24" s="95"/>
      <c r="KZ24" s="95"/>
      <c r="LA24" s="95"/>
      <c r="LB24" s="95"/>
      <c r="LC24" s="95"/>
      <c r="LD24" s="95"/>
      <c r="LE24" s="95"/>
      <c r="LF24" s="95"/>
      <c r="LG24" s="95"/>
      <c r="LH24" s="95"/>
      <c r="LI24" s="95"/>
      <c r="LJ24" s="95"/>
      <c r="LK24" s="95"/>
      <c r="LL24" s="95"/>
      <c r="LM24" s="95"/>
      <c r="LN24" s="95"/>
      <c r="LO24" s="95"/>
      <c r="LP24" s="95"/>
      <c r="LQ24" s="95"/>
      <c r="LR24" s="95"/>
      <c r="LS24" s="95"/>
      <c r="LT24" s="95"/>
      <c r="LU24" s="95"/>
      <c r="LV24" s="95"/>
      <c r="LW24" s="95"/>
      <c r="LX24" s="95"/>
      <c r="LY24" s="95"/>
      <c r="LZ24" s="95"/>
      <c r="MA24" s="95"/>
      <c r="MB24" s="95"/>
      <c r="MC24" s="95"/>
      <c r="MD24" s="95"/>
      <c r="ME24" s="95"/>
      <c r="MF24" s="95"/>
      <c r="MG24" s="95"/>
      <c r="MH24" s="95"/>
      <c r="MI24" s="95"/>
      <c r="MJ24" s="95"/>
      <c r="MK24" s="95"/>
      <c r="ML24" s="95"/>
      <c r="MM24" s="95"/>
      <c r="MN24" s="95"/>
      <c r="MO24" s="95"/>
      <c r="MP24" s="95"/>
      <c r="MQ24" s="95"/>
      <c r="MR24" s="95"/>
      <c r="MS24" s="95"/>
      <c r="MT24" s="95"/>
      <c r="MU24" s="95"/>
      <c r="MV24" s="95"/>
      <c r="MW24" s="95"/>
      <c r="MX24" s="95"/>
      <c r="MY24" s="95"/>
      <c r="MZ24" s="95"/>
      <c r="NA24" s="95"/>
      <c r="NB24" s="95"/>
      <c r="NC24" s="95"/>
      <c r="ND24" s="95"/>
      <c r="NE24" s="95"/>
      <c r="NF24" s="95"/>
      <c r="NG24" s="95"/>
      <c r="NH24" s="95"/>
      <c r="NI24" s="95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5"/>
      <c r="NX24" s="95"/>
      <c r="NY24" s="95"/>
      <c r="NZ24" s="95"/>
      <c r="OA24" s="95"/>
      <c r="OB24" s="95"/>
      <c r="OC24" s="95"/>
      <c r="OD24" s="95"/>
      <c r="OE24" s="95"/>
      <c r="OF24" s="95"/>
      <c r="OG24" s="95"/>
      <c r="OH24" s="95"/>
      <c r="OI24" s="95"/>
      <c r="OJ24" s="95"/>
      <c r="OK24" s="95"/>
      <c r="OL24" s="95"/>
      <c r="OM24" s="95"/>
      <c r="ON24" s="95"/>
      <c r="OO24" s="95"/>
      <c r="OP24" s="95"/>
      <c r="OQ24" s="95"/>
      <c r="OR24" s="95"/>
      <c r="OS24" s="95"/>
      <c r="OT24" s="95"/>
      <c r="OU24" s="95"/>
      <c r="OV24" s="95"/>
      <c r="OW24" s="95"/>
      <c r="OX24" s="95"/>
      <c r="OY24" s="95"/>
      <c r="OZ24" s="95"/>
      <c r="PA24" s="95"/>
      <c r="PB24" s="95"/>
      <c r="PC24" s="95"/>
      <c r="PD24" s="95"/>
      <c r="PE24" s="95"/>
      <c r="PF24" s="95"/>
      <c r="PG24" s="95"/>
      <c r="PH24" s="95"/>
      <c r="PI24" s="95"/>
      <c r="PJ24" s="95"/>
      <c r="PK24" s="95"/>
      <c r="PL24" s="95"/>
      <c r="PM24" s="95"/>
      <c r="PN24" s="95"/>
      <c r="PO24" s="95"/>
      <c r="PP24" s="95"/>
      <c r="PQ24" s="95"/>
      <c r="PR24" s="95"/>
      <c r="PS24" s="95"/>
      <c r="PT24" s="95"/>
      <c r="PU24" s="95"/>
      <c r="PV24" s="95"/>
      <c r="PW24" s="95"/>
      <c r="PX24" s="95"/>
      <c r="PY24" s="95"/>
      <c r="PZ24" s="95"/>
      <c r="QA24" s="95"/>
      <c r="QB24" s="95"/>
      <c r="QC24" s="95"/>
      <c r="QD24" s="95"/>
      <c r="QE24" s="95"/>
      <c r="QF24" s="95"/>
      <c r="QG24" s="95"/>
      <c r="QH24" s="95"/>
      <c r="QI24" s="95"/>
      <c r="QJ24" s="95"/>
      <c r="QK24" s="95"/>
      <c r="QL24" s="95"/>
      <c r="QM24" s="95"/>
      <c r="QN24" s="95"/>
      <c r="QO24" s="95"/>
      <c r="QP24" s="95"/>
      <c r="QQ24" s="95"/>
      <c r="QR24" s="95"/>
      <c r="QS24" s="95"/>
      <c r="QT24" s="95"/>
      <c r="QU24" s="95"/>
      <c r="QV24" s="95"/>
      <c r="QW24" s="95"/>
      <c r="QX24" s="95"/>
      <c r="QY24" s="95"/>
      <c r="QZ24" s="95"/>
      <c r="RA24" s="95"/>
      <c r="RB24" s="95"/>
      <c r="RC24" s="95"/>
      <c r="RD24" s="95"/>
      <c r="RE24" s="95"/>
      <c r="RF24" s="95"/>
      <c r="RG24" s="95"/>
      <c r="RH24" s="95"/>
      <c r="RI24" s="95"/>
      <c r="RJ24" s="95"/>
      <c r="RK24" s="95"/>
      <c r="RL24" s="95"/>
      <c r="RM24" s="95"/>
      <c r="RN24" s="95"/>
      <c r="RO24" s="95"/>
      <c r="RP24" s="95"/>
      <c r="RQ24" s="95"/>
      <c r="RR24" s="95"/>
      <c r="RS24" s="95"/>
      <c r="RT24" s="95"/>
      <c r="RU24" s="95"/>
      <c r="RV24" s="95"/>
      <c r="RW24" s="95"/>
      <c r="RX24" s="95"/>
      <c r="RY24" s="95"/>
      <c r="RZ24" s="95"/>
      <c r="SA24" s="95"/>
      <c r="SB24" s="95"/>
      <c r="SC24" s="95"/>
      <c r="SD24" s="95"/>
      <c r="SE24" s="95"/>
      <c r="SF24" s="95"/>
      <c r="SG24" s="95"/>
      <c r="SH24" s="95"/>
      <c r="SI24" s="95"/>
      <c r="SJ24" s="95"/>
      <c r="SK24" s="95"/>
      <c r="SL24" s="95"/>
      <c r="SM24" s="95"/>
      <c r="SN24" s="95"/>
      <c r="SO24" s="95"/>
      <c r="SP24" s="95"/>
      <c r="SQ24" s="95"/>
      <c r="SR24" s="95"/>
      <c r="SS24" s="95"/>
      <c r="ST24" s="95"/>
      <c r="SU24" s="95"/>
      <c r="SV24" s="95"/>
      <c r="SW24" s="95"/>
      <c r="SX24" s="95"/>
      <c r="SY24" s="95"/>
      <c r="SZ24" s="95"/>
      <c r="TA24" s="95"/>
      <c r="TB24" s="95"/>
      <c r="TC24" s="95"/>
      <c r="TD24" s="95"/>
      <c r="TE24" s="95"/>
      <c r="TF24" s="95"/>
      <c r="TG24" s="95"/>
      <c r="TH24" s="95"/>
      <c r="TI24" s="95"/>
      <c r="TJ24" s="95"/>
      <c r="TK24" s="95"/>
      <c r="TL24" s="95"/>
      <c r="TM24" s="95"/>
      <c r="TN24" s="95"/>
      <c r="TO24" s="95"/>
      <c r="TP24" s="95"/>
      <c r="TQ24" s="95"/>
      <c r="TR24" s="95"/>
      <c r="TS24" s="95"/>
      <c r="TT24" s="95"/>
      <c r="TU24" s="95"/>
      <c r="TV24" s="95"/>
      <c r="TW24" s="95"/>
      <c r="TX24" s="95"/>
      <c r="TY24" s="95"/>
      <c r="TZ24" s="95"/>
      <c r="UA24" s="95"/>
      <c r="UB24" s="95"/>
      <c r="UC24" s="95"/>
      <c r="UD24" s="95"/>
      <c r="UE24" s="95"/>
      <c r="UF24" s="95"/>
      <c r="UG24" s="95"/>
      <c r="UH24" s="95"/>
      <c r="UI24" s="95"/>
      <c r="UJ24" s="95"/>
      <c r="UK24" s="95"/>
      <c r="UL24" s="95"/>
      <c r="UM24" s="95"/>
      <c r="UN24" s="95"/>
      <c r="UO24" s="95"/>
      <c r="UP24" s="95"/>
      <c r="UQ24" s="95"/>
      <c r="UR24" s="95"/>
      <c r="US24" s="95"/>
      <c r="UT24" s="95"/>
      <c r="UU24" s="95"/>
      <c r="UV24" s="95"/>
      <c r="UW24" s="95"/>
      <c r="UX24" s="95"/>
      <c r="UY24" s="95"/>
      <c r="UZ24" s="95"/>
      <c r="VA24" s="95"/>
      <c r="VB24" s="95"/>
      <c r="VC24" s="95"/>
      <c r="VD24" s="95"/>
      <c r="VE24" s="95"/>
      <c r="VF24" s="95"/>
      <c r="VG24" s="95"/>
      <c r="VH24" s="95"/>
      <c r="VI24" s="95"/>
      <c r="VJ24" s="95"/>
      <c r="VK24" s="95"/>
      <c r="VL24" s="95"/>
      <c r="VM24" s="95"/>
      <c r="VN24" s="95"/>
      <c r="VO24" s="95"/>
      <c r="VP24" s="95"/>
      <c r="VQ24" s="95"/>
      <c r="VR24" s="95"/>
      <c r="VS24" s="95"/>
      <c r="VT24" s="95"/>
      <c r="VU24" s="95"/>
      <c r="VV24" s="95"/>
      <c r="VW24" s="95"/>
      <c r="VX24" s="95"/>
      <c r="VY24" s="95"/>
      <c r="VZ24" s="95"/>
      <c r="WA24" s="95"/>
      <c r="WB24" s="95"/>
      <c r="WC24" s="95"/>
      <c r="WD24" s="95"/>
      <c r="WE24" s="95"/>
      <c r="WF24" s="95"/>
      <c r="WG24" s="95"/>
      <c r="WH24" s="95"/>
      <c r="WI24" s="95"/>
      <c r="WJ24" s="95"/>
      <c r="WK24" s="95"/>
      <c r="WL24" s="95"/>
      <c r="WM24" s="95"/>
      <c r="WN24" s="95"/>
      <c r="WO24" s="95"/>
      <c r="WP24" s="95"/>
      <c r="WQ24" s="95"/>
      <c r="WR24" s="95"/>
      <c r="WS24" s="95"/>
      <c r="WT24" s="95"/>
      <c r="WU24" s="95"/>
      <c r="WV24" s="95"/>
      <c r="WW24" s="95"/>
      <c r="WX24" s="95"/>
      <c r="WY24" s="95"/>
      <c r="WZ24" s="95"/>
      <c r="XA24" s="95"/>
      <c r="XB24" s="95"/>
      <c r="XC24" s="95"/>
      <c r="XD24" s="95"/>
      <c r="XE24" s="95"/>
      <c r="XF24" s="95"/>
      <c r="XG24" s="95"/>
      <c r="XH24" s="95"/>
      <c r="XI24" s="95"/>
      <c r="XJ24" s="95"/>
      <c r="XK24" s="95"/>
      <c r="XL24" s="95"/>
      <c r="XM24" s="95"/>
      <c r="XN24" s="95"/>
      <c r="XO24" s="95"/>
      <c r="XP24" s="95"/>
      <c r="XQ24" s="95"/>
      <c r="XR24" s="95"/>
      <c r="XS24" s="95"/>
      <c r="XT24" s="95"/>
      <c r="XU24" s="95"/>
      <c r="XV24" s="95"/>
      <c r="XW24" s="95"/>
      <c r="XX24" s="95"/>
      <c r="XY24" s="95"/>
      <c r="XZ24" s="95"/>
      <c r="YA24" s="95"/>
      <c r="YB24" s="95"/>
      <c r="YC24" s="95"/>
      <c r="YD24" s="95"/>
      <c r="YE24" s="95"/>
      <c r="YF24" s="95"/>
      <c r="YG24" s="95"/>
      <c r="YH24" s="95"/>
      <c r="YI24" s="95"/>
      <c r="YJ24" s="95"/>
      <c r="YK24" s="95"/>
      <c r="YL24" s="95"/>
      <c r="YM24" s="95"/>
      <c r="YN24" s="95"/>
      <c r="YO24" s="95"/>
      <c r="YP24" s="95"/>
      <c r="YQ24" s="95"/>
      <c r="YR24" s="95"/>
      <c r="YS24" s="95"/>
      <c r="YT24" s="95"/>
      <c r="YU24" s="95"/>
      <c r="YV24" s="95"/>
      <c r="YW24" s="95"/>
      <c r="YX24" s="95"/>
      <c r="YY24" s="95"/>
      <c r="YZ24" s="95"/>
      <c r="ZA24" s="95"/>
      <c r="ZB24" s="95"/>
      <c r="ZC24" s="95"/>
      <c r="ZD24" s="95"/>
      <c r="ZE24" s="95"/>
      <c r="ZF24" s="95"/>
      <c r="ZG24" s="95"/>
      <c r="ZH24" s="95"/>
      <c r="ZI24" s="95"/>
      <c r="ZJ24" s="95"/>
      <c r="ZK24" s="95"/>
      <c r="ZL24" s="95"/>
      <c r="ZM24" s="95"/>
      <c r="ZN24" s="95"/>
      <c r="ZO24" s="95"/>
      <c r="ZP24" s="95"/>
      <c r="ZQ24" s="95"/>
      <c r="ZR24" s="95"/>
      <c r="ZS24" s="95"/>
      <c r="ZT24" s="95"/>
      <c r="ZU24" s="95"/>
      <c r="ZV24" s="95"/>
      <c r="ZW24" s="95"/>
      <c r="ZX24" s="95"/>
      <c r="ZY24" s="95"/>
      <c r="ZZ24" s="95"/>
      <c r="AAA24" s="95"/>
      <c r="AAB24" s="95"/>
      <c r="AAC24" s="95"/>
      <c r="AAD24" s="95"/>
      <c r="AAE24" s="95"/>
      <c r="AAF24" s="95"/>
      <c r="AAG24" s="95"/>
      <c r="AAH24" s="95"/>
      <c r="AAI24" s="95"/>
      <c r="AAJ24" s="95"/>
      <c r="AAK24" s="95"/>
      <c r="AAL24" s="95"/>
      <c r="AAM24" s="95"/>
      <c r="AAN24" s="95"/>
      <c r="AAO24" s="95"/>
      <c r="AAP24" s="95"/>
      <c r="AAQ24" s="95"/>
      <c r="AAR24" s="95"/>
      <c r="AAS24" s="95"/>
      <c r="AAT24" s="95"/>
      <c r="AAU24" s="95"/>
      <c r="AAV24" s="95"/>
      <c r="AAW24" s="95"/>
      <c r="AAX24" s="95"/>
      <c r="AAY24" s="95"/>
      <c r="AAZ24" s="95"/>
      <c r="ABA24" s="95"/>
      <c r="ABB24" s="95"/>
      <c r="ABC24" s="95"/>
      <c r="ABD24" s="95"/>
      <c r="ABE24" s="95"/>
      <c r="ABF24" s="95"/>
      <c r="ABG24" s="95"/>
      <c r="ABH24" s="95"/>
      <c r="ABI24" s="95"/>
      <c r="ABJ24" s="95"/>
      <c r="ABK24" s="95"/>
      <c r="ABL24" s="95"/>
      <c r="ABM24" s="95"/>
      <c r="ABN24" s="95"/>
      <c r="ABO24" s="95"/>
      <c r="ABP24" s="95"/>
      <c r="ABQ24" s="95"/>
      <c r="ABR24" s="95"/>
      <c r="ABS24" s="95"/>
      <c r="ABT24" s="95"/>
      <c r="ABU24" s="95"/>
      <c r="ABV24" s="95"/>
      <c r="ABW24" s="95"/>
      <c r="ABX24" s="95"/>
      <c r="ABY24" s="95"/>
      <c r="ABZ24" s="95"/>
      <c r="ACA24" s="95"/>
      <c r="ACB24" s="95"/>
      <c r="ACC24" s="95"/>
      <c r="ACD24" s="95"/>
      <c r="ACE24" s="95"/>
      <c r="ACF24" s="95"/>
      <c r="ACG24" s="95"/>
      <c r="ACH24" s="95"/>
      <c r="ACI24" s="95"/>
      <c r="ACJ24" s="95"/>
      <c r="ACK24" s="95"/>
      <c r="ACL24" s="95"/>
      <c r="ACM24" s="95"/>
      <c r="ACN24" s="95"/>
      <c r="ACO24" s="95"/>
      <c r="ACP24" s="95"/>
      <c r="ACQ24" s="95"/>
      <c r="ACR24" s="95"/>
      <c r="ACS24" s="95"/>
      <c r="ACT24" s="95"/>
      <c r="ACU24" s="95"/>
      <c r="ACV24" s="95"/>
      <c r="ACW24" s="95"/>
      <c r="ACX24" s="95"/>
      <c r="ACY24" s="95"/>
      <c r="ACZ24" s="95"/>
      <c r="ADA24" s="95"/>
      <c r="ADB24" s="95"/>
      <c r="ADC24" s="95"/>
      <c r="ADD24" s="95"/>
      <c r="ADE24" s="95"/>
      <c r="ADF24" s="95"/>
      <c r="ADG24" s="95"/>
      <c r="ADH24" s="95"/>
      <c r="ADI24" s="95"/>
      <c r="ADJ24" s="95"/>
      <c r="ADK24" s="95"/>
      <c r="ADL24" s="95"/>
      <c r="ADM24" s="95"/>
      <c r="ADN24" s="95"/>
      <c r="ADO24" s="95"/>
      <c r="ADP24" s="95"/>
      <c r="ADQ24" s="95"/>
      <c r="ADR24" s="95"/>
      <c r="ADS24" s="95"/>
      <c r="ADT24" s="95"/>
      <c r="ADU24" s="95"/>
      <c r="ADV24" s="95"/>
      <c r="ADW24" s="95"/>
      <c r="ADX24" s="95"/>
      <c r="ADY24" s="95"/>
      <c r="ADZ24" s="95"/>
      <c r="AEA24" s="95"/>
      <c r="AEB24" s="95"/>
      <c r="AEC24" s="95"/>
      <c r="AED24" s="95"/>
      <c r="AEE24" s="95"/>
      <c r="AEF24" s="95"/>
      <c r="AEG24" s="95"/>
      <c r="AEH24" s="95"/>
      <c r="AEI24" s="95"/>
      <c r="AEJ24" s="95"/>
      <c r="AEK24" s="95"/>
      <c r="AEL24" s="95"/>
      <c r="AEM24" s="95"/>
      <c r="AEN24" s="95"/>
      <c r="AEO24" s="95"/>
      <c r="AEP24" s="95"/>
      <c r="AEQ24" s="95"/>
      <c r="AER24" s="95"/>
      <c r="AES24" s="95"/>
      <c r="AET24" s="95"/>
      <c r="AEU24" s="95"/>
      <c r="AEV24" s="95"/>
      <c r="AEW24" s="95"/>
      <c r="AEX24" s="95"/>
      <c r="AEY24" s="95"/>
      <c r="AEZ24" s="95"/>
      <c r="AFA24" s="95"/>
      <c r="AFB24" s="95"/>
      <c r="AFC24" s="95"/>
      <c r="AFD24" s="95"/>
      <c r="AFE24" s="95"/>
      <c r="AFF24" s="95"/>
      <c r="AFG24" s="95"/>
      <c r="AFH24" s="95"/>
      <c r="AFI24" s="95"/>
      <c r="AFJ24" s="95"/>
      <c r="AFK24" s="95"/>
      <c r="AFL24" s="95"/>
      <c r="AFM24" s="95"/>
      <c r="AFN24" s="95"/>
      <c r="AFO24" s="95"/>
      <c r="AFP24" s="95"/>
      <c r="AFQ24" s="95"/>
      <c r="AFR24" s="95"/>
      <c r="AFS24" s="95"/>
      <c r="AFT24" s="95"/>
      <c r="AFU24" s="95"/>
      <c r="AFV24" s="95"/>
      <c r="AFW24" s="95"/>
      <c r="AFX24" s="95"/>
      <c r="AFY24" s="95"/>
      <c r="AFZ24" s="95"/>
      <c r="AGA24" s="95"/>
      <c r="AGB24" s="95"/>
      <c r="AGC24" s="95"/>
      <c r="AGD24" s="95"/>
      <c r="AGE24" s="95"/>
      <c r="AGF24" s="95"/>
      <c r="AGG24" s="95"/>
      <c r="AGH24" s="95"/>
      <c r="AGI24" s="95"/>
      <c r="AGJ24" s="95"/>
      <c r="AGK24" s="95"/>
      <c r="AGL24" s="95"/>
      <c r="AGM24" s="95"/>
      <c r="AGN24" s="95"/>
      <c r="AGO24" s="95"/>
      <c r="AGP24" s="95"/>
      <c r="AGQ24" s="95"/>
      <c r="AGR24" s="95"/>
      <c r="AGS24" s="95"/>
      <c r="AGT24" s="95"/>
      <c r="AGU24" s="95"/>
      <c r="AGV24" s="95"/>
      <c r="AGW24" s="95"/>
      <c r="AGX24" s="95"/>
      <c r="AGY24" s="95"/>
      <c r="AGZ24" s="95"/>
      <c r="AHA24" s="95"/>
      <c r="AHB24" s="95"/>
      <c r="AHC24" s="95"/>
      <c r="AHD24" s="95"/>
      <c r="AHE24" s="95"/>
      <c r="AHF24" s="95"/>
      <c r="AHG24" s="95"/>
      <c r="AHH24" s="95"/>
      <c r="AHI24" s="95"/>
      <c r="AHJ24" s="95"/>
      <c r="AHK24" s="95"/>
      <c r="AHL24" s="95"/>
      <c r="AHM24" s="95"/>
      <c r="AHN24" s="95"/>
      <c r="AHO24" s="95"/>
      <c r="AHP24" s="95"/>
      <c r="AHQ24" s="95"/>
      <c r="AHR24" s="95"/>
      <c r="AHS24" s="95"/>
      <c r="AHT24" s="95"/>
      <c r="AHU24" s="95"/>
      <c r="AHV24" s="95"/>
      <c r="AHW24" s="95"/>
      <c r="AHX24" s="95"/>
      <c r="AHY24" s="95"/>
      <c r="AHZ24" s="95"/>
      <c r="AIA24" s="95"/>
      <c r="AIB24" s="95"/>
      <c r="AIC24" s="95"/>
      <c r="AID24" s="95"/>
      <c r="AIE24" s="95"/>
      <c r="AIF24" s="95"/>
      <c r="AIG24" s="95"/>
      <c r="AIH24" s="95"/>
      <c r="AII24" s="95"/>
      <c r="AIJ24" s="95"/>
      <c r="AIK24" s="95"/>
      <c r="AIL24" s="95"/>
      <c r="AIM24" s="95"/>
      <c r="AIN24" s="95"/>
      <c r="AIO24" s="95"/>
      <c r="AIP24" s="95"/>
      <c r="AIQ24" s="95"/>
      <c r="AIR24" s="95"/>
      <c r="AIS24" s="95"/>
      <c r="AIT24" s="95"/>
      <c r="AIU24" s="95"/>
      <c r="AIV24" s="95"/>
      <c r="AIW24" s="95"/>
      <c r="AIX24" s="95"/>
      <c r="AIY24" s="95"/>
      <c r="AIZ24" s="95"/>
      <c r="AJA24" s="95"/>
      <c r="AJB24" s="95"/>
      <c r="AJC24" s="95"/>
      <c r="AJD24" s="95"/>
      <c r="AJE24" s="95"/>
      <c r="AJF24" s="95"/>
      <c r="AJG24" s="95"/>
      <c r="AJH24" s="95"/>
      <c r="AJI24" s="95"/>
      <c r="AJJ24" s="95"/>
      <c r="AJK24" s="95"/>
      <c r="AJL24" s="95"/>
      <c r="AJM24" s="95"/>
      <c r="AJN24" s="95"/>
      <c r="AJO24" s="95"/>
      <c r="AJP24" s="95"/>
      <c r="AJQ24" s="95"/>
      <c r="AJR24" s="95"/>
      <c r="AJS24" s="95"/>
      <c r="AJT24" s="95"/>
      <c r="AJU24" s="95"/>
      <c r="AJV24" s="95"/>
      <c r="AJW24" s="95"/>
      <c r="AJX24" s="95"/>
      <c r="AJY24" s="95"/>
      <c r="AJZ24" s="95"/>
      <c r="AKA24" s="95"/>
      <c r="AKB24" s="95"/>
      <c r="AKC24" s="95"/>
      <c r="AKD24" s="95"/>
      <c r="AKE24" s="95"/>
      <c r="AKF24" s="95"/>
      <c r="AKG24" s="95"/>
      <c r="AKH24" s="95"/>
      <c r="AKI24" s="95"/>
      <c r="AKJ24" s="95"/>
      <c r="AKK24" s="95"/>
      <c r="AKL24" s="95"/>
      <c r="AKM24" s="95"/>
      <c r="AKN24" s="95"/>
      <c r="AKO24" s="95"/>
      <c r="AKP24" s="95"/>
      <c r="AKQ24" s="95"/>
      <c r="AKR24" s="95"/>
      <c r="AKS24" s="95"/>
      <c r="AKT24" s="95"/>
      <c r="AKU24" s="95"/>
      <c r="AKV24" s="95"/>
      <c r="AKW24" s="95"/>
      <c r="AKX24" s="95"/>
      <c r="AKY24" s="95"/>
      <c r="AKZ24" s="95"/>
      <c r="ALA24" s="95"/>
      <c r="ALB24" s="95"/>
      <c r="ALC24" s="95"/>
      <c r="ALD24" s="95"/>
      <c r="ALE24" s="95"/>
      <c r="ALF24" s="95"/>
      <c r="ALG24" s="95"/>
      <c r="ALH24" s="95"/>
      <c r="ALI24" s="95"/>
      <c r="ALJ24" s="95"/>
      <c r="ALK24" s="95"/>
      <c r="ALL24" s="95"/>
      <c r="ALM24" s="95"/>
      <c r="ALN24" s="95"/>
      <c r="ALO24" s="95"/>
      <c r="ALP24" s="95"/>
      <c r="ALQ24" s="95"/>
      <c r="ALR24" s="95"/>
      <c r="ALS24" s="95"/>
      <c r="ALT24" s="95"/>
      <c r="ALU24" s="95"/>
      <c r="ALV24" s="95"/>
      <c r="ALW24" s="95"/>
      <c r="ALX24" s="95"/>
      <c r="ALY24" s="95"/>
      <c r="ALZ24" s="95"/>
      <c r="AMA24" s="95"/>
      <c r="AMB24" s="95"/>
      <c r="AMC24" s="95"/>
      <c r="AMD24" s="95"/>
      <c r="AME24" s="95"/>
      <c r="AMF24" s="95"/>
      <c r="AMG24" s="95"/>
      <c r="AMH24" s="95"/>
      <c r="AMI24" s="95"/>
      <c r="AMJ24" s="95"/>
      <c r="AMK24" s="95"/>
    </row>
    <row r="25" spans="1:1025" s="96" customFormat="1" ht="16.5" customHeight="1" x14ac:dyDescent="0.25">
      <c r="A25" s="98"/>
      <c r="B25" s="67" t="s">
        <v>99</v>
      </c>
      <c r="C25" s="99" t="s">
        <v>100</v>
      </c>
      <c r="D25" s="69" t="s">
        <v>101</v>
      </c>
      <c r="E25" s="70" t="s">
        <v>102</v>
      </c>
      <c r="F25" s="71">
        <v>3</v>
      </c>
      <c r="G25" s="100">
        <f t="shared" si="9"/>
        <v>9</v>
      </c>
      <c r="H25" s="71">
        <v>3</v>
      </c>
      <c r="I25" s="101">
        <v>6</v>
      </c>
      <c r="J25" s="73">
        <f t="shared" si="10"/>
        <v>11</v>
      </c>
      <c r="K25" s="102">
        <v>6</v>
      </c>
      <c r="L25" s="102">
        <v>5</v>
      </c>
      <c r="M25" s="72">
        <f t="shared" si="11"/>
        <v>11</v>
      </c>
      <c r="N25" s="90">
        <v>5</v>
      </c>
      <c r="O25" s="102">
        <v>6</v>
      </c>
      <c r="P25" s="72">
        <f t="shared" si="2"/>
        <v>31</v>
      </c>
      <c r="Q25" s="100">
        <f t="shared" si="3"/>
        <v>14</v>
      </c>
      <c r="R25" s="73">
        <f t="shared" si="3"/>
        <v>17</v>
      </c>
      <c r="S25" s="73">
        <f t="shared" si="12"/>
        <v>4</v>
      </c>
      <c r="T25" s="71">
        <v>0</v>
      </c>
      <c r="U25" s="90">
        <v>4</v>
      </c>
      <c r="V25" s="72">
        <f t="shared" si="4"/>
        <v>0</v>
      </c>
      <c r="W25" s="101">
        <v>0</v>
      </c>
      <c r="X25" s="74"/>
      <c r="Y25" s="75"/>
      <c r="Z25" s="75"/>
      <c r="AA25" s="76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  <c r="QU25" s="95"/>
      <c r="QV25" s="95"/>
      <c r="QW25" s="95"/>
      <c r="QX25" s="95"/>
      <c r="QY25" s="95"/>
      <c r="QZ25" s="95"/>
      <c r="RA25" s="95"/>
      <c r="RB25" s="95"/>
      <c r="RC25" s="95"/>
      <c r="RD25" s="95"/>
      <c r="RE25" s="95"/>
      <c r="RF25" s="95"/>
      <c r="RG25" s="95"/>
      <c r="RH25" s="95"/>
      <c r="RI25" s="95"/>
      <c r="RJ25" s="95"/>
      <c r="RK25" s="95"/>
      <c r="RL25" s="95"/>
      <c r="RM25" s="95"/>
      <c r="RN25" s="95"/>
      <c r="RO25" s="95"/>
      <c r="RP25" s="95"/>
      <c r="RQ25" s="95"/>
      <c r="RR25" s="95"/>
      <c r="RS25" s="95"/>
      <c r="RT25" s="95"/>
      <c r="RU25" s="95"/>
      <c r="RV25" s="95"/>
      <c r="RW25" s="95"/>
      <c r="RX25" s="95"/>
      <c r="RY25" s="95"/>
      <c r="RZ25" s="95"/>
      <c r="SA25" s="95"/>
      <c r="SB25" s="95"/>
      <c r="SC25" s="95"/>
      <c r="SD25" s="95"/>
      <c r="SE25" s="95"/>
      <c r="SF25" s="95"/>
      <c r="SG25" s="95"/>
      <c r="SH25" s="95"/>
      <c r="SI25" s="95"/>
      <c r="SJ25" s="95"/>
      <c r="SK25" s="95"/>
      <c r="SL25" s="95"/>
      <c r="SM25" s="95"/>
      <c r="SN25" s="95"/>
      <c r="SO25" s="95"/>
      <c r="SP25" s="95"/>
      <c r="SQ25" s="95"/>
      <c r="SR25" s="95"/>
      <c r="SS25" s="95"/>
      <c r="ST25" s="95"/>
      <c r="SU25" s="95"/>
      <c r="SV25" s="95"/>
      <c r="SW25" s="95"/>
      <c r="SX25" s="95"/>
      <c r="SY25" s="95"/>
      <c r="SZ25" s="95"/>
      <c r="TA25" s="95"/>
      <c r="TB25" s="95"/>
      <c r="TC25" s="95"/>
      <c r="TD25" s="95"/>
      <c r="TE25" s="95"/>
      <c r="TF25" s="95"/>
      <c r="TG25" s="95"/>
      <c r="TH25" s="95"/>
      <c r="TI25" s="95"/>
      <c r="TJ25" s="95"/>
      <c r="TK25" s="95"/>
      <c r="TL25" s="95"/>
      <c r="TM25" s="95"/>
      <c r="TN25" s="95"/>
      <c r="TO25" s="95"/>
      <c r="TP25" s="95"/>
      <c r="TQ25" s="95"/>
      <c r="TR25" s="95"/>
      <c r="TS25" s="95"/>
      <c r="TT25" s="95"/>
      <c r="TU25" s="95"/>
      <c r="TV25" s="95"/>
      <c r="TW25" s="95"/>
      <c r="TX25" s="95"/>
      <c r="TY25" s="95"/>
      <c r="TZ25" s="95"/>
      <c r="UA25" s="95"/>
      <c r="UB25" s="95"/>
      <c r="UC25" s="95"/>
      <c r="UD25" s="95"/>
      <c r="UE25" s="95"/>
      <c r="UF25" s="95"/>
      <c r="UG25" s="95"/>
      <c r="UH25" s="95"/>
      <c r="UI25" s="95"/>
      <c r="UJ25" s="95"/>
      <c r="UK25" s="95"/>
      <c r="UL25" s="95"/>
      <c r="UM25" s="95"/>
      <c r="UN25" s="95"/>
      <c r="UO25" s="95"/>
      <c r="UP25" s="95"/>
      <c r="UQ25" s="95"/>
      <c r="UR25" s="95"/>
      <c r="US25" s="95"/>
      <c r="UT25" s="95"/>
      <c r="UU25" s="95"/>
      <c r="UV25" s="95"/>
      <c r="UW25" s="95"/>
      <c r="UX25" s="95"/>
      <c r="UY25" s="95"/>
      <c r="UZ25" s="95"/>
      <c r="VA25" s="95"/>
      <c r="VB25" s="95"/>
      <c r="VC25" s="95"/>
      <c r="VD25" s="95"/>
      <c r="VE25" s="95"/>
      <c r="VF25" s="95"/>
      <c r="VG25" s="95"/>
      <c r="VH25" s="95"/>
      <c r="VI25" s="95"/>
      <c r="VJ25" s="95"/>
      <c r="VK25" s="95"/>
      <c r="VL25" s="95"/>
      <c r="VM25" s="95"/>
      <c r="VN25" s="95"/>
      <c r="VO25" s="95"/>
      <c r="VP25" s="95"/>
      <c r="VQ25" s="95"/>
      <c r="VR25" s="95"/>
      <c r="VS25" s="95"/>
      <c r="VT25" s="95"/>
      <c r="VU25" s="95"/>
      <c r="VV25" s="95"/>
      <c r="VW25" s="95"/>
      <c r="VX25" s="95"/>
      <c r="VY25" s="95"/>
      <c r="VZ25" s="95"/>
      <c r="WA25" s="95"/>
      <c r="WB25" s="95"/>
      <c r="WC25" s="95"/>
      <c r="WD25" s="95"/>
      <c r="WE25" s="95"/>
      <c r="WF25" s="95"/>
      <c r="WG25" s="95"/>
      <c r="WH25" s="95"/>
      <c r="WI25" s="95"/>
      <c r="WJ25" s="95"/>
      <c r="WK25" s="95"/>
      <c r="WL25" s="95"/>
      <c r="WM25" s="95"/>
      <c r="WN25" s="95"/>
      <c r="WO25" s="95"/>
      <c r="WP25" s="95"/>
      <c r="WQ25" s="95"/>
      <c r="WR25" s="95"/>
      <c r="WS25" s="95"/>
      <c r="WT25" s="95"/>
      <c r="WU25" s="95"/>
      <c r="WV25" s="95"/>
      <c r="WW25" s="95"/>
      <c r="WX25" s="95"/>
      <c r="WY25" s="95"/>
      <c r="WZ25" s="95"/>
      <c r="XA25" s="95"/>
      <c r="XB25" s="95"/>
      <c r="XC25" s="95"/>
      <c r="XD25" s="95"/>
      <c r="XE25" s="95"/>
      <c r="XF25" s="95"/>
      <c r="XG25" s="95"/>
      <c r="XH25" s="95"/>
      <c r="XI25" s="95"/>
      <c r="XJ25" s="95"/>
      <c r="XK25" s="95"/>
      <c r="XL25" s="95"/>
      <c r="XM25" s="95"/>
      <c r="XN25" s="95"/>
      <c r="XO25" s="95"/>
      <c r="XP25" s="95"/>
      <c r="XQ25" s="95"/>
      <c r="XR25" s="95"/>
      <c r="XS25" s="95"/>
      <c r="XT25" s="95"/>
      <c r="XU25" s="95"/>
      <c r="XV25" s="95"/>
      <c r="XW25" s="95"/>
      <c r="XX25" s="95"/>
      <c r="XY25" s="95"/>
      <c r="XZ25" s="95"/>
      <c r="YA25" s="95"/>
      <c r="YB25" s="95"/>
      <c r="YC25" s="95"/>
      <c r="YD25" s="95"/>
      <c r="YE25" s="95"/>
      <c r="YF25" s="95"/>
      <c r="YG25" s="95"/>
      <c r="YH25" s="95"/>
      <c r="YI25" s="95"/>
      <c r="YJ25" s="95"/>
      <c r="YK25" s="95"/>
      <c r="YL25" s="95"/>
      <c r="YM25" s="95"/>
      <c r="YN25" s="95"/>
      <c r="YO25" s="95"/>
      <c r="YP25" s="95"/>
      <c r="YQ25" s="95"/>
      <c r="YR25" s="95"/>
      <c r="YS25" s="95"/>
      <c r="YT25" s="95"/>
      <c r="YU25" s="95"/>
      <c r="YV25" s="95"/>
      <c r="YW25" s="95"/>
      <c r="YX25" s="95"/>
      <c r="YY25" s="95"/>
      <c r="YZ25" s="95"/>
      <c r="ZA25" s="95"/>
      <c r="ZB25" s="95"/>
      <c r="ZC25" s="95"/>
      <c r="ZD25" s="95"/>
      <c r="ZE25" s="95"/>
      <c r="ZF25" s="95"/>
      <c r="ZG25" s="95"/>
      <c r="ZH25" s="95"/>
      <c r="ZI25" s="95"/>
      <c r="ZJ25" s="95"/>
      <c r="ZK25" s="95"/>
      <c r="ZL25" s="95"/>
      <c r="ZM25" s="95"/>
      <c r="ZN25" s="95"/>
      <c r="ZO25" s="95"/>
      <c r="ZP25" s="95"/>
      <c r="ZQ25" s="95"/>
      <c r="ZR25" s="95"/>
      <c r="ZS25" s="95"/>
      <c r="ZT25" s="95"/>
      <c r="ZU25" s="95"/>
      <c r="ZV25" s="95"/>
      <c r="ZW25" s="95"/>
      <c r="ZX25" s="95"/>
      <c r="ZY25" s="95"/>
      <c r="ZZ25" s="95"/>
      <c r="AAA25" s="95"/>
      <c r="AAB25" s="95"/>
      <c r="AAC25" s="95"/>
      <c r="AAD25" s="95"/>
      <c r="AAE25" s="95"/>
      <c r="AAF25" s="95"/>
      <c r="AAG25" s="95"/>
      <c r="AAH25" s="95"/>
      <c r="AAI25" s="95"/>
      <c r="AAJ25" s="95"/>
      <c r="AAK25" s="95"/>
      <c r="AAL25" s="95"/>
      <c r="AAM25" s="95"/>
      <c r="AAN25" s="95"/>
      <c r="AAO25" s="95"/>
      <c r="AAP25" s="95"/>
      <c r="AAQ25" s="95"/>
      <c r="AAR25" s="95"/>
      <c r="AAS25" s="95"/>
      <c r="AAT25" s="95"/>
      <c r="AAU25" s="95"/>
      <c r="AAV25" s="95"/>
      <c r="AAW25" s="95"/>
      <c r="AAX25" s="95"/>
      <c r="AAY25" s="95"/>
      <c r="AAZ25" s="95"/>
      <c r="ABA25" s="95"/>
      <c r="ABB25" s="95"/>
      <c r="ABC25" s="95"/>
      <c r="ABD25" s="95"/>
      <c r="ABE25" s="95"/>
      <c r="ABF25" s="95"/>
      <c r="ABG25" s="95"/>
      <c r="ABH25" s="95"/>
      <c r="ABI25" s="95"/>
      <c r="ABJ25" s="95"/>
      <c r="ABK25" s="95"/>
      <c r="ABL25" s="95"/>
      <c r="ABM25" s="95"/>
      <c r="ABN25" s="95"/>
      <c r="ABO25" s="95"/>
      <c r="ABP25" s="95"/>
      <c r="ABQ25" s="95"/>
      <c r="ABR25" s="95"/>
      <c r="ABS25" s="95"/>
      <c r="ABT25" s="95"/>
      <c r="ABU25" s="95"/>
      <c r="ABV25" s="95"/>
      <c r="ABW25" s="95"/>
      <c r="ABX25" s="95"/>
      <c r="ABY25" s="95"/>
      <c r="ABZ25" s="95"/>
      <c r="ACA25" s="95"/>
      <c r="ACB25" s="95"/>
      <c r="ACC25" s="95"/>
      <c r="ACD25" s="95"/>
      <c r="ACE25" s="95"/>
      <c r="ACF25" s="95"/>
      <c r="ACG25" s="95"/>
      <c r="ACH25" s="95"/>
      <c r="ACI25" s="95"/>
      <c r="ACJ25" s="95"/>
      <c r="ACK25" s="95"/>
      <c r="ACL25" s="95"/>
      <c r="ACM25" s="95"/>
      <c r="ACN25" s="95"/>
      <c r="ACO25" s="95"/>
      <c r="ACP25" s="95"/>
      <c r="ACQ25" s="95"/>
      <c r="ACR25" s="95"/>
      <c r="ACS25" s="95"/>
      <c r="ACT25" s="95"/>
      <c r="ACU25" s="95"/>
      <c r="ACV25" s="95"/>
      <c r="ACW25" s="95"/>
      <c r="ACX25" s="95"/>
      <c r="ACY25" s="95"/>
      <c r="ACZ25" s="95"/>
      <c r="ADA25" s="95"/>
      <c r="ADB25" s="95"/>
      <c r="ADC25" s="95"/>
      <c r="ADD25" s="95"/>
      <c r="ADE25" s="95"/>
      <c r="ADF25" s="95"/>
      <c r="ADG25" s="95"/>
      <c r="ADH25" s="95"/>
      <c r="ADI25" s="95"/>
      <c r="ADJ25" s="95"/>
      <c r="ADK25" s="95"/>
      <c r="ADL25" s="95"/>
      <c r="ADM25" s="95"/>
      <c r="ADN25" s="95"/>
      <c r="ADO25" s="95"/>
      <c r="ADP25" s="95"/>
      <c r="ADQ25" s="95"/>
      <c r="ADR25" s="95"/>
      <c r="ADS25" s="95"/>
      <c r="ADT25" s="95"/>
      <c r="ADU25" s="95"/>
      <c r="ADV25" s="95"/>
      <c r="ADW25" s="95"/>
      <c r="ADX25" s="95"/>
      <c r="ADY25" s="95"/>
      <c r="ADZ25" s="95"/>
      <c r="AEA25" s="95"/>
      <c r="AEB25" s="95"/>
      <c r="AEC25" s="95"/>
      <c r="AED25" s="95"/>
      <c r="AEE25" s="95"/>
      <c r="AEF25" s="95"/>
      <c r="AEG25" s="95"/>
      <c r="AEH25" s="95"/>
      <c r="AEI25" s="95"/>
      <c r="AEJ25" s="95"/>
      <c r="AEK25" s="95"/>
      <c r="AEL25" s="95"/>
      <c r="AEM25" s="95"/>
      <c r="AEN25" s="95"/>
      <c r="AEO25" s="95"/>
      <c r="AEP25" s="95"/>
      <c r="AEQ25" s="95"/>
      <c r="AER25" s="95"/>
      <c r="AES25" s="95"/>
      <c r="AET25" s="95"/>
      <c r="AEU25" s="95"/>
      <c r="AEV25" s="95"/>
      <c r="AEW25" s="95"/>
      <c r="AEX25" s="95"/>
      <c r="AEY25" s="95"/>
      <c r="AEZ25" s="95"/>
      <c r="AFA25" s="95"/>
      <c r="AFB25" s="95"/>
      <c r="AFC25" s="95"/>
      <c r="AFD25" s="95"/>
      <c r="AFE25" s="95"/>
      <c r="AFF25" s="95"/>
      <c r="AFG25" s="95"/>
      <c r="AFH25" s="95"/>
      <c r="AFI25" s="95"/>
      <c r="AFJ25" s="95"/>
      <c r="AFK25" s="95"/>
      <c r="AFL25" s="95"/>
      <c r="AFM25" s="95"/>
      <c r="AFN25" s="95"/>
      <c r="AFO25" s="95"/>
      <c r="AFP25" s="95"/>
      <c r="AFQ25" s="95"/>
      <c r="AFR25" s="95"/>
      <c r="AFS25" s="95"/>
      <c r="AFT25" s="95"/>
      <c r="AFU25" s="95"/>
      <c r="AFV25" s="95"/>
      <c r="AFW25" s="95"/>
      <c r="AFX25" s="95"/>
      <c r="AFY25" s="95"/>
      <c r="AFZ25" s="95"/>
      <c r="AGA25" s="95"/>
      <c r="AGB25" s="95"/>
      <c r="AGC25" s="95"/>
      <c r="AGD25" s="95"/>
      <c r="AGE25" s="95"/>
      <c r="AGF25" s="95"/>
      <c r="AGG25" s="95"/>
      <c r="AGH25" s="95"/>
      <c r="AGI25" s="95"/>
      <c r="AGJ25" s="95"/>
      <c r="AGK25" s="95"/>
      <c r="AGL25" s="95"/>
      <c r="AGM25" s="95"/>
      <c r="AGN25" s="95"/>
      <c r="AGO25" s="95"/>
      <c r="AGP25" s="95"/>
      <c r="AGQ25" s="95"/>
      <c r="AGR25" s="95"/>
      <c r="AGS25" s="95"/>
      <c r="AGT25" s="95"/>
      <c r="AGU25" s="95"/>
      <c r="AGV25" s="95"/>
      <c r="AGW25" s="95"/>
      <c r="AGX25" s="95"/>
      <c r="AGY25" s="95"/>
      <c r="AGZ25" s="95"/>
      <c r="AHA25" s="95"/>
      <c r="AHB25" s="95"/>
      <c r="AHC25" s="95"/>
      <c r="AHD25" s="95"/>
      <c r="AHE25" s="95"/>
      <c r="AHF25" s="95"/>
      <c r="AHG25" s="95"/>
      <c r="AHH25" s="95"/>
      <c r="AHI25" s="95"/>
      <c r="AHJ25" s="95"/>
      <c r="AHK25" s="95"/>
      <c r="AHL25" s="95"/>
      <c r="AHM25" s="95"/>
      <c r="AHN25" s="95"/>
      <c r="AHO25" s="95"/>
      <c r="AHP25" s="95"/>
      <c r="AHQ25" s="95"/>
      <c r="AHR25" s="95"/>
      <c r="AHS25" s="95"/>
      <c r="AHT25" s="95"/>
      <c r="AHU25" s="95"/>
      <c r="AHV25" s="95"/>
      <c r="AHW25" s="95"/>
      <c r="AHX25" s="95"/>
      <c r="AHY25" s="95"/>
      <c r="AHZ25" s="95"/>
      <c r="AIA25" s="95"/>
      <c r="AIB25" s="95"/>
      <c r="AIC25" s="95"/>
      <c r="AID25" s="95"/>
      <c r="AIE25" s="95"/>
      <c r="AIF25" s="95"/>
      <c r="AIG25" s="95"/>
      <c r="AIH25" s="95"/>
      <c r="AII25" s="95"/>
      <c r="AIJ25" s="95"/>
      <c r="AIK25" s="95"/>
      <c r="AIL25" s="95"/>
      <c r="AIM25" s="95"/>
      <c r="AIN25" s="95"/>
      <c r="AIO25" s="95"/>
      <c r="AIP25" s="95"/>
      <c r="AIQ25" s="95"/>
      <c r="AIR25" s="95"/>
      <c r="AIS25" s="95"/>
      <c r="AIT25" s="95"/>
      <c r="AIU25" s="95"/>
      <c r="AIV25" s="95"/>
      <c r="AIW25" s="95"/>
      <c r="AIX25" s="95"/>
      <c r="AIY25" s="95"/>
      <c r="AIZ25" s="95"/>
      <c r="AJA25" s="95"/>
      <c r="AJB25" s="95"/>
      <c r="AJC25" s="95"/>
      <c r="AJD25" s="95"/>
      <c r="AJE25" s="95"/>
      <c r="AJF25" s="95"/>
      <c r="AJG25" s="95"/>
      <c r="AJH25" s="95"/>
      <c r="AJI25" s="95"/>
      <c r="AJJ25" s="95"/>
      <c r="AJK25" s="95"/>
      <c r="AJL25" s="95"/>
      <c r="AJM25" s="95"/>
      <c r="AJN25" s="95"/>
      <c r="AJO25" s="95"/>
      <c r="AJP25" s="95"/>
      <c r="AJQ25" s="95"/>
      <c r="AJR25" s="95"/>
      <c r="AJS25" s="95"/>
      <c r="AJT25" s="95"/>
      <c r="AJU25" s="95"/>
      <c r="AJV25" s="95"/>
      <c r="AJW25" s="95"/>
      <c r="AJX25" s="95"/>
      <c r="AJY25" s="95"/>
      <c r="AJZ25" s="95"/>
      <c r="AKA25" s="95"/>
      <c r="AKB25" s="95"/>
      <c r="AKC25" s="95"/>
      <c r="AKD25" s="95"/>
      <c r="AKE25" s="95"/>
      <c r="AKF25" s="95"/>
      <c r="AKG25" s="95"/>
      <c r="AKH25" s="95"/>
      <c r="AKI25" s="95"/>
      <c r="AKJ25" s="95"/>
      <c r="AKK25" s="95"/>
      <c r="AKL25" s="95"/>
      <c r="AKM25" s="95"/>
      <c r="AKN25" s="95"/>
      <c r="AKO25" s="95"/>
      <c r="AKP25" s="95"/>
      <c r="AKQ25" s="95"/>
      <c r="AKR25" s="95"/>
      <c r="AKS25" s="95"/>
      <c r="AKT25" s="95"/>
      <c r="AKU25" s="95"/>
      <c r="AKV25" s="95"/>
      <c r="AKW25" s="95"/>
      <c r="AKX25" s="95"/>
      <c r="AKY25" s="95"/>
      <c r="AKZ25" s="95"/>
      <c r="ALA25" s="95"/>
      <c r="ALB25" s="95"/>
      <c r="ALC25" s="95"/>
      <c r="ALD25" s="95"/>
      <c r="ALE25" s="95"/>
      <c r="ALF25" s="95"/>
      <c r="ALG25" s="95"/>
      <c r="ALH25" s="95"/>
      <c r="ALI25" s="95"/>
      <c r="ALJ25" s="95"/>
      <c r="ALK25" s="95"/>
      <c r="ALL25" s="95"/>
      <c r="ALM25" s="95"/>
      <c r="ALN25" s="95"/>
      <c r="ALO25" s="95"/>
      <c r="ALP25" s="95"/>
      <c r="ALQ25" s="95"/>
      <c r="ALR25" s="95"/>
      <c r="ALS25" s="95"/>
      <c r="ALT25" s="95"/>
      <c r="ALU25" s="95"/>
      <c r="ALV25" s="95"/>
      <c r="ALW25" s="95"/>
      <c r="ALX25" s="95"/>
      <c r="ALY25" s="95"/>
      <c r="ALZ25" s="95"/>
      <c r="AMA25" s="95"/>
      <c r="AMB25" s="95"/>
      <c r="AMC25" s="95"/>
      <c r="AMD25" s="95"/>
      <c r="AME25" s="95"/>
      <c r="AMF25" s="95"/>
      <c r="AMG25" s="95"/>
      <c r="AMH25" s="95"/>
      <c r="AMI25" s="95"/>
      <c r="AMJ25" s="95"/>
      <c r="AMK25" s="95"/>
    </row>
    <row r="26" spans="1:1025" s="78" customFormat="1" ht="20.25" customHeight="1" x14ac:dyDescent="0.25">
      <c r="A26" s="103">
        <v>20</v>
      </c>
      <c r="B26" s="104" t="s">
        <v>103</v>
      </c>
      <c r="C26" s="105" t="s">
        <v>104</v>
      </c>
      <c r="D26" s="106" t="s">
        <v>105</v>
      </c>
      <c r="E26" s="107" t="s">
        <v>106</v>
      </c>
      <c r="F26" s="108">
        <v>3</v>
      </c>
      <c r="G26" s="108">
        <f t="shared" si="9"/>
        <v>25</v>
      </c>
      <c r="H26" s="109">
        <v>15</v>
      </c>
      <c r="I26" s="109">
        <v>10</v>
      </c>
      <c r="J26" s="108">
        <f t="shared" si="10"/>
        <v>18</v>
      </c>
      <c r="K26" s="108">
        <v>13</v>
      </c>
      <c r="L26" s="109">
        <v>5</v>
      </c>
      <c r="M26" s="108">
        <f t="shared" si="11"/>
        <v>25</v>
      </c>
      <c r="N26" s="109">
        <v>11</v>
      </c>
      <c r="O26" s="109">
        <v>14</v>
      </c>
      <c r="P26" s="108">
        <f t="shared" si="2"/>
        <v>68</v>
      </c>
      <c r="Q26" s="109">
        <f t="shared" si="3"/>
        <v>39</v>
      </c>
      <c r="R26" s="109">
        <f t="shared" si="3"/>
        <v>29</v>
      </c>
      <c r="S26" s="108">
        <f t="shared" si="12"/>
        <v>6</v>
      </c>
      <c r="T26" s="109">
        <v>0</v>
      </c>
      <c r="U26" s="109">
        <v>6</v>
      </c>
      <c r="V26" s="108">
        <f t="shared" si="4"/>
        <v>1</v>
      </c>
      <c r="W26" s="109">
        <v>0</v>
      </c>
      <c r="X26" s="110">
        <v>1</v>
      </c>
      <c r="Y26" s="111"/>
      <c r="Z26" s="112"/>
      <c r="AA26" s="113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  <c r="ALM26" s="77"/>
      <c r="ALN26" s="77"/>
      <c r="ALO26" s="77"/>
      <c r="ALP26" s="77"/>
      <c r="ALQ26" s="77"/>
      <c r="ALR26" s="77"/>
      <c r="ALS26" s="77"/>
      <c r="ALT26" s="77"/>
      <c r="ALU26" s="77"/>
      <c r="ALV26" s="77"/>
      <c r="ALW26" s="77"/>
      <c r="ALX26" s="77"/>
      <c r="ALY26" s="77"/>
      <c r="ALZ26" s="77"/>
      <c r="AMA26" s="77"/>
      <c r="AMB26" s="77"/>
      <c r="AMC26" s="77"/>
      <c r="AMD26" s="77"/>
      <c r="AME26" s="77"/>
      <c r="AMF26" s="77"/>
      <c r="AMG26" s="77"/>
      <c r="AMH26" s="77"/>
      <c r="AMI26" s="77"/>
      <c r="AMJ26" s="77"/>
      <c r="AMK26" s="77"/>
    </row>
    <row r="27" spans="1:1025" s="26" customFormat="1" ht="17.25" customHeight="1" x14ac:dyDescent="0.25">
      <c r="A27" s="114" t="s">
        <v>107</v>
      </c>
      <c r="B27" s="115" t="s">
        <v>108</v>
      </c>
      <c r="C27" s="116" t="s">
        <v>109</v>
      </c>
      <c r="D27" s="117" t="s">
        <v>110</v>
      </c>
      <c r="E27" s="118" t="s">
        <v>111</v>
      </c>
      <c r="F27" s="119">
        <v>3</v>
      </c>
      <c r="G27" s="120">
        <f t="shared" si="9"/>
        <v>21</v>
      </c>
      <c r="H27" s="119">
        <v>12</v>
      </c>
      <c r="I27" s="119">
        <v>9</v>
      </c>
      <c r="J27" s="120">
        <f t="shared" si="10"/>
        <v>26</v>
      </c>
      <c r="K27" s="119">
        <v>12</v>
      </c>
      <c r="L27" s="119">
        <v>14</v>
      </c>
      <c r="M27" s="120">
        <f t="shared" si="11"/>
        <v>27</v>
      </c>
      <c r="N27" s="119">
        <v>17</v>
      </c>
      <c r="O27" s="119">
        <v>10</v>
      </c>
      <c r="P27" s="120">
        <f t="shared" si="2"/>
        <v>74</v>
      </c>
      <c r="Q27" s="120">
        <f t="shared" si="3"/>
        <v>41</v>
      </c>
      <c r="R27" s="120">
        <f t="shared" si="3"/>
        <v>33</v>
      </c>
      <c r="S27" s="120">
        <f t="shared" si="12"/>
        <v>6</v>
      </c>
      <c r="T27" s="119">
        <v>0</v>
      </c>
      <c r="U27" s="119">
        <v>6</v>
      </c>
      <c r="V27" s="121">
        <f t="shared" si="4"/>
        <v>1</v>
      </c>
      <c r="W27" s="119">
        <v>0</v>
      </c>
      <c r="X27" s="122">
        <v>1</v>
      </c>
      <c r="Y27" s="111"/>
      <c r="Z27" s="75"/>
      <c r="AA27" s="76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3"/>
      <c r="DA27" s="123"/>
      <c r="DB27" s="123"/>
      <c r="DC27" s="123"/>
      <c r="DD27" s="123"/>
      <c r="DE27" s="123"/>
      <c r="DF27" s="123"/>
      <c r="DG27" s="123"/>
      <c r="DH27" s="123"/>
      <c r="DI27" s="123"/>
      <c r="DJ27" s="123"/>
      <c r="DK27" s="123"/>
      <c r="DL27" s="123"/>
      <c r="DM27" s="123"/>
      <c r="DN27" s="123"/>
      <c r="DO27" s="123"/>
      <c r="DP27" s="123"/>
      <c r="DQ27" s="123"/>
      <c r="DR27" s="123"/>
      <c r="DS27" s="123"/>
      <c r="DT27" s="123"/>
      <c r="DU27" s="123"/>
      <c r="DV27" s="123"/>
      <c r="DW27" s="123"/>
      <c r="DX27" s="123"/>
      <c r="DY27" s="123"/>
      <c r="DZ27" s="123"/>
      <c r="EA27" s="123"/>
      <c r="EB27" s="123"/>
      <c r="EC27" s="123"/>
      <c r="ED27" s="123"/>
      <c r="EE27" s="123"/>
      <c r="EF27" s="123"/>
      <c r="EG27" s="123"/>
      <c r="EH27" s="123"/>
      <c r="EI27" s="123"/>
      <c r="EJ27" s="123"/>
      <c r="EK27" s="123"/>
      <c r="EL27" s="123"/>
      <c r="EM27" s="123"/>
      <c r="EN27" s="123"/>
      <c r="EO27" s="123"/>
      <c r="EP27" s="123"/>
      <c r="EQ27" s="123"/>
      <c r="ER27" s="123"/>
      <c r="ES27" s="123"/>
      <c r="ET27" s="123"/>
      <c r="EU27" s="123"/>
      <c r="EV27" s="123"/>
      <c r="EW27" s="123"/>
      <c r="EX27" s="123"/>
      <c r="EY27" s="123"/>
      <c r="EZ27" s="123"/>
      <c r="FA27" s="123"/>
      <c r="FB27" s="123"/>
      <c r="FC27" s="123"/>
      <c r="FD27" s="123"/>
      <c r="FE27" s="123"/>
      <c r="FF27" s="123"/>
      <c r="FG27" s="123"/>
      <c r="FH27" s="123"/>
      <c r="FI27" s="123"/>
      <c r="FJ27" s="123"/>
      <c r="FK27" s="123"/>
      <c r="FL27" s="123"/>
      <c r="FM27" s="123"/>
      <c r="FN27" s="123"/>
      <c r="FO27" s="123"/>
      <c r="FP27" s="123"/>
      <c r="FQ27" s="123"/>
      <c r="FR27" s="123"/>
      <c r="FS27" s="123"/>
      <c r="FT27" s="123"/>
      <c r="FU27" s="123"/>
      <c r="FV27" s="123"/>
      <c r="FW27" s="123"/>
      <c r="FX27" s="123"/>
      <c r="FY27" s="123"/>
      <c r="FZ27" s="123"/>
      <c r="GA27" s="123"/>
      <c r="GB27" s="123"/>
      <c r="GC27" s="123"/>
      <c r="GD27" s="123"/>
      <c r="GE27" s="123"/>
      <c r="GF27" s="123"/>
      <c r="GG27" s="123"/>
      <c r="GH27" s="123"/>
      <c r="GI27" s="123"/>
      <c r="GJ27" s="123"/>
      <c r="GK27" s="123"/>
      <c r="GL27" s="123"/>
      <c r="GM27" s="123"/>
      <c r="GN27" s="123"/>
      <c r="GO27" s="123"/>
      <c r="GP27" s="123"/>
      <c r="GQ27" s="123"/>
      <c r="GR27" s="123"/>
      <c r="GS27" s="123"/>
      <c r="GT27" s="123"/>
      <c r="GU27" s="123"/>
      <c r="GV27" s="123"/>
      <c r="GW27" s="123"/>
      <c r="GX27" s="123"/>
      <c r="GY27" s="123"/>
      <c r="GZ27" s="123"/>
      <c r="HA27" s="123"/>
      <c r="HB27" s="123"/>
      <c r="HC27" s="123"/>
      <c r="HD27" s="123"/>
      <c r="HE27" s="123"/>
      <c r="HF27" s="123"/>
      <c r="HG27" s="123"/>
      <c r="HH27" s="123"/>
      <c r="HI27" s="123"/>
      <c r="HJ27" s="123"/>
      <c r="HK27" s="123"/>
      <c r="HL27" s="123"/>
      <c r="HM27" s="123"/>
      <c r="HN27" s="123"/>
      <c r="HO27" s="123"/>
      <c r="HP27" s="123"/>
      <c r="HQ27" s="123"/>
      <c r="HR27" s="123"/>
      <c r="HS27" s="123"/>
      <c r="HT27" s="123"/>
      <c r="HU27" s="123"/>
      <c r="HV27" s="123"/>
      <c r="HW27" s="123"/>
      <c r="HX27" s="123"/>
      <c r="HY27" s="123"/>
      <c r="HZ27" s="123"/>
      <c r="IA27" s="123"/>
      <c r="IB27" s="123"/>
      <c r="IC27" s="123"/>
      <c r="ID27" s="123"/>
      <c r="IE27" s="123"/>
      <c r="IF27" s="123"/>
      <c r="IG27" s="123"/>
      <c r="IH27" s="123"/>
      <c r="II27" s="123"/>
      <c r="IJ27" s="123"/>
      <c r="IK27" s="123"/>
      <c r="IL27" s="123"/>
      <c r="IM27" s="123"/>
      <c r="IN27" s="123"/>
      <c r="IO27" s="123"/>
      <c r="IP27" s="123"/>
      <c r="IQ27" s="123"/>
      <c r="IR27" s="123"/>
      <c r="IS27" s="123"/>
      <c r="IT27" s="123"/>
      <c r="IU27" s="123"/>
      <c r="IV27" s="123"/>
      <c r="IW27" s="123"/>
      <c r="IX27" s="123"/>
      <c r="IY27" s="123"/>
      <c r="IZ27" s="123"/>
      <c r="JA27" s="123"/>
      <c r="JB27" s="123"/>
      <c r="JC27" s="123"/>
      <c r="JD27" s="123"/>
      <c r="JE27" s="123"/>
      <c r="JF27" s="123"/>
      <c r="JG27" s="123"/>
      <c r="JH27" s="123"/>
      <c r="JI27" s="123"/>
      <c r="JJ27" s="123"/>
      <c r="JK27" s="123"/>
      <c r="JL27" s="123"/>
      <c r="JM27" s="123"/>
      <c r="JN27" s="123"/>
      <c r="JO27" s="123"/>
      <c r="JP27" s="123"/>
      <c r="JQ27" s="123"/>
      <c r="JR27" s="123"/>
      <c r="JS27" s="123"/>
      <c r="JT27" s="123"/>
      <c r="JU27" s="123"/>
      <c r="JV27" s="123"/>
      <c r="JW27" s="123"/>
      <c r="JX27" s="123"/>
      <c r="JY27" s="123"/>
      <c r="JZ27" s="123"/>
      <c r="KA27" s="123"/>
      <c r="KB27" s="123"/>
      <c r="KC27" s="123"/>
      <c r="KD27" s="123"/>
      <c r="KE27" s="123"/>
      <c r="KF27" s="123"/>
      <c r="KG27" s="123"/>
      <c r="KH27" s="123"/>
      <c r="KI27" s="123"/>
      <c r="KJ27" s="123"/>
      <c r="KK27" s="123"/>
      <c r="KL27" s="123"/>
      <c r="KM27" s="123"/>
      <c r="KN27" s="123"/>
      <c r="KO27" s="123"/>
      <c r="KP27" s="123"/>
      <c r="KQ27" s="123"/>
      <c r="KR27" s="123"/>
      <c r="KS27" s="123"/>
      <c r="KT27" s="123"/>
      <c r="KU27" s="123"/>
      <c r="KV27" s="123"/>
      <c r="KW27" s="123"/>
      <c r="KX27" s="123"/>
      <c r="KY27" s="123"/>
      <c r="KZ27" s="123"/>
      <c r="LA27" s="123"/>
      <c r="LB27" s="123"/>
      <c r="LC27" s="123"/>
      <c r="LD27" s="123"/>
      <c r="LE27" s="123"/>
      <c r="LF27" s="123"/>
      <c r="LG27" s="123"/>
      <c r="LH27" s="123"/>
      <c r="LI27" s="123"/>
      <c r="LJ27" s="123"/>
      <c r="LK27" s="123"/>
      <c r="LL27" s="123"/>
      <c r="LM27" s="123"/>
      <c r="LN27" s="123"/>
      <c r="LO27" s="123"/>
      <c r="LP27" s="123"/>
      <c r="LQ27" s="123"/>
      <c r="LR27" s="123"/>
      <c r="LS27" s="123"/>
      <c r="LT27" s="123"/>
      <c r="LU27" s="123"/>
      <c r="LV27" s="123"/>
      <c r="LW27" s="123"/>
      <c r="LX27" s="123"/>
      <c r="LY27" s="123"/>
      <c r="LZ27" s="123"/>
      <c r="MA27" s="123"/>
      <c r="MB27" s="123"/>
      <c r="MC27" s="123"/>
      <c r="MD27" s="123"/>
      <c r="ME27" s="123"/>
      <c r="MF27" s="123"/>
      <c r="MG27" s="123"/>
      <c r="MH27" s="123"/>
      <c r="MI27" s="123"/>
      <c r="MJ27" s="123"/>
      <c r="MK27" s="123"/>
      <c r="ML27" s="123"/>
      <c r="MM27" s="123"/>
      <c r="MN27" s="123"/>
      <c r="MO27" s="123"/>
      <c r="MP27" s="123"/>
      <c r="MQ27" s="123"/>
      <c r="MR27" s="123"/>
      <c r="MS27" s="123"/>
      <c r="MT27" s="123"/>
      <c r="MU27" s="123"/>
      <c r="MV27" s="123"/>
      <c r="MW27" s="123"/>
      <c r="MX27" s="123"/>
      <c r="MY27" s="123"/>
      <c r="MZ27" s="123"/>
      <c r="NA27" s="123"/>
      <c r="NB27" s="123"/>
      <c r="NC27" s="123"/>
      <c r="ND27" s="123"/>
      <c r="NE27" s="123"/>
      <c r="NF27" s="123"/>
      <c r="NG27" s="123"/>
      <c r="NH27" s="123"/>
      <c r="NI27" s="123"/>
      <c r="NJ27" s="123"/>
      <c r="NK27" s="123"/>
      <c r="NL27" s="123"/>
      <c r="NM27" s="123"/>
      <c r="NN27" s="123"/>
      <c r="NO27" s="123"/>
      <c r="NP27" s="123"/>
      <c r="NQ27" s="123"/>
      <c r="NR27" s="123"/>
      <c r="NS27" s="123"/>
      <c r="NT27" s="123"/>
      <c r="NU27" s="123"/>
      <c r="NV27" s="123"/>
      <c r="NW27" s="123"/>
      <c r="NX27" s="123"/>
      <c r="NY27" s="123"/>
      <c r="NZ27" s="123"/>
      <c r="OA27" s="123"/>
      <c r="OB27" s="123"/>
      <c r="OC27" s="123"/>
      <c r="OD27" s="123"/>
      <c r="OE27" s="123"/>
      <c r="OF27" s="123"/>
      <c r="OG27" s="123"/>
      <c r="OH27" s="123"/>
      <c r="OI27" s="123"/>
      <c r="OJ27" s="123"/>
      <c r="OK27" s="123"/>
      <c r="OL27" s="123"/>
      <c r="OM27" s="123"/>
      <c r="ON27" s="123"/>
      <c r="OO27" s="123"/>
      <c r="OP27" s="123"/>
      <c r="OQ27" s="123"/>
      <c r="OR27" s="123"/>
      <c r="OS27" s="123"/>
      <c r="OT27" s="123"/>
      <c r="OU27" s="123"/>
      <c r="OV27" s="123"/>
      <c r="OW27" s="123"/>
      <c r="OX27" s="123"/>
      <c r="OY27" s="123"/>
      <c r="OZ27" s="123"/>
      <c r="PA27" s="123"/>
      <c r="PB27" s="123"/>
      <c r="PC27" s="123"/>
      <c r="PD27" s="123"/>
      <c r="PE27" s="123"/>
      <c r="PF27" s="123"/>
      <c r="PG27" s="123"/>
      <c r="PH27" s="123"/>
      <c r="PI27" s="123"/>
      <c r="PJ27" s="123"/>
      <c r="PK27" s="123"/>
      <c r="PL27" s="123"/>
      <c r="PM27" s="123"/>
      <c r="PN27" s="123"/>
      <c r="PO27" s="123"/>
      <c r="PP27" s="123"/>
      <c r="PQ27" s="123"/>
      <c r="PR27" s="123"/>
      <c r="PS27" s="123"/>
      <c r="PT27" s="123"/>
      <c r="PU27" s="123"/>
      <c r="PV27" s="123"/>
      <c r="PW27" s="123"/>
      <c r="PX27" s="123"/>
      <c r="PY27" s="123"/>
      <c r="PZ27" s="123"/>
      <c r="QA27" s="123"/>
      <c r="QB27" s="123"/>
      <c r="QC27" s="123"/>
      <c r="QD27" s="123"/>
      <c r="QE27" s="123"/>
      <c r="QF27" s="123"/>
      <c r="QG27" s="123"/>
      <c r="QH27" s="123"/>
      <c r="QI27" s="123"/>
      <c r="QJ27" s="123"/>
      <c r="QK27" s="123"/>
      <c r="QL27" s="123"/>
      <c r="QM27" s="123"/>
      <c r="QN27" s="123"/>
      <c r="QO27" s="123"/>
      <c r="QP27" s="123"/>
      <c r="QQ27" s="123"/>
      <c r="QR27" s="123"/>
      <c r="QS27" s="123"/>
      <c r="QT27" s="123"/>
      <c r="QU27" s="123"/>
      <c r="QV27" s="123"/>
      <c r="QW27" s="123"/>
      <c r="QX27" s="123"/>
      <c r="QY27" s="123"/>
      <c r="QZ27" s="123"/>
      <c r="RA27" s="123"/>
      <c r="RB27" s="123"/>
      <c r="RC27" s="123"/>
      <c r="RD27" s="123"/>
      <c r="RE27" s="123"/>
      <c r="RF27" s="123"/>
      <c r="RG27" s="123"/>
      <c r="RH27" s="123"/>
      <c r="RI27" s="123"/>
      <c r="RJ27" s="123"/>
      <c r="RK27" s="123"/>
      <c r="RL27" s="123"/>
      <c r="RM27" s="123"/>
      <c r="RN27" s="123"/>
      <c r="RO27" s="123"/>
      <c r="RP27" s="123"/>
      <c r="RQ27" s="123"/>
      <c r="RR27" s="123"/>
      <c r="RS27" s="123"/>
      <c r="RT27" s="123"/>
      <c r="RU27" s="123"/>
      <c r="RV27" s="123"/>
      <c r="RW27" s="123"/>
      <c r="RX27" s="123"/>
      <c r="RY27" s="123"/>
      <c r="RZ27" s="123"/>
      <c r="SA27" s="123"/>
      <c r="SB27" s="123"/>
      <c r="SC27" s="123"/>
      <c r="SD27" s="123"/>
      <c r="SE27" s="123"/>
      <c r="SF27" s="123"/>
      <c r="SG27" s="123"/>
      <c r="SH27" s="123"/>
      <c r="SI27" s="123"/>
      <c r="SJ27" s="123"/>
      <c r="SK27" s="123"/>
      <c r="SL27" s="123"/>
      <c r="SM27" s="123"/>
      <c r="SN27" s="123"/>
      <c r="SO27" s="123"/>
      <c r="SP27" s="123"/>
      <c r="SQ27" s="123"/>
      <c r="SR27" s="123"/>
      <c r="SS27" s="123"/>
      <c r="ST27" s="123"/>
      <c r="SU27" s="123"/>
      <c r="SV27" s="123"/>
      <c r="SW27" s="123"/>
      <c r="SX27" s="123"/>
      <c r="SY27" s="123"/>
      <c r="SZ27" s="123"/>
      <c r="TA27" s="123"/>
      <c r="TB27" s="123"/>
      <c r="TC27" s="123"/>
      <c r="TD27" s="123"/>
      <c r="TE27" s="123"/>
      <c r="TF27" s="123"/>
      <c r="TG27" s="123"/>
      <c r="TH27" s="123"/>
      <c r="TI27" s="123"/>
      <c r="TJ27" s="123"/>
      <c r="TK27" s="123"/>
      <c r="TL27" s="123"/>
      <c r="TM27" s="123"/>
      <c r="TN27" s="123"/>
      <c r="TO27" s="123"/>
      <c r="TP27" s="123"/>
      <c r="TQ27" s="123"/>
      <c r="TR27" s="123"/>
      <c r="TS27" s="123"/>
      <c r="TT27" s="123"/>
      <c r="TU27" s="123"/>
      <c r="TV27" s="123"/>
      <c r="TW27" s="123"/>
      <c r="TX27" s="123"/>
      <c r="TY27" s="123"/>
      <c r="TZ27" s="123"/>
      <c r="UA27" s="123"/>
      <c r="UB27" s="123"/>
      <c r="UC27" s="123"/>
      <c r="UD27" s="123"/>
      <c r="UE27" s="123"/>
      <c r="UF27" s="123"/>
      <c r="UG27" s="123"/>
      <c r="UH27" s="123"/>
      <c r="UI27" s="123"/>
      <c r="UJ27" s="123"/>
      <c r="UK27" s="123"/>
      <c r="UL27" s="123"/>
      <c r="UM27" s="123"/>
      <c r="UN27" s="123"/>
      <c r="UO27" s="123"/>
      <c r="UP27" s="123"/>
      <c r="UQ27" s="123"/>
      <c r="UR27" s="123"/>
      <c r="US27" s="123"/>
      <c r="UT27" s="123"/>
      <c r="UU27" s="123"/>
      <c r="UV27" s="123"/>
      <c r="UW27" s="123"/>
      <c r="UX27" s="123"/>
      <c r="UY27" s="123"/>
      <c r="UZ27" s="123"/>
      <c r="VA27" s="123"/>
      <c r="VB27" s="123"/>
      <c r="VC27" s="123"/>
      <c r="VD27" s="123"/>
      <c r="VE27" s="123"/>
      <c r="VF27" s="123"/>
      <c r="VG27" s="123"/>
      <c r="VH27" s="123"/>
      <c r="VI27" s="123"/>
      <c r="VJ27" s="123"/>
      <c r="VK27" s="123"/>
      <c r="VL27" s="123"/>
      <c r="VM27" s="123"/>
      <c r="VN27" s="123"/>
      <c r="VO27" s="123"/>
      <c r="VP27" s="123"/>
      <c r="VQ27" s="123"/>
      <c r="VR27" s="123"/>
      <c r="VS27" s="123"/>
      <c r="VT27" s="123"/>
      <c r="VU27" s="123"/>
      <c r="VV27" s="123"/>
      <c r="VW27" s="123"/>
      <c r="VX27" s="123"/>
      <c r="VY27" s="123"/>
      <c r="VZ27" s="123"/>
      <c r="WA27" s="123"/>
      <c r="WB27" s="123"/>
      <c r="WC27" s="123"/>
      <c r="WD27" s="123"/>
      <c r="WE27" s="123"/>
      <c r="WF27" s="123"/>
      <c r="WG27" s="123"/>
      <c r="WH27" s="123"/>
      <c r="WI27" s="123"/>
      <c r="WJ27" s="123"/>
      <c r="WK27" s="123"/>
      <c r="WL27" s="123"/>
      <c r="WM27" s="123"/>
      <c r="WN27" s="123"/>
      <c r="WO27" s="123"/>
      <c r="WP27" s="123"/>
      <c r="WQ27" s="123"/>
      <c r="WR27" s="123"/>
      <c r="WS27" s="123"/>
      <c r="WT27" s="123"/>
      <c r="WU27" s="123"/>
      <c r="WV27" s="123"/>
      <c r="WW27" s="123"/>
      <c r="WX27" s="123"/>
      <c r="WY27" s="123"/>
      <c r="WZ27" s="123"/>
      <c r="XA27" s="123"/>
      <c r="XB27" s="123"/>
      <c r="XC27" s="123"/>
      <c r="XD27" s="123"/>
      <c r="XE27" s="123"/>
      <c r="XF27" s="123"/>
      <c r="XG27" s="123"/>
      <c r="XH27" s="123"/>
      <c r="XI27" s="123"/>
      <c r="XJ27" s="123"/>
      <c r="XK27" s="123"/>
      <c r="XL27" s="123"/>
      <c r="XM27" s="123"/>
      <c r="XN27" s="123"/>
      <c r="XO27" s="123"/>
      <c r="XP27" s="123"/>
      <c r="XQ27" s="123"/>
      <c r="XR27" s="123"/>
      <c r="XS27" s="123"/>
      <c r="XT27" s="123"/>
      <c r="XU27" s="123"/>
      <c r="XV27" s="123"/>
      <c r="XW27" s="123"/>
      <c r="XX27" s="123"/>
      <c r="XY27" s="123"/>
      <c r="XZ27" s="123"/>
      <c r="YA27" s="123"/>
      <c r="YB27" s="123"/>
      <c r="YC27" s="123"/>
      <c r="YD27" s="123"/>
      <c r="YE27" s="123"/>
      <c r="YF27" s="123"/>
      <c r="YG27" s="123"/>
      <c r="YH27" s="123"/>
      <c r="YI27" s="123"/>
      <c r="YJ27" s="123"/>
      <c r="YK27" s="123"/>
      <c r="YL27" s="123"/>
      <c r="YM27" s="123"/>
      <c r="YN27" s="123"/>
      <c r="YO27" s="123"/>
      <c r="YP27" s="123"/>
      <c r="YQ27" s="123"/>
      <c r="YR27" s="123"/>
      <c r="YS27" s="123"/>
      <c r="YT27" s="123"/>
      <c r="YU27" s="123"/>
      <c r="YV27" s="123"/>
      <c r="YW27" s="123"/>
      <c r="YX27" s="123"/>
      <c r="YY27" s="123"/>
      <c r="YZ27" s="123"/>
      <c r="ZA27" s="123"/>
      <c r="ZB27" s="123"/>
      <c r="ZC27" s="123"/>
      <c r="ZD27" s="123"/>
      <c r="ZE27" s="123"/>
      <c r="ZF27" s="123"/>
      <c r="ZG27" s="123"/>
      <c r="ZH27" s="123"/>
      <c r="ZI27" s="123"/>
      <c r="ZJ27" s="123"/>
      <c r="ZK27" s="123"/>
      <c r="ZL27" s="123"/>
      <c r="ZM27" s="123"/>
      <c r="ZN27" s="123"/>
      <c r="ZO27" s="123"/>
      <c r="ZP27" s="123"/>
      <c r="ZQ27" s="123"/>
      <c r="ZR27" s="123"/>
      <c r="ZS27" s="123"/>
      <c r="ZT27" s="123"/>
      <c r="ZU27" s="123"/>
      <c r="ZV27" s="123"/>
      <c r="ZW27" s="123"/>
      <c r="ZX27" s="123"/>
      <c r="ZY27" s="123"/>
      <c r="ZZ27" s="123"/>
      <c r="AAA27" s="123"/>
      <c r="AAB27" s="123"/>
      <c r="AAC27" s="123"/>
      <c r="AAD27" s="123"/>
      <c r="AAE27" s="123"/>
      <c r="AAF27" s="123"/>
      <c r="AAG27" s="123"/>
      <c r="AAH27" s="123"/>
      <c r="AAI27" s="123"/>
      <c r="AAJ27" s="123"/>
      <c r="AAK27" s="123"/>
      <c r="AAL27" s="123"/>
      <c r="AAM27" s="123"/>
      <c r="AAN27" s="123"/>
      <c r="AAO27" s="123"/>
      <c r="AAP27" s="123"/>
      <c r="AAQ27" s="123"/>
      <c r="AAR27" s="123"/>
      <c r="AAS27" s="123"/>
      <c r="AAT27" s="123"/>
      <c r="AAU27" s="123"/>
      <c r="AAV27" s="123"/>
      <c r="AAW27" s="123"/>
      <c r="AAX27" s="123"/>
      <c r="AAY27" s="123"/>
      <c r="AAZ27" s="123"/>
      <c r="ABA27" s="123"/>
      <c r="ABB27" s="123"/>
      <c r="ABC27" s="123"/>
      <c r="ABD27" s="123"/>
      <c r="ABE27" s="123"/>
      <c r="ABF27" s="123"/>
      <c r="ABG27" s="123"/>
      <c r="ABH27" s="123"/>
      <c r="ABI27" s="123"/>
      <c r="ABJ27" s="123"/>
      <c r="ABK27" s="123"/>
      <c r="ABL27" s="123"/>
      <c r="ABM27" s="123"/>
      <c r="ABN27" s="123"/>
      <c r="ABO27" s="123"/>
      <c r="ABP27" s="123"/>
      <c r="ABQ27" s="123"/>
      <c r="ABR27" s="123"/>
      <c r="ABS27" s="123"/>
      <c r="ABT27" s="123"/>
      <c r="ABU27" s="123"/>
      <c r="ABV27" s="123"/>
      <c r="ABW27" s="123"/>
      <c r="ABX27" s="123"/>
      <c r="ABY27" s="123"/>
      <c r="ABZ27" s="123"/>
      <c r="ACA27" s="123"/>
      <c r="ACB27" s="123"/>
      <c r="ACC27" s="123"/>
      <c r="ACD27" s="123"/>
      <c r="ACE27" s="123"/>
      <c r="ACF27" s="123"/>
      <c r="ACG27" s="123"/>
      <c r="ACH27" s="123"/>
      <c r="ACI27" s="123"/>
      <c r="ACJ27" s="123"/>
      <c r="ACK27" s="123"/>
      <c r="ACL27" s="123"/>
      <c r="ACM27" s="123"/>
      <c r="ACN27" s="123"/>
      <c r="ACO27" s="123"/>
      <c r="ACP27" s="123"/>
      <c r="ACQ27" s="123"/>
      <c r="ACR27" s="123"/>
      <c r="ACS27" s="123"/>
      <c r="ACT27" s="123"/>
      <c r="ACU27" s="123"/>
      <c r="ACV27" s="123"/>
      <c r="ACW27" s="123"/>
      <c r="ACX27" s="123"/>
      <c r="ACY27" s="123"/>
      <c r="ACZ27" s="123"/>
      <c r="ADA27" s="123"/>
      <c r="ADB27" s="123"/>
      <c r="ADC27" s="123"/>
      <c r="ADD27" s="123"/>
      <c r="ADE27" s="123"/>
      <c r="ADF27" s="123"/>
      <c r="ADG27" s="123"/>
      <c r="ADH27" s="123"/>
      <c r="ADI27" s="123"/>
      <c r="ADJ27" s="123"/>
      <c r="ADK27" s="123"/>
      <c r="ADL27" s="123"/>
      <c r="ADM27" s="123"/>
      <c r="ADN27" s="123"/>
      <c r="ADO27" s="123"/>
      <c r="ADP27" s="123"/>
      <c r="ADQ27" s="123"/>
      <c r="ADR27" s="123"/>
      <c r="ADS27" s="123"/>
      <c r="ADT27" s="123"/>
      <c r="ADU27" s="123"/>
      <c r="ADV27" s="123"/>
      <c r="ADW27" s="123"/>
      <c r="ADX27" s="123"/>
      <c r="ADY27" s="123"/>
      <c r="ADZ27" s="123"/>
      <c r="AEA27" s="123"/>
      <c r="AEB27" s="123"/>
      <c r="AEC27" s="123"/>
      <c r="AED27" s="123"/>
      <c r="AEE27" s="123"/>
      <c r="AEF27" s="123"/>
      <c r="AEG27" s="123"/>
      <c r="AEH27" s="123"/>
      <c r="AEI27" s="123"/>
      <c r="AEJ27" s="123"/>
      <c r="AEK27" s="123"/>
      <c r="AEL27" s="123"/>
      <c r="AEM27" s="123"/>
      <c r="AEN27" s="123"/>
      <c r="AEO27" s="123"/>
      <c r="AEP27" s="123"/>
      <c r="AEQ27" s="123"/>
      <c r="AER27" s="123"/>
      <c r="AES27" s="123"/>
      <c r="AET27" s="123"/>
      <c r="AEU27" s="123"/>
      <c r="AEV27" s="123"/>
      <c r="AEW27" s="123"/>
      <c r="AEX27" s="123"/>
      <c r="AEY27" s="123"/>
      <c r="AEZ27" s="123"/>
      <c r="AFA27" s="123"/>
      <c r="AFB27" s="123"/>
      <c r="AFC27" s="123"/>
      <c r="AFD27" s="123"/>
      <c r="AFE27" s="123"/>
      <c r="AFF27" s="123"/>
      <c r="AFG27" s="123"/>
      <c r="AFH27" s="123"/>
      <c r="AFI27" s="123"/>
      <c r="AFJ27" s="123"/>
      <c r="AFK27" s="123"/>
      <c r="AFL27" s="123"/>
      <c r="AFM27" s="123"/>
      <c r="AFN27" s="123"/>
      <c r="AFO27" s="123"/>
      <c r="AFP27" s="123"/>
      <c r="AFQ27" s="123"/>
      <c r="AFR27" s="123"/>
      <c r="AFS27" s="123"/>
      <c r="AFT27" s="123"/>
      <c r="AFU27" s="123"/>
      <c r="AFV27" s="123"/>
      <c r="AFW27" s="123"/>
      <c r="AFX27" s="123"/>
      <c r="AFY27" s="123"/>
      <c r="AFZ27" s="123"/>
      <c r="AGA27" s="123"/>
      <c r="AGB27" s="123"/>
      <c r="AGC27" s="123"/>
      <c r="AGD27" s="123"/>
      <c r="AGE27" s="123"/>
      <c r="AGF27" s="123"/>
      <c r="AGG27" s="123"/>
      <c r="AGH27" s="123"/>
      <c r="AGI27" s="123"/>
      <c r="AGJ27" s="123"/>
      <c r="AGK27" s="123"/>
      <c r="AGL27" s="123"/>
      <c r="AGM27" s="123"/>
      <c r="AGN27" s="123"/>
      <c r="AGO27" s="123"/>
      <c r="AGP27" s="123"/>
      <c r="AGQ27" s="123"/>
      <c r="AGR27" s="123"/>
      <c r="AGS27" s="123"/>
      <c r="AGT27" s="123"/>
      <c r="AGU27" s="123"/>
      <c r="AGV27" s="123"/>
      <c r="AGW27" s="123"/>
      <c r="AGX27" s="123"/>
      <c r="AGY27" s="123"/>
      <c r="AGZ27" s="123"/>
      <c r="AHA27" s="123"/>
      <c r="AHB27" s="123"/>
      <c r="AHC27" s="123"/>
      <c r="AHD27" s="123"/>
      <c r="AHE27" s="123"/>
      <c r="AHF27" s="123"/>
      <c r="AHG27" s="123"/>
      <c r="AHH27" s="123"/>
      <c r="AHI27" s="123"/>
      <c r="AHJ27" s="123"/>
      <c r="AHK27" s="123"/>
      <c r="AHL27" s="123"/>
      <c r="AHM27" s="123"/>
      <c r="AHN27" s="123"/>
      <c r="AHO27" s="123"/>
      <c r="AHP27" s="123"/>
      <c r="AHQ27" s="123"/>
      <c r="AHR27" s="123"/>
      <c r="AHS27" s="123"/>
      <c r="AHT27" s="123"/>
      <c r="AHU27" s="123"/>
      <c r="AHV27" s="123"/>
      <c r="AHW27" s="123"/>
      <c r="AHX27" s="123"/>
      <c r="AHY27" s="123"/>
      <c r="AHZ27" s="123"/>
      <c r="AIA27" s="123"/>
      <c r="AIB27" s="123"/>
      <c r="AIC27" s="123"/>
      <c r="AID27" s="123"/>
      <c r="AIE27" s="123"/>
      <c r="AIF27" s="123"/>
      <c r="AIG27" s="123"/>
      <c r="AIH27" s="123"/>
      <c r="AII27" s="123"/>
      <c r="AIJ27" s="123"/>
      <c r="AIK27" s="123"/>
      <c r="AIL27" s="123"/>
      <c r="AIM27" s="123"/>
      <c r="AIN27" s="123"/>
      <c r="AIO27" s="123"/>
      <c r="AIP27" s="123"/>
      <c r="AIQ27" s="123"/>
      <c r="AIR27" s="123"/>
      <c r="AIS27" s="123"/>
      <c r="AIT27" s="123"/>
      <c r="AIU27" s="123"/>
      <c r="AIV27" s="123"/>
      <c r="AIW27" s="123"/>
      <c r="AIX27" s="123"/>
      <c r="AIY27" s="123"/>
      <c r="AIZ27" s="123"/>
      <c r="AJA27" s="123"/>
      <c r="AJB27" s="123"/>
      <c r="AJC27" s="123"/>
      <c r="AJD27" s="123"/>
      <c r="AJE27" s="123"/>
      <c r="AJF27" s="123"/>
      <c r="AJG27" s="123"/>
      <c r="AJH27" s="123"/>
      <c r="AJI27" s="123"/>
      <c r="AJJ27" s="123"/>
      <c r="AJK27" s="123"/>
      <c r="AJL27" s="123"/>
      <c r="AJM27" s="123"/>
      <c r="AJN27" s="123"/>
      <c r="AJO27" s="123"/>
      <c r="AJP27" s="123"/>
      <c r="AJQ27" s="123"/>
      <c r="AJR27" s="123"/>
      <c r="AJS27" s="123"/>
      <c r="AJT27" s="123"/>
      <c r="AJU27" s="123"/>
      <c r="AJV27" s="123"/>
      <c r="AJW27" s="123"/>
      <c r="AJX27" s="123"/>
      <c r="AJY27" s="123"/>
      <c r="AJZ27" s="123"/>
      <c r="AKA27" s="123"/>
      <c r="AKB27" s="123"/>
      <c r="AKC27" s="123"/>
      <c r="AKD27" s="123"/>
      <c r="AKE27" s="123"/>
      <c r="AKF27" s="123"/>
      <c r="AKG27" s="123"/>
      <c r="AKH27" s="123"/>
      <c r="AKI27" s="123"/>
      <c r="AKJ27" s="123"/>
      <c r="AKK27" s="123"/>
      <c r="AKL27" s="123"/>
      <c r="AKM27" s="123"/>
      <c r="AKN27" s="123"/>
      <c r="AKO27" s="123"/>
      <c r="AKP27" s="123"/>
      <c r="AKQ27" s="123"/>
      <c r="AKR27" s="123"/>
      <c r="AKS27" s="123"/>
      <c r="AKT27" s="123"/>
      <c r="AKU27" s="123"/>
      <c r="AKV27" s="123"/>
      <c r="AKW27" s="123"/>
      <c r="AKX27" s="123"/>
      <c r="AKY27" s="123"/>
      <c r="AKZ27" s="123"/>
      <c r="ALA27" s="123"/>
      <c r="ALB27" s="123"/>
      <c r="ALC27" s="123"/>
      <c r="ALD27" s="123"/>
      <c r="ALE27" s="123"/>
      <c r="ALF27" s="123"/>
      <c r="ALG27" s="123"/>
      <c r="ALH27" s="123"/>
      <c r="ALI27" s="123"/>
      <c r="ALJ27" s="123"/>
      <c r="ALK27" s="123"/>
      <c r="ALL27" s="123"/>
      <c r="ALM27" s="123"/>
      <c r="ALN27" s="123"/>
      <c r="ALO27" s="123"/>
      <c r="ALP27" s="123"/>
      <c r="ALQ27" s="123"/>
      <c r="ALR27" s="123"/>
      <c r="ALS27" s="123"/>
      <c r="ALT27" s="123"/>
      <c r="ALU27" s="123"/>
      <c r="ALV27" s="123"/>
      <c r="ALW27" s="123"/>
      <c r="ALX27" s="123"/>
      <c r="ALY27" s="123"/>
      <c r="ALZ27" s="123"/>
      <c r="AMA27" s="123"/>
      <c r="AMB27" s="123"/>
      <c r="AMC27" s="123"/>
      <c r="AMD27" s="123"/>
      <c r="AME27" s="123"/>
      <c r="AMF27" s="123"/>
      <c r="AMG27" s="123"/>
      <c r="AMH27" s="123"/>
      <c r="AMI27" s="123"/>
      <c r="AMJ27" s="123"/>
      <c r="AMK27" s="123"/>
    </row>
    <row r="28" spans="1:1025" s="78" customFormat="1" ht="17.25" customHeight="1" x14ac:dyDescent="0.25">
      <c r="A28" s="124"/>
      <c r="B28" s="125" t="s">
        <v>112</v>
      </c>
      <c r="C28" s="126"/>
      <c r="D28" s="127"/>
      <c r="E28" s="128"/>
      <c r="F28" s="129">
        <f>SUM(F8:F27)</f>
        <v>57</v>
      </c>
      <c r="G28" s="130">
        <f t="shared" si="9"/>
        <v>192</v>
      </c>
      <c r="H28" s="129">
        <f>SUM(H8:H27)</f>
        <v>90</v>
      </c>
      <c r="I28" s="129">
        <f>SUM(I8:I27)</f>
        <v>102</v>
      </c>
      <c r="J28" s="130">
        <f t="shared" si="10"/>
        <v>220</v>
      </c>
      <c r="K28" s="129">
        <f>SUM(K8:K27)</f>
        <v>130</v>
      </c>
      <c r="L28" s="129">
        <f>SUM(L8:L27)</f>
        <v>90</v>
      </c>
      <c r="M28" s="130">
        <f t="shared" si="11"/>
        <v>231</v>
      </c>
      <c r="N28" s="129">
        <f>SUM(N8:N27)</f>
        <v>114</v>
      </c>
      <c r="O28" s="129">
        <f>SUM(O8:O27)</f>
        <v>117</v>
      </c>
      <c r="P28" s="130">
        <f t="shared" si="2"/>
        <v>643</v>
      </c>
      <c r="Q28" s="130">
        <f t="shared" si="3"/>
        <v>334</v>
      </c>
      <c r="R28" s="130">
        <f t="shared" si="3"/>
        <v>309</v>
      </c>
      <c r="S28" s="130">
        <f t="shared" si="12"/>
        <v>76</v>
      </c>
      <c r="T28" s="129">
        <f>SUM(T8:T27)</f>
        <v>7</v>
      </c>
      <c r="U28" s="129">
        <f>SUM(U8:U27)</f>
        <v>69</v>
      </c>
      <c r="V28" s="131">
        <f t="shared" si="4"/>
        <v>5</v>
      </c>
      <c r="W28" s="129">
        <f>SUM(W8:W27)</f>
        <v>0</v>
      </c>
      <c r="X28" s="132">
        <f>SUM(X8:X27)</f>
        <v>5</v>
      </c>
      <c r="Y28" s="111"/>
      <c r="Z28" s="75"/>
      <c r="AA28" s="76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  <c r="EN28" s="77"/>
      <c r="EO28" s="77"/>
      <c r="EP28" s="77"/>
      <c r="EQ28" s="77"/>
      <c r="ER28" s="77"/>
      <c r="ES28" s="77"/>
      <c r="ET28" s="77"/>
      <c r="EU28" s="77"/>
      <c r="EV28" s="77"/>
      <c r="EW28" s="77"/>
      <c r="EX28" s="77"/>
      <c r="EY28" s="77"/>
      <c r="EZ28" s="77"/>
      <c r="FA28" s="77"/>
      <c r="FB28" s="77"/>
      <c r="FC28" s="77"/>
      <c r="FD28" s="77"/>
      <c r="FE28" s="77"/>
      <c r="FF28" s="77"/>
      <c r="FG28" s="77"/>
      <c r="FH28" s="77"/>
      <c r="FI28" s="77"/>
      <c r="FJ28" s="77"/>
      <c r="FK28" s="77"/>
      <c r="FL28" s="77"/>
      <c r="FM28" s="77"/>
      <c r="FN28" s="77"/>
      <c r="FO28" s="77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7"/>
      <c r="GD28" s="77"/>
      <c r="GE28" s="77"/>
      <c r="GF28" s="77"/>
      <c r="GG28" s="77"/>
      <c r="GH28" s="77"/>
      <c r="GI28" s="77"/>
      <c r="GJ28" s="77"/>
      <c r="GK28" s="77"/>
      <c r="GL28" s="77"/>
      <c r="GM28" s="77"/>
      <c r="GN28" s="77"/>
      <c r="GO28" s="77"/>
      <c r="GP28" s="77"/>
      <c r="GQ28" s="77"/>
      <c r="GR28" s="77"/>
      <c r="GS28" s="77"/>
      <c r="GT28" s="77"/>
      <c r="GU28" s="77"/>
      <c r="GV28" s="77"/>
      <c r="GW28" s="77"/>
      <c r="GX28" s="77"/>
      <c r="GY28" s="77"/>
      <c r="GZ28" s="77"/>
      <c r="HA28" s="77"/>
      <c r="HB28" s="77"/>
      <c r="HC28" s="77"/>
      <c r="HD28" s="77"/>
      <c r="HE28" s="77"/>
      <c r="HF28" s="77"/>
      <c r="HG28" s="77"/>
      <c r="HH28" s="77"/>
      <c r="HI28" s="77"/>
      <c r="HJ28" s="77"/>
      <c r="HK28" s="77"/>
      <c r="HL28" s="77"/>
      <c r="HM28" s="77"/>
      <c r="HN28" s="77"/>
      <c r="HO28" s="77"/>
      <c r="HP28" s="77"/>
      <c r="HQ28" s="77"/>
      <c r="HR28" s="77"/>
      <c r="HS28" s="77"/>
      <c r="HT28" s="77"/>
      <c r="HU28" s="77"/>
      <c r="HV28" s="77"/>
      <c r="HW28" s="77"/>
      <c r="HX28" s="77"/>
      <c r="HY28" s="77"/>
      <c r="HZ28" s="77"/>
      <c r="IA28" s="77"/>
      <c r="IB28" s="77"/>
      <c r="IC28" s="77"/>
      <c r="ID28" s="77"/>
      <c r="IE28" s="77"/>
      <c r="IF28" s="77"/>
      <c r="IG28" s="77"/>
      <c r="IH28" s="77"/>
      <c r="II28" s="77"/>
      <c r="IJ28" s="77"/>
      <c r="IK28" s="77"/>
      <c r="IL28" s="77"/>
      <c r="IM28" s="77"/>
      <c r="IN28" s="77"/>
      <c r="IO28" s="77"/>
      <c r="IP28" s="77"/>
      <c r="IQ28" s="77"/>
      <c r="IR28" s="77"/>
      <c r="IS28" s="77"/>
      <c r="IT28" s="77"/>
      <c r="IU28" s="77"/>
      <c r="IV28" s="77"/>
      <c r="IW28" s="77"/>
      <c r="IX28" s="77"/>
      <c r="IY28" s="77"/>
      <c r="IZ28" s="77"/>
      <c r="JA28" s="77"/>
      <c r="JB28" s="77"/>
      <c r="JC28" s="77"/>
      <c r="JD28" s="77"/>
      <c r="JE28" s="77"/>
      <c r="JF28" s="77"/>
      <c r="JG28" s="77"/>
      <c r="JH28" s="77"/>
      <c r="JI28" s="77"/>
      <c r="JJ28" s="77"/>
      <c r="JK28" s="77"/>
      <c r="JL28" s="77"/>
      <c r="JM28" s="77"/>
      <c r="JN28" s="77"/>
      <c r="JO28" s="77"/>
      <c r="JP28" s="77"/>
      <c r="JQ28" s="77"/>
      <c r="JR28" s="77"/>
      <c r="JS28" s="77"/>
      <c r="JT28" s="77"/>
      <c r="JU28" s="77"/>
      <c r="JV28" s="77"/>
      <c r="JW28" s="77"/>
      <c r="JX28" s="77"/>
      <c r="JY28" s="77"/>
      <c r="JZ28" s="77"/>
      <c r="KA28" s="77"/>
      <c r="KB28" s="77"/>
      <c r="KC28" s="77"/>
      <c r="KD28" s="77"/>
      <c r="KE28" s="77"/>
      <c r="KF28" s="77"/>
      <c r="KG28" s="77"/>
      <c r="KH28" s="77"/>
      <c r="KI28" s="77"/>
      <c r="KJ28" s="77"/>
      <c r="KK28" s="77"/>
      <c r="KL28" s="77"/>
      <c r="KM28" s="77"/>
      <c r="KN28" s="77"/>
      <c r="KO28" s="77"/>
      <c r="KP28" s="77"/>
      <c r="KQ28" s="77"/>
      <c r="KR28" s="77"/>
      <c r="KS28" s="77"/>
      <c r="KT28" s="77"/>
      <c r="KU28" s="77"/>
      <c r="KV28" s="77"/>
      <c r="KW28" s="77"/>
      <c r="KX28" s="77"/>
      <c r="KY28" s="77"/>
      <c r="KZ28" s="77"/>
      <c r="LA28" s="77"/>
      <c r="LB28" s="77"/>
      <c r="LC28" s="77"/>
      <c r="LD28" s="77"/>
      <c r="LE28" s="77"/>
      <c r="LF28" s="77"/>
      <c r="LG28" s="77"/>
      <c r="LH28" s="77"/>
      <c r="LI28" s="77"/>
      <c r="LJ28" s="77"/>
      <c r="LK28" s="77"/>
      <c r="LL28" s="77"/>
      <c r="LM28" s="77"/>
      <c r="LN28" s="77"/>
      <c r="LO28" s="77"/>
      <c r="LP28" s="77"/>
      <c r="LQ28" s="77"/>
      <c r="LR28" s="77"/>
      <c r="LS28" s="77"/>
      <c r="LT28" s="77"/>
      <c r="LU28" s="77"/>
      <c r="LV28" s="77"/>
      <c r="LW28" s="77"/>
      <c r="LX28" s="77"/>
      <c r="LY28" s="77"/>
      <c r="LZ28" s="77"/>
      <c r="MA28" s="77"/>
      <c r="MB28" s="77"/>
      <c r="MC28" s="77"/>
      <c r="MD28" s="77"/>
      <c r="ME28" s="77"/>
      <c r="MF28" s="77"/>
      <c r="MG28" s="77"/>
      <c r="MH28" s="77"/>
      <c r="MI28" s="77"/>
      <c r="MJ28" s="77"/>
      <c r="MK28" s="77"/>
      <c r="ML28" s="77"/>
      <c r="MM28" s="77"/>
      <c r="MN28" s="77"/>
      <c r="MO28" s="77"/>
      <c r="MP28" s="77"/>
      <c r="MQ28" s="77"/>
      <c r="MR28" s="77"/>
      <c r="MS28" s="77"/>
      <c r="MT28" s="77"/>
      <c r="MU28" s="77"/>
      <c r="MV28" s="77"/>
      <c r="MW28" s="77"/>
      <c r="MX28" s="77"/>
      <c r="MY28" s="77"/>
      <c r="MZ28" s="77"/>
      <c r="NA28" s="77"/>
      <c r="NB28" s="77"/>
      <c r="NC28" s="77"/>
      <c r="ND28" s="77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7"/>
      <c r="NS28" s="77"/>
      <c r="NT28" s="77"/>
      <c r="NU28" s="77"/>
      <c r="NV28" s="77"/>
      <c r="NW28" s="77"/>
      <c r="NX28" s="77"/>
      <c r="NY28" s="77"/>
      <c r="NZ28" s="77"/>
      <c r="OA28" s="77"/>
      <c r="OB28" s="77"/>
      <c r="OC28" s="77"/>
      <c r="OD28" s="77"/>
      <c r="OE28" s="77"/>
      <c r="OF28" s="77"/>
      <c r="OG28" s="77"/>
      <c r="OH28" s="77"/>
      <c r="OI28" s="77"/>
      <c r="OJ28" s="77"/>
      <c r="OK28" s="77"/>
      <c r="OL28" s="77"/>
      <c r="OM28" s="77"/>
      <c r="ON28" s="77"/>
      <c r="OO28" s="77"/>
      <c r="OP28" s="77"/>
      <c r="OQ28" s="77"/>
      <c r="OR28" s="77"/>
      <c r="OS28" s="77"/>
      <c r="OT28" s="77"/>
      <c r="OU28" s="77"/>
      <c r="OV28" s="77"/>
      <c r="OW28" s="77"/>
      <c r="OX28" s="77"/>
      <c r="OY28" s="77"/>
      <c r="OZ28" s="77"/>
      <c r="PA28" s="77"/>
      <c r="PB28" s="77"/>
      <c r="PC28" s="77"/>
      <c r="PD28" s="77"/>
      <c r="PE28" s="77"/>
      <c r="PF28" s="77"/>
      <c r="PG28" s="77"/>
      <c r="PH28" s="77"/>
      <c r="PI28" s="77"/>
      <c r="PJ28" s="77"/>
      <c r="PK28" s="77"/>
      <c r="PL28" s="77"/>
      <c r="PM28" s="77"/>
      <c r="PN28" s="77"/>
      <c r="PO28" s="77"/>
      <c r="PP28" s="77"/>
      <c r="PQ28" s="77"/>
      <c r="PR28" s="77"/>
      <c r="PS28" s="77"/>
      <c r="PT28" s="77"/>
      <c r="PU28" s="77"/>
      <c r="PV28" s="77"/>
      <c r="PW28" s="77"/>
      <c r="PX28" s="77"/>
      <c r="PY28" s="77"/>
      <c r="PZ28" s="77"/>
      <c r="QA28" s="77"/>
      <c r="QB28" s="77"/>
      <c r="QC28" s="77"/>
      <c r="QD28" s="77"/>
      <c r="QE28" s="77"/>
      <c r="QF28" s="77"/>
      <c r="QG28" s="77"/>
      <c r="QH28" s="77"/>
      <c r="QI28" s="77"/>
      <c r="QJ28" s="77"/>
      <c r="QK28" s="77"/>
      <c r="QL28" s="77"/>
      <c r="QM28" s="77"/>
      <c r="QN28" s="77"/>
      <c r="QO28" s="77"/>
      <c r="QP28" s="77"/>
      <c r="QQ28" s="77"/>
      <c r="QR28" s="77"/>
      <c r="QS28" s="77"/>
      <c r="QT28" s="77"/>
      <c r="QU28" s="77"/>
      <c r="QV28" s="77"/>
      <c r="QW28" s="77"/>
      <c r="QX28" s="77"/>
      <c r="QY28" s="77"/>
      <c r="QZ28" s="77"/>
      <c r="RA28" s="77"/>
      <c r="RB28" s="77"/>
      <c r="RC28" s="77"/>
      <c r="RD28" s="77"/>
      <c r="RE28" s="77"/>
      <c r="RF28" s="77"/>
      <c r="RG28" s="77"/>
      <c r="RH28" s="77"/>
      <c r="RI28" s="77"/>
      <c r="RJ28" s="77"/>
      <c r="RK28" s="77"/>
      <c r="RL28" s="77"/>
      <c r="RM28" s="77"/>
      <c r="RN28" s="77"/>
      <c r="RO28" s="77"/>
      <c r="RP28" s="77"/>
      <c r="RQ28" s="77"/>
      <c r="RR28" s="77"/>
      <c r="RS28" s="77"/>
      <c r="RT28" s="77"/>
      <c r="RU28" s="77"/>
      <c r="RV28" s="77"/>
      <c r="RW28" s="77"/>
      <c r="RX28" s="77"/>
      <c r="RY28" s="77"/>
      <c r="RZ28" s="77"/>
      <c r="SA28" s="77"/>
      <c r="SB28" s="77"/>
      <c r="SC28" s="77"/>
      <c r="SD28" s="77"/>
      <c r="SE28" s="77"/>
      <c r="SF28" s="77"/>
      <c r="SG28" s="77"/>
      <c r="SH28" s="77"/>
      <c r="SI28" s="77"/>
      <c r="SJ28" s="77"/>
      <c r="SK28" s="77"/>
      <c r="SL28" s="77"/>
      <c r="SM28" s="77"/>
      <c r="SN28" s="77"/>
      <c r="SO28" s="77"/>
      <c r="SP28" s="77"/>
      <c r="SQ28" s="77"/>
      <c r="SR28" s="77"/>
      <c r="SS28" s="77"/>
      <c r="ST28" s="77"/>
      <c r="SU28" s="77"/>
      <c r="SV28" s="77"/>
      <c r="SW28" s="77"/>
      <c r="SX28" s="77"/>
      <c r="SY28" s="77"/>
      <c r="SZ28" s="77"/>
      <c r="TA28" s="77"/>
      <c r="TB28" s="77"/>
      <c r="TC28" s="77"/>
      <c r="TD28" s="77"/>
      <c r="TE28" s="77"/>
      <c r="TF28" s="77"/>
      <c r="TG28" s="77"/>
      <c r="TH28" s="77"/>
      <c r="TI28" s="77"/>
      <c r="TJ28" s="77"/>
      <c r="TK28" s="77"/>
      <c r="TL28" s="77"/>
      <c r="TM28" s="77"/>
      <c r="TN28" s="77"/>
      <c r="TO28" s="77"/>
      <c r="TP28" s="77"/>
      <c r="TQ28" s="77"/>
      <c r="TR28" s="77"/>
      <c r="TS28" s="77"/>
      <c r="TT28" s="77"/>
      <c r="TU28" s="77"/>
      <c r="TV28" s="77"/>
      <c r="TW28" s="77"/>
      <c r="TX28" s="77"/>
      <c r="TY28" s="77"/>
      <c r="TZ28" s="77"/>
      <c r="UA28" s="77"/>
      <c r="UB28" s="77"/>
      <c r="UC28" s="77"/>
      <c r="UD28" s="77"/>
      <c r="UE28" s="77"/>
      <c r="UF28" s="77"/>
      <c r="UG28" s="77"/>
      <c r="UH28" s="77"/>
      <c r="UI28" s="77"/>
      <c r="UJ28" s="77"/>
      <c r="UK28" s="77"/>
      <c r="UL28" s="77"/>
      <c r="UM28" s="77"/>
      <c r="UN28" s="77"/>
      <c r="UO28" s="77"/>
      <c r="UP28" s="77"/>
      <c r="UQ28" s="77"/>
      <c r="UR28" s="77"/>
      <c r="US28" s="77"/>
      <c r="UT28" s="77"/>
      <c r="UU28" s="77"/>
      <c r="UV28" s="77"/>
      <c r="UW28" s="77"/>
      <c r="UX28" s="77"/>
      <c r="UY28" s="77"/>
      <c r="UZ28" s="77"/>
      <c r="VA28" s="77"/>
      <c r="VB28" s="77"/>
      <c r="VC28" s="77"/>
      <c r="VD28" s="77"/>
      <c r="VE28" s="77"/>
      <c r="VF28" s="77"/>
      <c r="VG28" s="77"/>
      <c r="VH28" s="77"/>
      <c r="VI28" s="77"/>
      <c r="VJ28" s="77"/>
      <c r="VK28" s="77"/>
      <c r="VL28" s="77"/>
      <c r="VM28" s="77"/>
      <c r="VN28" s="77"/>
      <c r="VO28" s="77"/>
      <c r="VP28" s="77"/>
      <c r="VQ28" s="77"/>
      <c r="VR28" s="77"/>
      <c r="VS28" s="77"/>
      <c r="VT28" s="77"/>
      <c r="VU28" s="77"/>
      <c r="VV28" s="77"/>
      <c r="VW28" s="77"/>
      <c r="VX28" s="77"/>
      <c r="VY28" s="77"/>
      <c r="VZ28" s="77"/>
      <c r="WA28" s="77"/>
      <c r="WB28" s="77"/>
      <c r="WC28" s="77"/>
      <c r="WD28" s="77"/>
      <c r="WE28" s="77"/>
      <c r="WF28" s="77"/>
      <c r="WG28" s="77"/>
      <c r="WH28" s="77"/>
      <c r="WI28" s="77"/>
      <c r="WJ28" s="77"/>
      <c r="WK28" s="77"/>
      <c r="WL28" s="77"/>
      <c r="WM28" s="77"/>
      <c r="WN28" s="77"/>
      <c r="WO28" s="77"/>
      <c r="WP28" s="77"/>
      <c r="WQ28" s="77"/>
      <c r="WR28" s="77"/>
      <c r="WS28" s="77"/>
      <c r="WT28" s="77"/>
      <c r="WU28" s="77"/>
      <c r="WV28" s="77"/>
      <c r="WW28" s="77"/>
      <c r="WX28" s="77"/>
      <c r="WY28" s="77"/>
      <c r="WZ28" s="77"/>
      <c r="XA28" s="77"/>
      <c r="XB28" s="77"/>
      <c r="XC28" s="77"/>
      <c r="XD28" s="77"/>
      <c r="XE28" s="77"/>
      <c r="XF28" s="77"/>
      <c r="XG28" s="77"/>
      <c r="XH28" s="77"/>
      <c r="XI28" s="77"/>
      <c r="XJ28" s="77"/>
      <c r="XK28" s="77"/>
      <c r="XL28" s="77"/>
      <c r="XM28" s="77"/>
      <c r="XN28" s="77"/>
      <c r="XO28" s="77"/>
      <c r="XP28" s="77"/>
      <c r="XQ28" s="77"/>
      <c r="XR28" s="77"/>
      <c r="XS28" s="77"/>
      <c r="XT28" s="77"/>
      <c r="XU28" s="77"/>
      <c r="XV28" s="77"/>
      <c r="XW28" s="77"/>
      <c r="XX28" s="77"/>
      <c r="XY28" s="77"/>
      <c r="XZ28" s="77"/>
      <c r="YA28" s="77"/>
      <c r="YB28" s="77"/>
      <c r="YC28" s="77"/>
      <c r="YD28" s="77"/>
      <c r="YE28" s="77"/>
      <c r="YF28" s="77"/>
      <c r="YG28" s="77"/>
      <c r="YH28" s="77"/>
      <c r="YI28" s="77"/>
      <c r="YJ28" s="77"/>
      <c r="YK28" s="77"/>
      <c r="YL28" s="77"/>
      <c r="YM28" s="77"/>
      <c r="YN28" s="77"/>
      <c r="YO28" s="77"/>
      <c r="YP28" s="77"/>
      <c r="YQ28" s="77"/>
      <c r="YR28" s="77"/>
      <c r="YS28" s="77"/>
      <c r="YT28" s="77"/>
      <c r="YU28" s="77"/>
      <c r="YV28" s="77"/>
      <c r="YW28" s="77"/>
      <c r="YX28" s="77"/>
      <c r="YY28" s="77"/>
      <c r="YZ28" s="77"/>
      <c r="ZA28" s="77"/>
      <c r="ZB28" s="77"/>
      <c r="ZC28" s="77"/>
      <c r="ZD28" s="77"/>
      <c r="ZE28" s="77"/>
      <c r="ZF28" s="77"/>
      <c r="ZG28" s="77"/>
      <c r="ZH28" s="77"/>
      <c r="ZI28" s="77"/>
      <c r="ZJ28" s="77"/>
      <c r="ZK28" s="77"/>
      <c r="ZL28" s="77"/>
      <c r="ZM28" s="77"/>
      <c r="ZN28" s="77"/>
      <c r="ZO28" s="77"/>
      <c r="ZP28" s="77"/>
      <c r="ZQ28" s="77"/>
      <c r="ZR28" s="77"/>
      <c r="ZS28" s="77"/>
      <c r="ZT28" s="77"/>
      <c r="ZU28" s="77"/>
      <c r="ZV28" s="77"/>
      <c r="ZW28" s="77"/>
      <c r="ZX28" s="77"/>
      <c r="ZY28" s="77"/>
      <c r="ZZ28" s="77"/>
      <c r="AAA28" s="77"/>
      <c r="AAB28" s="77"/>
      <c r="AAC28" s="77"/>
      <c r="AAD28" s="77"/>
      <c r="AAE28" s="77"/>
      <c r="AAF28" s="77"/>
      <c r="AAG28" s="77"/>
      <c r="AAH28" s="77"/>
      <c r="AAI28" s="77"/>
      <c r="AAJ28" s="77"/>
      <c r="AAK28" s="77"/>
      <c r="AAL28" s="77"/>
      <c r="AAM28" s="77"/>
      <c r="AAN28" s="77"/>
      <c r="AAO28" s="77"/>
      <c r="AAP28" s="77"/>
      <c r="AAQ28" s="77"/>
      <c r="AAR28" s="77"/>
      <c r="AAS28" s="77"/>
      <c r="AAT28" s="77"/>
      <c r="AAU28" s="77"/>
      <c r="AAV28" s="77"/>
      <c r="AAW28" s="77"/>
      <c r="AAX28" s="77"/>
      <c r="AAY28" s="77"/>
      <c r="AAZ28" s="77"/>
      <c r="ABA28" s="77"/>
      <c r="ABB28" s="77"/>
      <c r="ABC28" s="77"/>
      <c r="ABD28" s="77"/>
      <c r="ABE28" s="77"/>
      <c r="ABF28" s="77"/>
      <c r="ABG28" s="77"/>
      <c r="ABH28" s="77"/>
      <c r="ABI28" s="77"/>
      <c r="ABJ28" s="77"/>
      <c r="ABK28" s="77"/>
      <c r="ABL28" s="77"/>
      <c r="ABM28" s="77"/>
      <c r="ABN28" s="77"/>
      <c r="ABO28" s="77"/>
      <c r="ABP28" s="77"/>
      <c r="ABQ28" s="77"/>
      <c r="ABR28" s="77"/>
      <c r="ABS28" s="77"/>
      <c r="ABT28" s="77"/>
      <c r="ABU28" s="77"/>
      <c r="ABV28" s="77"/>
      <c r="ABW28" s="77"/>
      <c r="ABX28" s="77"/>
      <c r="ABY28" s="77"/>
      <c r="ABZ28" s="77"/>
      <c r="ACA28" s="77"/>
      <c r="ACB28" s="77"/>
      <c r="ACC28" s="77"/>
      <c r="ACD28" s="77"/>
      <c r="ACE28" s="77"/>
      <c r="ACF28" s="77"/>
      <c r="ACG28" s="77"/>
      <c r="ACH28" s="77"/>
      <c r="ACI28" s="77"/>
      <c r="ACJ28" s="77"/>
      <c r="ACK28" s="77"/>
      <c r="ACL28" s="77"/>
      <c r="ACM28" s="77"/>
      <c r="ACN28" s="77"/>
      <c r="ACO28" s="77"/>
      <c r="ACP28" s="77"/>
      <c r="ACQ28" s="77"/>
      <c r="ACR28" s="77"/>
      <c r="ACS28" s="77"/>
      <c r="ACT28" s="77"/>
      <c r="ACU28" s="77"/>
      <c r="ACV28" s="77"/>
      <c r="ACW28" s="77"/>
      <c r="ACX28" s="77"/>
      <c r="ACY28" s="77"/>
      <c r="ACZ28" s="77"/>
      <c r="ADA28" s="77"/>
      <c r="ADB28" s="77"/>
      <c r="ADC28" s="77"/>
      <c r="ADD28" s="77"/>
      <c r="ADE28" s="77"/>
      <c r="ADF28" s="77"/>
      <c r="ADG28" s="77"/>
      <c r="ADH28" s="77"/>
      <c r="ADI28" s="77"/>
      <c r="ADJ28" s="77"/>
      <c r="ADK28" s="77"/>
      <c r="ADL28" s="77"/>
      <c r="ADM28" s="77"/>
      <c r="ADN28" s="77"/>
      <c r="ADO28" s="77"/>
      <c r="ADP28" s="77"/>
      <c r="ADQ28" s="77"/>
      <c r="ADR28" s="77"/>
      <c r="ADS28" s="77"/>
      <c r="ADT28" s="77"/>
      <c r="ADU28" s="77"/>
      <c r="ADV28" s="77"/>
      <c r="ADW28" s="77"/>
      <c r="ADX28" s="77"/>
      <c r="ADY28" s="77"/>
      <c r="ADZ28" s="77"/>
      <c r="AEA28" s="77"/>
      <c r="AEB28" s="77"/>
      <c r="AEC28" s="77"/>
      <c r="AED28" s="77"/>
      <c r="AEE28" s="77"/>
      <c r="AEF28" s="77"/>
      <c r="AEG28" s="77"/>
      <c r="AEH28" s="77"/>
      <c r="AEI28" s="77"/>
      <c r="AEJ28" s="77"/>
      <c r="AEK28" s="77"/>
      <c r="AEL28" s="77"/>
      <c r="AEM28" s="77"/>
      <c r="AEN28" s="77"/>
      <c r="AEO28" s="77"/>
      <c r="AEP28" s="77"/>
      <c r="AEQ28" s="77"/>
      <c r="AER28" s="77"/>
      <c r="AES28" s="77"/>
      <c r="AET28" s="77"/>
      <c r="AEU28" s="77"/>
      <c r="AEV28" s="77"/>
      <c r="AEW28" s="77"/>
      <c r="AEX28" s="77"/>
      <c r="AEY28" s="77"/>
      <c r="AEZ28" s="77"/>
      <c r="AFA28" s="77"/>
      <c r="AFB28" s="77"/>
      <c r="AFC28" s="77"/>
      <c r="AFD28" s="77"/>
      <c r="AFE28" s="77"/>
      <c r="AFF28" s="77"/>
      <c r="AFG28" s="77"/>
      <c r="AFH28" s="77"/>
      <c r="AFI28" s="77"/>
      <c r="AFJ28" s="77"/>
      <c r="AFK28" s="77"/>
      <c r="AFL28" s="77"/>
      <c r="AFM28" s="77"/>
      <c r="AFN28" s="77"/>
      <c r="AFO28" s="77"/>
      <c r="AFP28" s="77"/>
      <c r="AFQ28" s="77"/>
      <c r="AFR28" s="77"/>
      <c r="AFS28" s="77"/>
      <c r="AFT28" s="77"/>
      <c r="AFU28" s="77"/>
      <c r="AFV28" s="77"/>
      <c r="AFW28" s="77"/>
      <c r="AFX28" s="77"/>
      <c r="AFY28" s="77"/>
      <c r="AFZ28" s="77"/>
      <c r="AGA28" s="77"/>
      <c r="AGB28" s="77"/>
      <c r="AGC28" s="77"/>
      <c r="AGD28" s="77"/>
      <c r="AGE28" s="77"/>
      <c r="AGF28" s="77"/>
      <c r="AGG28" s="77"/>
      <c r="AGH28" s="77"/>
      <c r="AGI28" s="77"/>
      <c r="AGJ28" s="77"/>
      <c r="AGK28" s="77"/>
      <c r="AGL28" s="77"/>
      <c r="AGM28" s="77"/>
      <c r="AGN28" s="77"/>
      <c r="AGO28" s="77"/>
      <c r="AGP28" s="77"/>
      <c r="AGQ28" s="77"/>
      <c r="AGR28" s="77"/>
      <c r="AGS28" s="77"/>
      <c r="AGT28" s="77"/>
      <c r="AGU28" s="77"/>
      <c r="AGV28" s="77"/>
      <c r="AGW28" s="77"/>
      <c r="AGX28" s="77"/>
      <c r="AGY28" s="77"/>
      <c r="AGZ28" s="77"/>
      <c r="AHA28" s="77"/>
      <c r="AHB28" s="77"/>
      <c r="AHC28" s="77"/>
      <c r="AHD28" s="77"/>
      <c r="AHE28" s="77"/>
      <c r="AHF28" s="77"/>
      <c r="AHG28" s="77"/>
      <c r="AHH28" s="77"/>
      <c r="AHI28" s="77"/>
      <c r="AHJ28" s="77"/>
      <c r="AHK28" s="77"/>
      <c r="AHL28" s="77"/>
      <c r="AHM28" s="77"/>
      <c r="AHN28" s="77"/>
      <c r="AHO28" s="77"/>
      <c r="AHP28" s="77"/>
      <c r="AHQ28" s="77"/>
      <c r="AHR28" s="77"/>
      <c r="AHS28" s="77"/>
      <c r="AHT28" s="77"/>
      <c r="AHU28" s="77"/>
      <c r="AHV28" s="77"/>
      <c r="AHW28" s="77"/>
      <c r="AHX28" s="77"/>
      <c r="AHY28" s="77"/>
      <c r="AHZ28" s="77"/>
      <c r="AIA28" s="77"/>
      <c r="AIB28" s="77"/>
      <c r="AIC28" s="77"/>
      <c r="AID28" s="77"/>
      <c r="AIE28" s="77"/>
      <c r="AIF28" s="77"/>
      <c r="AIG28" s="77"/>
      <c r="AIH28" s="77"/>
      <c r="AII28" s="77"/>
      <c r="AIJ28" s="77"/>
      <c r="AIK28" s="77"/>
      <c r="AIL28" s="77"/>
      <c r="AIM28" s="77"/>
      <c r="AIN28" s="77"/>
      <c r="AIO28" s="77"/>
      <c r="AIP28" s="77"/>
      <c r="AIQ28" s="77"/>
      <c r="AIR28" s="77"/>
      <c r="AIS28" s="77"/>
      <c r="AIT28" s="77"/>
      <c r="AIU28" s="77"/>
      <c r="AIV28" s="77"/>
      <c r="AIW28" s="77"/>
      <c r="AIX28" s="77"/>
      <c r="AIY28" s="77"/>
      <c r="AIZ28" s="77"/>
      <c r="AJA28" s="77"/>
      <c r="AJB28" s="77"/>
      <c r="AJC28" s="77"/>
      <c r="AJD28" s="77"/>
      <c r="AJE28" s="77"/>
      <c r="AJF28" s="77"/>
      <c r="AJG28" s="77"/>
      <c r="AJH28" s="77"/>
      <c r="AJI28" s="77"/>
      <c r="AJJ28" s="77"/>
      <c r="AJK28" s="77"/>
      <c r="AJL28" s="77"/>
      <c r="AJM28" s="77"/>
      <c r="AJN28" s="77"/>
      <c r="AJO28" s="77"/>
      <c r="AJP28" s="77"/>
      <c r="AJQ28" s="77"/>
      <c r="AJR28" s="77"/>
      <c r="AJS28" s="77"/>
      <c r="AJT28" s="77"/>
      <c r="AJU28" s="77"/>
      <c r="AJV28" s="77"/>
      <c r="AJW28" s="77"/>
      <c r="AJX28" s="77"/>
      <c r="AJY28" s="77"/>
      <c r="AJZ28" s="77"/>
      <c r="AKA28" s="77"/>
      <c r="AKB28" s="77"/>
      <c r="AKC28" s="77"/>
      <c r="AKD28" s="77"/>
      <c r="AKE28" s="77"/>
      <c r="AKF28" s="77"/>
      <c r="AKG28" s="77"/>
      <c r="AKH28" s="77"/>
      <c r="AKI28" s="77"/>
      <c r="AKJ28" s="77"/>
      <c r="AKK28" s="77"/>
      <c r="AKL28" s="77"/>
      <c r="AKM28" s="77"/>
      <c r="AKN28" s="77"/>
      <c r="AKO28" s="77"/>
      <c r="AKP28" s="77"/>
      <c r="AKQ28" s="77"/>
      <c r="AKR28" s="77"/>
      <c r="AKS28" s="77"/>
      <c r="AKT28" s="77"/>
      <c r="AKU28" s="77"/>
      <c r="AKV28" s="77"/>
      <c r="AKW28" s="77"/>
      <c r="AKX28" s="77"/>
      <c r="AKY28" s="77"/>
      <c r="AKZ28" s="77"/>
      <c r="ALA28" s="77"/>
      <c r="ALB28" s="77"/>
      <c r="ALC28" s="77"/>
      <c r="ALD28" s="77"/>
      <c r="ALE28" s="77"/>
      <c r="ALF28" s="77"/>
      <c r="ALG28" s="77"/>
      <c r="ALH28" s="77"/>
      <c r="ALI28" s="77"/>
      <c r="ALJ28" s="77"/>
      <c r="ALK28" s="77"/>
      <c r="ALL28" s="77"/>
      <c r="ALM28" s="77"/>
      <c r="ALN28" s="77"/>
      <c r="ALO28" s="77"/>
      <c r="ALP28" s="77"/>
      <c r="ALQ28" s="77"/>
      <c r="ALR28" s="77"/>
      <c r="ALS28" s="77"/>
      <c r="ALT28" s="77"/>
      <c r="ALU28" s="77"/>
      <c r="ALV28" s="77"/>
      <c r="ALW28" s="77"/>
      <c r="ALX28" s="77"/>
      <c r="ALY28" s="77"/>
      <c r="ALZ28" s="77"/>
      <c r="AMA28" s="77"/>
      <c r="AMB28" s="77"/>
      <c r="AMC28" s="77"/>
      <c r="AMD28" s="77"/>
      <c r="AME28" s="77"/>
      <c r="AMF28" s="77"/>
      <c r="AMG28" s="77"/>
      <c r="AMH28" s="77"/>
      <c r="AMI28" s="77"/>
      <c r="AMJ28" s="77"/>
      <c r="AMK28" s="77"/>
    </row>
    <row r="29" spans="1:1025" s="145" customFormat="1" ht="17.25" customHeight="1" x14ac:dyDescent="0.25">
      <c r="A29" s="133" t="s">
        <v>113</v>
      </c>
      <c r="B29" s="134" t="s">
        <v>114</v>
      </c>
      <c r="C29" s="135" t="s">
        <v>115</v>
      </c>
      <c r="D29" s="136" t="s">
        <v>116</v>
      </c>
      <c r="E29" s="137" t="s">
        <v>117</v>
      </c>
      <c r="F29" s="138">
        <v>3</v>
      </c>
      <c r="G29" s="139">
        <f t="shared" si="9"/>
        <v>9</v>
      </c>
      <c r="H29" s="138">
        <v>4</v>
      </c>
      <c r="I29" s="138">
        <v>5</v>
      </c>
      <c r="J29" s="139">
        <f t="shared" si="10"/>
        <v>12</v>
      </c>
      <c r="K29" s="138">
        <v>6</v>
      </c>
      <c r="L29" s="138">
        <v>6</v>
      </c>
      <c r="M29" s="139">
        <f t="shared" si="11"/>
        <v>29</v>
      </c>
      <c r="N29" s="138">
        <v>13</v>
      </c>
      <c r="O29" s="138">
        <v>16</v>
      </c>
      <c r="P29" s="139">
        <f t="shared" si="2"/>
        <v>50</v>
      </c>
      <c r="Q29" s="139">
        <f>SUM(H29,K29,N29)</f>
        <v>23</v>
      </c>
      <c r="R29" s="139">
        <f>SUM(I29,L29,O29)</f>
        <v>27</v>
      </c>
      <c r="S29" s="139">
        <f t="shared" si="12"/>
        <v>5</v>
      </c>
      <c r="T29" s="138">
        <v>0</v>
      </c>
      <c r="U29" s="138">
        <v>5</v>
      </c>
      <c r="V29" s="140">
        <f t="shared" si="4"/>
        <v>2</v>
      </c>
      <c r="W29" s="138">
        <v>0</v>
      </c>
      <c r="X29" s="141">
        <v>2</v>
      </c>
      <c r="Y29" s="142"/>
      <c r="Z29" s="143"/>
      <c r="AA29" s="144"/>
    </row>
    <row r="30" spans="1:1025" s="145" customFormat="1" ht="17.25" customHeight="1" x14ac:dyDescent="0.25">
      <c r="A30" s="146"/>
      <c r="B30" s="147" t="s">
        <v>118</v>
      </c>
      <c r="C30" s="148" t="s">
        <v>119</v>
      </c>
      <c r="D30" s="149" t="s">
        <v>120</v>
      </c>
      <c r="E30" s="150" t="s">
        <v>121</v>
      </c>
      <c r="F30" s="151">
        <v>4</v>
      </c>
      <c r="G30" s="152">
        <f t="shared" si="9"/>
        <v>19</v>
      </c>
      <c r="H30" s="151">
        <v>12</v>
      </c>
      <c r="I30" s="151">
        <v>7</v>
      </c>
      <c r="J30" s="152">
        <f t="shared" si="10"/>
        <v>18</v>
      </c>
      <c r="K30" s="151">
        <v>13</v>
      </c>
      <c r="L30" s="151">
        <v>5</v>
      </c>
      <c r="M30" s="152">
        <f t="shared" si="11"/>
        <v>25</v>
      </c>
      <c r="N30" s="151">
        <v>11</v>
      </c>
      <c r="O30" s="151">
        <v>14</v>
      </c>
      <c r="P30" s="152">
        <f t="shared" si="2"/>
        <v>62</v>
      </c>
      <c r="Q30" s="152">
        <f t="shared" ref="Q30:R33" si="13">SUM(H30,K30,N30)</f>
        <v>36</v>
      </c>
      <c r="R30" s="152">
        <f t="shared" si="13"/>
        <v>26</v>
      </c>
      <c r="S30" s="152">
        <v>7</v>
      </c>
      <c r="T30" s="151">
        <v>0</v>
      </c>
      <c r="U30" s="151">
        <v>7</v>
      </c>
      <c r="V30" s="153">
        <f t="shared" si="4"/>
        <v>2</v>
      </c>
      <c r="W30" s="151">
        <v>0</v>
      </c>
      <c r="X30" s="154">
        <v>2</v>
      </c>
      <c r="Y30" s="142"/>
      <c r="Z30" s="143"/>
      <c r="AA30" s="144"/>
    </row>
    <row r="31" spans="1:1025" s="145" customFormat="1" ht="17.25" customHeight="1" x14ac:dyDescent="0.25">
      <c r="A31" s="155"/>
      <c r="B31" s="147" t="s">
        <v>122</v>
      </c>
      <c r="C31" s="148" t="s">
        <v>123</v>
      </c>
      <c r="D31" s="149" t="s">
        <v>124</v>
      </c>
      <c r="E31" s="150" t="s">
        <v>125</v>
      </c>
      <c r="F31" s="151">
        <v>4</v>
      </c>
      <c r="G31" s="152">
        <f t="shared" si="9"/>
        <v>20</v>
      </c>
      <c r="H31" s="151">
        <v>8</v>
      </c>
      <c r="I31" s="151">
        <v>12</v>
      </c>
      <c r="J31" s="152">
        <f t="shared" si="10"/>
        <v>24</v>
      </c>
      <c r="K31" s="151">
        <v>12</v>
      </c>
      <c r="L31" s="151">
        <v>12</v>
      </c>
      <c r="M31" s="152">
        <f t="shared" si="11"/>
        <v>31</v>
      </c>
      <c r="N31" s="151">
        <v>18</v>
      </c>
      <c r="O31" s="151">
        <v>13</v>
      </c>
      <c r="P31" s="152">
        <f t="shared" si="2"/>
        <v>75</v>
      </c>
      <c r="Q31" s="152">
        <f t="shared" si="13"/>
        <v>38</v>
      </c>
      <c r="R31" s="152">
        <f t="shared" si="13"/>
        <v>37</v>
      </c>
      <c r="S31" s="152">
        <f t="shared" si="12"/>
        <v>6</v>
      </c>
      <c r="T31" s="151">
        <v>0</v>
      </c>
      <c r="U31" s="151">
        <v>6</v>
      </c>
      <c r="V31" s="153">
        <f t="shared" si="4"/>
        <v>1</v>
      </c>
      <c r="W31" s="151">
        <v>0</v>
      </c>
      <c r="X31" s="154">
        <v>1</v>
      </c>
      <c r="Y31" s="142"/>
      <c r="Z31" s="143"/>
      <c r="AA31" s="144"/>
    </row>
    <row r="32" spans="1:1025" s="145" customFormat="1" ht="17.25" customHeight="1" x14ac:dyDescent="0.25">
      <c r="A32" s="156">
        <v>5</v>
      </c>
      <c r="B32" s="147" t="s">
        <v>126</v>
      </c>
      <c r="C32" s="148" t="s">
        <v>127</v>
      </c>
      <c r="D32" s="149" t="s">
        <v>128</v>
      </c>
      <c r="E32" s="150" t="s">
        <v>129</v>
      </c>
      <c r="F32" s="151">
        <v>3</v>
      </c>
      <c r="G32" s="152">
        <f t="shared" si="9"/>
        <v>5</v>
      </c>
      <c r="H32" s="151">
        <v>2</v>
      </c>
      <c r="I32" s="151">
        <v>3</v>
      </c>
      <c r="J32" s="152">
        <f t="shared" si="10"/>
        <v>17</v>
      </c>
      <c r="K32" s="151">
        <v>9</v>
      </c>
      <c r="L32" s="151">
        <v>8</v>
      </c>
      <c r="M32" s="152">
        <f t="shared" si="11"/>
        <v>10</v>
      </c>
      <c r="N32" s="151">
        <v>6</v>
      </c>
      <c r="O32" s="151">
        <v>4</v>
      </c>
      <c r="P32" s="152">
        <f t="shared" si="2"/>
        <v>32</v>
      </c>
      <c r="Q32" s="152">
        <f t="shared" si="13"/>
        <v>17</v>
      </c>
      <c r="R32" s="152">
        <f t="shared" si="13"/>
        <v>15</v>
      </c>
      <c r="S32" s="152">
        <f t="shared" si="12"/>
        <v>5</v>
      </c>
      <c r="T32" s="151">
        <v>0</v>
      </c>
      <c r="U32" s="151">
        <v>5</v>
      </c>
      <c r="V32" s="153">
        <f t="shared" si="4"/>
        <v>1</v>
      </c>
      <c r="W32" s="151">
        <v>0</v>
      </c>
      <c r="X32" s="154">
        <v>1</v>
      </c>
      <c r="Y32" s="142"/>
      <c r="Z32" s="143"/>
      <c r="AA32" s="144"/>
    </row>
    <row r="33" spans="1:27" s="145" customFormat="1" ht="17.25" customHeight="1" x14ac:dyDescent="0.25">
      <c r="A33" s="157" t="s">
        <v>130</v>
      </c>
      <c r="B33" s="147" t="s">
        <v>131</v>
      </c>
      <c r="C33" s="148" t="s">
        <v>132</v>
      </c>
      <c r="D33" s="149" t="s">
        <v>133</v>
      </c>
      <c r="E33" s="158" t="s">
        <v>134</v>
      </c>
      <c r="F33" s="151">
        <v>0</v>
      </c>
      <c r="G33" s="152">
        <f t="shared" si="9"/>
        <v>0</v>
      </c>
      <c r="H33" s="151">
        <v>0</v>
      </c>
      <c r="I33" s="151">
        <v>0</v>
      </c>
      <c r="J33" s="152">
        <f t="shared" si="10"/>
        <v>0</v>
      </c>
      <c r="K33" s="151">
        <v>0</v>
      </c>
      <c r="L33" s="151">
        <v>0</v>
      </c>
      <c r="M33" s="152">
        <f t="shared" si="11"/>
        <v>0</v>
      </c>
      <c r="N33" s="151">
        <v>0</v>
      </c>
      <c r="O33" s="151">
        <v>0</v>
      </c>
      <c r="P33" s="152">
        <f t="shared" si="2"/>
        <v>0</v>
      </c>
      <c r="Q33" s="152">
        <v>0</v>
      </c>
      <c r="R33" s="152">
        <f t="shared" si="13"/>
        <v>0</v>
      </c>
      <c r="S33" s="152">
        <f t="shared" si="12"/>
        <v>0</v>
      </c>
      <c r="T33" s="151">
        <v>0</v>
      </c>
      <c r="U33" s="151">
        <v>0</v>
      </c>
      <c r="V33" s="153">
        <f t="shared" si="4"/>
        <v>0</v>
      </c>
      <c r="W33" s="151">
        <v>0</v>
      </c>
      <c r="X33" s="154">
        <v>0</v>
      </c>
      <c r="Y33" s="142"/>
      <c r="Z33" s="143"/>
      <c r="AA33" s="144"/>
    </row>
    <row r="34" spans="1:27" s="145" customFormat="1" ht="17.25" customHeight="1" x14ac:dyDescent="0.25">
      <c r="A34" s="159"/>
      <c r="B34" s="160" t="s">
        <v>30</v>
      </c>
      <c r="C34" s="161"/>
      <c r="D34" s="161"/>
      <c r="E34" s="162"/>
      <c r="F34" s="163">
        <f t="shared" ref="F34:W34" si="14">SUM(F29:F33)</f>
        <v>14</v>
      </c>
      <c r="G34" s="163">
        <f t="shared" si="9"/>
        <v>53</v>
      </c>
      <c r="H34" s="163">
        <f>SUM(H29:H33)</f>
        <v>26</v>
      </c>
      <c r="I34" s="163">
        <f t="shared" si="14"/>
        <v>27</v>
      </c>
      <c r="J34" s="163">
        <f t="shared" si="10"/>
        <v>71</v>
      </c>
      <c r="K34" s="163">
        <f t="shared" si="14"/>
        <v>40</v>
      </c>
      <c r="L34" s="163">
        <f t="shared" si="14"/>
        <v>31</v>
      </c>
      <c r="M34" s="163">
        <f t="shared" si="11"/>
        <v>95</v>
      </c>
      <c r="N34" s="163">
        <f t="shared" si="14"/>
        <v>48</v>
      </c>
      <c r="O34" s="163">
        <f t="shared" si="14"/>
        <v>47</v>
      </c>
      <c r="P34" s="163">
        <f t="shared" si="2"/>
        <v>219</v>
      </c>
      <c r="Q34" s="163">
        <f t="shared" ref="Q34" si="15">SUM(H34,K34,N34)</f>
        <v>114</v>
      </c>
      <c r="R34" s="163">
        <f>SUM(I34,L34,O34)</f>
        <v>105</v>
      </c>
      <c r="S34" s="163">
        <f t="shared" si="12"/>
        <v>23</v>
      </c>
      <c r="T34" s="163">
        <f t="shared" si="14"/>
        <v>0</v>
      </c>
      <c r="U34" s="163">
        <f t="shared" si="14"/>
        <v>23</v>
      </c>
      <c r="V34" s="164">
        <f>W34+X34</f>
        <v>6</v>
      </c>
      <c r="W34" s="163">
        <f t="shared" si="14"/>
        <v>0</v>
      </c>
      <c r="X34" s="165">
        <f>SUM(X29:X33)</f>
        <v>6</v>
      </c>
      <c r="Y34" s="142"/>
      <c r="Z34" s="143"/>
      <c r="AA34" s="144"/>
    </row>
    <row r="35" spans="1:27" s="78" customFormat="1" ht="16.5" customHeight="1" x14ac:dyDescent="0.25">
      <c r="A35" s="133" t="s">
        <v>135</v>
      </c>
      <c r="B35" s="166" t="s">
        <v>136</v>
      </c>
      <c r="C35" s="167" t="s">
        <v>137</v>
      </c>
      <c r="D35" s="168" t="s">
        <v>138</v>
      </c>
      <c r="E35" s="158" t="s">
        <v>139</v>
      </c>
      <c r="F35" s="169">
        <v>3</v>
      </c>
      <c r="G35" s="170">
        <f t="shared" si="9"/>
        <v>15</v>
      </c>
      <c r="H35" s="169">
        <v>7</v>
      </c>
      <c r="I35" s="169">
        <v>8</v>
      </c>
      <c r="J35" s="170">
        <f t="shared" si="10"/>
        <v>9</v>
      </c>
      <c r="K35" s="169">
        <v>6</v>
      </c>
      <c r="L35" s="169">
        <v>3</v>
      </c>
      <c r="M35" s="170">
        <f t="shared" si="11"/>
        <v>15</v>
      </c>
      <c r="N35" s="169">
        <v>7</v>
      </c>
      <c r="O35" s="169">
        <v>8</v>
      </c>
      <c r="P35" s="170">
        <f t="shared" si="2"/>
        <v>39</v>
      </c>
      <c r="Q35" s="170">
        <v>20</v>
      </c>
      <c r="R35" s="170">
        <v>19</v>
      </c>
      <c r="S35" s="170">
        <f t="shared" si="12"/>
        <v>6</v>
      </c>
      <c r="T35" s="169">
        <v>0</v>
      </c>
      <c r="U35" s="169">
        <v>6</v>
      </c>
      <c r="V35" s="171">
        <f t="shared" si="4"/>
        <v>0</v>
      </c>
      <c r="W35" s="169">
        <v>0</v>
      </c>
      <c r="X35" s="172">
        <v>0</v>
      </c>
      <c r="Y35" s="51"/>
      <c r="Z35" s="173"/>
      <c r="AA35" s="174"/>
    </row>
    <row r="36" spans="1:27" s="26" customFormat="1" ht="16.5" customHeight="1" x14ac:dyDescent="0.25">
      <c r="A36" s="146"/>
      <c r="B36" s="175" t="s">
        <v>140</v>
      </c>
      <c r="C36" s="167" t="s">
        <v>141</v>
      </c>
      <c r="D36" s="168" t="s">
        <v>142</v>
      </c>
      <c r="E36" s="158" t="s">
        <v>143</v>
      </c>
      <c r="F36" s="169">
        <v>2</v>
      </c>
      <c r="G36" s="170">
        <f t="shared" si="9"/>
        <v>1</v>
      </c>
      <c r="H36" s="169">
        <v>1</v>
      </c>
      <c r="I36" s="169">
        <v>0</v>
      </c>
      <c r="J36" s="170">
        <f t="shared" si="10"/>
        <v>3</v>
      </c>
      <c r="K36" s="169">
        <v>2</v>
      </c>
      <c r="L36" s="169">
        <v>1</v>
      </c>
      <c r="M36" s="170">
        <f t="shared" si="11"/>
        <v>5</v>
      </c>
      <c r="N36" s="169">
        <v>3</v>
      </c>
      <c r="O36" s="169">
        <v>2</v>
      </c>
      <c r="P36" s="170">
        <f t="shared" si="2"/>
        <v>9</v>
      </c>
      <c r="Q36" s="170">
        <v>6</v>
      </c>
      <c r="R36" s="170">
        <v>3</v>
      </c>
      <c r="S36" s="170">
        <f t="shared" si="12"/>
        <v>4</v>
      </c>
      <c r="T36" s="169"/>
      <c r="U36" s="169">
        <v>4</v>
      </c>
      <c r="V36" s="171">
        <f t="shared" si="4"/>
        <v>0</v>
      </c>
      <c r="W36" s="169">
        <v>0</v>
      </c>
      <c r="X36" s="172">
        <v>0</v>
      </c>
      <c r="Y36" s="51"/>
      <c r="Z36" s="173"/>
      <c r="AA36" s="174"/>
    </row>
    <row r="37" spans="1:27" s="78" customFormat="1" ht="16.5" customHeight="1" x14ac:dyDescent="0.25">
      <c r="A37" s="146"/>
      <c r="B37" s="176" t="s">
        <v>144</v>
      </c>
      <c r="C37" s="167" t="s">
        <v>145</v>
      </c>
      <c r="D37" s="168" t="s">
        <v>146</v>
      </c>
      <c r="E37" s="158" t="s">
        <v>94</v>
      </c>
      <c r="F37" s="169">
        <v>0</v>
      </c>
      <c r="G37" s="170">
        <f t="shared" si="9"/>
        <v>0</v>
      </c>
      <c r="H37" s="169">
        <v>0</v>
      </c>
      <c r="I37" s="169">
        <v>0</v>
      </c>
      <c r="J37" s="170">
        <f t="shared" si="10"/>
        <v>0</v>
      </c>
      <c r="K37" s="169">
        <v>0</v>
      </c>
      <c r="L37" s="169">
        <v>0</v>
      </c>
      <c r="M37" s="170">
        <f t="shared" si="11"/>
        <v>0</v>
      </c>
      <c r="N37" s="169">
        <v>0</v>
      </c>
      <c r="O37" s="169">
        <v>0</v>
      </c>
      <c r="P37" s="170">
        <f t="shared" si="2"/>
        <v>0</v>
      </c>
      <c r="Q37" s="170">
        <v>0</v>
      </c>
      <c r="R37" s="170">
        <v>0</v>
      </c>
      <c r="S37" s="170">
        <f t="shared" si="12"/>
        <v>0</v>
      </c>
      <c r="T37" s="169">
        <v>0</v>
      </c>
      <c r="U37" s="169">
        <v>0</v>
      </c>
      <c r="V37" s="171">
        <f t="shared" si="4"/>
        <v>0</v>
      </c>
      <c r="W37" s="169">
        <v>0</v>
      </c>
      <c r="X37" s="172">
        <v>0</v>
      </c>
      <c r="Y37" s="51"/>
      <c r="Z37" s="173"/>
      <c r="AA37" s="174"/>
    </row>
    <row r="38" spans="1:27" s="78" customFormat="1" ht="16.5" customHeight="1" x14ac:dyDescent="0.25">
      <c r="A38" s="177">
        <v>5</v>
      </c>
      <c r="B38" s="176" t="s">
        <v>147</v>
      </c>
      <c r="C38" s="167" t="s">
        <v>148</v>
      </c>
      <c r="D38" s="168" t="s">
        <v>149</v>
      </c>
      <c r="E38" s="158" t="s">
        <v>150</v>
      </c>
      <c r="F38" s="169">
        <v>3</v>
      </c>
      <c r="G38" s="170">
        <f t="shared" si="9"/>
        <v>3</v>
      </c>
      <c r="H38" s="169">
        <v>1</v>
      </c>
      <c r="I38" s="169">
        <v>2</v>
      </c>
      <c r="J38" s="170">
        <f t="shared" si="10"/>
        <v>8</v>
      </c>
      <c r="K38" s="169">
        <v>4</v>
      </c>
      <c r="L38" s="169">
        <v>4</v>
      </c>
      <c r="M38" s="170">
        <f t="shared" si="11"/>
        <v>3</v>
      </c>
      <c r="N38" s="169">
        <v>0</v>
      </c>
      <c r="O38" s="169">
        <v>3</v>
      </c>
      <c r="P38" s="170">
        <f t="shared" si="2"/>
        <v>14</v>
      </c>
      <c r="Q38" s="170">
        <v>5</v>
      </c>
      <c r="R38" s="170">
        <v>9</v>
      </c>
      <c r="S38" s="170">
        <f t="shared" si="12"/>
        <v>5</v>
      </c>
      <c r="T38" s="169">
        <v>0</v>
      </c>
      <c r="U38" s="169">
        <v>5</v>
      </c>
      <c r="V38" s="171">
        <f t="shared" si="4"/>
        <v>0</v>
      </c>
      <c r="W38" s="169">
        <v>0</v>
      </c>
      <c r="X38" s="172">
        <v>0</v>
      </c>
      <c r="Y38" s="51"/>
      <c r="Z38" s="173"/>
      <c r="AA38" s="174"/>
    </row>
    <row r="39" spans="1:27" s="78" customFormat="1" ht="16.5" customHeight="1" x14ac:dyDescent="0.25">
      <c r="A39" s="178" t="s">
        <v>151</v>
      </c>
      <c r="B39" s="179" t="s">
        <v>152</v>
      </c>
      <c r="C39" s="180" t="s">
        <v>153</v>
      </c>
      <c r="D39" s="181" t="s">
        <v>154</v>
      </c>
      <c r="E39" s="182" t="s">
        <v>155</v>
      </c>
      <c r="F39" s="183">
        <v>3</v>
      </c>
      <c r="G39" s="184">
        <f t="shared" si="9"/>
        <v>12</v>
      </c>
      <c r="H39" s="183">
        <v>7</v>
      </c>
      <c r="I39" s="183">
        <v>5</v>
      </c>
      <c r="J39" s="184">
        <f t="shared" si="10"/>
        <v>8</v>
      </c>
      <c r="K39" s="183">
        <v>5</v>
      </c>
      <c r="L39" s="183">
        <v>3</v>
      </c>
      <c r="M39" s="184">
        <f t="shared" si="11"/>
        <v>10</v>
      </c>
      <c r="N39" s="183">
        <v>4</v>
      </c>
      <c r="O39" s="183">
        <v>6</v>
      </c>
      <c r="P39" s="184">
        <f t="shared" si="2"/>
        <v>30</v>
      </c>
      <c r="Q39" s="184">
        <v>16</v>
      </c>
      <c r="R39" s="184">
        <v>14</v>
      </c>
      <c r="S39" s="184">
        <f t="shared" si="12"/>
        <v>8</v>
      </c>
      <c r="T39" s="183">
        <v>0</v>
      </c>
      <c r="U39" s="183">
        <v>8</v>
      </c>
      <c r="V39" s="185">
        <v>0</v>
      </c>
      <c r="W39" s="183">
        <v>0</v>
      </c>
      <c r="X39" s="186">
        <v>0</v>
      </c>
      <c r="Y39" s="51"/>
      <c r="Z39" s="173"/>
      <c r="AA39" s="174"/>
    </row>
    <row r="40" spans="1:27" s="78" customFormat="1" ht="18.75" customHeight="1" x14ac:dyDescent="0.25">
      <c r="A40" s="187"/>
      <c r="B40" s="160" t="s">
        <v>30</v>
      </c>
      <c r="C40" s="161"/>
      <c r="D40" s="161"/>
      <c r="E40" s="162"/>
      <c r="F40" s="163">
        <f>SUM(F35:F39)</f>
        <v>11</v>
      </c>
      <c r="G40" s="163">
        <f>SUM(H40:I40)</f>
        <v>31</v>
      </c>
      <c r="H40" s="163">
        <f>SUM(H35:H39)</f>
        <v>16</v>
      </c>
      <c r="I40" s="163">
        <f>SUM(I35:I39)</f>
        <v>15</v>
      </c>
      <c r="J40" s="163">
        <f t="shared" si="1"/>
        <v>28</v>
      </c>
      <c r="K40" s="163">
        <f>SUM(K35:K39)</f>
        <v>17</v>
      </c>
      <c r="L40" s="163">
        <f>SUM(L35:L39)</f>
        <v>11</v>
      </c>
      <c r="M40" s="163">
        <f t="shared" si="11"/>
        <v>33</v>
      </c>
      <c r="N40" s="163">
        <f>SUM(N35:N39)</f>
        <v>14</v>
      </c>
      <c r="O40" s="163">
        <f>SUM(O35:O39)</f>
        <v>19</v>
      </c>
      <c r="P40" s="163">
        <f t="shared" si="2"/>
        <v>92</v>
      </c>
      <c r="Q40" s="163">
        <f>SUM(H40,K40,N40)</f>
        <v>47</v>
      </c>
      <c r="R40" s="163">
        <f t="shared" ref="R40" si="16">SUM(I40,L40,O40)</f>
        <v>45</v>
      </c>
      <c r="S40" s="163">
        <f t="shared" si="12"/>
        <v>23</v>
      </c>
      <c r="T40" s="163">
        <f>SUM(T35:T39)</f>
        <v>0</v>
      </c>
      <c r="U40" s="163">
        <f>SUM(U35:U39)</f>
        <v>23</v>
      </c>
      <c r="V40" s="164">
        <f t="shared" ref="V40:V60" si="17">W40+X40</f>
        <v>0</v>
      </c>
      <c r="W40" s="163">
        <f>SUM(W35:W39)</f>
        <v>0</v>
      </c>
      <c r="X40" s="165">
        <f>SUM(X35:X39)</f>
        <v>0</v>
      </c>
      <c r="Y40" s="51"/>
      <c r="Z40" s="24"/>
      <c r="AA40" s="25"/>
    </row>
    <row r="41" spans="1:27" s="78" customFormat="1" ht="17.25" customHeight="1" x14ac:dyDescent="0.25">
      <c r="A41" s="133" t="s">
        <v>156</v>
      </c>
      <c r="B41" s="166" t="s">
        <v>157</v>
      </c>
      <c r="C41" s="188" t="s">
        <v>158</v>
      </c>
      <c r="D41" s="189" t="s">
        <v>159</v>
      </c>
      <c r="E41" s="190" t="s">
        <v>160</v>
      </c>
      <c r="F41" s="191">
        <v>4</v>
      </c>
      <c r="G41" s="192">
        <f t="shared" ref="G41:G60" si="18">H41+I41</f>
        <v>17</v>
      </c>
      <c r="H41" s="191">
        <v>7</v>
      </c>
      <c r="I41" s="191">
        <v>10</v>
      </c>
      <c r="J41" s="192">
        <f t="shared" ref="J41:J48" si="19">K41+L41</f>
        <v>21</v>
      </c>
      <c r="K41" s="191">
        <v>11</v>
      </c>
      <c r="L41" s="191">
        <v>10</v>
      </c>
      <c r="M41" s="192">
        <f t="shared" si="11"/>
        <v>28</v>
      </c>
      <c r="N41" s="191">
        <v>11</v>
      </c>
      <c r="O41" s="191">
        <v>17</v>
      </c>
      <c r="P41" s="192">
        <f t="shared" si="2"/>
        <v>66</v>
      </c>
      <c r="Q41" s="192">
        <f t="shared" ref="Q41:R55" si="20">SUM(H41,K41,N41)</f>
        <v>29</v>
      </c>
      <c r="R41" s="192">
        <f t="shared" si="20"/>
        <v>37</v>
      </c>
      <c r="S41" s="192">
        <f t="shared" si="12"/>
        <v>5</v>
      </c>
      <c r="T41" s="191">
        <v>0</v>
      </c>
      <c r="U41" s="191">
        <v>5</v>
      </c>
      <c r="V41" s="193">
        <f t="shared" si="17"/>
        <v>0</v>
      </c>
      <c r="W41" s="191">
        <v>0</v>
      </c>
      <c r="X41" s="194">
        <v>0</v>
      </c>
      <c r="Y41" s="51"/>
      <c r="Z41" s="173"/>
      <c r="AA41" s="174"/>
    </row>
    <row r="42" spans="1:27" s="78" customFormat="1" ht="17.25" customHeight="1" x14ac:dyDescent="0.25">
      <c r="A42" s="146"/>
      <c r="B42" s="176" t="s">
        <v>161</v>
      </c>
      <c r="C42" s="167" t="s">
        <v>162</v>
      </c>
      <c r="D42" s="168" t="s">
        <v>163</v>
      </c>
      <c r="E42" s="158" t="s">
        <v>164</v>
      </c>
      <c r="F42" s="169">
        <v>3</v>
      </c>
      <c r="G42" s="170">
        <f t="shared" si="18"/>
        <v>16</v>
      </c>
      <c r="H42" s="169">
        <v>6</v>
      </c>
      <c r="I42" s="169">
        <v>10</v>
      </c>
      <c r="J42" s="170">
        <f t="shared" si="19"/>
        <v>20</v>
      </c>
      <c r="K42" s="169">
        <v>7</v>
      </c>
      <c r="L42" s="169">
        <v>13</v>
      </c>
      <c r="M42" s="170">
        <f t="shared" si="11"/>
        <v>26</v>
      </c>
      <c r="N42" s="169">
        <v>14</v>
      </c>
      <c r="O42" s="169">
        <v>12</v>
      </c>
      <c r="P42" s="170">
        <f t="shared" si="2"/>
        <v>62</v>
      </c>
      <c r="Q42" s="170">
        <f t="shared" si="20"/>
        <v>27</v>
      </c>
      <c r="R42" s="170">
        <f t="shared" si="20"/>
        <v>35</v>
      </c>
      <c r="S42" s="170">
        <f t="shared" si="12"/>
        <v>4</v>
      </c>
      <c r="T42" s="169">
        <v>0</v>
      </c>
      <c r="U42" s="169">
        <v>4</v>
      </c>
      <c r="V42" s="171">
        <f t="shared" si="17"/>
        <v>0</v>
      </c>
      <c r="W42" s="169">
        <v>0</v>
      </c>
      <c r="X42" s="172">
        <v>0</v>
      </c>
      <c r="Y42" s="51"/>
      <c r="Z42" s="173"/>
      <c r="AA42" s="174"/>
    </row>
    <row r="43" spans="1:27" s="26" customFormat="1" ht="17.25" customHeight="1" x14ac:dyDescent="0.25">
      <c r="A43" s="146"/>
      <c r="B43" s="176" t="s">
        <v>165</v>
      </c>
      <c r="C43" s="167" t="s">
        <v>166</v>
      </c>
      <c r="D43" s="168" t="s">
        <v>167</v>
      </c>
      <c r="E43" s="158" t="s">
        <v>168</v>
      </c>
      <c r="F43" s="169">
        <v>3</v>
      </c>
      <c r="G43" s="170">
        <f t="shared" si="18"/>
        <v>9</v>
      </c>
      <c r="H43" s="169">
        <v>4</v>
      </c>
      <c r="I43" s="169">
        <v>5</v>
      </c>
      <c r="J43" s="170">
        <f t="shared" si="19"/>
        <v>14</v>
      </c>
      <c r="K43" s="169">
        <v>8</v>
      </c>
      <c r="L43" s="169">
        <v>6</v>
      </c>
      <c r="M43" s="170">
        <f t="shared" si="11"/>
        <v>19</v>
      </c>
      <c r="N43" s="169">
        <v>10</v>
      </c>
      <c r="O43" s="169">
        <v>9</v>
      </c>
      <c r="P43" s="170">
        <f t="shared" si="2"/>
        <v>42</v>
      </c>
      <c r="Q43" s="170">
        <f t="shared" si="20"/>
        <v>22</v>
      </c>
      <c r="R43" s="170">
        <f t="shared" si="20"/>
        <v>20</v>
      </c>
      <c r="S43" s="170">
        <f t="shared" si="12"/>
        <v>3</v>
      </c>
      <c r="T43" s="169"/>
      <c r="U43" s="169">
        <v>3</v>
      </c>
      <c r="V43" s="171">
        <f t="shared" si="17"/>
        <v>0</v>
      </c>
      <c r="W43" s="169">
        <v>0</v>
      </c>
      <c r="X43" s="172">
        <v>0</v>
      </c>
      <c r="Y43" s="51"/>
      <c r="Z43" s="173"/>
      <c r="AA43" s="174"/>
    </row>
    <row r="44" spans="1:27" s="78" customFormat="1" ht="17.25" customHeight="1" x14ac:dyDescent="0.25">
      <c r="A44" s="146"/>
      <c r="B44" s="176" t="s">
        <v>169</v>
      </c>
      <c r="C44" s="167" t="s">
        <v>170</v>
      </c>
      <c r="D44" s="168" t="s">
        <v>171</v>
      </c>
      <c r="E44" s="158" t="s">
        <v>172</v>
      </c>
      <c r="F44" s="169">
        <v>3</v>
      </c>
      <c r="G44" s="170">
        <f t="shared" si="18"/>
        <v>10</v>
      </c>
      <c r="H44" s="169">
        <v>3</v>
      </c>
      <c r="I44" s="169">
        <v>7</v>
      </c>
      <c r="J44" s="170">
        <f t="shared" si="19"/>
        <v>20</v>
      </c>
      <c r="K44" s="169">
        <v>8</v>
      </c>
      <c r="L44" s="169">
        <v>12</v>
      </c>
      <c r="M44" s="170">
        <f t="shared" si="11"/>
        <v>23</v>
      </c>
      <c r="N44" s="169">
        <v>13</v>
      </c>
      <c r="O44" s="169">
        <v>10</v>
      </c>
      <c r="P44" s="170">
        <f t="shared" si="2"/>
        <v>53</v>
      </c>
      <c r="Q44" s="170">
        <f t="shared" si="20"/>
        <v>24</v>
      </c>
      <c r="R44" s="170">
        <f t="shared" si="20"/>
        <v>29</v>
      </c>
      <c r="S44" s="170">
        <f t="shared" si="12"/>
        <v>6</v>
      </c>
      <c r="T44" s="169">
        <v>0</v>
      </c>
      <c r="U44" s="169">
        <v>6</v>
      </c>
      <c r="V44" s="171">
        <f t="shared" si="17"/>
        <v>0</v>
      </c>
      <c r="W44" s="169">
        <v>0</v>
      </c>
      <c r="X44" s="172">
        <v>0</v>
      </c>
      <c r="Y44" s="51"/>
      <c r="Z44" s="173"/>
      <c r="AA44" s="174"/>
    </row>
    <row r="45" spans="1:27" s="78" customFormat="1" ht="17.25" customHeight="1" x14ac:dyDescent="0.25">
      <c r="A45" s="146"/>
      <c r="B45" s="176" t="s">
        <v>173</v>
      </c>
      <c r="C45" s="167" t="s">
        <v>174</v>
      </c>
      <c r="D45" s="168" t="s">
        <v>175</v>
      </c>
      <c r="E45" s="158" t="s">
        <v>176</v>
      </c>
      <c r="F45" s="169">
        <v>6</v>
      </c>
      <c r="G45" s="170">
        <f t="shared" si="18"/>
        <v>43</v>
      </c>
      <c r="H45" s="169">
        <v>27</v>
      </c>
      <c r="I45" s="169">
        <v>16</v>
      </c>
      <c r="J45" s="170">
        <f t="shared" si="19"/>
        <v>57</v>
      </c>
      <c r="K45" s="169">
        <v>30</v>
      </c>
      <c r="L45" s="169">
        <v>27</v>
      </c>
      <c r="M45" s="170">
        <f t="shared" si="11"/>
        <v>53</v>
      </c>
      <c r="N45" s="169">
        <v>29</v>
      </c>
      <c r="O45" s="169">
        <v>24</v>
      </c>
      <c r="P45" s="170">
        <f t="shared" si="2"/>
        <v>153</v>
      </c>
      <c r="Q45" s="170">
        <f t="shared" si="20"/>
        <v>86</v>
      </c>
      <c r="R45" s="170">
        <f t="shared" si="20"/>
        <v>67</v>
      </c>
      <c r="S45" s="170">
        <f t="shared" si="12"/>
        <v>7</v>
      </c>
      <c r="T45" s="169"/>
      <c r="U45" s="169">
        <v>7</v>
      </c>
      <c r="V45" s="171">
        <f t="shared" si="17"/>
        <v>0</v>
      </c>
      <c r="W45" s="169">
        <v>0</v>
      </c>
      <c r="X45" s="172">
        <v>0</v>
      </c>
      <c r="Y45" s="51"/>
      <c r="Z45" s="173"/>
      <c r="AA45" s="174"/>
    </row>
    <row r="46" spans="1:27" s="78" customFormat="1" ht="17.25" customHeight="1" x14ac:dyDescent="0.25">
      <c r="A46" s="146"/>
      <c r="B46" s="195" t="s">
        <v>177</v>
      </c>
      <c r="C46" s="196" t="s">
        <v>178</v>
      </c>
      <c r="D46" s="197" t="s">
        <v>179</v>
      </c>
      <c r="E46" s="198" t="s">
        <v>180</v>
      </c>
      <c r="F46" s="199">
        <v>3</v>
      </c>
      <c r="G46" s="200">
        <f t="shared" si="18"/>
        <v>3</v>
      </c>
      <c r="H46" s="199">
        <v>1</v>
      </c>
      <c r="I46" s="199">
        <v>2</v>
      </c>
      <c r="J46" s="200">
        <f t="shared" si="19"/>
        <v>2</v>
      </c>
      <c r="K46" s="199">
        <v>2</v>
      </c>
      <c r="L46" s="199">
        <v>0</v>
      </c>
      <c r="M46" s="200">
        <f t="shared" si="11"/>
        <v>3</v>
      </c>
      <c r="N46" s="199">
        <v>1</v>
      </c>
      <c r="O46" s="199">
        <v>2</v>
      </c>
      <c r="P46" s="200">
        <f t="shared" si="2"/>
        <v>8</v>
      </c>
      <c r="Q46" s="200">
        <f t="shared" si="20"/>
        <v>4</v>
      </c>
      <c r="R46" s="200">
        <f t="shared" si="20"/>
        <v>4</v>
      </c>
      <c r="S46" s="200">
        <f t="shared" si="12"/>
        <v>3</v>
      </c>
      <c r="T46" s="199"/>
      <c r="U46" s="199">
        <v>3</v>
      </c>
      <c r="V46" s="201">
        <f t="shared" si="17"/>
        <v>0</v>
      </c>
      <c r="W46" s="199">
        <v>0</v>
      </c>
      <c r="X46" s="202">
        <v>0</v>
      </c>
      <c r="Y46" s="51"/>
      <c r="Z46" s="173"/>
      <c r="AA46" s="174"/>
    </row>
    <row r="47" spans="1:27" s="78" customFormat="1" ht="17.25" customHeight="1" x14ac:dyDescent="0.25">
      <c r="A47" s="146"/>
      <c r="B47" s="176" t="s">
        <v>181</v>
      </c>
      <c r="C47" s="167" t="s">
        <v>182</v>
      </c>
      <c r="D47" s="168" t="s">
        <v>183</v>
      </c>
      <c r="E47" s="158" t="s">
        <v>184</v>
      </c>
      <c r="F47" s="169">
        <v>4</v>
      </c>
      <c r="G47" s="170">
        <f t="shared" si="18"/>
        <v>17</v>
      </c>
      <c r="H47" s="169">
        <v>9</v>
      </c>
      <c r="I47" s="169">
        <v>8</v>
      </c>
      <c r="J47" s="170">
        <f t="shared" si="19"/>
        <v>23</v>
      </c>
      <c r="K47" s="169">
        <v>9</v>
      </c>
      <c r="L47" s="169">
        <v>14</v>
      </c>
      <c r="M47" s="170">
        <f t="shared" si="11"/>
        <v>31</v>
      </c>
      <c r="N47" s="169">
        <v>12</v>
      </c>
      <c r="O47" s="169">
        <v>19</v>
      </c>
      <c r="P47" s="170">
        <f t="shared" si="2"/>
        <v>71</v>
      </c>
      <c r="Q47" s="170">
        <f t="shared" si="20"/>
        <v>30</v>
      </c>
      <c r="R47" s="170">
        <f t="shared" si="20"/>
        <v>41</v>
      </c>
      <c r="S47" s="170">
        <f t="shared" si="12"/>
        <v>6</v>
      </c>
      <c r="T47" s="169"/>
      <c r="U47" s="169">
        <v>6</v>
      </c>
      <c r="V47" s="171">
        <v>0</v>
      </c>
      <c r="W47" s="169">
        <v>0</v>
      </c>
      <c r="X47" s="172">
        <v>0</v>
      </c>
      <c r="Y47" s="51"/>
      <c r="Z47" s="173"/>
      <c r="AA47" s="174"/>
    </row>
    <row r="48" spans="1:27" s="78" customFormat="1" ht="17.25" customHeight="1" x14ac:dyDescent="0.25">
      <c r="A48" s="177">
        <v>8</v>
      </c>
      <c r="B48" s="179" t="s">
        <v>185</v>
      </c>
      <c r="C48" s="180" t="s">
        <v>186</v>
      </c>
      <c r="D48" s="181" t="s">
        <v>187</v>
      </c>
      <c r="E48" s="182" t="s">
        <v>188</v>
      </c>
      <c r="F48" s="183">
        <v>3</v>
      </c>
      <c r="G48" s="184">
        <f t="shared" si="18"/>
        <v>7</v>
      </c>
      <c r="H48" s="183">
        <v>3</v>
      </c>
      <c r="I48" s="183">
        <v>4</v>
      </c>
      <c r="J48" s="184">
        <f t="shared" si="19"/>
        <v>13</v>
      </c>
      <c r="K48" s="183">
        <v>8</v>
      </c>
      <c r="L48" s="183">
        <v>5</v>
      </c>
      <c r="M48" s="184">
        <f t="shared" si="11"/>
        <v>23</v>
      </c>
      <c r="N48" s="183">
        <v>14</v>
      </c>
      <c r="O48" s="183">
        <v>9</v>
      </c>
      <c r="P48" s="184">
        <f t="shared" si="2"/>
        <v>43</v>
      </c>
      <c r="Q48" s="184">
        <f t="shared" si="20"/>
        <v>25</v>
      </c>
      <c r="R48" s="184">
        <f t="shared" si="20"/>
        <v>18</v>
      </c>
      <c r="S48" s="184">
        <f t="shared" si="12"/>
        <v>3</v>
      </c>
      <c r="T48" s="183"/>
      <c r="U48" s="183">
        <v>3</v>
      </c>
      <c r="V48" s="185">
        <f t="shared" si="17"/>
        <v>0</v>
      </c>
      <c r="W48" s="183">
        <v>0</v>
      </c>
      <c r="X48" s="186">
        <v>0</v>
      </c>
      <c r="Y48" s="51"/>
      <c r="Z48" s="173"/>
      <c r="AA48" s="174"/>
    </row>
    <row r="49" spans="1:27" s="78" customFormat="1" ht="17.25" customHeight="1" x14ac:dyDescent="0.25">
      <c r="A49" s="203"/>
      <c r="B49" s="204" t="s">
        <v>112</v>
      </c>
      <c r="C49" s="205"/>
      <c r="D49" s="205"/>
      <c r="E49" s="206"/>
      <c r="F49" s="207">
        <f>SUM(F41:F48)</f>
        <v>29</v>
      </c>
      <c r="G49" s="207">
        <f t="shared" si="18"/>
        <v>122</v>
      </c>
      <c r="H49" s="207">
        <f>SUM(H41:H48)</f>
        <v>60</v>
      </c>
      <c r="I49" s="207">
        <f>SUM(I41:I48)</f>
        <v>62</v>
      </c>
      <c r="J49" s="208">
        <f>K49+L49</f>
        <v>170</v>
      </c>
      <c r="K49" s="207">
        <f>SUM(K41:K48)</f>
        <v>83</v>
      </c>
      <c r="L49" s="207">
        <f>SUM(L41:L48)</f>
        <v>87</v>
      </c>
      <c r="M49" s="208">
        <f>N49+O49</f>
        <v>206</v>
      </c>
      <c r="N49" s="207">
        <f>SUM(N41:N48)</f>
        <v>104</v>
      </c>
      <c r="O49" s="207">
        <f>SUM(O41:O48)</f>
        <v>102</v>
      </c>
      <c r="P49" s="208">
        <f t="shared" si="2"/>
        <v>498</v>
      </c>
      <c r="Q49" s="207">
        <f t="shared" si="20"/>
        <v>247</v>
      </c>
      <c r="R49" s="207">
        <f t="shared" si="20"/>
        <v>251</v>
      </c>
      <c r="S49" s="208">
        <f t="shared" si="12"/>
        <v>37</v>
      </c>
      <c r="T49" s="207">
        <f>SUM(T41:T48)</f>
        <v>0</v>
      </c>
      <c r="U49" s="207">
        <f>SUM(U41:U48)</f>
        <v>37</v>
      </c>
      <c r="V49" s="209">
        <f t="shared" si="17"/>
        <v>0</v>
      </c>
      <c r="W49" s="207">
        <f>SUM(W41:W48)</f>
        <v>0</v>
      </c>
      <c r="X49" s="210">
        <f>SUM(X41:X48)</f>
        <v>0</v>
      </c>
      <c r="Y49" s="51"/>
      <c r="Z49" s="173"/>
      <c r="AA49" s="25"/>
    </row>
    <row r="50" spans="1:27" s="78" customFormat="1" ht="16.5" customHeight="1" x14ac:dyDescent="0.25">
      <c r="A50" s="211" t="s">
        <v>189</v>
      </c>
      <c r="B50" s="212" t="s">
        <v>190</v>
      </c>
      <c r="C50" s="167" t="s">
        <v>191</v>
      </c>
      <c r="D50" s="213" t="s">
        <v>192</v>
      </c>
      <c r="E50" s="158" t="s">
        <v>193</v>
      </c>
      <c r="F50" s="169">
        <v>7</v>
      </c>
      <c r="G50" s="170">
        <f t="shared" si="18"/>
        <v>50</v>
      </c>
      <c r="H50" s="169">
        <v>21</v>
      </c>
      <c r="I50" s="169">
        <v>29</v>
      </c>
      <c r="J50" s="170">
        <f t="shared" ref="J50:J60" si="21">K50+L50</f>
        <v>52</v>
      </c>
      <c r="K50" s="169">
        <v>27</v>
      </c>
      <c r="L50" s="169">
        <v>25</v>
      </c>
      <c r="M50" s="170">
        <f t="shared" ref="M50:M53" si="22">N50+O50</f>
        <v>34</v>
      </c>
      <c r="N50" s="169">
        <v>13</v>
      </c>
      <c r="O50" s="169">
        <v>21</v>
      </c>
      <c r="P50" s="170">
        <f t="shared" si="2"/>
        <v>136</v>
      </c>
      <c r="Q50" s="170">
        <f t="shared" si="20"/>
        <v>61</v>
      </c>
      <c r="R50" s="170">
        <f t="shared" si="20"/>
        <v>75</v>
      </c>
      <c r="S50" s="170">
        <f t="shared" si="12"/>
        <v>13</v>
      </c>
      <c r="T50" s="169">
        <v>0</v>
      </c>
      <c r="U50" s="169">
        <v>13</v>
      </c>
      <c r="V50" s="171">
        <f t="shared" si="17"/>
        <v>1</v>
      </c>
      <c r="W50" s="169">
        <v>0</v>
      </c>
      <c r="X50" s="172">
        <v>1</v>
      </c>
      <c r="Y50" s="51"/>
      <c r="Z50" s="173"/>
      <c r="AA50" s="174"/>
    </row>
    <row r="51" spans="1:27" s="78" customFormat="1" ht="16.5" customHeight="1" x14ac:dyDescent="0.25">
      <c r="A51" s="146"/>
      <c r="B51" s="176" t="s">
        <v>194</v>
      </c>
      <c r="C51" s="167" t="s">
        <v>195</v>
      </c>
      <c r="D51" s="168" t="s">
        <v>196</v>
      </c>
      <c r="E51" s="158" t="s">
        <v>197</v>
      </c>
      <c r="F51" s="169">
        <v>9</v>
      </c>
      <c r="G51" s="170">
        <f t="shared" si="18"/>
        <v>42</v>
      </c>
      <c r="H51" s="169">
        <v>23</v>
      </c>
      <c r="I51" s="169">
        <v>19</v>
      </c>
      <c r="J51" s="170">
        <f t="shared" si="21"/>
        <v>78</v>
      </c>
      <c r="K51" s="169">
        <v>41</v>
      </c>
      <c r="L51" s="169">
        <v>37</v>
      </c>
      <c r="M51" s="170">
        <f t="shared" si="22"/>
        <v>77</v>
      </c>
      <c r="N51" s="169">
        <v>29</v>
      </c>
      <c r="O51" s="169">
        <v>48</v>
      </c>
      <c r="P51" s="170">
        <f t="shared" si="2"/>
        <v>197</v>
      </c>
      <c r="Q51" s="170">
        <f t="shared" si="20"/>
        <v>93</v>
      </c>
      <c r="R51" s="170">
        <f t="shared" si="20"/>
        <v>104</v>
      </c>
      <c r="S51" s="170">
        <f t="shared" si="12"/>
        <v>16</v>
      </c>
      <c r="T51" s="169">
        <v>0</v>
      </c>
      <c r="U51" s="169">
        <v>16</v>
      </c>
      <c r="V51" s="170">
        <f t="shared" si="17"/>
        <v>1</v>
      </c>
      <c r="W51" s="169">
        <v>1</v>
      </c>
      <c r="X51" s="172">
        <v>0</v>
      </c>
      <c r="Y51" s="51"/>
      <c r="Z51" s="173"/>
      <c r="AA51" s="174"/>
    </row>
    <row r="52" spans="1:27" s="78" customFormat="1" ht="16.5" customHeight="1" x14ac:dyDescent="0.25">
      <c r="A52" s="177">
        <v>3</v>
      </c>
      <c r="B52" s="214" t="s">
        <v>198</v>
      </c>
      <c r="C52" s="180" t="s">
        <v>199</v>
      </c>
      <c r="D52" s="215" t="s">
        <v>200</v>
      </c>
      <c r="E52" s="182" t="s">
        <v>201</v>
      </c>
      <c r="F52" s="183">
        <v>6</v>
      </c>
      <c r="G52" s="184">
        <f t="shared" si="18"/>
        <v>26</v>
      </c>
      <c r="H52" s="183">
        <v>12</v>
      </c>
      <c r="I52" s="183">
        <v>14</v>
      </c>
      <c r="J52" s="184">
        <f t="shared" si="21"/>
        <v>51</v>
      </c>
      <c r="K52" s="183">
        <v>24</v>
      </c>
      <c r="L52" s="183">
        <v>27</v>
      </c>
      <c r="M52" s="184">
        <f t="shared" si="22"/>
        <v>32</v>
      </c>
      <c r="N52" s="183">
        <v>12</v>
      </c>
      <c r="O52" s="183">
        <v>20</v>
      </c>
      <c r="P52" s="184">
        <f t="shared" si="2"/>
        <v>109</v>
      </c>
      <c r="Q52" s="184">
        <f t="shared" si="20"/>
        <v>48</v>
      </c>
      <c r="R52" s="184">
        <f t="shared" si="20"/>
        <v>61</v>
      </c>
      <c r="S52" s="184">
        <f t="shared" si="12"/>
        <v>11</v>
      </c>
      <c r="T52" s="183">
        <v>1</v>
      </c>
      <c r="U52" s="183">
        <v>10</v>
      </c>
      <c r="V52" s="185">
        <f t="shared" si="17"/>
        <v>2</v>
      </c>
      <c r="W52" s="183">
        <v>0</v>
      </c>
      <c r="X52" s="186">
        <v>2</v>
      </c>
      <c r="Y52" s="51"/>
      <c r="Z52" s="173"/>
      <c r="AA52" s="174"/>
    </row>
    <row r="53" spans="1:27" s="78" customFormat="1" ht="19.5" customHeight="1" x14ac:dyDescent="0.25">
      <c r="A53" s="187"/>
      <c r="B53" s="160" t="s">
        <v>112</v>
      </c>
      <c r="C53" s="161"/>
      <c r="D53" s="161"/>
      <c r="E53" s="162"/>
      <c r="F53" s="163">
        <f>SUM(F50:F52)</f>
        <v>22</v>
      </c>
      <c r="G53" s="163">
        <f t="shared" si="18"/>
        <v>118</v>
      </c>
      <c r="H53" s="163">
        <f>SUM(H50:H52)</f>
        <v>56</v>
      </c>
      <c r="I53" s="163">
        <f>SUM(I50:I52)</f>
        <v>62</v>
      </c>
      <c r="J53" s="163">
        <f t="shared" si="21"/>
        <v>181</v>
      </c>
      <c r="K53" s="163">
        <f>SUM(K50:K52)</f>
        <v>92</v>
      </c>
      <c r="L53" s="163">
        <f>SUM(L50:L52)</f>
        <v>89</v>
      </c>
      <c r="M53" s="163">
        <f t="shared" si="22"/>
        <v>143</v>
      </c>
      <c r="N53" s="163">
        <f>SUM(N50:N52)</f>
        <v>54</v>
      </c>
      <c r="O53" s="163">
        <f>SUM(O50:O52)</f>
        <v>89</v>
      </c>
      <c r="P53" s="163">
        <f t="shared" si="2"/>
        <v>442</v>
      </c>
      <c r="Q53" s="163">
        <f t="shared" si="20"/>
        <v>202</v>
      </c>
      <c r="R53" s="163">
        <f t="shared" si="20"/>
        <v>240</v>
      </c>
      <c r="S53" s="163">
        <f t="shared" si="12"/>
        <v>40</v>
      </c>
      <c r="T53" s="163">
        <f>SUM(T50:T52)</f>
        <v>1</v>
      </c>
      <c r="U53" s="163">
        <f>SUM(U50:U52)</f>
        <v>39</v>
      </c>
      <c r="V53" s="164">
        <f t="shared" si="17"/>
        <v>4</v>
      </c>
      <c r="W53" s="163">
        <f>SUM(W50:W52)</f>
        <v>1</v>
      </c>
      <c r="X53" s="165">
        <f>SUM(X50:X52)</f>
        <v>3</v>
      </c>
      <c r="Y53" s="51"/>
      <c r="Z53" s="24"/>
      <c r="AA53" s="174"/>
    </row>
    <row r="54" spans="1:27" s="78" customFormat="1" ht="16.5" customHeight="1" x14ac:dyDescent="0.25">
      <c r="A54" s="216" t="s">
        <v>202</v>
      </c>
      <c r="B54" s="166" t="s">
        <v>203</v>
      </c>
      <c r="C54" s="188" t="s">
        <v>204</v>
      </c>
      <c r="D54" s="189" t="s">
        <v>205</v>
      </c>
      <c r="E54" s="190" t="s">
        <v>206</v>
      </c>
      <c r="F54" s="191">
        <v>3</v>
      </c>
      <c r="G54" s="192">
        <f t="shared" si="18"/>
        <v>11</v>
      </c>
      <c r="H54" s="191">
        <v>3</v>
      </c>
      <c r="I54" s="191">
        <v>8</v>
      </c>
      <c r="J54" s="192">
        <f t="shared" si="21"/>
        <v>19</v>
      </c>
      <c r="K54" s="191">
        <v>11</v>
      </c>
      <c r="L54" s="191">
        <v>8</v>
      </c>
      <c r="M54" s="192">
        <f t="shared" si="11"/>
        <v>26</v>
      </c>
      <c r="N54" s="191">
        <v>15</v>
      </c>
      <c r="O54" s="191">
        <v>11</v>
      </c>
      <c r="P54" s="192">
        <f t="shared" si="2"/>
        <v>56</v>
      </c>
      <c r="Q54" s="192">
        <f t="shared" si="20"/>
        <v>29</v>
      </c>
      <c r="R54" s="192">
        <f t="shared" si="20"/>
        <v>27</v>
      </c>
      <c r="S54" s="192">
        <f t="shared" si="12"/>
        <v>6</v>
      </c>
      <c r="T54" s="191">
        <v>0</v>
      </c>
      <c r="U54" s="191">
        <v>6</v>
      </c>
      <c r="V54" s="193">
        <f t="shared" si="17"/>
        <v>1</v>
      </c>
      <c r="W54" s="191">
        <v>1</v>
      </c>
      <c r="X54" s="194">
        <v>0</v>
      </c>
      <c r="Y54" s="51"/>
      <c r="Z54" s="173"/>
      <c r="AA54" s="174"/>
    </row>
    <row r="55" spans="1:27" s="78" customFormat="1" ht="16.5" customHeight="1" x14ac:dyDescent="0.25">
      <c r="A55" s="217"/>
      <c r="B55" s="176" t="s">
        <v>207</v>
      </c>
      <c r="C55" s="167" t="s">
        <v>208</v>
      </c>
      <c r="D55" s="218" t="s">
        <v>209</v>
      </c>
      <c r="E55" s="158" t="s">
        <v>210</v>
      </c>
      <c r="F55" s="169">
        <v>3</v>
      </c>
      <c r="G55" s="170">
        <f t="shared" si="18"/>
        <v>13</v>
      </c>
      <c r="H55" s="169">
        <v>6</v>
      </c>
      <c r="I55" s="169">
        <v>7</v>
      </c>
      <c r="J55" s="170">
        <f t="shared" si="21"/>
        <v>18</v>
      </c>
      <c r="K55" s="169">
        <v>8</v>
      </c>
      <c r="L55" s="169">
        <v>10</v>
      </c>
      <c r="M55" s="170">
        <f t="shared" si="11"/>
        <v>22</v>
      </c>
      <c r="N55" s="169">
        <v>15</v>
      </c>
      <c r="O55" s="169">
        <v>7</v>
      </c>
      <c r="P55" s="170">
        <f t="shared" si="2"/>
        <v>53</v>
      </c>
      <c r="Q55" s="170">
        <f t="shared" si="20"/>
        <v>29</v>
      </c>
      <c r="R55" s="170">
        <f t="shared" si="20"/>
        <v>24</v>
      </c>
      <c r="S55" s="170">
        <f t="shared" si="12"/>
        <v>6</v>
      </c>
      <c r="T55" s="169">
        <v>0</v>
      </c>
      <c r="U55" s="169">
        <v>6</v>
      </c>
      <c r="V55" s="171">
        <f t="shared" si="17"/>
        <v>1</v>
      </c>
      <c r="W55" s="169">
        <v>1</v>
      </c>
      <c r="X55" s="172">
        <v>0</v>
      </c>
      <c r="Y55" s="51"/>
      <c r="Z55" s="173"/>
      <c r="AA55" s="174"/>
    </row>
    <row r="56" spans="1:27" s="26" customFormat="1" ht="16.5" customHeight="1" x14ac:dyDescent="0.25">
      <c r="A56" s="219"/>
      <c r="B56" s="176" t="s">
        <v>211</v>
      </c>
      <c r="C56" s="167" t="s">
        <v>212</v>
      </c>
      <c r="D56" s="168" t="s">
        <v>213</v>
      </c>
      <c r="E56" s="158" t="s">
        <v>214</v>
      </c>
      <c r="F56" s="169">
        <v>1</v>
      </c>
      <c r="G56" s="170">
        <f t="shared" si="18"/>
        <v>2</v>
      </c>
      <c r="H56" s="169">
        <v>1</v>
      </c>
      <c r="I56" s="169">
        <v>1</v>
      </c>
      <c r="J56" s="170">
        <v>1</v>
      </c>
      <c r="K56" s="169">
        <v>1</v>
      </c>
      <c r="L56" s="169">
        <v>0</v>
      </c>
      <c r="M56" s="170">
        <f t="shared" si="11"/>
        <v>7</v>
      </c>
      <c r="N56" s="169">
        <v>2</v>
      </c>
      <c r="O56" s="169">
        <v>5</v>
      </c>
      <c r="P56" s="170">
        <v>10</v>
      </c>
      <c r="Q56" s="170">
        <v>4</v>
      </c>
      <c r="R56" s="170">
        <v>6</v>
      </c>
      <c r="S56" s="170">
        <f t="shared" si="12"/>
        <v>4</v>
      </c>
      <c r="T56" s="169">
        <v>1</v>
      </c>
      <c r="U56" s="169">
        <v>3</v>
      </c>
      <c r="V56" s="171">
        <f t="shared" si="17"/>
        <v>1</v>
      </c>
      <c r="W56" s="169">
        <v>0</v>
      </c>
      <c r="X56" s="172">
        <v>1</v>
      </c>
      <c r="Y56" s="51"/>
      <c r="Z56" s="173"/>
      <c r="AA56" s="174"/>
    </row>
    <row r="57" spans="1:27" s="78" customFormat="1" ht="16.5" customHeight="1" x14ac:dyDescent="0.25">
      <c r="A57" s="219"/>
      <c r="B57" s="176" t="s">
        <v>215</v>
      </c>
      <c r="C57" s="167" t="s">
        <v>216</v>
      </c>
      <c r="D57" s="168" t="s">
        <v>217</v>
      </c>
      <c r="E57" s="158" t="s">
        <v>218</v>
      </c>
      <c r="F57" s="169">
        <v>3</v>
      </c>
      <c r="G57" s="170">
        <f t="shared" si="18"/>
        <v>4</v>
      </c>
      <c r="H57" s="169">
        <v>2</v>
      </c>
      <c r="I57" s="169">
        <v>2</v>
      </c>
      <c r="J57" s="170">
        <f t="shared" si="21"/>
        <v>15</v>
      </c>
      <c r="K57" s="169">
        <v>9</v>
      </c>
      <c r="L57" s="169">
        <v>6</v>
      </c>
      <c r="M57" s="170">
        <f t="shared" si="11"/>
        <v>18</v>
      </c>
      <c r="N57" s="169">
        <v>8</v>
      </c>
      <c r="O57" s="169">
        <v>10</v>
      </c>
      <c r="P57" s="170">
        <f t="shared" si="2"/>
        <v>37</v>
      </c>
      <c r="Q57" s="170">
        <f t="shared" ref="Q57:R63" si="23">SUM(H57,K57,N57)</f>
        <v>19</v>
      </c>
      <c r="R57" s="170">
        <f t="shared" si="23"/>
        <v>18</v>
      </c>
      <c r="S57" s="170">
        <f t="shared" si="12"/>
        <v>7</v>
      </c>
      <c r="T57" s="169">
        <v>0</v>
      </c>
      <c r="U57" s="169">
        <v>7</v>
      </c>
      <c r="V57" s="171">
        <f t="shared" si="17"/>
        <v>1</v>
      </c>
      <c r="W57" s="169">
        <v>0</v>
      </c>
      <c r="X57" s="172">
        <v>1</v>
      </c>
      <c r="Y57" s="51"/>
      <c r="Z57" s="173"/>
      <c r="AA57" s="174"/>
    </row>
    <row r="58" spans="1:27" s="78" customFormat="1" ht="16.5" customHeight="1" x14ac:dyDescent="0.25">
      <c r="A58" s="220"/>
      <c r="B58" s="179" t="s">
        <v>219</v>
      </c>
      <c r="C58" s="180" t="s">
        <v>220</v>
      </c>
      <c r="D58" s="181" t="s">
        <v>221</v>
      </c>
      <c r="E58" s="182" t="s">
        <v>222</v>
      </c>
      <c r="F58" s="183">
        <v>3</v>
      </c>
      <c r="G58" s="184">
        <f t="shared" si="18"/>
        <v>7</v>
      </c>
      <c r="H58" s="183">
        <v>5</v>
      </c>
      <c r="I58" s="183">
        <v>2</v>
      </c>
      <c r="J58" s="184">
        <f t="shared" si="21"/>
        <v>7</v>
      </c>
      <c r="K58" s="183">
        <v>5</v>
      </c>
      <c r="L58" s="183">
        <v>2</v>
      </c>
      <c r="M58" s="184">
        <f t="shared" si="11"/>
        <v>10</v>
      </c>
      <c r="N58" s="183">
        <v>7</v>
      </c>
      <c r="O58" s="183">
        <v>3</v>
      </c>
      <c r="P58" s="184">
        <f t="shared" si="2"/>
        <v>24</v>
      </c>
      <c r="Q58" s="184">
        <f t="shared" si="23"/>
        <v>17</v>
      </c>
      <c r="R58" s="184">
        <f t="shared" si="23"/>
        <v>7</v>
      </c>
      <c r="S58" s="184">
        <f t="shared" si="12"/>
        <v>4</v>
      </c>
      <c r="T58" s="183">
        <v>1</v>
      </c>
      <c r="U58" s="183">
        <v>3</v>
      </c>
      <c r="V58" s="185">
        <f t="shared" si="17"/>
        <v>1</v>
      </c>
      <c r="W58" s="183">
        <v>0</v>
      </c>
      <c r="X58" s="186">
        <v>1</v>
      </c>
      <c r="Y58" s="51"/>
      <c r="Z58" s="173"/>
      <c r="AA58" s="174"/>
    </row>
    <row r="59" spans="1:27" s="78" customFormat="1" ht="16.5" customHeight="1" x14ac:dyDescent="0.25">
      <c r="A59" s="156">
        <v>6</v>
      </c>
      <c r="B59" s="221" t="s">
        <v>223</v>
      </c>
      <c r="C59" s="222" t="s">
        <v>224</v>
      </c>
      <c r="D59" s="223" t="s">
        <v>225</v>
      </c>
      <c r="E59" s="224" t="s">
        <v>226</v>
      </c>
      <c r="F59" s="183">
        <v>3</v>
      </c>
      <c r="G59" s="184">
        <f t="shared" si="18"/>
        <v>6</v>
      </c>
      <c r="H59" s="183">
        <v>1</v>
      </c>
      <c r="I59" s="183">
        <v>5</v>
      </c>
      <c r="J59" s="184">
        <f t="shared" si="21"/>
        <v>3</v>
      </c>
      <c r="K59" s="183">
        <v>2</v>
      </c>
      <c r="L59" s="183">
        <v>1</v>
      </c>
      <c r="M59" s="184">
        <f t="shared" si="11"/>
        <v>13</v>
      </c>
      <c r="N59" s="183">
        <v>5</v>
      </c>
      <c r="O59" s="183">
        <v>8</v>
      </c>
      <c r="P59" s="184">
        <f t="shared" si="2"/>
        <v>22</v>
      </c>
      <c r="Q59" s="184">
        <f t="shared" si="23"/>
        <v>8</v>
      </c>
      <c r="R59" s="184">
        <f t="shared" si="23"/>
        <v>14</v>
      </c>
      <c r="S59" s="184">
        <f t="shared" si="12"/>
        <v>4</v>
      </c>
      <c r="T59" s="183">
        <v>0</v>
      </c>
      <c r="U59" s="183">
        <v>4</v>
      </c>
      <c r="V59" s="185">
        <f t="shared" si="17"/>
        <v>1</v>
      </c>
      <c r="W59" s="183">
        <v>0</v>
      </c>
      <c r="X59" s="186">
        <v>1</v>
      </c>
      <c r="Y59" s="51"/>
      <c r="Z59" s="173"/>
      <c r="AA59" s="174"/>
    </row>
    <row r="60" spans="1:27" s="78" customFormat="1" ht="18.75" customHeight="1" x14ac:dyDescent="0.25">
      <c r="A60" s="225"/>
      <c r="B60" s="160" t="s">
        <v>112</v>
      </c>
      <c r="C60" s="161"/>
      <c r="D60" s="161"/>
      <c r="E60" s="162"/>
      <c r="F60" s="226">
        <f>SUM(F54:F59)</f>
        <v>16</v>
      </c>
      <c r="G60" s="226">
        <f t="shared" si="18"/>
        <v>43</v>
      </c>
      <c r="H60" s="227">
        <f>SUM(H54:H59)</f>
        <v>18</v>
      </c>
      <c r="I60" s="227">
        <f>SUM(I54:I59)</f>
        <v>25</v>
      </c>
      <c r="J60" s="163">
        <f t="shared" si="21"/>
        <v>63</v>
      </c>
      <c r="K60" s="227">
        <f>SUM(K54:K59)</f>
        <v>36</v>
      </c>
      <c r="L60" s="227">
        <f>SUM(L54:L59)</f>
        <v>27</v>
      </c>
      <c r="M60" s="163">
        <f t="shared" si="11"/>
        <v>96</v>
      </c>
      <c r="N60" s="227">
        <f>SUM(N54:N59)</f>
        <v>52</v>
      </c>
      <c r="O60" s="227">
        <f>SUM(O54:O59)</f>
        <v>44</v>
      </c>
      <c r="P60" s="163">
        <f t="shared" si="2"/>
        <v>202</v>
      </c>
      <c r="Q60" s="227">
        <f t="shared" si="23"/>
        <v>106</v>
      </c>
      <c r="R60" s="227">
        <f t="shared" si="23"/>
        <v>96</v>
      </c>
      <c r="S60" s="163">
        <f t="shared" si="12"/>
        <v>31</v>
      </c>
      <c r="T60" s="227">
        <f>SUM(T54:T59)</f>
        <v>2</v>
      </c>
      <c r="U60" s="227">
        <f>SUM(U54:U59)</f>
        <v>29</v>
      </c>
      <c r="V60" s="164">
        <f t="shared" si="17"/>
        <v>6</v>
      </c>
      <c r="W60" s="163">
        <f>SUM(W54:W59)</f>
        <v>2</v>
      </c>
      <c r="X60" s="228">
        <f>SUM(X54:X59)</f>
        <v>4</v>
      </c>
      <c r="Y60" s="51"/>
      <c r="Z60" s="24"/>
      <c r="AA60" s="174"/>
    </row>
    <row r="61" spans="1:27" s="238" customFormat="1" ht="17.25" customHeight="1" x14ac:dyDescent="0.25">
      <c r="A61" s="229" t="s">
        <v>227</v>
      </c>
      <c r="B61" s="230" t="s">
        <v>228</v>
      </c>
      <c r="C61" s="231" t="s">
        <v>229</v>
      </c>
      <c r="D61" s="232" t="s">
        <v>230</v>
      </c>
      <c r="E61" s="233" t="s">
        <v>231</v>
      </c>
      <c r="F61" s="234">
        <v>1</v>
      </c>
      <c r="G61" s="234">
        <f>H61+I61</f>
        <v>0</v>
      </c>
      <c r="H61" s="235">
        <v>0</v>
      </c>
      <c r="I61" s="235">
        <v>0</v>
      </c>
      <c r="J61" s="234">
        <f>K61+L61</f>
        <v>3</v>
      </c>
      <c r="K61" s="235">
        <v>2</v>
      </c>
      <c r="L61" s="235">
        <v>1</v>
      </c>
      <c r="M61" s="234">
        <f>N61+O61</f>
        <v>6</v>
      </c>
      <c r="N61" s="235">
        <v>5</v>
      </c>
      <c r="O61" s="235">
        <v>1</v>
      </c>
      <c r="P61" s="234">
        <f>Q61+R61</f>
        <v>9</v>
      </c>
      <c r="Q61" s="235">
        <f>SUM(H61,K61,N61)</f>
        <v>7</v>
      </c>
      <c r="R61" s="235">
        <f>SUM(I61,L61,O61)</f>
        <v>2</v>
      </c>
      <c r="S61" s="234">
        <f>T61+U61</f>
        <v>3</v>
      </c>
      <c r="T61" s="235">
        <v>0</v>
      </c>
      <c r="U61" s="235">
        <v>3</v>
      </c>
      <c r="V61" s="236">
        <f>W61+X61</f>
        <v>1</v>
      </c>
      <c r="W61" s="234">
        <v>0</v>
      </c>
      <c r="X61" s="237">
        <v>1</v>
      </c>
      <c r="Y61" s="142"/>
      <c r="Z61" s="143"/>
      <c r="AA61" s="143"/>
    </row>
    <row r="62" spans="1:27" s="78" customFormat="1" ht="17.25" customHeight="1" x14ac:dyDescent="0.25">
      <c r="A62" s="133" t="s">
        <v>232</v>
      </c>
      <c r="B62" s="166" t="s">
        <v>233</v>
      </c>
      <c r="C62" s="188" t="s">
        <v>234</v>
      </c>
      <c r="D62" s="189" t="s">
        <v>235</v>
      </c>
      <c r="E62" s="190" t="s">
        <v>236</v>
      </c>
      <c r="F62" s="191">
        <v>4</v>
      </c>
      <c r="G62" s="192">
        <f t="shared" ref="G62:G82" si="24">H62+I62</f>
        <v>12</v>
      </c>
      <c r="H62" s="191">
        <v>8</v>
      </c>
      <c r="I62" s="191">
        <v>4</v>
      </c>
      <c r="J62" s="192">
        <f t="shared" ref="J62:J82" si="25">K62+L62</f>
        <v>21</v>
      </c>
      <c r="K62" s="191">
        <v>18</v>
      </c>
      <c r="L62" s="191">
        <v>3</v>
      </c>
      <c r="M62" s="192">
        <f t="shared" ref="M62:M83" si="26">N62+O62</f>
        <v>34</v>
      </c>
      <c r="N62" s="191">
        <v>20</v>
      </c>
      <c r="O62" s="191">
        <v>14</v>
      </c>
      <c r="P62" s="192">
        <f t="shared" ref="P62:P89" si="27">Q62+R62</f>
        <v>67</v>
      </c>
      <c r="Q62" s="192">
        <f t="shared" ref="Q62:R77" si="28">SUM(H62,K62,N62)</f>
        <v>46</v>
      </c>
      <c r="R62" s="192">
        <f t="shared" si="28"/>
        <v>21</v>
      </c>
      <c r="S62" s="192">
        <f>T62+U62</f>
        <v>5</v>
      </c>
      <c r="T62" s="191">
        <v>0</v>
      </c>
      <c r="U62" s="191">
        <v>5</v>
      </c>
      <c r="V62" s="193">
        <f t="shared" ref="V62:V83" si="29">W62+X62</f>
        <v>0</v>
      </c>
      <c r="W62" s="191">
        <v>0</v>
      </c>
      <c r="X62" s="194">
        <v>0</v>
      </c>
      <c r="Y62" s="51"/>
      <c r="Z62" s="173"/>
      <c r="AA62" s="174"/>
    </row>
    <row r="63" spans="1:27" s="26" customFormat="1" ht="17.25" customHeight="1" x14ac:dyDescent="0.25">
      <c r="A63" s="219"/>
      <c r="B63" s="176" t="s">
        <v>237</v>
      </c>
      <c r="C63" s="167" t="s">
        <v>238</v>
      </c>
      <c r="D63" s="168" t="s">
        <v>239</v>
      </c>
      <c r="E63" s="158" t="s">
        <v>240</v>
      </c>
      <c r="F63" s="169">
        <v>3</v>
      </c>
      <c r="G63" s="170">
        <f t="shared" si="24"/>
        <v>8</v>
      </c>
      <c r="H63" s="169">
        <v>6</v>
      </c>
      <c r="I63" s="169">
        <v>2</v>
      </c>
      <c r="J63" s="170">
        <f t="shared" si="25"/>
        <v>16</v>
      </c>
      <c r="K63" s="169">
        <v>8</v>
      </c>
      <c r="L63" s="169">
        <v>8</v>
      </c>
      <c r="M63" s="170">
        <f t="shared" si="26"/>
        <v>17</v>
      </c>
      <c r="N63" s="169">
        <v>9</v>
      </c>
      <c r="O63" s="169">
        <v>8</v>
      </c>
      <c r="P63" s="170">
        <f t="shared" si="27"/>
        <v>41</v>
      </c>
      <c r="Q63" s="170">
        <f t="shared" si="28"/>
        <v>23</v>
      </c>
      <c r="R63" s="170">
        <f t="shared" si="28"/>
        <v>18</v>
      </c>
      <c r="S63" s="170">
        <f>T63+U63</f>
        <v>4</v>
      </c>
      <c r="T63" s="169"/>
      <c r="U63" s="169">
        <v>4</v>
      </c>
      <c r="V63" s="171">
        <f t="shared" si="29"/>
        <v>0</v>
      </c>
      <c r="W63" s="169">
        <v>0</v>
      </c>
      <c r="X63" s="172">
        <v>0</v>
      </c>
      <c r="Y63" s="51"/>
      <c r="Z63" s="173"/>
      <c r="AA63" s="174"/>
    </row>
    <row r="64" spans="1:27" s="239" customFormat="1" ht="17.25" customHeight="1" x14ac:dyDescent="0.25">
      <c r="A64" s="155"/>
      <c r="B64" s="176" t="s">
        <v>241</v>
      </c>
      <c r="C64" s="167" t="s">
        <v>242</v>
      </c>
      <c r="D64" s="168" t="s">
        <v>243</v>
      </c>
      <c r="E64" s="158" t="s">
        <v>244</v>
      </c>
      <c r="F64" s="169">
        <v>3</v>
      </c>
      <c r="G64" s="170">
        <f t="shared" si="24"/>
        <v>13</v>
      </c>
      <c r="H64" s="169">
        <v>5</v>
      </c>
      <c r="I64" s="169">
        <v>8</v>
      </c>
      <c r="J64" s="170">
        <f t="shared" si="25"/>
        <v>16</v>
      </c>
      <c r="K64" s="169">
        <v>7</v>
      </c>
      <c r="L64" s="169">
        <v>9</v>
      </c>
      <c r="M64" s="170">
        <f t="shared" si="26"/>
        <v>13</v>
      </c>
      <c r="N64" s="169">
        <v>7</v>
      </c>
      <c r="O64" s="169">
        <v>6</v>
      </c>
      <c r="P64" s="170">
        <f t="shared" si="27"/>
        <v>42</v>
      </c>
      <c r="Q64" s="170">
        <f t="shared" si="28"/>
        <v>19</v>
      </c>
      <c r="R64" s="170">
        <f t="shared" si="28"/>
        <v>23</v>
      </c>
      <c r="S64" s="170">
        <f t="shared" ref="S64:S89" si="30">T64+U64</f>
        <v>5</v>
      </c>
      <c r="T64" s="169">
        <v>0</v>
      </c>
      <c r="U64" s="169">
        <v>5</v>
      </c>
      <c r="V64" s="171">
        <f t="shared" si="29"/>
        <v>0</v>
      </c>
      <c r="W64" s="169">
        <v>0</v>
      </c>
      <c r="X64" s="172">
        <v>0</v>
      </c>
      <c r="Y64" s="51"/>
      <c r="Z64" s="173"/>
      <c r="AA64" s="174"/>
    </row>
    <row r="65" spans="1:149" s="239" customFormat="1" ht="17.25" customHeight="1" x14ac:dyDescent="0.25">
      <c r="A65" s="146"/>
      <c r="B65" s="176" t="s">
        <v>245</v>
      </c>
      <c r="C65" s="167" t="s">
        <v>246</v>
      </c>
      <c r="D65" s="168" t="s">
        <v>247</v>
      </c>
      <c r="E65" s="158" t="s">
        <v>248</v>
      </c>
      <c r="F65" s="169">
        <v>3</v>
      </c>
      <c r="G65" s="170">
        <f t="shared" si="24"/>
        <v>3</v>
      </c>
      <c r="H65" s="169">
        <v>1</v>
      </c>
      <c r="I65" s="169">
        <v>2</v>
      </c>
      <c r="J65" s="170">
        <f t="shared" si="25"/>
        <v>5</v>
      </c>
      <c r="K65" s="169">
        <v>3</v>
      </c>
      <c r="L65" s="169">
        <v>2</v>
      </c>
      <c r="M65" s="170">
        <f t="shared" si="26"/>
        <v>6</v>
      </c>
      <c r="N65" s="169">
        <v>4</v>
      </c>
      <c r="O65" s="169">
        <v>2</v>
      </c>
      <c r="P65" s="170">
        <f t="shared" si="27"/>
        <v>14</v>
      </c>
      <c r="Q65" s="170">
        <f t="shared" si="28"/>
        <v>8</v>
      </c>
      <c r="R65" s="170">
        <f t="shared" si="28"/>
        <v>6</v>
      </c>
      <c r="S65" s="170">
        <f t="shared" si="30"/>
        <v>4</v>
      </c>
      <c r="T65" s="169">
        <v>0</v>
      </c>
      <c r="U65" s="169">
        <v>4</v>
      </c>
      <c r="V65" s="171">
        <f t="shared" si="29"/>
        <v>0</v>
      </c>
      <c r="W65" s="169">
        <v>0</v>
      </c>
      <c r="X65" s="172">
        <v>0</v>
      </c>
      <c r="Y65" s="51"/>
      <c r="Z65" s="173"/>
      <c r="AA65" s="174"/>
      <c r="AB65" s="240"/>
      <c r="AC65" s="240"/>
      <c r="AD65" s="240"/>
      <c r="AE65" s="240"/>
      <c r="AF65" s="240"/>
      <c r="AJ65" s="240"/>
      <c r="AK65" s="240"/>
      <c r="AL65" s="240"/>
      <c r="AM65" s="240"/>
      <c r="AN65" s="240"/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  <c r="AZ65" s="240"/>
      <c r="BA65" s="240"/>
      <c r="BB65" s="240"/>
      <c r="BC65" s="240"/>
      <c r="BD65" s="240"/>
      <c r="BE65" s="240"/>
      <c r="BF65" s="240"/>
      <c r="BG65" s="240"/>
      <c r="BH65" s="240"/>
      <c r="BI65" s="240"/>
      <c r="BJ65" s="240"/>
      <c r="BK65" s="240"/>
      <c r="BL65" s="240"/>
      <c r="BM65" s="240"/>
      <c r="BN65" s="240"/>
      <c r="BO65" s="240"/>
      <c r="BP65" s="240"/>
      <c r="BQ65" s="240"/>
      <c r="BR65" s="240"/>
      <c r="BS65" s="240"/>
      <c r="BT65" s="240"/>
      <c r="BU65" s="240"/>
      <c r="BV65" s="240"/>
      <c r="BW65" s="240"/>
      <c r="BX65" s="240"/>
      <c r="BY65" s="240"/>
      <c r="BZ65" s="240"/>
      <c r="CA65" s="240"/>
      <c r="CB65" s="240"/>
      <c r="CC65" s="240"/>
      <c r="CD65" s="240"/>
      <c r="CE65" s="240"/>
      <c r="CF65" s="240"/>
      <c r="CG65" s="240"/>
      <c r="CH65" s="240"/>
      <c r="CI65" s="240"/>
      <c r="CJ65" s="240"/>
      <c r="CK65" s="240"/>
      <c r="CL65" s="240"/>
      <c r="CM65" s="240"/>
      <c r="CN65" s="240"/>
      <c r="CO65" s="240"/>
      <c r="CP65" s="240"/>
      <c r="CQ65" s="240"/>
      <c r="CR65" s="240"/>
      <c r="CS65" s="240"/>
      <c r="CT65" s="240"/>
      <c r="CU65" s="240"/>
      <c r="CV65" s="240"/>
      <c r="CW65" s="240"/>
      <c r="CX65" s="240"/>
      <c r="CY65" s="240"/>
      <c r="CZ65" s="240"/>
      <c r="DA65" s="240"/>
      <c r="DB65" s="240"/>
      <c r="DC65" s="240"/>
      <c r="DD65" s="240"/>
      <c r="DE65" s="240"/>
      <c r="DF65" s="240"/>
      <c r="DG65" s="240"/>
      <c r="DH65" s="240"/>
      <c r="DI65" s="240"/>
      <c r="DJ65" s="240"/>
      <c r="DK65" s="240"/>
      <c r="DL65" s="240"/>
      <c r="DM65" s="240"/>
      <c r="DN65" s="240"/>
      <c r="DO65" s="240"/>
      <c r="DP65" s="240"/>
      <c r="DQ65" s="240"/>
      <c r="DR65" s="240"/>
      <c r="DS65" s="240"/>
      <c r="DT65" s="240"/>
      <c r="DU65" s="240"/>
      <c r="DV65" s="240"/>
      <c r="DW65" s="240"/>
      <c r="DX65" s="240"/>
      <c r="DY65" s="240"/>
      <c r="DZ65" s="240"/>
      <c r="EA65" s="240"/>
      <c r="EB65" s="240"/>
      <c r="EC65" s="240"/>
      <c r="ED65" s="240"/>
    </row>
    <row r="66" spans="1:149" s="239" customFormat="1" ht="17.25" customHeight="1" x14ac:dyDescent="0.25">
      <c r="A66" s="241"/>
      <c r="B66" s="179" t="s">
        <v>249</v>
      </c>
      <c r="C66" s="180" t="s">
        <v>250</v>
      </c>
      <c r="D66" s="181" t="s">
        <v>251</v>
      </c>
      <c r="E66" s="182" t="s">
        <v>252</v>
      </c>
      <c r="F66" s="183">
        <v>3</v>
      </c>
      <c r="G66" s="184">
        <f t="shared" si="24"/>
        <v>3</v>
      </c>
      <c r="H66" s="183">
        <v>0</v>
      </c>
      <c r="I66" s="183">
        <v>3</v>
      </c>
      <c r="J66" s="184">
        <f t="shared" si="25"/>
        <v>11</v>
      </c>
      <c r="K66" s="183">
        <v>3</v>
      </c>
      <c r="L66" s="183">
        <v>8</v>
      </c>
      <c r="M66" s="184">
        <f t="shared" si="26"/>
        <v>9</v>
      </c>
      <c r="N66" s="183">
        <v>7</v>
      </c>
      <c r="O66" s="183">
        <v>2</v>
      </c>
      <c r="P66" s="184">
        <f t="shared" si="27"/>
        <v>23</v>
      </c>
      <c r="Q66" s="184">
        <f t="shared" si="28"/>
        <v>10</v>
      </c>
      <c r="R66" s="184">
        <f t="shared" si="28"/>
        <v>13</v>
      </c>
      <c r="S66" s="184">
        <f t="shared" si="30"/>
        <v>4</v>
      </c>
      <c r="T66" s="183">
        <v>0</v>
      </c>
      <c r="U66" s="183">
        <v>4</v>
      </c>
      <c r="V66" s="185">
        <f t="shared" si="29"/>
        <v>0</v>
      </c>
      <c r="W66" s="183">
        <v>0</v>
      </c>
      <c r="X66" s="186">
        <v>0</v>
      </c>
      <c r="Y66" s="51"/>
      <c r="Z66" s="173"/>
      <c r="AA66" s="174"/>
      <c r="AB66" s="240"/>
      <c r="AC66" s="240"/>
      <c r="AD66" s="240"/>
      <c r="AE66" s="240"/>
      <c r="AF66" s="240"/>
      <c r="AJ66" s="240"/>
      <c r="AK66" s="240"/>
      <c r="AL66" s="240"/>
      <c r="AM66" s="240"/>
      <c r="AN66" s="240"/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  <c r="AZ66" s="240"/>
      <c r="BA66" s="240"/>
      <c r="BB66" s="240"/>
      <c r="BC66" s="240"/>
      <c r="BD66" s="240"/>
      <c r="BE66" s="240"/>
      <c r="BF66" s="240"/>
      <c r="BG66" s="240"/>
      <c r="BH66" s="240"/>
      <c r="BI66" s="240"/>
      <c r="BJ66" s="240"/>
      <c r="BK66" s="240"/>
      <c r="BL66" s="240"/>
      <c r="BM66" s="240"/>
      <c r="BN66" s="240"/>
      <c r="BO66" s="240"/>
      <c r="BP66" s="240"/>
      <c r="BQ66" s="240"/>
      <c r="BR66" s="240"/>
      <c r="BS66" s="240"/>
      <c r="BT66" s="240"/>
      <c r="BU66" s="240"/>
      <c r="BV66" s="240"/>
      <c r="BW66" s="240"/>
      <c r="BX66" s="240"/>
      <c r="BY66" s="240"/>
      <c r="BZ66" s="240"/>
      <c r="CA66" s="240"/>
      <c r="CB66" s="240"/>
      <c r="CC66" s="240"/>
      <c r="CD66" s="240"/>
      <c r="CE66" s="240"/>
      <c r="CF66" s="240"/>
      <c r="CG66" s="240"/>
      <c r="CH66" s="240"/>
      <c r="CI66" s="240"/>
      <c r="CJ66" s="240"/>
      <c r="CK66" s="240"/>
      <c r="CL66" s="240"/>
      <c r="CM66" s="240"/>
      <c r="CN66" s="240"/>
      <c r="CO66" s="240"/>
      <c r="CP66" s="240"/>
      <c r="CQ66" s="240"/>
      <c r="CR66" s="240"/>
      <c r="CS66" s="240"/>
      <c r="CT66" s="240"/>
      <c r="CU66" s="240"/>
      <c r="CV66" s="240"/>
      <c r="CW66" s="240"/>
      <c r="CX66" s="240"/>
      <c r="CY66" s="240"/>
      <c r="CZ66" s="240"/>
      <c r="DA66" s="240"/>
      <c r="DB66" s="240"/>
      <c r="DC66" s="240"/>
      <c r="DD66" s="240"/>
      <c r="DE66" s="240"/>
      <c r="DF66" s="240"/>
      <c r="DG66" s="240"/>
      <c r="DH66" s="240"/>
      <c r="DI66" s="240"/>
      <c r="DJ66" s="240"/>
      <c r="DK66" s="240"/>
      <c r="DL66" s="240"/>
      <c r="DM66" s="240"/>
      <c r="DN66" s="240"/>
      <c r="DO66" s="240"/>
      <c r="DP66" s="240"/>
      <c r="DQ66" s="240"/>
      <c r="DR66" s="240"/>
      <c r="DS66" s="240"/>
      <c r="DT66" s="240"/>
      <c r="DU66" s="240"/>
      <c r="DV66" s="240"/>
      <c r="DW66" s="240"/>
      <c r="DX66" s="240"/>
      <c r="DY66" s="240"/>
      <c r="DZ66" s="240"/>
      <c r="EA66" s="240"/>
      <c r="EB66" s="240"/>
      <c r="EC66" s="240"/>
      <c r="ED66" s="240"/>
      <c r="EE66" s="240"/>
      <c r="EF66" s="240"/>
      <c r="EG66" s="240"/>
      <c r="EH66" s="240"/>
      <c r="EI66" s="240"/>
      <c r="EJ66" s="240"/>
      <c r="EK66" s="240"/>
      <c r="EL66" s="240"/>
      <c r="EM66" s="240"/>
      <c r="EN66" s="240"/>
      <c r="EO66" s="240"/>
      <c r="EP66" s="240"/>
      <c r="EQ66" s="240"/>
      <c r="ER66" s="240"/>
      <c r="ES66" s="240"/>
    </row>
    <row r="67" spans="1:149" s="239" customFormat="1" ht="17.25" customHeight="1" x14ac:dyDescent="0.25">
      <c r="A67" s="146"/>
      <c r="B67" s="176" t="s">
        <v>253</v>
      </c>
      <c r="C67" s="167" t="s">
        <v>254</v>
      </c>
      <c r="D67" s="168" t="s">
        <v>255</v>
      </c>
      <c r="E67" s="158" t="s">
        <v>256</v>
      </c>
      <c r="F67" s="169">
        <v>6</v>
      </c>
      <c r="G67" s="170">
        <f t="shared" si="24"/>
        <v>36</v>
      </c>
      <c r="H67" s="169">
        <v>19</v>
      </c>
      <c r="I67" s="169">
        <v>17</v>
      </c>
      <c r="J67" s="170">
        <f t="shared" si="25"/>
        <v>53</v>
      </c>
      <c r="K67" s="169">
        <v>31</v>
      </c>
      <c r="L67" s="169">
        <v>22</v>
      </c>
      <c r="M67" s="170">
        <f t="shared" si="26"/>
        <v>43</v>
      </c>
      <c r="N67" s="169">
        <v>17</v>
      </c>
      <c r="O67" s="169">
        <v>26</v>
      </c>
      <c r="P67" s="170">
        <f t="shared" si="27"/>
        <v>132</v>
      </c>
      <c r="Q67" s="170">
        <f>SUM(H67,K67,N67)</f>
        <v>67</v>
      </c>
      <c r="R67" s="170">
        <f>SUM(I67,L67,O67)</f>
        <v>65</v>
      </c>
      <c r="S67" s="170">
        <f t="shared" si="30"/>
        <v>14</v>
      </c>
      <c r="T67" s="169">
        <v>2</v>
      </c>
      <c r="U67" s="169">
        <v>12</v>
      </c>
      <c r="V67" s="171">
        <f t="shared" si="29"/>
        <v>1</v>
      </c>
      <c r="W67" s="169">
        <v>0</v>
      </c>
      <c r="X67" s="172">
        <v>1</v>
      </c>
      <c r="Y67" s="51"/>
      <c r="Z67" s="173"/>
      <c r="AA67" s="174"/>
      <c r="AB67" s="240"/>
      <c r="AC67" s="240"/>
      <c r="AD67" s="240"/>
      <c r="AE67" s="240"/>
      <c r="AF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0"/>
      <c r="BB67" s="240"/>
      <c r="BC67" s="240"/>
      <c r="BD67" s="240"/>
      <c r="BE67" s="240"/>
      <c r="BF67" s="240"/>
      <c r="BG67" s="240"/>
      <c r="BH67" s="240"/>
      <c r="BI67" s="240"/>
      <c r="BJ67" s="240"/>
      <c r="BK67" s="240"/>
      <c r="BL67" s="240"/>
      <c r="BM67" s="240"/>
      <c r="BN67" s="240"/>
      <c r="BO67" s="240"/>
      <c r="BP67" s="240"/>
      <c r="BQ67" s="240"/>
      <c r="BR67" s="240"/>
      <c r="BS67" s="240"/>
      <c r="BT67" s="240"/>
      <c r="BU67" s="240"/>
      <c r="BV67" s="240"/>
      <c r="BW67" s="240"/>
      <c r="BX67" s="240"/>
      <c r="BY67" s="240"/>
      <c r="BZ67" s="240"/>
      <c r="CA67" s="240"/>
      <c r="CB67" s="240"/>
      <c r="CC67" s="240"/>
      <c r="CD67" s="240"/>
      <c r="CE67" s="240"/>
      <c r="CF67" s="240"/>
      <c r="CG67" s="240"/>
      <c r="CH67" s="240"/>
      <c r="CI67" s="240"/>
      <c r="CJ67" s="240"/>
      <c r="CK67" s="240"/>
      <c r="CL67" s="240"/>
      <c r="CM67" s="240"/>
      <c r="CN67" s="240"/>
      <c r="CO67" s="240"/>
      <c r="CP67" s="240"/>
      <c r="CQ67" s="240"/>
      <c r="CR67" s="240"/>
      <c r="CS67" s="240"/>
      <c r="CT67" s="240"/>
      <c r="CU67" s="240"/>
      <c r="CV67" s="240"/>
      <c r="CW67" s="240"/>
      <c r="CX67" s="240"/>
      <c r="CY67" s="240"/>
      <c r="CZ67" s="240"/>
      <c r="DA67" s="240"/>
      <c r="DB67" s="240"/>
      <c r="DC67" s="240"/>
      <c r="DD67" s="240"/>
      <c r="DE67" s="240"/>
      <c r="DF67" s="240"/>
      <c r="DG67" s="240"/>
      <c r="DH67" s="240"/>
      <c r="DI67" s="240"/>
      <c r="DJ67" s="240"/>
      <c r="DK67" s="240"/>
      <c r="DL67" s="240"/>
      <c r="DM67" s="240"/>
      <c r="DN67" s="240"/>
      <c r="DO67" s="240"/>
      <c r="DP67" s="240"/>
      <c r="DQ67" s="240"/>
      <c r="DR67" s="240"/>
      <c r="DS67" s="240"/>
      <c r="DT67" s="240"/>
      <c r="DU67" s="240"/>
      <c r="DV67" s="240"/>
      <c r="DW67" s="240"/>
      <c r="DX67" s="240"/>
      <c r="DY67" s="240"/>
      <c r="DZ67" s="240"/>
      <c r="EA67" s="240"/>
      <c r="EB67" s="240"/>
      <c r="EC67" s="240"/>
      <c r="ED67" s="240"/>
      <c r="EE67" s="240"/>
      <c r="EF67" s="240"/>
      <c r="EG67" s="240"/>
      <c r="EH67" s="240"/>
      <c r="EI67" s="240"/>
      <c r="EJ67" s="240"/>
      <c r="EK67" s="240"/>
      <c r="EL67" s="240"/>
      <c r="EM67" s="240"/>
      <c r="EN67" s="240"/>
      <c r="EO67" s="240"/>
      <c r="EP67" s="240"/>
      <c r="EQ67" s="240"/>
      <c r="ER67" s="240"/>
      <c r="ES67" s="240"/>
    </row>
    <row r="68" spans="1:149" s="239" customFormat="1" ht="17.25" customHeight="1" x14ac:dyDescent="0.25">
      <c r="A68" s="242"/>
      <c r="B68" s="176" t="s">
        <v>257</v>
      </c>
      <c r="C68" s="167" t="s">
        <v>258</v>
      </c>
      <c r="D68" s="168" t="s">
        <v>259</v>
      </c>
      <c r="E68" s="158" t="s">
        <v>260</v>
      </c>
      <c r="F68" s="169">
        <v>3</v>
      </c>
      <c r="G68" s="170">
        <f t="shared" si="24"/>
        <v>9</v>
      </c>
      <c r="H68" s="169">
        <v>7</v>
      </c>
      <c r="I68" s="169">
        <v>2</v>
      </c>
      <c r="J68" s="170">
        <f t="shared" si="25"/>
        <v>13</v>
      </c>
      <c r="K68" s="169">
        <v>11</v>
      </c>
      <c r="L68" s="169">
        <v>2</v>
      </c>
      <c r="M68" s="170">
        <f t="shared" si="26"/>
        <v>16</v>
      </c>
      <c r="N68" s="169">
        <v>11</v>
      </c>
      <c r="O68" s="169">
        <v>5</v>
      </c>
      <c r="P68" s="170">
        <f t="shared" si="27"/>
        <v>38</v>
      </c>
      <c r="Q68" s="170">
        <f t="shared" ref="Q68:R71" si="31">SUM(H68,K68,N68)</f>
        <v>29</v>
      </c>
      <c r="R68" s="170">
        <f t="shared" si="31"/>
        <v>9</v>
      </c>
      <c r="S68" s="170">
        <f t="shared" si="30"/>
        <v>6</v>
      </c>
      <c r="T68" s="169">
        <v>1</v>
      </c>
      <c r="U68" s="169">
        <v>5</v>
      </c>
      <c r="V68" s="171">
        <f t="shared" si="29"/>
        <v>0</v>
      </c>
      <c r="W68" s="169">
        <v>0</v>
      </c>
      <c r="X68" s="172">
        <v>0</v>
      </c>
      <c r="Y68" s="51"/>
      <c r="Z68" s="173"/>
      <c r="AA68" s="174"/>
      <c r="AB68" s="240"/>
      <c r="AC68" s="240"/>
      <c r="AD68" s="240"/>
      <c r="AE68" s="240"/>
      <c r="AF68" s="240"/>
      <c r="AJ68" s="240"/>
      <c r="AK68" s="240"/>
      <c r="AL68" s="240"/>
      <c r="AM68" s="240"/>
      <c r="AN68" s="240"/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  <c r="AZ68" s="240"/>
      <c r="BA68" s="240"/>
      <c r="BB68" s="240"/>
      <c r="BC68" s="240"/>
      <c r="BD68" s="240"/>
      <c r="BE68" s="240"/>
      <c r="BF68" s="240"/>
      <c r="BG68" s="240"/>
      <c r="BH68" s="240"/>
      <c r="BI68" s="240"/>
      <c r="BJ68" s="240"/>
      <c r="BK68" s="240"/>
      <c r="BL68" s="240"/>
      <c r="BM68" s="240"/>
      <c r="BN68" s="240"/>
      <c r="BO68" s="240"/>
      <c r="BP68" s="240"/>
      <c r="BQ68" s="240"/>
      <c r="BR68" s="240"/>
      <c r="BS68" s="240"/>
      <c r="BT68" s="240"/>
      <c r="BU68" s="240"/>
      <c r="BV68" s="240"/>
      <c r="BW68" s="240"/>
      <c r="BX68" s="240"/>
      <c r="BY68" s="240"/>
      <c r="BZ68" s="240"/>
      <c r="CA68" s="240"/>
      <c r="CB68" s="240"/>
      <c r="CC68" s="240"/>
      <c r="CD68" s="240"/>
      <c r="CE68" s="240"/>
      <c r="CF68" s="240"/>
      <c r="CG68" s="240"/>
      <c r="CH68" s="240"/>
      <c r="CI68" s="240"/>
      <c r="CJ68" s="240"/>
      <c r="CK68" s="240"/>
      <c r="CL68" s="240"/>
      <c r="CM68" s="240"/>
      <c r="CN68" s="240"/>
      <c r="CO68" s="240"/>
      <c r="CP68" s="240"/>
      <c r="CQ68" s="240"/>
      <c r="CR68" s="240"/>
      <c r="CS68" s="240"/>
      <c r="CT68" s="240"/>
      <c r="CU68" s="240"/>
      <c r="CV68" s="240"/>
      <c r="CW68" s="240"/>
      <c r="CX68" s="240"/>
      <c r="CY68" s="240"/>
      <c r="CZ68" s="240"/>
      <c r="DA68" s="240"/>
      <c r="DB68" s="240"/>
      <c r="DC68" s="240"/>
      <c r="DD68" s="240"/>
      <c r="DE68" s="240"/>
      <c r="DF68" s="240"/>
      <c r="DG68" s="240"/>
      <c r="DH68" s="240"/>
      <c r="DI68" s="240"/>
      <c r="DJ68" s="240"/>
      <c r="DK68" s="240"/>
      <c r="DL68" s="240"/>
      <c r="DM68" s="240"/>
      <c r="DN68" s="240"/>
      <c r="DO68" s="240"/>
      <c r="DP68" s="240"/>
      <c r="DQ68" s="240"/>
      <c r="DR68" s="240"/>
      <c r="DS68" s="240"/>
      <c r="DT68" s="240"/>
      <c r="DU68" s="240"/>
      <c r="DV68" s="240"/>
      <c r="DW68" s="240"/>
      <c r="DX68" s="240"/>
      <c r="DY68" s="240"/>
      <c r="DZ68" s="240"/>
      <c r="EA68" s="240"/>
      <c r="EB68" s="240"/>
      <c r="EC68" s="240"/>
      <c r="ED68" s="240"/>
      <c r="EE68" s="240"/>
      <c r="EF68" s="240"/>
      <c r="EG68" s="240"/>
      <c r="EH68" s="240"/>
      <c r="EI68" s="240"/>
      <c r="EJ68" s="240"/>
      <c r="EK68" s="240"/>
      <c r="EL68" s="240"/>
      <c r="EM68" s="240"/>
      <c r="EN68" s="240"/>
      <c r="EO68" s="240"/>
      <c r="EP68" s="240"/>
      <c r="EQ68" s="240"/>
      <c r="ER68" s="240"/>
      <c r="ES68" s="240"/>
    </row>
    <row r="69" spans="1:149" s="26" customFormat="1" ht="17.25" customHeight="1" x14ac:dyDescent="0.25">
      <c r="A69" s="242"/>
      <c r="B69" s="176" t="s">
        <v>261</v>
      </c>
      <c r="C69" s="167" t="s">
        <v>262</v>
      </c>
      <c r="D69" s="168" t="s">
        <v>263</v>
      </c>
      <c r="E69" s="158" t="s">
        <v>264</v>
      </c>
      <c r="F69" s="169">
        <v>3</v>
      </c>
      <c r="G69" s="170">
        <f t="shared" si="24"/>
        <v>7</v>
      </c>
      <c r="H69" s="169">
        <v>3</v>
      </c>
      <c r="I69" s="169">
        <v>4</v>
      </c>
      <c r="J69" s="170">
        <f t="shared" si="25"/>
        <v>18</v>
      </c>
      <c r="K69" s="169">
        <v>11</v>
      </c>
      <c r="L69" s="169">
        <v>7</v>
      </c>
      <c r="M69" s="170">
        <f t="shared" si="26"/>
        <v>14</v>
      </c>
      <c r="N69" s="169">
        <v>7</v>
      </c>
      <c r="O69" s="169">
        <v>7</v>
      </c>
      <c r="P69" s="170">
        <f t="shared" si="27"/>
        <v>39</v>
      </c>
      <c r="Q69" s="170">
        <f t="shared" si="31"/>
        <v>21</v>
      </c>
      <c r="R69" s="170">
        <f t="shared" si="31"/>
        <v>18</v>
      </c>
      <c r="S69" s="170">
        <f t="shared" si="30"/>
        <v>4</v>
      </c>
      <c r="T69" s="169">
        <v>0</v>
      </c>
      <c r="U69" s="169">
        <v>4</v>
      </c>
      <c r="V69" s="171">
        <f t="shared" si="29"/>
        <v>0</v>
      </c>
      <c r="W69" s="169">
        <v>0</v>
      </c>
      <c r="X69" s="172">
        <v>0</v>
      </c>
      <c r="Y69" s="51"/>
      <c r="Z69" s="173"/>
      <c r="AA69" s="174"/>
    </row>
    <row r="70" spans="1:149" s="78" customFormat="1" ht="17.25" customHeight="1" x14ac:dyDescent="0.25">
      <c r="A70" s="242"/>
      <c r="B70" s="176" t="s">
        <v>265</v>
      </c>
      <c r="C70" s="167" t="s">
        <v>266</v>
      </c>
      <c r="D70" s="168" t="s">
        <v>267</v>
      </c>
      <c r="E70" s="158" t="s">
        <v>268</v>
      </c>
      <c r="F70" s="169">
        <v>3</v>
      </c>
      <c r="G70" s="170">
        <f t="shared" si="24"/>
        <v>6</v>
      </c>
      <c r="H70" s="169">
        <v>3</v>
      </c>
      <c r="I70" s="169">
        <v>3</v>
      </c>
      <c r="J70" s="170">
        <f t="shared" si="25"/>
        <v>16</v>
      </c>
      <c r="K70" s="169">
        <v>7</v>
      </c>
      <c r="L70" s="169">
        <v>9</v>
      </c>
      <c r="M70" s="170">
        <f t="shared" si="26"/>
        <v>21</v>
      </c>
      <c r="N70" s="169">
        <v>12</v>
      </c>
      <c r="O70" s="169">
        <v>9</v>
      </c>
      <c r="P70" s="170">
        <f t="shared" si="27"/>
        <v>43</v>
      </c>
      <c r="Q70" s="170">
        <f t="shared" si="31"/>
        <v>22</v>
      </c>
      <c r="R70" s="170">
        <f t="shared" si="31"/>
        <v>21</v>
      </c>
      <c r="S70" s="170">
        <f t="shared" si="30"/>
        <v>6</v>
      </c>
      <c r="T70" s="169">
        <v>1</v>
      </c>
      <c r="U70" s="169">
        <v>5</v>
      </c>
      <c r="V70" s="171">
        <f t="shared" si="29"/>
        <v>0</v>
      </c>
      <c r="W70" s="169">
        <v>0</v>
      </c>
      <c r="X70" s="172">
        <v>0</v>
      </c>
      <c r="Y70" s="51"/>
      <c r="Z70" s="173"/>
      <c r="AA70" s="174"/>
    </row>
    <row r="71" spans="1:149" s="78" customFormat="1" ht="17.25" customHeight="1" x14ac:dyDescent="0.25">
      <c r="A71" s="242"/>
      <c r="B71" s="179" t="s">
        <v>269</v>
      </c>
      <c r="C71" s="180" t="s">
        <v>270</v>
      </c>
      <c r="D71" s="181" t="s">
        <v>271</v>
      </c>
      <c r="E71" s="182" t="s">
        <v>272</v>
      </c>
      <c r="F71" s="183">
        <v>13</v>
      </c>
      <c r="G71" s="184">
        <f t="shared" si="24"/>
        <v>86</v>
      </c>
      <c r="H71" s="183">
        <v>50</v>
      </c>
      <c r="I71" s="183">
        <v>36</v>
      </c>
      <c r="J71" s="184">
        <f t="shared" si="25"/>
        <v>79</v>
      </c>
      <c r="K71" s="183">
        <v>43</v>
      </c>
      <c r="L71" s="183">
        <v>36</v>
      </c>
      <c r="M71" s="184">
        <f t="shared" si="26"/>
        <v>81</v>
      </c>
      <c r="N71" s="183">
        <v>41</v>
      </c>
      <c r="O71" s="183">
        <v>40</v>
      </c>
      <c r="P71" s="184">
        <f t="shared" si="27"/>
        <v>246</v>
      </c>
      <c r="Q71" s="184">
        <f t="shared" si="31"/>
        <v>134</v>
      </c>
      <c r="R71" s="184">
        <f t="shared" si="31"/>
        <v>112</v>
      </c>
      <c r="S71" s="184">
        <f t="shared" si="30"/>
        <v>16</v>
      </c>
      <c r="T71" s="183"/>
      <c r="U71" s="183">
        <v>16</v>
      </c>
      <c r="V71" s="185">
        <f t="shared" si="29"/>
        <v>1</v>
      </c>
      <c r="W71" s="183">
        <v>0</v>
      </c>
      <c r="X71" s="186">
        <v>1</v>
      </c>
      <c r="Y71" s="51"/>
      <c r="Z71" s="173"/>
      <c r="AA71" s="174"/>
    </row>
    <row r="72" spans="1:149" s="78" customFormat="1" ht="17.25" customHeight="1" x14ac:dyDescent="0.25">
      <c r="A72" s="146"/>
      <c r="B72" s="176" t="s">
        <v>273</v>
      </c>
      <c r="C72" s="167" t="s">
        <v>274</v>
      </c>
      <c r="D72" s="168" t="s">
        <v>275</v>
      </c>
      <c r="E72" s="158" t="s">
        <v>276</v>
      </c>
      <c r="F72" s="169">
        <v>3</v>
      </c>
      <c r="G72" s="170">
        <f t="shared" si="24"/>
        <v>6</v>
      </c>
      <c r="H72" s="169">
        <v>5</v>
      </c>
      <c r="I72" s="169">
        <v>1</v>
      </c>
      <c r="J72" s="170">
        <f t="shared" si="25"/>
        <v>6</v>
      </c>
      <c r="K72" s="169">
        <v>3</v>
      </c>
      <c r="L72" s="169">
        <v>3</v>
      </c>
      <c r="M72" s="170">
        <f t="shared" si="26"/>
        <v>7</v>
      </c>
      <c r="N72" s="169">
        <v>4</v>
      </c>
      <c r="O72" s="169">
        <v>3</v>
      </c>
      <c r="P72" s="170">
        <f t="shared" si="27"/>
        <v>19</v>
      </c>
      <c r="Q72" s="170">
        <f>SUM(H72,K72,N72)</f>
        <v>12</v>
      </c>
      <c r="R72" s="170">
        <f>SUM(I72,L72,O72)</f>
        <v>7</v>
      </c>
      <c r="S72" s="170">
        <f t="shared" si="30"/>
        <v>4</v>
      </c>
      <c r="T72" s="169">
        <v>0</v>
      </c>
      <c r="U72" s="169">
        <v>4</v>
      </c>
      <c r="V72" s="171">
        <f t="shared" si="29"/>
        <v>0</v>
      </c>
      <c r="W72" s="169">
        <v>0</v>
      </c>
      <c r="X72" s="172">
        <v>0</v>
      </c>
      <c r="Y72" s="51"/>
      <c r="Z72" s="173"/>
      <c r="AA72" s="174"/>
    </row>
    <row r="73" spans="1:149" s="78" customFormat="1" ht="17.25" customHeight="1" x14ac:dyDescent="0.25">
      <c r="A73" s="146"/>
      <c r="B73" s="176" t="s">
        <v>277</v>
      </c>
      <c r="C73" s="167" t="s">
        <v>278</v>
      </c>
      <c r="D73" s="168" t="s">
        <v>279</v>
      </c>
      <c r="E73" s="158" t="s">
        <v>280</v>
      </c>
      <c r="F73" s="169">
        <v>3</v>
      </c>
      <c r="G73" s="170">
        <f t="shared" si="24"/>
        <v>15</v>
      </c>
      <c r="H73" s="169">
        <v>8</v>
      </c>
      <c r="I73" s="169">
        <v>7</v>
      </c>
      <c r="J73" s="170">
        <f t="shared" si="25"/>
        <v>14</v>
      </c>
      <c r="K73" s="169">
        <v>12</v>
      </c>
      <c r="L73" s="169">
        <v>2</v>
      </c>
      <c r="M73" s="170">
        <f t="shared" si="26"/>
        <v>24</v>
      </c>
      <c r="N73" s="169">
        <v>7</v>
      </c>
      <c r="O73" s="169">
        <v>17</v>
      </c>
      <c r="P73" s="170">
        <f t="shared" si="27"/>
        <v>53</v>
      </c>
      <c r="Q73" s="170">
        <f>SUM(H73,K73,N73)</f>
        <v>27</v>
      </c>
      <c r="R73" s="170">
        <f>SUM(I73,L73,O73)</f>
        <v>26</v>
      </c>
      <c r="S73" s="170">
        <f t="shared" si="30"/>
        <v>4</v>
      </c>
      <c r="T73" s="169">
        <v>0</v>
      </c>
      <c r="U73" s="169">
        <v>4</v>
      </c>
      <c r="V73" s="171">
        <f t="shared" si="29"/>
        <v>0</v>
      </c>
      <c r="W73" s="169">
        <v>0</v>
      </c>
      <c r="X73" s="172">
        <v>0</v>
      </c>
      <c r="Y73" s="51"/>
      <c r="Z73" s="173"/>
      <c r="AA73" s="174"/>
    </row>
    <row r="74" spans="1:149" s="78" customFormat="1" ht="17.25" customHeight="1" x14ac:dyDescent="0.25">
      <c r="A74" s="146"/>
      <c r="B74" s="176" t="s">
        <v>281</v>
      </c>
      <c r="C74" s="167" t="s">
        <v>282</v>
      </c>
      <c r="D74" s="168" t="s">
        <v>283</v>
      </c>
      <c r="E74" s="158" t="s">
        <v>284</v>
      </c>
      <c r="F74" s="169">
        <v>4</v>
      </c>
      <c r="G74" s="170">
        <f t="shared" si="24"/>
        <v>14</v>
      </c>
      <c r="H74" s="169">
        <v>9</v>
      </c>
      <c r="I74" s="169">
        <v>5</v>
      </c>
      <c r="J74" s="170">
        <f t="shared" si="25"/>
        <v>27</v>
      </c>
      <c r="K74" s="169">
        <v>12</v>
      </c>
      <c r="L74" s="169">
        <v>15</v>
      </c>
      <c r="M74" s="170">
        <f t="shared" si="26"/>
        <v>24</v>
      </c>
      <c r="N74" s="169">
        <v>14</v>
      </c>
      <c r="O74" s="169">
        <v>10</v>
      </c>
      <c r="P74" s="170">
        <f t="shared" si="27"/>
        <v>65</v>
      </c>
      <c r="Q74" s="170">
        <f t="shared" si="28"/>
        <v>35</v>
      </c>
      <c r="R74" s="170">
        <f t="shared" si="28"/>
        <v>30</v>
      </c>
      <c r="S74" s="170">
        <f t="shared" si="30"/>
        <v>5</v>
      </c>
      <c r="T74" s="169">
        <v>0</v>
      </c>
      <c r="U74" s="169">
        <v>5</v>
      </c>
      <c r="V74" s="171">
        <f t="shared" si="29"/>
        <v>0</v>
      </c>
      <c r="W74" s="169">
        <v>0</v>
      </c>
      <c r="X74" s="172">
        <v>0</v>
      </c>
      <c r="Y74" s="51"/>
      <c r="Z74" s="173"/>
      <c r="AA74" s="174"/>
    </row>
    <row r="75" spans="1:149" s="78" customFormat="1" ht="17.25" customHeight="1" x14ac:dyDescent="0.25">
      <c r="A75" s="243">
        <v>14</v>
      </c>
      <c r="B75" s="176" t="s">
        <v>285</v>
      </c>
      <c r="C75" s="167" t="s">
        <v>286</v>
      </c>
      <c r="D75" s="168" t="s">
        <v>287</v>
      </c>
      <c r="E75" s="182" t="s">
        <v>288</v>
      </c>
      <c r="F75" s="183">
        <v>1</v>
      </c>
      <c r="G75" s="184">
        <f t="shared" si="24"/>
        <v>0</v>
      </c>
      <c r="H75" s="183">
        <v>0</v>
      </c>
      <c r="I75" s="183"/>
      <c r="J75" s="184">
        <f t="shared" si="25"/>
        <v>0</v>
      </c>
      <c r="K75" s="183">
        <v>0</v>
      </c>
      <c r="L75" s="183"/>
      <c r="M75" s="184">
        <f t="shared" si="26"/>
        <v>1</v>
      </c>
      <c r="N75" s="183"/>
      <c r="O75" s="183">
        <v>1</v>
      </c>
      <c r="P75" s="184">
        <f t="shared" si="27"/>
        <v>1</v>
      </c>
      <c r="Q75" s="184">
        <f t="shared" si="28"/>
        <v>0</v>
      </c>
      <c r="R75" s="184">
        <f t="shared" si="28"/>
        <v>1</v>
      </c>
      <c r="S75" s="184">
        <f t="shared" si="30"/>
        <v>1</v>
      </c>
      <c r="T75" s="183">
        <v>0</v>
      </c>
      <c r="U75" s="183">
        <v>1</v>
      </c>
      <c r="V75" s="185">
        <f t="shared" si="29"/>
        <v>0</v>
      </c>
      <c r="W75" s="183">
        <v>0</v>
      </c>
      <c r="X75" s="186">
        <v>0</v>
      </c>
      <c r="Y75" s="51"/>
      <c r="Z75" s="173"/>
      <c r="AA75" s="174"/>
    </row>
    <row r="76" spans="1:149" s="96" customFormat="1" ht="17.25" customHeight="1" x14ac:dyDescent="0.25">
      <c r="A76" s="225"/>
      <c r="B76" s="160" t="s">
        <v>112</v>
      </c>
      <c r="C76" s="161"/>
      <c r="D76" s="161"/>
      <c r="E76" s="244"/>
      <c r="F76" s="245">
        <f>SUM(F62:F75)</f>
        <v>55</v>
      </c>
      <c r="G76" s="245">
        <f t="shared" si="24"/>
        <v>218</v>
      </c>
      <c r="H76" s="245">
        <f>SUM(H62:H75)</f>
        <v>124</v>
      </c>
      <c r="I76" s="226">
        <f>SUM(I62:I75)</f>
        <v>94</v>
      </c>
      <c r="J76" s="226">
        <f t="shared" si="25"/>
        <v>295</v>
      </c>
      <c r="K76" s="245">
        <f>SUM(K62:K75)</f>
        <v>169</v>
      </c>
      <c r="L76" s="226">
        <f>SUM(L62:L75)</f>
        <v>126</v>
      </c>
      <c r="M76" s="226">
        <f t="shared" si="26"/>
        <v>310</v>
      </c>
      <c r="N76" s="245">
        <f>SUM(N62:N75)</f>
        <v>160</v>
      </c>
      <c r="O76" s="226">
        <f>SUM(O62:O75)</f>
        <v>150</v>
      </c>
      <c r="P76" s="226">
        <f t="shared" si="27"/>
        <v>823</v>
      </c>
      <c r="Q76" s="245">
        <f t="shared" si="28"/>
        <v>453</v>
      </c>
      <c r="R76" s="226">
        <f t="shared" si="28"/>
        <v>370</v>
      </c>
      <c r="S76" s="226">
        <f t="shared" si="30"/>
        <v>82</v>
      </c>
      <c r="T76" s="245">
        <f>SUM(T62:T75)</f>
        <v>4</v>
      </c>
      <c r="U76" s="226">
        <f>SUM(U62:U75)</f>
        <v>78</v>
      </c>
      <c r="V76" s="226">
        <f t="shared" si="29"/>
        <v>2</v>
      </c>
      <c r="W76" s="245">
        <f>SUM(W62:W75)</f>
        <v>0</v>
      </c>
      <c r="X76" s="246">
        <f>SUM(X62:X75)</f>
        <v>2</v>
      </c>
      <c r="Y76" s="51"/>
      <c r="Z76" s="24"/>
      <c r="AA76" s="25"/>
    </row>
    <row r="77" spans="1:149" s="26" customFormat="1" ht="17.25" customHeight="1" x14ac:dyDescent="0.25">
      <c r="A77" s="133" t="s">
        <v>289</v>
      </c>
      <c r="B77" s="166" t="s">
        <v>290</v>
      </c>
      <c r="C77" s="188" t="s">
        <v>291</v>
      </c>
      <c r="D77" s="189" t="s">
        <v>292</v>
      </c>
      <c r="E77" s="190" t="s">
        <v>293</v>
      </c>
      <c r="F77" s="191">
        <v>3</v>
      </c>
      <c r="G77" s="192">
        <f t="shared" si="24"/>
        <v>10</v>
      </c>
      <c r="H77" s="191">
        <v>7</v>
      </c>
      <c r="I77" s="191">
        <v>3</v>
      </c>
      <c r="J77" s="192">
        <f t="shared" si="25"/>
        <v>8</v>
      </c>
      <c r="K77" s="191">
        <v>4</v>
      </c>
      <c r="L77" s="191">
        <v>4</v>
      </c>
      <c r="M77" s="192">
        <f t="shared" si="26"/>
        <v>4</v>
      </c>
      <c r="N77" s="191">
        <v>2</v>
      </c>
      <c r="O77" s="191">
        <v>2</v>
      </c>
      <c r="P77" s="192">
        <f t="shared" si="27"/>
        <v>22</v>
      </c>
      <c r="Q77" s="192">
        <f t="shared" si="28"/>
        <v>13</v>
      </c>
      <c r="R77" s="192">
        <f t="shared" si="28"/>
        <v>9</v>
      </c>
      <c r="S77" s="192">
        <f t="shared" si="30"/>
        <v>3</v>
      </c>
      <c r="T77" s="191">
        <v>0</v>
      </c>
      <c r="U77" s="191">
        <v>3</v>
      </c>
      <c r="V77" s="193">
        <f t="shared" si="29"/>
        <v>0</v>
      </c>
      <c r="W77" s="191">
        <v>0</v>
      </c>
      <c r="X77" s="194">
        <v>0</v>
      </c>
      <c r="Y77" s="51"/>
      <c r="Z77" s="173"/>
      <c r="AA77" s="174"/>
    </row>
    <row r="78" spans="1:149" s="78" customFormat="1" ht="17.25" customHeight="1" x14ac:dyDescent="0.25">
      <c r="A78" s="146"/>
      <c r="B78" s="176" t="s">
        <v>294</v>
      </c>
      <c r="C78" s="167" t="s">
        <v>295</v>
      </c>
      <c r="D78" s="168" t="s">
        <v>296</v>
      </c>
      <c r="E78" s="158" t="s">
        <v>297</v>
      </c>
      <c r="F78" s="169">
        <v>3</v>
      </c>
      <c r="G78" s="170">
        <f t="shared" si="24"/>
        <v>5</v>
      </c>
      <c r="H78" s="169">
        <v>3</v>
      </c>
      <c r="I78" s="169">
        <v>2</v>
      </c>
      <c r="J78" s="170">
        <f t="shared" si="25"/>
        <v>4</v>
      </c>
      <c r="K78" s="169">
        <v>2</v>
      </c>
      <c r="L78" s="169">
        <v>2</v>
      </c>
      <c r="M78" s="170">
        <f t="shared" si="26"/>
        <v>3</v>
      </c>
      <c r="N78" s="169">
        <v>1</v>
      </c>
      <c r="O78" s="169">
        <v>2</v>
      </c>
      <c r="P78" s="170">
        <f t="shared" si="27"/>
        <v>12</v>
      </c>
      <c r="Q78" s="170">
        <f t="shared" ref="Q78:R88" si="32">SUM(H78,K78,N78)</f>
        <v>6</v>
      </c>
      <c r="R78" s="170">
        <f t="shared" si="32"/>
        <v>6</v>
      </c>
      <c r="S78" s="170">
        <f t="shared" si="30"/>
        <v>2</v>
      </c>
      <c r="T78" s="169">
        <v>0</v>
      </c>
      <c r="U78" s="169">
        <v>2</v>
      </c>
      <c r="V78" s="171">
        <f t="shared" si="29"/>
        <v>0</v>
      </c>
      <c r="W78" s="169">
        <v>0</v>
      </c>
      <c r="X78" s="172">
        <v>0</v>
      </c>
      <c r="Y78" s="51"/>
      <c r="Z78" s="173"/>
      <c r="AA78" s="174"/>
    </row>
    <row r="79" spans="1:149" s="78" customFormat="1" ht="17.25" customHeight="1" x14ac:dyDescent="0.25">
      <c r="A79" s="146"/>
      <c r="B79" s="176" t="s">
        <v>298</v>
      </c>
      <c r="C79" s="167" t="s">
        <v>299</v>
      </c>
      <c r="D79" s="168" t="s">
        <v>300</v>
      </c>
      <c r="E79" s="158" t="s">
        <v>301</v>
      </c>
      <c r="F79" s="169">
        <v>3</v>
      </c>
      <c r="G79" s="170">
        <f t="shared" si="24"/>
        <v>0</v>
      </c>
      <c r="H79" s="169"/>
      <c r="I79" s="169">
        <v>0</v>
      </c>
      <c r="J79" s="170">
        <f t="shared" si="25"/>
        <v>0</v>
      </c>
      <c r="K79" s="169"/>
      <c r="L79" s="169">
        <v>0</v>
      </c>
      <c r="M79" s="170">
        <f t="shared" si="26"/>
        <v>3</v>
      </c>
      <c r="N79" s="169">
        <v>3</v>
      </c>
      <c r="O79" s="169"/>
      <c r="P79" s="170">
        <f t="shared" si="27"/>
        <v>3</v>
      </c>
      <c r="Q79" s="170">
        <f t="shared" si="32"/>
        <v>3</v>
      </c>
      <c r="R79" s="170">
        <f t="shared" si="32"/>
        <v>0</v>
      </c>
      <c r="S79" s="170">
        <f t="shared" si="30"/>
        <v>3</v>
      </c>
      <c r="T79" s="169">
        <v>1</v>
      </c>
      <c r="U79" s="169">
        <v>2</v>
      </c>
      <c r="V79" s="171">
        <f t="shared" si="29"/>
        <v>0</v>
      </c>
      <c r="W79" s="169">
        <v>0</v>
      </c>
      <c r="X79" s="172">
        <v>0</v>
      </c>
      <c r="Y79" s="51"/>
      <c r="Z79" s="173"/>
      <c r="AA79" s="174"/>
    </row>
    <row r="80" spans="1:149" s="78" customFormat="1" ht="17.25" customHeight="1" x14ac:dyDescent="0.25">
      <c r="A80" s="146"/>
      <c r="B80" s="176" t="s">
        <v>302</v>
      </c>
      <c r="C80" s="167" t="s">
        <v>303</v>
      </c>
      <c r="D80" s="168" t="s">
        <v>304</v>
      </c>
      <c r="E80" s="247" t="s">
        <v>305</v>
      </c>
      <c r="F80" s="169"/>
      <c r="G80" s="170">
        <f t="shared" si="24"/>
        <v>0</v>
      </c>
      <c r="H80" s="169">
        <v>0</v>
      </c>
      <c r="I80" s="169">
        <v>0</v>
      </c>
      <c r="J80" s="170">
        <f t="shared" si="25"/>
        <v>0</v>
      </c>
      <c r="K80" s="169">
        <v>0</v>
      </c>
      <c r="L80" s="169">
        <v>0</v>
      </c>
      <c r="M80" s="170">
        <f t="shared" si="26"/>
        <v>0</v>
      </c>
      <c r="N80" s="169">
        <v>0</v>
      </c>
      <c r="O80" s="169">
        <v>0</v>
      </c>
      <c r="P80" s="170">
        <f t="shared" si="27"/>
        <v>0</v>
      </c>
      <c r="Q80" s="170">
        <f t="shared" si="32"/>
        <v>0</v>
      </c>
      <c r="R80" s="170">
        <f t="shared" si="32"/>
        <v>0</v>
      </c>
      <c r="S80" s="170">
        <f t="shared" si="30"/>
        <v>0</v>
      </c>
      <c r="T80" s="169">
        <v>0</v>
      </c>
      <c r="U80" s="169"/>
      <c r="V80" s="171">
        <f t="shared" si="29"/>
        <v>0</v>
      </c>
      <c r="W80" s="169">
        <v>0</v>
      </c>
      <c r="X80" s="172">
        <v>0</v>
      </c>
      <c r="Y80" s="51"/>
      <c r="Z80" s="173"/>
      <c r="AA80" s="174"/>
    </row>
    <row r="81" spans="1:1025" s="78" customFormat="1" ht="17.25" customHeight="1" x14ac:dyDescent="0.25">
      <c r="A81" s="177">
        <v>6</v>
      </c>
      <c r="B81" s="179" t="s">
        <v>306</v>
      </c>
      <c r="C81" s="167" t="s">
        <v>307</v>
      </c>
      <c r="D81" s="218" t="s">
        <v>308</v>
      </c>
      <c r="E81" s="158" t="s">
        <v>309</v>
      </c>
      <c r="F81" s="169">
        <v>3</v>
      </c>
      <c r="G81" s="170">
        <f t="shared" si="24"/>
        <v>5</v>
      </c>
      <c r="H81" s="169">
        <v>1</v>
      </c>
      <c r="I81" s="169">
        <v>4</v>
      </c>
      <c r="J81" s="170">
        <f t="shared" si="25"/>
        <v>12</v>
      </c>
      <c r="K81" s="169">
        <v>4</v>
      </c>
      <c r="L81" s="169">
        <v>8</v>
      </c>
      <c r="M81" s="170">
        <f t="shared" si="26"/>
        <v>7</v>
      </c>
      <c r="N81" s="169">
        <v>1</v>
      </c>
      <c r="O81" s="169">
        <v>6</v>
      </c>
      <c r="P81" s="170">
        <f t="shared" si="27"/>
        <v>24</v>
      </c>
      <c r="Q81" s="170">
        <f t="shared" si="32"/>
        <v>6</v>
      </c>
      <c r="R81" s="170">
        <f t="shared" si="32"/>
        <v>18</v>
      </c>
      <c r="S81" s="170">
        <f t="shared" si="30"/>
        <v>2</v>
      </c>
      <c r="T81" s="169">
        <v>0</v>
      </c>
      <c r="U81" s="169">
        <v>2</v>
      </c>
      <c r="V81" s="171">
        <f t="shared" si="29"/>
        <v>0</v>
      </c>
      <c r="W81" s="169">
        <v>0</v>
      </c>
      <c r="X81" s="172">
        <v>0</v>
      </c>
      <c r="Y81" s="51"/>
      <c r="Z81" s="173"/>
      <c r="AA81" s="174"/>
    </row>
    <row r="82" spans="1:1025" s="78" customFormat="1" ht="17.25" customHeight="1" x14ac:dyDescent="0.25">
      <c r="A82" s="248" t="s">
        <v>310</v>
      </c>
      <c r="B82" s="179" t="s">
        <v>311</v>
      </c>
      <c r="C82" s="222" t="s">
        <v>312</v>
      </c>
      <c r="D82" s="223" t="s">
        <v>313</v>
      </c>
      <c r="E82" s="224" t="s">
        <v>314</v>
      </c>
      <c r="F82" s="249">
        <v>3</v>
      </c>
      <c r="G82" s="250">
        <f t="shared" si="24"/>
        <v>4</v>
      </c>
      <c r="H82" s="249">
        <v>2</v>
      </c>
      <c r="I82" s="249">
        <v>2</v>
      </c>
      <c r="J82" s="250">
        <f t="shared" si="25"/>
        <v>4</v>
      </c>
      <c r="K82" s="249">
        <v>2</v>
      </c>
      <c r="L82" s="249">
        <v>2</v>
      </c>
      <c r="M82" s="250">
        <f t="shared" si="26"/>
        <v>6</v>
      </c>
      <c r="N82" s="249">
        <v>3</v>
      </c>
      <c r="O82" s="249">
        <v>3</v>
      </c>
      <c r="P82" s="250">
        <f t="shared" si="27"/>
        <v>14</v>
      </c>
      <c r="Q82" s="250">
        <f t="shared" si="32"/>
        <v>7</v>
      </c>
      <c r="R82" s="250">
        <f t="shared" si="32"/>
        <v>7</v>
      </c>
      <c r="S82" s="250">
        <f t="shared" si="30"/>
        <v>2</v>
      </c>
      <c r="T82" s="249">
        <v>0</v>
      </c>
      <c r="U82" s="249">
        <v>2</v>
      </c>
      <c r="V82" s="250">
        <f t="shared" si="29"/>
        <v>0</v>
      </c>
      <c r="W82" s="249">
        <v>0</v>
      </c>
      <c r="X82" s="251">
        <v>0</v>
      </c>
      <c r="Y82" s="252"/>
      <c r="Z82" s="173"/>
      <c r="AA82" s="173"/>
    </row>
    <row r="83" spans="1:1025" s="78" customFormat="1" ht="17.25" customHeight="1" x14ac:dyDescent="0.25">
      <c r="A83" s="203"/>
      <c r="B83" s="160" t="s">
        <v>30</v>
      </c>
      <c r="C83" s="161"/>
      <c r="D83" s="161"/>
      <c r="E83" s="162"/>
      <c r="F83" s="163">
        <f>SUM(F77:F82)</f>
        <v>15</v>
      </c>
      <c r="G83" s="163">
        <f t="shared" ref="G83:G133" si="33">SUM(H83:I83)</f>
        <v>24</v>
      </c>
      <c r="H83" s="253">
        <f>SUM(H77:H82)</f>
        <v>13</v>
      </c>
      <c r="I83" s="253">
        <f>SUM(I77:I82)</f>
        <v>11</v>
      </c>
      <c r="J83" s="163">
        <f t="shared" ref="J83:J133" si="34">SUM(K83:L83)</f>
        <v>28</v>
      </c>
      <c r="K83" s="253">
        <f>SUM(K77:K82)</f>
        <v>12</v>
      </c>
      <c r="L83" s="253">
        <f>SUM(L77:L82)</f>
        <v>16</v>
      </c>
      <c r="M83" s="163">
        <f t="shared" si="26"/>
        <v>23</v>
      </c>
      <c r="N83" s="253">
        <f>SUM(N77:N82)</f>
        <v>10</v>
      </c>
      <c r="O83" s="253">
        <f>SUM(O77:O82)</f>
        <v>13</v>
      </c>
      <c r="P83" s="163">
        <f t="shared" si="27"/>
        <v>75</v>
      </c>
      <c r="Q83" s="253">
        <f t="shared" si="32"/>
        <v>35</v>
      </c>
      <c r="R83" s="253">
        <f t="shared" si="32"/>
        <v>40</v>
      </c>
      <c r="S83" s="163">
        <f t="shared" si="30"/>
        <v>12</v>
      </c>
      <c r="T83" s="253">
        <f>SUM(T77:T82)</f>
        <v>1</v>
      </c>
      <c r="U83" s="253">
        <f>SUM(U77:U82)</f>
        <v>11</v>
      </c>
      <c r="V83" s="163">
        <f t="shared" si="29"/>
        <v>0</v>
      </c>
      <c r="W83" s="253">
        <f>SUM(W77:W82)</f>
        <v>0</v>
      </c>
      <c r="X83" s="165">
        <f>SUM(X77:X82)</f>
        <v>0</v>
      </c>
      <c r="Y83" s="51"/>
      <c r="Z83" s="24"/>
      <c r="AA83" s="25"/>
    </row>
    <row r="84" spans="1:1025" s="26" customFormat="1" ht="17.25" customHeight="1" x14ac:dyDescent="0.25">
      <c r="A84" s="133" t="s">
        <v>315</v>
      </c>
      <c r="B84" s="166" t="s">
        <v>316</v>
      </c>
      <c r="C84" s="188" t="s">
        <v>317</v>
      </c>
      <c r="D84" s="189" t="s">
        <v>318</v>
      </c>
      <c r="E84" s="190" t="s">
        <v>319</v>
      </c>
      <c r="F84" s="191">
        <v>6</v>
      </c>
      <c r="G84" s="192">
        <f>H84+I84</f>
        <v>34</v>
      </c>
      <c r="H84" s="191">
        <v>21</v>
      </c>
      <c r="I84" s="191">
        <v>13</v>
      </c>
      <c r="J84" s="192">
        <f>K84+L84</f>
        <v>47</v>
      </c>
      <c r="K84" s="191">
        <v>24</v>
      </c>
      <c r="L84" s="191">
        <v>23</v>
      </c>
      <c r="M84" s="192">
        <f>N84+O84</f>
        <v>34</v>
      </c>
      <c r="N84" s="191">
        <v>20</v>
      </c>
      <c r="O84" s="191">
        <v>14</v>
      </c>
      <c r="P84" s="192">
        <f>SUM(Q84+R84)</f>
        <v>115</v>
      </c>
      <c r="Q84" s="192">
        <f>SUM(H84,K84,N84)</f>
        <v>65</v>
      </c>
      <c r="R84" s="192">
        <f t="shared" si="32"/>
        <v>50</v>
      </c>
      <c r="S84" s="192">
        <f>T84+U84</f>
        <v>11</v>
      </c>
      <c r="T84" s="191">
        <v>0</v>
      </c>
      <c r="U84" s="191">
        <v>11</v>
      </c>
      <c r="V84" s="193">
        <f>W84+X84</f>
        <v>3</v>
      </c>
      <c r="W84" s="191">
        <v>1</v>
      </c>
      <c r="X84" s="194">
        <v>2</v>
      </c>
      <c r="Y84" s="51"/>
      <c r="Z84" s="173"/>
      <c r="AA84" s="174"/>
    </row>
    <row r="85" spans="1:1025" s="78" customFormat="1" ht="17.25" customHeight="1" x14ac:dyDescent="0.25">
      <c r="A85" s="146"/>
      <c r="B85" s="176" t="s">
        <v>320</v>
      </c>
      <c r="C85" s="167" t="s">
        <v>321</v>
      </c>
      <c r="D85" s="168" t="s">
        <v>322</v>
      </c>
      <c r="E85" s="158" t="s">
        <v>323</v>
      </c>
      <c r="F85" s="169">
        <v>2</v>
      </c>
      <c r="G85" s="170">
        <f>H85+I85</f>
        <v>5</v>
      </c>
      <c r="H85" s="169">
        <v>4</v>
      </c>
      <c r="I85" s="169">
        <v>1</v>
      </c>
      <c r="J85" s="170">
        <f>K85+L85</f>
        <v>3</v>
      </c>
      <c r="K85" s="169">
        <v>2</v>
      </c>
      <c r="L85" s="169">
        <v>1</v>
      </c>
      <c r="M85" s="170">
        <f>N85+O85</f>
        <v>4</v>
      </c>
      <c r="N85" s="169">
        <v>3</v>
      </c>
      <c r="O85" s="169">
        <v>1</v>
      </c>
      <c r="P85" s="170">
        <f>SUM(Q85+R85)</f>
        <v>12</v>
      </c>
      <c r="Q85" s="170">
        <f t="shared" si="32"/>
        <v>9</v>
      </c>
      <c r="R85" s="170">
        <f t="shared" si="32"/>
        <v>3</v>
      </c>
      <c r="S85" s="170">
        <f>T85+U85</f>
        <v>5</v>
      </c>
      <c r="T85" s="169">
        <v>0</v>
      </c>
      <c r="U85" s="169">
        <v>5</v>
      </c>
      <c r="V85" s="171">
        <f>W85+X85</f>
        <v>0</v>
      </c>
      <c r="W85" s="169">
        <v>0</v>
      </c>
      <c r="X85" s="172"/>
      <c r="Y85" s="51"/>
      <c r="Z85" s="173"/>
      <c r="AA85" s="174"/>
    </row>
    <row r="86" spans="1:1025" s="78" customFormat="1" ht="17.25" customHeight="1" x14ac:dyDescent="0.25">
      <c r="A86" s="254"/>
      <c r="B86" s="176" t="s">
        <v>324</v>
      </c>
      <c r="C86" s="167" t="s">
        <v>325</v>
      </c>
      <c r="D86" s="168" t="s">
        <v>326</v>
      </c>
      <c r="E86" s="158" t="s">
        <v>327</v>
      </c>
      <c r="F86" s="169">
        <v>3</v>
      </c>
      <c r="G86" s="170">
        <f>H86+I86</f>
        <v>7</v>
      </c>
      <c r="H86" s="169">
        <v>6</v>
      </c>
      <c r="I86" s="169">
        <v>1</v>
      </c>
      <c r="J86" s="170">
        <f>K86+L86</f>
        <v>14</v>
      </c>
      <c r="K86" s="169">
        <v>6</v>
      </c>
      <c r="L86" s="169">
        <v>8</v>
      </c>
      <c r="M86" s="170">
        <f>N86+O86</f>
        <v>11</v>
      </c>
      <c r="N86" s="169">
        <v>6</v>
      </c>
      <c r="O86" s="169">
        <v>5</v>
      </c>
      <c r="P86" s="170">
        <f>SUM(Q86+R86)</f>
        <v>32</v>
      </c>
      <c r="Q86" s="170">
        <f t="shared" si="32"/>
        <v>18</v>
      </c>
      <c r="R86" s="170">
        <f t="shared" si="32"/>
        <v>14</v>
      </c>
      <c r="S86" s="170">
        <f>T86+U86</f>
        <v>7</v>
      </c>
      <c r="T86" s="169">
        <v>2</v>
      </c>
      <c r="U86" s="169">
        <v>5</v>
      </c>
      <c r="V86" s="171">
        <f>W86+X86</f>
        <v>1</v>
      </c>
      <c r="W86" s="169">
        <v>0</v>
      </c>
      <c r="X86" s="172">
        <v>1</v>
      </c>
      <c r="Y86" s="51"/>
      <c r="Z86" s="173"/>
      <c r="AA86" s="174"/>
    </row>
    <row r="87" spans="1:1025" s="78" customFormat="1" ht="17.25" customHeight="1" x14ac:dyDescent="0.25">
      <c r="A87" s="177">
        <v>4</v>
      </c>
      <c r="B87" s="179" t="s">
        <v>328</v>
      </c>
      <c r="C87" s="180" t="s">
        <v>329</v>
      </c>
      <c r="D87" s="181" t="s">
        <v>330</v>
      </c>
      <c r="E87" s="182" t="s">
        <v>331</v>
      </c>
      <c r="F87" s="183">
        <v>3</v>
      </c>
      <c r="G87" s="184">
        <f>H87+I87</f>
        <v>16</v>
      </c>
      <c r="H87" s="183">
        <v>6</v>
      </c>
      <c r="I87" s="183">
        <v>10</v>
      </c>
      <c r="J87" s="184">
        <f>K87+L87</f>
        <v>22</v>
      </c>
      <c r="K87" s="183">
        <v>13</v>
      </c>
      <c r="L87" s="183">
        <v>9</v>
      </c>
      <c r="M87" s="184">
        <f>N87+O87</f>
        <v>21</v>
      </c>
      <c r="N87" s="183">
        <v>5</v>
      </c>
      <c r="O87" s="183">
        <v>16</v>
      </c>
      <c r="P87" s="184">
        <f>SUM(Q87+R87)</f>
        <v>59</v>
      </c>
      <c r="Q87" s="184">
        <f t="shared" si="32"/>
        <v>24</v>
      </c>
      <c r="R87" s="184">
        <f t="shared" si="32"/>
        <v>35</v>
      </c>
      <c r="S87" s="184">
        <f>T87+U87</f>
        <v>8</v>
      </c>
      <c r="T87" s="183">
        <v>0</v>
      </c>
      <c r="U87" s="183">
        <v>8</v>
      </c>
      <c r="V87" s="185">
        <f>W87+X87</f>
        <v>2</v>
      </c>
      <c r="W87" s="183">
        <v>0</v>
      </c>
      <c r="X87" s="186">
        <v>2</v>
      </c>
      <c r="Y87" s="51"/>
      <c r="Z87" s="173"/>
      <c r="AA87" s="174"/>
    </row>
    <row r="88" spans="1:1025" s="96" customFormat="1" ht="17.25" customHeight="1" x14ac:dyDescent="0.25">
      <c r="A88" s="255"/>
      <c r="B88" s="160" t="s">
        <v>112</v>
      </c>
      <c r="C88" s="161"/>
      <c r="D88" s="161"/>
      <c r="E88" s="256"/>
      <c r="F88" s="163">
        <f>SUM(F84:F87)</f>
        <v>14</v>
      </c>
      <c r="G88" s="163">
        <f t="shared" ref="G88" si="35">H88+I88</f>
        <v>62</v>
      </c>
      <c r="H88" s="163">
        <f>SUM(H84:H87)</f>
        <v>37</v>
      </c>
      <c r="I88" s="163">
        <f>SUM(I84:I87)</f>
        <v>25</v>
      </c>
      <c r="J88" s="163">
        <f t="shared" ref="J88" si="36">K88+L88</f>
        <v>86</v>
      </c>
      <c r="K88" s="163">
        <f>SUM(K84:K87)</f>
        <v>45</v>
      </c>
      <c r="L88" s="163">
        <f>SUM(L84:L87)</f>
        <v>41</v>
      </c>
      <c r="M88" s="163">
        <f t="shared" ref="M88" si="37">N88+O88</f>
        <v>70</v>
      </c>
      <c r="N88" s="163">
        <f>SUM(N84:N87)</f>
        <v>34</v>
      </c>
      <c r="O88" s="163">
        <f>SUM(O84:O87)</f>
        <v>36</v>
      </c>
      <c r="P88" s="163">
        <f t="shared" ref="P88" si="38">Q88+R88</f>
        <v>218</v>
      </c>
      <c r="Q88" s="163">
        <f t="shared" si="32"/>
        <v>116</v>
      </c>
      <c r="R88" s="163">
        <f t="shared" si="32"/>
        <v>102</v>
      </c>
      <c r="S88" s="163">
        <f t="shared" ref="S88" si="39">T88+U88</f>
        <v>31</v>
      </c>
      <c r="T88" s="163">
        <f>SUM(T84:T87)</f>
        <v>2</v>
      </c>
      <c r="U88" s="163">
        <f>SUM(U84:U87)</f>
        <v>29</v>
      </c>
      <c r="V88" s="164">
        <f t="shared" ref="V88:V95" si="40">W88+X88</f>
        <v>6</v>
      </c>
      <c r="W88" s="163">
        <f>SUM(W84:W87)</f>
        <v>1</v>
      </c>
      <c r="X88" s="165">
        <f>SUM(X84:X87)</f>
        <v>5</v>
      </c>
      <c r="Y88" s="51"/>
      <c r="Z88" s="24"/>
      <c r="AA88" s="25"/>
    </row>
    <row r="89" spans="1:1025" s="270" customFormat="1" ht="17.25" customHeight="1" x14ac:dyDescent="0.25">
      <c r="A89" s="257" t="s">
        <v>332</v>
      </c>
      <c r="B89" s="258" t="s">
        <v>333</v>
      </c>
      <c r="C89" s="259" t="s">
        <v>334</v>
      </c>
      <c r="D89" s="260" t="s">
        <v>335</v>
      </c>
      <c r="E89" s="261" t="s">
        <v>336</v>
      </c>
      <c r="F89" s="262">
        <v>3</v>
      </c>
      <c r="G89" s="263">
        <f t="shared" si="33"/>
        <v>15</v>
      </c>
      <c r="H89" s="262">
        <v>7</v>
      </c>
      <c r="I89" s="264">
        <v>8</v>
      </c>
      <c r="J89" s="265">
        <f t="shared" si="34"/>
        <v>20</v>
      </c>
      <c r="K89" s="262">
        <v>12</v>
      </c>
      <c r="L89" s="262">
        <v>8</v>
      </c>
      <c r="M89" s="263">
        <v>21</v>
      </c>
      <c r="N89" s="262">
        <v>11</v>
      </c>
      <c r="O89" s="262">
        <v>10</v>
      </c>
      <c r="P89" s="263">
        <f t="shared" si="27"/>
        <v>56</v>
      </c>
      <c r="Q89" s="263">
        <f>SUM(H89,K89,N89)</f>
        <v>30</v>
      </c>
      <c r="R89" s="263">
        <f>SUM(I89,L89,O89)</f>
        <v>26</v>
      </c>
      <c r="S89" s="263">
        <f t="shared" si="30"/>
        <v>6</v>
      </c>
      <c r="T89" s="262">
        <v>0</v>
      </c>
      <c r="U89" s="262">
        <v>6</v>
      </c>
      <c r="V89" s="266">
        <f t="shared" si="40"/>
        <v>1</v>
      </c>
      <c r="W89" s="262">
        <v>0</v>
      </c>
      <c r="X89" s="267">
        <v>1</v>
      </c>
      <c r="Y89" s="268"/>
      <c r="Z89" s="269"/>
      <c r="AA89" s="269"/>
    </row>
    <row r="90" spans="1:1025" s="284" customFormat="1" ht="17.25" customHeight="1" x14ac:dyDescent="0.25">
      <c r="A90" s="271" t="s">
        <v>337</v>
      </c>
      <c r="B90" s="272" t="s">
        <v>338</v>
      </c>
      <c r="C90" s="273" t="s">
        <v>339</v>
      </c>
      <c r="D90" s="274" t="s">
        <v>340</v>
      </c>
      <c r="E90" s="275" t="s">
        <v>341</v>
      </c>
      <c r="F90" s="276">
        <v>3</v>
      </c>
      <c r="G90" s="277">
        <f>H90+I90</f>
        <v>9</v>
      </c>
      <c r="H90" s="276">
        <v>5</v>
      </c>
      <c r="I90" s="276">
        <v>4</v>
      </c>
      <c r="J90" s="277">
        <f>K90+L90</f>
        <v>8</v>
      </c>
      <c r="K90" s="276">
        <v>4</v>
      </c>
      <c r="L90" s="276">
        <v>4</v>
      </c>
      <c r="M90" s="277">
        <f>N90+O90</f>
        <v>9</v>
      </c>
      <c r="N90" s="276">
        <v>4</v>
      </c>
      <c r="O90" s="276">
        <v>5</v>
      </c>
      <c r="P90" s="277">
        <f>SUM(Q90+R90)</f>
        <v>26</v>
      </c>
      <c r="Q90" s="277">
        <f t="shared" ref="Q90:R105" si="41">SUM(H90,K90,N90)</f>
        <v>13</v>
      </c>
      <c r="R90" s="277">
        <f t="shared" si="41"/>
        <v>13</v>
      </c>
      <c r="S90" s="278">
        <f>T90+U90</f>
        <v>3</v>
      </c>
      <c r="T90" s="276">
        <v>1</v>
      </c>
      <c r="U90" s="279">
        <v>2</v>
      </c>
      <c r="V90" s="277">
        <f t="shared" si="40"/>
        <v>0</v>
      </c>
      <c r="W90" s="276">
        <v>0</v>
      </c>
      <c r="X90" s="280">
        <v>0</v>
      </c>
      <c r="Y90" s="281"/>
      <c r="Z90" s="282"/>
      <c r="AA90" s="282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  <c r="EO90" s="283"/>
      <c r="EP90" s="283"/>
      <c r="EQ90" s="283"/>
      <c r="ER90" s="283"/>
      <c r="ES90" s="283"/>
      <c r="ET90" s="283"/>
      <c r="EU90" s="283"/>
      <c r="EV90" s="283"/>
      <c r="EW90" s="283"/>
      <c r="EX90" s="283"/>
      <c r="EY90" s="283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3"/>
      <c r="FQ90" s="283"/>
      <c r="FR90" s="283"/>
      <c r="FS90" s="283"/>
      <c r="FT90" s="283"/>
      <c r="FU90" s="283"/>
      <c r="FV90" s="283"/>
      <c r="FW90" s="283"/>
      <c r="FX90" s="283"/>
      <c r="FY90" s="283"/>
      <c r="FZ90" s="283"/>
      <c r="GA90" s="283"/>
      <c r="GB90" s="283"/>
      <c r="GC90" s="283"/>
      <c r="GD90" s="283"/>
      <c r="GE90" s="283"/>
      <c r="GF90" s="283"/>
      <c r="GG90" s="283"/>
      <c r="GH90" s="283"/>
      <c r="GI90" s="283"/>
      <c r="GJ90" s="283"/>
      <c r="GK90" s="283"/>
      <c r="GL90" s="283"/>
      <c r="GM90" s="283"/>
      <c r="GN90" s="283"/>
      <c r="GO90" s="283"/>
      <c r="GP90" s="283"/>
      <c r="GQ90" s="283"/>
      <c r="GR90" s="283"/>
      <c r="GS90" s="283"/>
      <c r="GT90" s="283"/>
      <c r="GU90" s="283"/>
      <c r="GV90" s="283"/>
      <c r="GW90" s="283"/>
      <c r="GX90" s="283"/>
      <c r="GY90" s="283"/>
      <c r="GZ90" s="283"/>
      <c r="HA90" s="283"/>
      <c r="HB90" s="283"/>
      <c r="HC90" s="283"/>
      <c r="HD90" s="283"/>
      <c r="HE90" s="283"/>
      <c r="HF90" s="283"/>
      <c r="HG90" s="283"/>
      <c r="HH90" s="283"/>
      <c r="HI90" s="283"/>
      <c r="HJ90" s="283"/>
      <c r="HK90" s="283"/>
      <c r="HL90" s="283"/>
      <c r="HM90" s="283"/>
      <c r="HN90" s="283"/>
      <c r="HO90" s="283"/>
      <c r="HP90" s="283"/>
      <c r="HQ90" s="283"/>
      <c r="HR90" s="283"/>
      <c r="HS90" s="283"/>
      <c r="HT90" s="283"/>
      <c r="HU90" s="283"/>
      <c r="HV90" s="283"/>
      <c r="HW90" s="283"/>
      <c r="HX90" s="283"/>
      <c r="HY90" s="283"/>
      <c r="HZ90" s="283"/>
      <c r="IA90" s="283"/>
      <c r="IB90" s="283"/>
      <c r="IC90" s="283"/>
      <c r="ID90" s="283"/>
      <c r="IE90" s="283"/>
      <c r="IF90" s="283"/>
      <c r="IG90" s="283"/>
      <c r="IH90" s="283"/>
      <c r="II90" s="283"/>
      <c r="IJ90" s="283"/>
      <c r="IK90" s="283"/>
      <c r="IL90" s="283"/>
      <c r="IM90" s="283"/>
      <c r="IN90" s="283"/>
      <c r="IO90" s="283"/>
      <c r="IP90" s="283"/>
      <c r="IQ90" s="283"/>
      <c r="IR90" s="283"/>
      <c r="IS90" s="283"/>
      <c r="IT90" s="283"/>
      <c r="IU90" s="283"/>
      <c r="IV90" s="283"/>
      <c r="IW90" s="283"/>
      <c r="IX90" s="283"/>
      <c r="IY90" s="283"/>
      <c r="IZ90" s="283"/>
      <c r="JA90" s="283"/>
      <c r="JB90" s="283"/>
      <c r="JC90" s="283"/>
      <c r="JD90" s="283"/>
      <c r="JE90" s="283"/>
      <c r="JF90" s="283"/>
      <c r="JG90" s="283"/>
      <c r="JH90" s="283"/>
      <c r="JI90" s="283"/>
      <c r="JJ90" s="283"/>
      <c r="JK90" s="283"/>
      <c r="JL90" s="283"/>
      <c r="JM90" s="283"/>
      <c r="JN90" s="283"/>
      <c r="JO90" s="283"/>
      <c r="JP90" s="283"/>
      <c r="JQ90" s="283"/>
      <c r="JR90" s="283"/>
      <c r="JS90" s="283"/>
      <c r="JT90" s="283"/>
      <c r="JU90" s="283"/>
      <c r="JV90" s="283"/>
      <c r="JW90" s="283"/>
      <c r="JX90" s="283"/>
      <c r="JY90" s="283"/>
      <c r="JZ90" s="283"/>
      <c r="KA90" s="283"/>
      <c r="KB90" s="283"/>
      <c r="KC90" s="283"/>
      <c r="KD90" s="283"/>
      <c r="KE90" s="283"/>
      <c r="KF90" s="283"/>
      <c r="KG90" s="283"/>
      <c r="KH90" s="283"/>
      <c r="KI90" s="283"/>
      <c r="KJ90" s="283"/>
      <c r="KK90" s="283"/>
      <c r="KL90" s="283"/>
      <c r="KM90" s="283"/>
      <c r="KN90" s="283"/>
      <c r="KO90" s="283"/>
      <c r="KP90" s="283"/>
      <c r="KQ90" s="283"/>
      <c r="KR90" s="283"/>
      <c r="KS90" s="283"/>
      <c r="KT90" s="283"/>
      <c r="KU90" s="283"/>
      <c r="KV90" s="283"/>
      <c r="KW90" s="283"/>
      <c r="KX90" s="283"/>
      <c r="KY90" s="283"/>
      <c r="KZ90" s="283"/>
      <c r="LA90" s="283"/>
      <c r="LB90" s="283"/>
      <c r="LC90" s="283"/>
      <c r="LD90" s="283"/>
      <c r="LE90" s="283"/>
      <c r="LF90" s="283"/>
      <c r="LG90" s="283"/>
      <c r="LH90" s="283"/>
      <c r="LI90" s="283"/>
      <c r="LJ90" s="283"/>
      <c r="LK90" s="283"/>
      <c r="LL90" s="283"/>
      <c r="LM90" s="283"/>
      <c r="LN90" s="283"/>
      <c r="LO90" s="283"/>
      <c r="LP90" s="283"/>
      <c r="LQ90" s="283"/>
      <c r="LR90" s="283"/>
      <c r="LS90" s="283"/>
      <c r="LT90" s="283"/>
      <c r="LU90" s="283"/>
      <c r="LV90" s="283"/>
      <c r="LW90" s="283"/>
      <c r="LX90" s="283"/>
      <c r="LY90" s="283"/>
      <c r="LZ90" s="283"/>
      <c r="MA90" s="283"/>
      <c r="MB90" s="283"/>
      <c r="MC90" s="283"/>
      <c r="MD90" s="283"/>
      <c r="ME90" s="283"/>
      <c r="MF90" s="283"/>
      <c r="MG90" s="283"/>
      <c r="MH90" s="283"/>
      <c r="MI90" s="283"/>
      <c r="MJ90" s="283"/>
      <c r="MK90" s="283"/>
      <c r="ML90" s="283"/>
      <c r="MM90" s="283"/>
      <c r="MN90" s="283"/>
      <c r="MO90" s="283"/>
      <c r="MP90" s="283"/>
      <c r="MQ90" s="283"/>
      <c r="MR90" s="283"/>
      <c r="MS90" s="283"/>
      <c r="MT90" s="283"/>
      <c r="MU90" s="283"/>
      <c r="MV90" s="283"/>
      <c r="MW90" s="283"/>
      <c r="MX90" s="283"/>
      <c r="MY90" s="283"/>
      <c r="MZ90" s="283"/>
      <c r="NA90" s="283"/>
      <c r="NB90" s="283"/>
      <c r="NC90" s="283"/>
      <c r="ND90" s="283"/>
      <c r="NE90" s="283"/>
      <c r="NF90" s="283"/>
      <c r="NG90" s="283"/>
      <c r="NH90" s="283"/>
      <c r="NI90" s="283"/>
      <c r="NJ90" s="283"/>
      <c r="NK90" s="283"/>
      <c r="NL90" s="283"/>
      <c r="NM90" s="283"/>
      <c r="NN90" s="283"/>
      <c r="NO90" s="283"/>
      <c r="NP90" s="283"/>
      <c r="NQ90" s="283"/>
      <c r="NR90" s="283"/>
      <c r="NS90" s="283"/>
      <c r="NT90" s="283"/>
      <c r="NU90" s="283"/>
      <c r="NV90" s="283"/>
      <c r="NW90" s="283"/>
      <c r="NX90" s="283"/>
      <c r="NY90" s="283"/>
      <c r="NZ90" s="283"/>
      <c r="OA90" s="283"/>
      <c r="OB90" s="283"/>
      <c r="OC90" s="283"/>
      <c r="OD90" s="283"/>
      <c r="OE90" s="283"/>
      <c r="OF90" s="283"/>
      <c r="OG90" s="283"/>
      <c r="OH90" s="283"/>
      <c r="OI90" s="283"/>
      <c r="OJ90" s="283"/>
      <c r="OK90" s="283"/>
      <c r="OL90" s="283"/>
      <c r="OM90" s="283"/>
      <c r="ON90" s="283"/>
      <c r="OO90" s="283"/>
      <c r="OP90" s="283"/>
      <c r="OQ90" s="283"/>
      <c r="OR90" s="283"/>
      <c r="OS90" s="283"/>
      <c r="OT90" s="283"/>
      <c r="OU90" s="283"/>
      <c r="OV90" s="283"/>
      <c r="OW90" s="283"/>
      <c r="OX90" s="283"/>
      <c r="OY90" s="283"/>
      <c r="OZ90" s="283"/>
      <c r="PA90" s="283"/>
      <c r="PB90" s="283"/>
      <c r="PC90" s="283"/>
      <c r="PD90" s="283"/>
      <c r="PE90" s="283"/>
      <c r="PF90" s="283"/>
      <c r="PG90" s="283"/>
      <c r="PH90" s="283"/>
      <c r="PI90" s="283"/>
      <c r="PJ90" s="283"/>
      <c r="PK90" s="283"/>
      <c r="PL90" s="283"/>
      <c r="PM90" s="283"/>
      <c r="PN90" s="283"/>
      <c r="PO90" s="283"/>
      <c r="PP90" s="283"/>
      <c r="PQ90" s="283"/>
      <c r="PR90" s="283"/>
      <c r="PS90" s="283"/>
      <c r="PT90" s="283"/>
      <c r="PU90" s="283"/>
      <c r="PV90" s="283"/>
      <c r="PW90" s="283"/>
      <c r="PX90" s="283"/>
      <c r="PY90" s="283"/>
      <c r="PZ90" s="283"/>
      <c r="QA90" s="283"/>
      <c r="QB90" s="283"/>
      <c r="QC90" s="283"/>
      <c r="QD90" s="283"/>
      <c r="QE90" s="283"/>
      <c r="QF90" s="283"/>
      <c r="QG90" s="283"/>
      <c r="QH90" s="283"/>
      <c r="QI90" s="283"/>
      <c r="QJ90" s="283"/>
      <c r="QK90" s="283"/>
      <c r="QL90" s="283"/>
      <c r="QM90" s="283"/>
      <c r="QN90" s="283"/>
      <c r="QO90" s="283"/>
      <c r="QP90" s="283"/>
      <c r="QQ90" s="283"/>
      <c r="QR90" s="283"/>
      <c r="QS90" s="283"/>
      <c r="QT90" s="283"/>
      <c r="QU90" s="283"/>
      <c r="QV90" s="283"/>
      <c r="QW90" s="283"/>
      <c r="QX90" s="283"/>
      <c r="QY90" s="283"/>
      <c r="QZ90" s="283"/>
      <c r="RA90" s="283"/>
      <c r="RB90" s="283"/>
      <c r="RC90" s="283"/>
      <c r="RD90" s="283"/>
      <c r="RE90" s="283"/>
      <c r="RF90" s="283"/>
      <c r="RG90" s="283"/>
      <c r="RH90" s="283"/>
      <c r="RI90" s="283"/>
      <c r="RJ90" s="283"/>
      <c r="RK90" s="283"/>
      <c r="RL90" s="283"/>
      <c r="RM90" s="283"/>
      <c r="RN90" s="283"/>
      <c r="RO90" s="283"/>
      <c r="RP90" s="283"/>
      <c r="RQ90" s="283"/>
      <c r="RR90" s="283"/>
      <c r="RS90" s="283"/>
      <c r="RT90" s="283"/>
      <c r="RU90" s="283"/>
      <c r="RV90" s="283"/>
      <c r="RW90" s="283"/>
      <c r="RX90" s="283"/>
      <c r="RY90" s="283"/>
      <c r="RZ90" s="283"/>
      <c r="SA90" s="283"/>
      <c r="SB90" s="283"/>
      <c r="SC90" s="283"/>
      <c r="SD90" s="283"/>
      <c r="SE90" s="283"/>
      <c r="SF90" s="283"/>
      <c r="SG90" s="283"/>
      <c r="SH90" s="283"/>
      <c r="SI90" s="283"/>
      <c r="SJ90" s="283"/>
      <c r="SK90" s="283"/>
      <c r="SL90" s="283"/>
      <c r="SM90" s="283"/>
      <c r="SN90" s="283"/>
      <c r="SO90" s="283"/>
      <c r="SP90" s="283"/>
      <c r="SQ90" s="283"/>
      <c r="SR90" s="283"/>
      <c r="SS90" s="283"/>
      <c r="ST90" s="283"/>
      <c r="SU90" s="283"/>
      <c r="SV90" s="283"/>
      <c r="SW90" s="283"/>
      <c r="SX90" s="283"/>
      <c r="SY90" s="283"/>
      <c r="SZ90" s="283"/>
      <c r="TA90" s="283"/>
      <c r="TB90" s="283"/>
      <c r="TC90" s="283"/>
      <c r="TD90" s="283"/>
      <c r="TE90" s="283"/>
      <c r="TF90" s="283"/>
      <c r="TG90" s="283"/>
      <c r="TH90" s="283"/>
      <c r="TI90" s="283"/>
      <c r="TJ90" s="283"/>
      <c r="TK90" s="283"/>
      <c r="TL90" s="283"/>
      <c r="TM90" s="283"/>
      <c r="TN90" s="283"/>
      <c r="TO90" s="283"/>
      <c r="TP90" s="283"/>
      <c r="TQ90" s="283"/>
      <c r="TR90" s="283"/>
      <c r="TS90" s="283"/>
      <c r="TT90" s="283"/>
      <c r="TU90" s="283"/>
      <c r="TV90" s="283"/>
      <c r="TW90" s="283"/>
      <c r="TX90" s="283"/>
      <c r="TY90" s="283"/>
      <c r="TZ90" s="283"/>
      <c r="UA90" s="283"/>
      <c r="UB90" s="283"/>
      <c r="UC90" s="283"/>
      <c r="UD90" s="283"/>
      <c r="UE90" s="283"/>
      <c r="UF90" s="283"/>
      <c r="UG90" s="283"/>
      <c r="UH90" s="283"/>
      <c r="UI90" s="283"/>
      <c r="UJ90" s="283"/>
      <c r="UK90" s="283"/>
      <c r="UL90" s="283"/>
      <c r="UM90" s="283"/>
      <c r="UN90" s="283"/>
      <c r="UO90" s="283"/>
      <c r="UP90" s="283"/>
      <c r="UQ90" s="283"/>
      <c r="UR90" s="283"/>
      <c r="US90" s="283"/>
      <c r="UT90" s="283"/>
      <c r="UU90" s="283"/>
      <c r="UV90" s="283"/>
      <c r="UW90" s="283"/>
      <c r="UX90" s="283"/>
      <c r="UY90" s="283"/>
      <c r="UZ90" s="283"/>
      <c r="VA90" s="283"/>
      <c r="VB90" s="283"/>
      <c r="VC90" s="283"/>
      <c r="VD90" s="283"/>
      <c r="VE90" s="283"/>
      <c r="VF90" s="283"/>
      <c r="VG90" s="283"/>
      <c r="VH90" s="283"/>
      <c r="VI90" s="283"/>
      <c r="VJ90" s="283"/>
      <c r="VK90" s="283"/>
      <c r="VL90" s="283"/>
      <c r="VM90" s="283"/>
      <c r="VN90" s="283"/>
      <c r="VO90" s="283"/>
      <c r="VP90" s="283"/>
      <c r="VQ90" s="283"/>
      <c r="VR90" s="283"/>
      <c r="VS90" s="283"/>
      <c r="VT90" s="283"/>
      <c r="VU90" s="283"/>
      <c r="VV90" s="283"/>
      <c r="VW90" s="283"/>
      <c r="VX90" s="283"/>
      <c r="VY90" s="283"/>
      <c r="VZ90" s="283"/>
      <c r="WA90" s="283"/>
      <c r="WB90" s="283"/>
      <c r="WC90" s="283"/>
      <c r="WD90" s="283"/>
      <c r="WE90" s="283"/>
      <c r="WF90" s="283"/>
      <c r="WG90" s="283"/>
      <c r="WH90" s="283"/>
      <c r="WI90" s="283"/>
      <c r="WJ90" s="283"/>
      <c r="WK90" s="283"/>
      <c r="WL90" s="283"/>
      <c r="WM90" s="283"/>
      <c r="WN90" s="283"/>
      <c r="WO90" s="283"/>
      <c r="WP90" s="283"/>
      <c r="WQ90" s="283"/>
      <c r="WR90" s="283"/>
      <c r="WS90" s="283"/>
      <c r="WT90" s="283"/>
      <c r="WU90" s="283"/>
      <c r="WV90" s="283"/>
      <c r="WW90" s="283"/>
      <c r="WX90" s="283"/>
      <c r="WY90" s="283"/>
      <c r="WZ90" s="283"/>
      <c r="XA90" s="283"/>
      <c r="XB90" s="283"/>
      <c r="XC90" s="283"/>
      <c r="XD90" s="283"/>
      <c r="XE90" s="283"/>
      <c r="XF90" s="283"/>
      <c r="XG90" s="283"/>
      <c r="XH90" s="283"/>
      <c r="XI90" s="283"/>
      <c r="XJ90" s="283"/>
      <c r="XK90" s="283"/>
      <c r="XL90" s="283"/>
      <c r="XM90" s="283"/>
      <c r="XN90" s="283"/>
      <c r="XO90" s="283"/>
      <c r="XP90" s="283"/>
      <c r="XQ90" s="283"/>
      <c r="XR90" s="283"/>
      <c r="XS90" s="283"/>
      <c r="XT90" s="283"/>
      <c r="XU90" s="283"/>
      <c r="XV90" s="283"/>
      <c r="XW90" s="283"/>
      <c r="XX90" s="283"/>
      <c r="XY90" s="283"/>
      <c r="XZ90" s="283"/>
      <c r="YA90" s="283"/>
      <c r="YB90" s="283"/>
      <c r="YC90" s="283"/>
      <c r="YD90" s="283"/>
      <c r="YE90" s="283"/>
      <c r="YF90" s="283"/>
      <c r="YG90" s="283"/>
      <c r="YH90" s="283"/>
      <c r="YI90" s="283"/>
      <c r="YJ90" s="283"/>
      <c r="YK90" s="283"/>
      <c r="YL90" s="283"/>
      <c r="YM90" s="283"/>
      <c r="YN90" s="283"/>
      <c r="YO90" s="283"/>
      <c r="YP90" s="283"/>
      <c r="YQ90" s="283"/>
      <c r="YR90" s="283"/>
      <c r="YS90" s="283"/>
      <c r="YT90" s="283"/>
      <c r="YU90" s="283"/>
      <c r="YV90" s="283"/>
      <c r="YW90" s="283"/>
      <c r="YX90" s="283"/>
      <c r="YY90" s="283"/>
      <c r="YZ90" s="283"/>
      <c r="ZA90" s="283"/>
      <c r="ZB90" s="283"/>
      <c r="ZC90" s="283"/>
      <c r="ZD90" s="283"/>
      <c r="ZE90" s="283"/>
      <c r="ZF90" s="283"/>
      <c r="ZG90" s="283"/>
      <c r="ZH90" s="283"/>
      <c r="ZI90" s="283"/>
      <c r="ZJ90" s="283"/>
      <c r="ZK90" s="283"/>
      <c r="ZL90" s="283"/>
      <c r="ZM90" s="283"/>
      <c r="ZN90" s="283"/>
      <c r="ZO90" s="283"/>
      <c r="ZP90" s="283"/>
      <c r="ZQ90" s="283"/>
      <c r="ZR90" s="283"/>
      <c r="ZS90" s="283"/>
      <c r="ZT90" s="283"/>
      <c r="ZU90" s="283"/>
      <c r="ZV90" s="283"/>
      <c r="ZW90" s="283"/>
      <c r="ZX90" s="283"/>
      <c r="ZY90" s="283"/>
      <c r="ZZ90" s="283"/>
      <c r="AAA90" s="283"/>
      <c r="AAB90" s="283"/>
      <c r="AAC90" s="283"/>
      <c r="AAD90" s="283"/>
      <c r="AAE90" s="283"/>
      <c r="AAF90" s="283"/>
      <c r="AAG90" s="283"/>
      <c r="AAH90" s="283"/>
      <c r="AAI90" s="283"/>
      <c r="AAJ90" s="283"/>
      <c r="AAK90" s="283"/>
      <c r="AAL90" s="283"/>
      <c r="AAM90" s="283"/>
      <c r="AAN90" s="283"/>
      <c r="AAO90" s="283"/>
      <c r="AAP90" s="283"/>
      <c r="AAQ90" s="283"/>
      <c r="AAR90" s="283"/>
      <c r="AAS90" s="283"/>
      <c r="AAT90" s="283"/>
      <c r="AAU90" s="283"/>
      <c r="AAV90" s="283"/>
      <c r="AAW90" s="283"/>
      <c r="AAX90" s="283"/>
      <c r="AAY90" s="283"/>
      <c r="AAZ90" s="283"/>
      <c r="ABA90" s="283"/>
      <c r="ABB90" s="283"/>
      <c r="ABC90" s="283"/>
      <c r="ABD90" s="283"/>
      <c r="ABE90" s="283"/>
      <c r="ABF90" s="283"/>
      <c r="ABG90" s="283"/>
      <c r="ABH90" s="283"/>
      <c r="ABI90" s="283"/>
      <c r="ABJ90" s="283"/>
      <c r="ABK90" s="283"/>
      <c r="ABL90" s="283"/>
      <c r="ABM90" s="283"/>
      <c r="ABN90" s="283"/>
      <c r="ABO90" s="283"/>
      <c r="ABP90" s="283"/>
      <c r="ABQ90" s="283"/>
      <c r="ABR90" s="283"/>
      <c r="ABS90" s="283"/>
      <c r="ABT90" s="283"/>
      <c r="ABU90" s="283"/>
      <c r="ABV90" s="283"/>
      <c r="ABW90" s="283"/>
      <c r="ABX90" s="283"/>
      <c r="ABY90" s="283"/>
      <c r="ABZ90" s="283"/>
      <c r="ACA90" s="283"/>
      <c r="ACB90" s="283"/>
      <c r="ACC90" s="283"/>
      <c r="ACD90" s="283"/>
      <c r="ACE90" s="283"/>
      <c r="ACF90" s="283"/>
      <c r="ACG90" s="283"/>
      <c r="ACH90" s="283"/>
      <c r="ACI90" s="283"/>
      <c r="ACJ90" s="283"/>
      <c r="ACK90" s="283"/>
      <c r="ACL90" s="283"/>
      <c r="ACM90" s="283"/>
      <c r="ACN90" s="283"/>
      <c r="ACO90" s="283"/>
      <c r="ACP90" s="283"/>
      <c r="ACQ90" s="283"/>
      <c r="ACR90" s="283"/>
      <c r="ACS90" s="283"/>
      <c r="ACT90" s="283"/>
      <c r="ACU90" s="283"/>
      <c r="ACV90" s="283"/>
      <c r="ACW90" s="283"/>
      <c r="ACX90" s="283"/>
      <c r="ACY90" s="283"/>
      <c r="ACZ90" s="283"/>
      <c r="ADA90" s="283"/>
      <c r="ADB90" s="283"/>
      <c r="ADC90" s="283"/>
      <c r="ADD90" s="283"/>
      <c r="ADE90" s="283"/>
      <c r="ADF90" s="283"/>
      <c r="ADG90" s="283"/>
      <c r="ADH90" s="283"/>
      <c r="ADI90" s="283"/>
      <c r="ADJ90" s="283"/>
      <c r="ADK90" s="283"/>
      <c r="ADL90" s="283"/>
      <c r="ADM90" s="283"/>
      <c r="ADN90" s="283"/>
      <c r="ADO90" s="283"/>
      <c r="ADP90" s="283"/>
      <c r="ADQ90" s="283"/>
      <c r="ADR90" s="283"/>
      <c r="ADS90" s="283"/>
      <c r="ADT90" s="283"/>
      <c r="ADU90" s="283"/>
      <c r="ADV90" s="283"/>
      <c r="ADW90" s="283"/>
      <c r="ADX90" s="283"/>
      <c r="ADY90" s="283"/>
      <c r="ADZ90" s="283"/>
      <c r="AEA90" s="283"/>
      <c r="AEB90" s="283"/>
      <c r="AEC90" s="283"/>
      <c r="AED90" s="283"/>
      <c r="AEE90" s="283"/>
      <c r="AEF90" s="283"/>
      <c r="AEG90" s="283"/>
      <c r="AEH90" s="283"/>
      <c r="AEI90" s="283"/>
      <c r="AEJ90" s="283"/>
      <c r="AEK90" s="283"/>
      <c r="AEL90" s="283"/>
      <c r="AEM90" s="283"/>
      <c r="AEN90" s="283"/>
      <c r="AEO90" s="283"/>
      <c r="AEP90" s="283"/>
      <c r="AEQ90" s="283"/>
      <c r="AER90" s="283"/>
      <c r="AES90" s="283"/>
      <c r="AET90" s="283"/>
      <c r="AEU90" s="283"/>
      <c r="AEV90" s="283"/>
      <c r="AEW90" s="283"/>
      <c r="AEX90" s="283"/>
      <c r="AEY90" s="283"/>
      <c r="AEZ90" s="283"/>
      <c r="AFA90" s="283"/>
      <c r="AFB90" s="283"/>
      <c r="AFC90" s="283"/>
      <c r="AFD90" s="283"/>
      <c r="AFE90" s="283"/>
      <c r="AFF90" s="283"/>
      <c r="AFG90" s="283"/>
      <c r="AFH90" s="283"/>
      <c r="AFI90" s="283"/>
      <c r="AFJ90" s="283"/>
      <c r="AFK90" s="283"/>
      <c r="AFL90" s="283"/>
      <c r="AFM90" s="283"/>
      <c r="AFN90" s="283"/>
      <c r="AFO90" s="283"/>
      <c r="AFP90" s="283"/>
      <c r="AFQ90" s="283"/>
      <c r="AFR90" s="283"/>
      <c r="AFS90" s="283"/>
      <c r="AFT90" s="283"/>
      <c r="AFU90" s="283"/>
      <c r="AFV90" s="283"/>
      <c r="AFW90" s="283"/>
      <c r="AFX90" s="283"/>
      <c r="AFY90" s="283"/>
      <c r="AFZ90" s="283"/>
      <c r="AGA90" s="283"/>
      <c r="AGB90" s="283"/>
      <c r="AGC90" s="283"/>
      <c r="AGD90" s="283"/>
      <c r="AGE90" s="283"/>
      <c r="AGF90" s="283"/>
      <c r="AGG90" s="283"/>
      <c r="AGH90" s="283"/>
      <c r="AGI90" s="283"/>
      <c r="AGJ90" s="283"/>
      <c r="AGK90" s="283"/>
      <c r="AGL90" s="283"/>
      <c r="AGM90" s="283"/>
      <c r="AGN90" s="283"/>
      <c r="AGO90" s="283"/>
      <c r="AGP90" s="283"/>
      <c r="AGQ90" s="283"/>
      <c r="AGR90" s="283"/>
      <c r="AGS90" s="283"/>
      <c r="AGT90" s="283"/>
      <c r="AGU90" s="283"/>
      <c r="AGV90" s="283"/>
      <c r="AGW90" s="283"/>
      <c r="AGX90" s="283"/>
      <c r="AGY90" s="283"/>
      <c r="AGZ90" s="283"/>
      <c r="AHA90" s="283"/>
      <c r="AHB90" s="283"/>
      <c r="AHC90" s="283"/>
      <c r="AHD90" s="283"/>
      <c r="AHE90" s="283"/>
      <c r="AHF90" s="283"/>
      <c r="AHG90" s="283"/>
      <c r="AHH90" s="283"/>
      <c r="AHI90" s="283"/>
      <c r="AHJ90" s="283"/>
      <c r="AHK90" s="283"/>
      <c r="AHL90" s="283"/>
      <c r="AHM90" s="283"/>
      <c r="AHN90" s="283"/>
      <c r="AHO90" s="283"/>
      <c r="AHP90" s="283"/>
      <c r="AHQ90" s="283"/>
      <c r="AHR90" s="283"/>
      <c r="AHS90" s="283"/>
      <c r="AHT90" s="283"/>
      <c r="AHU90" s="283"/>
      <c r="AHV90" s="283"/>
      <c r="AHW90" s="283"/>
      <c r="AHX90" s="283"/>
      <c r="AHY90" s="283"/>
      <c r="AHZ90" s="283"/>
      <c r="AIA90" s="283"/>
      <c r="AIB90" s="283"/>
      <c r="AIC90" s="283"/>
      <c r="AID90" s="283"/>
      <c r="AIE90" s="283"/>
      <c r="AIF90" s="283"/>
      <c r="AIG90" s="283"/>
      <c r="AIH90" s="283"/>
      <c r="AII90" s="283"/>
      <c r="AIJ90" s="283"/>
      <c r="AIK90" s="283"/>
      <c r="AIL90" s="283"/>
      <c r="AIM90" s="283"/>
      <c r="AIN90" s="283"/>
      <c r="AIO90" s="283"/>
      <c r="AIP90" s="283"/>
      <c r="AIQ90" s="283"/>
      <c r="AIR90" s="283"/>
      <c r="AIS90" s="283"/>
      <c r="AIT90" s="283"/>
      <c r="AIU90" s="283"/>
      <c r="AIV90" s="283"/>
      <c r="AIW90" s="283"/>
      <c r="AIX90" s="283"/>
      <c r="AIY90" s="283"/>
      <c r="AIZ90" s="283"/>
      <c r="AJA90" s="283"/>
      <c r="AJB90" s="283"/>
      <c r="AJC90" s="283"/>
      <c r="AJD90" s="283"/>
      <c r="AJE90" s="283"/>
      <c r="AJF90" s="283"/>
      <c r="AJG90" s="283"/>
      <c r="AJH90" s="283"/>
      <c r="AJI90" s="283"/>
      <c r="AJJ90" s="283"/>
      <c r="AJK90" s="283"/>
      <c r="AJL90" s="283"/>
      <c r="AJM90" s="283"/>
      <c r="AJN90" s="283"/>
      <c r="AJO90" s="283"/>
      <c r="AJP90" s="283"/>
      <c r="AJQ90" s="283"/>
      <c r="AJR90" s="283"/>
      <c r="AJS90" s="283"/>
      <c r="AJT90" s="283"/>
      <c r="AJU90" s="283"/>
      <c r="AJV90" s="283"/>
      <c r="AJW90" s="283"/>
      <c r="AJX90" s="283"/>
      <c r="AJY90" s="283"/>
      <c r="AJZ90" s="283"/>
      <c r="AKA90" s="283"/>
      <c r="AKB90" s="283"/>
      <c r="AKC90" s="283"/>
      <c r="AKD90" s="283"/>
      <c r="AKE90" s="283"/>
      <c r="AKF90" s="283"/>
      <c r="AKG90" s="283"/>
      <c r="AKH90" s="283"/>
      <c r="AKI90" s="283"/>
      <c r="AKJ90" s="283"/>
      <c r="AKK90" s="283"/>
      <c r="AKL90" s="283"/>
      <c r="AKM90" s="283"/>
      <c r="AKN90" s="283"/>
      <c r="AKO90" s="283"/>
      <c r="AKP90" s="283"/>
      <c r="AKQ90" s="283"/>
      <c r="AKR90" s="283"/>
      <c r="AKS90" s="283"/>
      <c r="AKT90" s="283"/>
      <c r="AKU90" s="283"/>
      <c r="AKV90" s="283"/>
      <c r="AKW90" s="283"/>
      <c r="AKX90" s="283"/>
      <c r="AKY90" s="283"/>
      <c r="AKZ90" s="283"/>
      <c r="ALA90" s="283"/>
      <c r="ALB90" s="283"/>
      <c r="ALC90" s="283"/>
      <c r="ALD90" s="283"/>
      <c r="ALE90" s="283"/>
      <c r="ALF90" s="283"/>
      <c r="ALG90" s="283"/>
      <c r="ALH90" s="283"/>
      <c r="ALI90" s="283"/>
      <c r="ALJ90" s="283"/>
      <c r="ALK90" s="283"/>
      <c r="ALL90" s="283"/>
      <c r="ALM90" s="283"/>
      <c r="ALN90" s="283"/>
      <c r="ALO90" s="283"/>
      <c r="ALP90" s="283"/>
      <c r="ALQ90" s="283"/>
      <c r="ALR90" s="283"/>
      <c r="ALS90" s="283"/>
      <c r="ALT90" s="283"/>
      <c r="ALU90" s="283"/>
      <c r="ALV90" s="283"/>
      <c r="ALW90" s="283"/>
      <c r="ALX90" s="283"/>
      <c r="ALY90" s="283"/>
      <c r="ALZ90" s="283"/>
      <c r="AMA90" s="283"/>
      <c r="AMB90" s="283"/>
      <c r="AMC90" s="283"/>
      <c r="AMD90" s="283"/>
      <c r="AME90" s="283"/>
      <c r="AMF90" s="283"/>
      <c r="AMG90" s="283"/>
      <c r="AMH90" s="283"/>
      <c r="AMI90" s="283"/>
      <c r="AMJ90" s="283"/>
      <c r="AMK90" s="283"/>
    </row>
    <row r="91" spans="1:1025" s="284" customFormat="1" ht="17.25" customHeight="1" x14ac:dyDescent="0.25">
      <c r="A91" s="285">
        <v>2</v>
      </c>
      <c r="B91" s="286" t="s">
        <v>342</v>
      </c>
      <c r="C91" s="287" t="s">
        <v>343</v>
      </c>
      <c r="D91" s="288" t="s">
        <v>344</v>
      </c>
      <c r="E91" s="289" t="s">
        <v>345</v>
      </c>
      <c r="F91" s="290">
        <v>3</v>
      </c>
      <c r="G91" s="291">
        <f>H91+I91</f>
        <v>0</v>
      </c>
      <c r="H91" s="290">
        <v>0</v>
      </c>
      <c r="I91" s="290">
        <v>0</v>
      </c>
      <c r="J91" s="291">
        <f>K91+L91</f>
        <v>9</v>
      </c>
      <c r="K91" s="290">
        <v>2</v>
      </c>
      <c r="L91" s="290">
        <v>7</v>
      </c>
      <c r="M91" s="291">
        <f>N91+O91</f>
        <v>4</v>
      </c>
      <c r="N91" s="290">
        <v>3</v>
      </c>
      <c r="O91" s="290">
        <v>1</v>
      </c>
      <c r="P91" s="291">
        <f>SUM(Q91+R91)</f>
        <v>13</v>
      </c>
      <c r="Q91" s="291">
        <f t="shared" si="41"/>
        <v>5</v>
      </c>
      <c r="R91" s="291">
        <f t="shared" si="41"/>
        <v>8</v>
      </c>
      <c r="S91" s="292">
        <f>T91+U91</f>
        <v>3</v>
      </c>
      <c r="T91" s="290">
        <v>0</v>
      </c>
      <c r="U91" s="293">
        <v>3</v>
      </c>
      <c r="V91" s="291">
        <f t="shared" si="40"/>
        <v>0</v>
      </c>
      <c r="W91" s="290">
        <v>0</v>
      </c>
      <c r="X91" s="294">
        <v>0</v>
      </c>
      <c r="Y91" s="281"/>
      <c r="Z91" s="282"/>
      <c r="AA91" s="282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  <c r="EO91" s="283"/>
      <c r="EP91" s="283"/>
      <c r="EQ91" s="283"/>
      <c r="ER91" s="283"/>
      <c r="ES91" s="283"/>
      <c r="ET91" s="283"/>
      <c r="EU91" s="283"/>
      <c r="EV91" s="283"/>
      <c r="EW91" s="283"/>
      <c r="EX91" s="283"/>
      <c r="EY91" s="283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3"/>
      <c r="FQ91" s="283"/>
      <c r="FR91" s="283"/>
      <c r="FS91" s="283"/>
      <c r="FT91" s="283"/>
      <c r="FU91" s="283"/>
      <c r="FV91" s="283"/>
      <c r="FW91" s="283"/>
      <c r="FX91" s="283"/>
      <c r="FY91" s="283"/>
      <c r="FZ91" s="283"/>
      <c r="GA91" s="283"/>
      <c r="GB91" s="283"/>
      <c r="GC91" s="283"/>
      <c r="GD91" s="283"/>
      <c r="GE91" s="283"/>
      <c r="GF91" s="283"/>
      <c r="GG91" s="283"/>
      <c r="GH91" s="283"/>
      <c r="GI91" s="283"/>
      <c r="GJ91" s="283"/>
      <c r="GK91" s="283"/>
      <c r="GL91" s="283"/>
      <c r="GM91" s="283"/>
      <c r="GN91" s="283"/>
      <c r="GO91" s="283"/>
      <c r="GP91" s="283"/>
      <c r="GQ91" s="283"/>
      <c r="GR91" s="283"/>
      <c r="GS91" s="283"/>
      <c r="GT91" s="283"/>
      <c r="GU91" s="283"/>
      <c r="GV91" s="283"/>
      <c r="GW91" s="283"/>
      <c r="GX91" s="283"/>
      <c r="GY91" s="283"/>
      <c r="GZ91" s="283"/>
      <c r="HA91" s="283"/>
      <c r="HB91" s="283"/>
      <c r="HC91" s="283"/>
      <c r="HD91" s="283"/>
      <c r="HE91" s="283"/>
      <c r="HF91" s="283"/>
      <c r="HG91" s="283"/>
      <c r="HH91" s="283"/>
      <c r="HI91" s="283"/>
      <c r="HJ91" s="283"/>
      <c r="HK91" s="283"/>
      <c r="HL91" s="283"/>
      <c r="HM91" s="283"/>
      <c r="HN91" s="283"/>
      <c r="HO91" s="283"/>
      <c r="HP91" s="283"/>
      <c r="HQ91" s="283"/>
      <c r="HR91" s="283"/>
      <c r="HS91" s="283"/>
      <c r="HT91" s="283"/>
      <c r="HU91" s="283"/>
      <c r="HV91" s="283"/>
      <c r="HW91" s="283"/>
      <c r="HX91" s="283"/>
      <c r="HY91" s="283"/>
      <c r="HZ91" s="283"/>
      <c r="IA91" s="283"/>
      <c r="IB91" s="283"/>
      <c r="IC91" s="283"/>
      <c r="ID91" s="283"/>
      <c r="IE91" s="283"/>
      <c r="IF91" s="283"/>
      <c r="IG91" s="283"/>
      <c r="IH91" s="283"/>
      <c r="II91" s="283"/>
      <c r="IJ91" s="283"/>
      <c r="IK91" s="283"/>
      <c r="IL91" s="283"/>
      <c r="IM91" s="283"/>
      <c r="IN91" s="283"/>
      <c r="IO91" s="283"/>
      <c r="IP91" s="283"/>
      <c r="IQ91" s="283"/>
      <c r="IR91" s="283"/>
      <c r="IS91" s="283"/>
      <c r="IT91" s="283"/>
      <c r="IU91" s="283"/>
      <c r="IV91" s="283"/>
      <c r="IW91" s="283"/>
      <c r="IX91" s="283"/>
      <c r="IY91" s="283"/>
      <c r="IZ91" s="283"/>
      <c r="JA91" s="283"/>
      <c r="JB91" s="283"/>
      <c r="JC91" s="283"/>
      <c r="JD91" s="283"/>
      <c r="JE91" s="283"/>
      <c r="JF91" s="283"/>
      <c r="JG91" s="283"/>
      <c r="JH91" s="283"/>
      <c r="JI91" s="283"/>
      <c r="JJ91" s="283"/>
      <c r="JK91" s="283"/>
      <c r="JL91" s="283"/>
      <c r="JM91" s="283"/>
      <c r="JN91" s="283"/>
      <c r="JO91" s="283"/>
      <c r="JP91" s="283"/>
      <c r="JQ91" s="283"/>
      <c r="JR91" s="283"/>
      <c r="JS91" s="283"/>
      <c r="JT91" s="283"/>
      <c r="JU91" s="283"/>
      <c r="JV91" s="283"/>
      <c r="JW91" s="283"/>
      <c r="JX91" s="283"/>
      <c r="JY91" s="283"/>
      <c r="JZ91" s="283"/>
      <c r="KA91" s="283"/>
      <c r="KB91" s="283"/>
      <c r="KC91" s="283"/>
      <c r="KD91" s="283"/>
      <c r="KE91" s="283"/>
      <c r="KF91" s="283"/>
      <c r="KG91" s="283"/>
      <c r="KH91" s="283"/>
      <c r="KI91" s="283"/>
      <c r="KJ91" s="283"/>
      <c r="KK91" s="283"/>
      <c r="KL91" s="283"/>
      <c r="KM91" s="283"/>
      <c r="KN91" s="283"/>
      <c r="KO91" s="283"/>
      <c r="KP91" s="283"/>
      <c r="KQ91" s="283"/>
      <c r="KR91" s="283"/>
      <c r="KS91" s="283"/>
      <c r="KT91" s="283"/>
      <c r="KU91" s="283"/>
      <c r="KV91" s="283"/>
      <c r="KW91" s="283"/>
      <c r="KX91" s="283"/>
      <c r="KY91" s="283"/>
      <c r="KZ91" s="283"/>
      <c r="LA91" s="283"/>
      <c r="LB91" s="283"/>
      <c r="LC91" s="283"/>
      <c r="LD91" s="283"/>
      <c r="LE91" s="283"/>
      <c r="LF91" s="283"/>
      <c r="LG91" s="283"/>
      <c r="LH91" s="283"/>
      <c r="LI91" s="283"/>
      <c r="LJ91" s="283"/>
      <c r="LK91" s="283"/>
      <c r="LL91" s="283"/>
      <c r="LM91" s="283"/>
      <c r="LN91" s="283"/>
      <c r="LO91" s="283"/>
      <c r="LP91" s="283"/>
      <c r="LQ91" s="283"/>
      <c r="LR91" s="283"/>
      <c r="LS91" s="283"/>
      <c r="LT91" s="283"/>
      <c r="LU91" s="283"/>
      <c r="LV91" s="283"/>
      <c r="LW91" s="283"/>
      <c r="LX91" s="283"/>
      <c r="LY91" s="283"/>
      <c r="LZ91" s="283"/>
      <c r="MA91" s="283"/>
      <c r="MB91" s="283"/>
      <c r="MC91" s="283"/>
      <c r="MD91" s="283"/>
      <c r="ME91" s="283"/>
      <c r="MF91" s="283"/>
      <c r="MG91" s="283"/>
      <c r="MH91" s="283"/>
      <c r="MI91" s="283"/>
      <c r="MJ91" s="283"/>
      <c r="MK91" s="283"/>
      <c r="ML91" s="283"/>
      <c r="MM91" s="283"/>
      <c r="MN91" s="283"/>
      <c r="MO91" s="283"/>
      <c r="MP91" s="283"/>
      <c r="MQ91" s="283"/>
      <c r="MR91" s="283"/>
      <c r="MS91" s="283"/>
      <c r="MT91" s="283"/>
      <c r="MU91" s="283"/>
      <c r="MV91" s="283"/>
      <c r="MW91" s="283"/>
      <c r="MX91" s="283"/>
      <c r="MY91" s="283"/>
      <c r="MZ91" s="283"/>
      <c r="NA91" s="283"/>
      <c r="NB91" s="283"/>
      <c r="NC91" s="283"/>
      <c r="ND91" s="283"/>
      <c r="NE91" s="283"/>
      <c r="NF91" s="283"/>
      <c r="NG91" s="283"/>
      <c r="NH91" s="283"/>
      <c r="NI91" s="283"/>
      <c r="NJ91" s="283"/>
      <c r="NK91" s="283"/>
      <c r="NL91" s="283"/>
      <c r="NM91" s="283"/>
      <c r="NN91" s="283"/>
      <c r="NO91" s="283"/>
      <c r="NP91" s="283"/>
      <c r="NQ91" s="283"/>
      <c r="NR91" s="283"/>
      <c r="NS91" s="283"/>
      <c r="NT91" s="283"/>
      <c r="NU91" s="283"/>
      <c r="NV91" s="283"/>
      <c r="NW91" s="283"/>
      <c r="NX91" s="283"/>
      <c r="NY91" s="283"/>
      <c r="NZ91" s="283"/>
      <c r="OA91" s="283"/>
      <c r="OB91" s="283"/>
      <c r="OC91" s="283"/>
      <c r="OD91" s="283"/>
      <c r="OE91" s="283"/>
      <c r="OF91" s="283"/>
      <c r="OG91" s="283"/>
      <c r="OH91" s="283"/>
      <c r="OI91" s="283"/>
      <c r="OJ91" s="283"/>
      <c r="OK91" s="283"/>
      <c r="OL91" s="283"/>
      <c r="OM91" s="283"/>
      <c r="ON91" s="283"/>
      <c r="OO91" s="283"/>
      <c r="OP91" s="283"/>
      <c r="OQ91" s="283"/>
      <c r="OR91" s="283"/>
      <c r="OS91" s="283"/>
      <c r="OT91" s="283"/>
      <c r="OU91" s="283"/>
      <c r="OV91" s="283"/>
      <c r="OW91" s="283"/>
      <c r="OX91" s="283"/>
      <c r="OY91" s="283"/>
      <c r="OZ91" s="283"/>
      <c r="PA91" s="283"/>
      <c r="PB91" s="283"/>
      <c r="PC91" s="283"/>
      <c r="PD91" s="283"/>
      <c r="PE91" s="283"/>
      <c r="PF91" s="283"/>
      <c r="PG91" s="283"/>
      <c r="PH91" s="283"/>
      <c r="PI91" s="283"/>
      <c r="PJ91" s="283"/>
      <c r="PK91" s="283"/>
      <c r="PL91" s="283"/>
      <c r="PM91" s="283"/>
      <c r="PN91" s="283"/>
      <c r="PO91" s="283"/>
      <c r="PP91" s="283"/>
      <c r="PQ91" s="283"/>
      <c r="PR91" s="283"/>
      <c r="PS91" s="283"/>
      <c r="PT91" s="283"/>
      <c r="PU91" s="283"/>
      <c r="PV91" s="283"/>
      <c r="PW91" s="283"/>
      <c r="PX91" s="283"/>
      <c r="PY91" s="283"/>
      <c r="PZ91" s="283"/>
      <c r="QA91" s="283"/>
      <c r="QB91" s="283"/>
      <c r="QC91" s="283"/>
      <c r="QD91" s="283"/>
      <c r="QE91" s="283"/>
      <c r="QF91" s="283"/>
      <c r="QG91" s="283"/>
      <c r="QH91" s="283"/>
      <c r="QI91" s="283"/>
      <c r="QJ91" s="283"/>
      <c r="QK91" s="283"/>
      <c r="QL91" s="283"/>
      <c r="QM91" s="283"/>
      <c r="QN91" s="283"/>
      <c r="QO91" s="283"/>
      <c r="QP91" s="283"/>
      <c r="QQ91" s="283"/>
      <c r="QR91" s="283"/>
      <c r="QS91" s="283"/>
      <c r="QT91" s="283"/>
      <c r="QU91" s="283"/>
      <c r="QV91" s="283"/>
      <c r="QW91" s="283"/>
      <c r="QX91" s="283"/>
      <c r="QY91" s="283"/>
      <c r="QZ91" s="283"/>
      <c r="RA91" s="283"/>
      <c r="RB91" s="283"/>
      <c r="RC91" s="283"/>
      <c r="RD91" s="283"/>
      <c r="RE91" s="283"/>
      <c r="RF91" s="283"/>
      <c r="RG91" s="283"/>
      <c r="RH91" s="283"/>
      <c r="RI91" s="283"/>
      <c r="RJ91" s="283"/>
      <c r="RK91" s="283"/>
      <c r="RL91" s="283"/>
      <c r="RM91" s="283"/>
      <c r="RN91" s="283"/>
      <c r="RO91" s="283"/>
      <c r="RP91" s="283"/>
      <c r="RQ91" s="283"/>
      <c r="RR91" s="283"/>
      <c r="RS91" s="283"/>
      <c r="RT91" s="283"/>
      <c r="RU91" s="283"/>
      <c r="RV91" s="283"/>
      <c r="RW91" s="283"/>
      <c r="RX91" s="283"/>
      <c r="RY91" s="283"/>
      <c r="RZ91" s="283"/>
      <c r="SA91" s="283"/>
      <c r="SB91" s="283"/>
      <c r="SC91" s="283"/>
      <c r="SD91" s="283"/>
      <c r="SE91" s="283"/>
      <c r="SF91" s="283"/>
      <c r="SG91" s="283"/>
      <c r="SH91" s="283"/>
      <c r="SI91" s="283"/>
      <c r="SJ91" s="283"/>
      <c r="SK91" s="283"/>
      <c r="SL91" s="283"/>
      <c r="SM91" s="283"/>
      <c r="SN91" s="283"/>
      <c r="SO91" s="283"/>
      <c r="SP91" s="283"/>
      <c r="SQ91" s="283"/>
      <c r="SR91" s="283"/>
      <c r="SS91" s="283"/>
      <c r="ST91" s="283"/>
      <c r="SU91" s="283"/>
      <c r="SV91" s="283"/>
      <c r="SW91" s="283"/>
      <c r="SX91" s="283"/>
      <c r="SY91" s="283"/>
      <c r="SZ91" s="283"/>
      <c r="TA91" s="283"/>
      <c r="TB91" s="283"/>
      <c r="TC91" s="283"/>
      <c r="TD91" s="283"/>
      <c r="TE91" s="283"/>
      <c r="TF91" s="283"/>
      <c r="TG91" s="283"/>
      <c r="TH91" s="283"/>
      <c r="TI91" s="283"/>
      <c r="TJ91" s="283"/>
      <c r="TK91" s="283"/>
      <c r="TL91" s="283"/>
      <c r="TM91" s="283"/>
      <c r="TN91" s="283"/>
      <c r="TO91" s="283"/>
      <c r="TP91" s="283"/>
      <c r="TQ91" s="283"/>
      <c r="TR91" s="283"/>
      <c r="TS91" s="283"/>
      <c r="TT91" s="283"/>
      <c r="TU91" s="283"/>
      <c r="TV91" s="283"/>
      <c r="TW91" s="283"/>
      <c r="TX91" s="283"/>
      <c r="TY91" s="283"/>
      <c r="TZ91" s="283"/>
      <c r="UA91" s="283"/>
      <c r="UB91" s="283"/>
      <c r="UC91" s="283"/>
      <c r="UD91" s="283"/>
      <c r="UE91" s="283"/>
      <c r="UF91" s="283"/>
      <c r="UG91" s="283"/>
      <c r="UH91" s="283"/>
      <c r="UI91" s="283"/>
      <c r="UJ91" s="283"/>
      <c r="UK91" s="283"/>
      <c r="UL91" s="283"/>
      <c r="UM91" s="283"/>
      <c r="UN91" s="283"/>
      <c r="UO91" s="283"/>
      <c r="UP91" s="283"/>
      <c r="UQ91" s="283"/>
      <c r="UR91" s="283"/>
      <c r="US91" s="283"/>
      <c r="UT91" s="283"/>
      <c r="UU91" s="283"/>
      <c r="UV91" s="283"/>
      <c r="UW91" s="283"/>
      <c r="UX91" s="283"/>
      <c r="UY91" s="283"/>
      <c r="UZ91" s="283"/>
      <c r="VA91" s="283"/>
      <c r="VB91" s="283"/>
      <c r="VC91" s="283"/>
      <c r="VD91" s="283"/>
      <c r="VE91" s="283"/>
      <c r="VF91" s="283"/>
      <c r="VG91" s="283"/>
      <c r="VH91" s="283"/>
      <c r="VI91" s="283"/>
      <c r="VJ91" s="283"/>
      <c r="VK91" s="283"/>
      <c r="VL91" s="283"/>
      <c r="VM91" s="283"/>
      <c r="VN91" s="283"/>
      <c r="VO91" s="283"/>
      <c r="VP91" s="283"/>
      <c r="VQ91" s="283"/>
      <c r="VR91" s="283"/>
      <c r="VS91" s="283"/>
      <c r="VT91" s="283"/>
      <c r="VU91" s="283"/>
      <c r="VV91" s="283"/>
      <c r="VW91" s="283"/>
      <c r="VX91" s="283"/>
      <c r="VY91" s="283"/>
      <c r="VZ91" s="283"/>
      <c r="WA91" s="283"/>
      <c r="WB91" s="283"/>
      <c r="WC91" s="283"/>
      <c r="WD91" s="283"/>
      <c r="WE91" s="283"/>
      <c r="WF91" s="283"/>
      <c r="WG91" s="283"/>
      <c r="WH91" s="283"/>
      <c r="WI91" s="283"/>
      <c r="WJ91" s="283"/>
      <c r="WK91" s="283"/>
      <c r="WL91" s="283"/>
      <c r="WM91" s="283"/>
      <c r="WN91" s="283"/>
      <c r="WO91" s="283"/>
      <c r="WP91" s="283"/>
      <c r="WQ91" s="283"/>
      <c r="WR91" s="283"/>
      <c r="WS91" s="283"/>
      <c r="WT91" s="283"/>
      <c r="WU91" s="283"/>
      <c r="WV91" s="283"/>
      <c r="WW91" s="283"/>
      <c r="WX91" s="283"/>
      <c r="WY91" s="283"/>
      <c r="WZ91" s="283"/>
      <c r="XA91" s="283"/>
      <c r="XB91" s="283"/>
      <c r="XC91" s="283"/>
      <c r="XD91" s="283"/>
      <c r="XE91" s="283"/>
      <c r="XF91" s="283"/>
      <c r="XG91" s="283"/>
      <c r="XH91" s="283"/>
      <c r="XI91" s="283"/>
      <c r="XJ91" s="283"/>
      <c r="XK91" s="283"/>
      <c r="XL91" s="283"/>
      <c r="XM91" s="283"/>
      <c r="XN91" s="283"/>
      <c r="XO91" s="283"/>
      <c r="XP91" s="283"/>
      <c r="XQ91" s="283"/>
      <c r="XR91" s="283"/>
      <c r="XS91" s="283"/>
      <c r="XT91" s="283"/>
      <c r="XU91" s="283"/>
      <c r="XV91" s="283"/>
      <c r="XW91" s="283"/>
      <c r="XX91" s="283"/>
      <c r="XY91" s="283"/>
      <c r="XZ91" s="283"/>
      <c r="YA91" s="283"/>
      <c r="YB91" s="283"/>
      <c r="YC91" s="283"/>
      <c r="YD91" s="283"/>
      <c r="YE91" s="283"/>
      <c r="YF91" s="283"/>
      <c r="YG91" s="283"/>
      <c r="YH91" s="283"/>
      <c r="YI91" s="283"/>
      <c r="YJ91" s="283"/>
      <c r="YK91" s="283"/>
      <c r="YL91" s="283"/>
      <c r="YM91" s="283"/>
      <c r="YN91" s="283"/>
      <c r="YO91" s="283"/>
      <c r="YP91" s="283"/>
      <c r="YQ91" s="283"/>
      <c r="YR91" s="283"/>
      <c r="YS91" s="283"/>
      <c r="YT91" s="283"/>
      <c r="YU91" s="283"/>
      <c r="YV91" s="283"/>
      <c r="YW91" s="283"/>
      <c r="YX91" s="283"/>
      <c r="YY91" s="283"/>
      <c r="YZ91" s="283"/>
      <c r="ZA91" s="283"/>
      <c r="ZB91" s="283"/>
      <c r="ZC91" s="283"/>
      <c r="ZD91" s="283"/>
      <c r="ZE91" s="283"/>
      <c r="ZF91" s="283"/>
      <c r="ZG91" s="283"/>
      <c r="ZH91" s="283"/>
      <c r="ZI91" s="283"/>
      <c r="ZJ91" s="283"/>
      <c r="ZK91" s="283"/>
      <c r="ZL91" s="283"/>
      <c r="ZM91" s="283"/>
      <c r="ZN91" s="283"/>
      <c r="ZO91" s="283"/>
      <c r="ZP91" s="283"/>
      <c r="ZQ91" s="283"/>
      <c r="ZR91" s="283"/>
      <c r="ZS91" s="283"/>
      <c r="ZT91" s="283"/>
      <c r="ZU91" s="283"/>
      <c r="ZV91" s="283"/>
      <c r="ZW91" s="283"/>
      <c r="ZX91" s="283"/>
      <c r="ZY91" s="283"/>
      <c r="ZZ91" s="283"/>
      <c r="AAA91" s="283"/>
      <c r="AAB91" s="283"/>
      <c r="AAC91" s="283"/>
      <c r="AAD91" s="283"/>
      <c r="AAE91" s="283"/>
      <c r="AAF91" s="283"/>
      <c r="AAG91" s="283"/>
      <c r="AAH91" s="283"/>
      <c r="AAI91" s="283"/>
      <c r="AAJ91" s="283"/>
      <c r="AAK91" s="283"/>
      <c r="AAL91" s="283"/>
      <c r="AAM91" s="283"/>
      <c r="AAN91" s="283"/>
      <c r="AAO91" s="283"/>
      <c r="AAP91" s="283"/>
      <c r="AAQ91" s="283"/>
      <c r="AAR91" s="283"/>
      <c r="AAS91" s="283"/>
      <c r="AAT91" s="283"/>
      <c r="AAU91" s="283"/>
      <c r="AAV91" s="283"/>
      <c r="AAW91" s="283"/>
      <c r="AAX91" s="283"/>
      <c r="AAY91" s="283"/>
      <c r="AAZ91" s="283"/>
      <c r="ABA91" s="283"/>
      <c r="ABB91" s="283"/>
      <c r="ABC91" s="283"/>
      <c r="ABD91" s="283"/>
      <c r="ABE91" s="283"/>
      <c r="ABF91" s="283"/>
      <c r="ABG91" s="283"/>
      <c r="ABH91" s="283"/>
      <c r="ABI91" s="283"/>
      <c r="ABJ91" s="283"/>
      <c r="ABK91" s="283"/>
      <c r="ABL91" s="283"/>
      <c r="ABM91" s="283"/>
      <c r="ABN91" s="283"/>
      <c r="ABO91" s="283"/>
      <c r="ABP91" s="283"/>
      <c r="ABQ91" s="283"/>
      <c r="ABR91" s="283"/>
      <c r="ABS91" s="283"/>
      <c r="ABT91" s="283"/>
      <c r="ABU91" s="283"/>
      <c r="ABV91" s="283"/>
      <c r="ABW91" s="283"/>
      <c r="ABX91" s="283"/>
      <c r="ABY91" s="283"/>
      <c r="ABZ91" s="283"/>
      <c r="ACA91" s="283"/>
      <c r="ACB91" s="283"/>
      <c r="ACC91" s="283"/>
      <c r="ACD91" s="283"/>
      <c r="ACE91" s="283"/>
      <c r="ACF91" s="283"/>
      <c r="ACG91" s="283"/>
      <c r="ACH91" s="283"/>
      <c r="ACI91" s="283"/>
      <c r="ACJ91" s="283"/>
      <c r="ACK91" s="283"/>
      <c r="ACL91" s="283"/>
      <c r="ACM91" s="283"/>
      <c r="ACN91" s="283"/>
      <c r="ACO91" s="283"/>
      <c r="ACP91" s="283"/>
      <c r="ACQ91" s="283"/>
      <c r="ACR91" s="283"/>
      <c r="ACS91" s="283"/>
      <c r="ACT91" s="283"/>
      <c r="ACU91" s="283"/>
      <c r="ACV91" s="283"/>
      <c r="ACW91" s="283"/>
      <c r="ACX91" s="283"/>
      <c r="ACY91" s="283"/>
      <c r="ACZ91" s="283"/>
      <c r="ADA91" s="283"/>
      <c r="ADB91" s="283"/>
      <c r="ADC91" s="283"/>
      <c r="ADD91" s="283"/>
      <c r="ADE91" s="283"/>
      <c r="ADF91" s="283"/>
      <c r="ADG91" s="283"/>
      <c r="ADH91" s="283"/>
      <c r="ADI91" s="283"/>
      <c r="ADJ91" s="283"/>
      <c r="ADK91" s="283"/>
      <c r="ADL91" s="283"/>
      <c r="ADM91" s="283"/>
      <c r="ADN91" s="283"/>
      <c r="ADO91" s="283"/>
      <c r="ADP91" s="283"/>
      <c r="ADQ91" s="283"/>
      <c r="ADR91" s="283"/>
      <c r="ADS91" s="283"/>
      <c r="ADT91" s="283"/>
      <c r="ADU91" s="283"/>
      <c r="ADV91" s="283"/>
      <c r="ADW91" s="283"/>
      <c r="ADX91" s="283"/>
      <c r="ADY91" s="283"/>
      <c r="ADZ91" s="283"/>
      <c r="AEA91" s="283"/>
      <c r="AEB91" s="283"/>
      <c r="AEC91" s="283"/>
      <c r="AED91" s="283"/>
      <c r="AEE91" s="283"/>
      <c r="AEF91" s="283"/>
      <c r="AEG91" s="283"/>
      <c r="AEH91" s="283"/>
      <c r="AEI91" s="283"/>
      <c r="AEJ91" s="283"/>
      <c r="AEK91" s="283"/>
      <c r="AEL91" s="283"/>
      <c r="AEM91" s="283"/>
      <c r="AEN91" s="283"/>
      <c r="AEO91" s="283"/>
      <c r="AEP91" s="283"/>
      <c r="AEQ91" s="283"/>
      <c r="AER91" s="283"/>
      <c r="AES91" s="283"/>
      <c r="AET91" s="283"/>
      <c r="AEU91" s="283"/>
      <c r="AEV91" s="283"/>
      <c r="AEW91" s="283"/>
      <c r="AEX91" s="283"/>
      <c r="AEY91" s="283"/>
      <c r="AEZ91" s="283"/>
      <c r="AFA91" s="283"/>
      <c r="AFB91" s="283"/>
      <c r="AFC91" s="283"/>
      <c r="AFD91" s="283"/>
      <c r="AFE91" s="283"/>
      <c r="AFF91" s="283"/>
      <c r="AFG91" s="283"/>
      <c r="AFH91" s="283"/>
      <c r="AFI91" s="283"/>
      <c r="AFJ91" s="283"/>
      <c r="AFK91" s="283"/>
      <c r="AFL91" s="283"/>
      <c r="AFM91" s="283"/>
      <c r="AFN91" s="283"/>
      <c r="AFO91" s="283"/>
      <c r="AFP91" s="283"/>
      <c r="AFQ91" s="283"/>
      <c r="AFR91" s="283"/>
      <c r="AFS91" s="283"/>
      <c r="AFT91" s="283"/>
      <c r="AFU91" s="283"/>
      <c r="AFV91" s="283"/>
      <c r="AFW91" s="283"/>
      <c r="AFX91" s="283"/>
      <c r="AFY91" s="283"/>
      <c r="AFZ91" s="283"/>
      <c r="AGA91" s="283"/>
      <c r="AGB91" s="283"/>
      <c r="AGC91" s="283"/>
      <c r="AGD91" s="283"/>
      <c r="AGE91" s="283"/>
      <c r="AGF91" s="283"/>
      <c r="AGG91" s="283"/>
      <c r="AGH91" s="283"/>
      <c r="AGI91" s="283"/>
      <c r="AGJ91" s="283"/>
      <c r="AGK91" s="283"/>
      <c r="AGL91" s="283"/>
      <c r="AGM91" s="283"/>
      <c r="AGN91" s="283"/>
      <c r="AGO91" s="283"/>
      <c r="AGP91" s="283"/>
      <c r="AGQ91" s="283"/>
      <c r="AGR91" s="283"/>
      <c r="AGS91" s="283"/>
      <c r="AGT91" s="283"/>
      <c r="AGU91" s="283"/>
      <c r="AGV91" s="283"/>
      <c r="AGW91" s="283"/>
      <c r="AGX91" s="283"/>
      <c r="AGY91" s="283"/>
      <c r="AGZ91" s="283"/>
      <c r="AHA91" s="283"/>
      <c r="AHB91" s="283"/>
      <c r="AHC91" s="283"/>
      <c r="AHD91" s="283"/>
      <c r="AHE91" s="283"/>
      <c r="AHF91" s="283"/>
      <c r="AHG91" s="283"/>
      <c r="AHH91" s="283"/>
      <c r="AHI91" s="283"/>
      <c r="AHJ91" s="283"/>
      <c r="AHK91" s="283"/>
      <c r="AHL91" s="283"/>
      <c r="AHM91" s="283"/>
      <c r="AHN91" s="283"/>
      <c r="AHO91" s="283"/>
      <c r="AHP91" s="283"/>
      <c r="AHQ91" s="283"/>
      <c r="AHR91" s="283"/>
      <c r="AHS91" s="283"/>
      <c r="AHT91" s="283"/>
      <c r="AHU91" s="283"/>
      <c r="AHV91" s="283"/>
      <c r="AHW91" s="283"/>
      <c r="AHX91" s="283"/>
      <c r="AHY91" s="283"/>
      <c r="AHZ91" s="283"/>
      <c r="AIA91" s="283"/>
      <c r="AIB91" s="283"/>
      <c r="AIC91" s="283"/>
      <c r="AID91" s="283"/>
      <c r="AIE91" s="283"/>
      <c r="AIF91" s="283"/>
      <c r="AIG91" s="283"/>
      <c r="AIH91" s="283"/>
      <c r="AII91" s="283"/>
      <c r="AIJ91" s="283"/>
      <c r="AIK91" s="283"/>
      <c r="AIL91" s="283"/>
      <c r="AIM91" s="283"/>
      <c r="AIN91" s="283"/>
      <c r="AIO91" s="283"/>
      <c r="AIP91" s="283"/>
      <c r="AIQ91" s="283"/>
      <c r="AIR91" s="283"/>
      <c r="AIS91" s="283"/>
      <c r="AIT91" s="283"/>
      <c r="AIU91" s="283"/>
      <c r="AIV91" s="283"/>
      <c r="AIW91" s="283"/>
      <c r="AIX91" s="283"/>
      <c r="AIY91" s="283"/>
      <c r="AIZ91" s="283"/>
      <c r="AJA91" s="283"/>
      <c r="AJB91" s="283"/>
      <c r="AJC91" s="283"/>
      <c r="AJD91" s="283"/>
      <c r="AJE91" s="283"/>
      <c r="AJF91" s="283"/>
      <c r="AJG91" s="283"/>
      <c r="AJH91" s="283"/>
      <c r="AJI91" s="283"/>
      <c r="AJJ91" s="283"/>
      <c r="AJK91" s="283"/>
      <c r="AJL91" s="283"/>
      <c r="AJM91" s="283"/>
      <c r="AJN91" s="283"/>
      <c r="AJO91" s="283"/>
      <c r="AJP91" s="283"/>
      <c r="AJQ91" s="283"/>
      <c r="AJR91" s="283"/>
      <c r="AJS91" s="283"/>
      <c r="AJT91" s="283"/>
      <c r="AJU91" s="283"/>
      <c r="AJV91" s="283"/>
      <c r="AJW91" s="283"/>
      <c r="AJX91" s="283"/>
      <c r="AJY91" s="283"/>
      <c r="AJZ91" s="283"/>
      <c r="AKA91" s="283"/>
      <c r="AKB91" s="283"/>
      <c r="AKC91" s="283"/>
      <c r="AKD91" s="283"/>
      <c r="AKE91" s="283"/>
      <c r="AKF91" s="283"/>
      <c r="AKG91" s="283"/>
      <c r="AKH91" s="283"/>
      <c r="AKI91" s="283"/>
      <c r="AKJ91" s="283"/>
      <c r="AKK91" s="283"/>
      <c r="AKL91" s="283"/>
      <c r="AKM91" s="283"/>
      <c r="AKN91" s="283"/>
      <c r="AKO91" s="283"/>
      <c r="AKP91" s="283"/>
      <c r="AKQ91" s="283"/>
      <c r="AKR91" s="283"/>
      <c r="AKS91" s="283"/>
      <c r="AKT91" s="283"/>
      <c r="AKU91" s="283"/>
      <c r="AKV91" s="283"/>
      <c r="AKW91" s="283"/>
      <c r="AKX91" s="283"/>
      <c r="AKY91" s="283"/>
      <c r="AKZ91" s="283"/>
      <c r="ALA91" s="283"/>
      <c r="ALB91" s="283"/>
      <c r="ALC91" s="283"/>
      <c r="ALD91" s="283"/>
      <c r="ALE91" s="283"/>
      <c r="ALF91" s="283"/>
      <c r="ALG91" s="283"/>
      <c r="ALH91" s="283"/>
      <c r="ALI91" s="283"/>
      <c r="ALJ91" s="283"/>
      <c r="ALK91" s="283"/>
      <c r="ALL91" s="283"/>
      <c r="ALM91" s="283"/>
      <c r="ALN91" s="283"/>
      <c r="ALO91" s="283"/>
      <c r="ALP91" s="283"/>
      <c r="ALQ91" s="283"/>
      <c r="ALR91" s="283"/>
      <c r="ALS91" s="283"/>
      <c r="ALT91" s="283"/>
      <c r="ALU91" s="283"/>
      <c r="ALV91" s="283"/>
      <c r="ALW91" s="283"/>
      <c r="ALX91" s="283"/>
      <c r="ALY91" s="283"/>
      <c r="ALZ91" s="283"/>
      <c r="AMA91" s="283"/>
      <c r="AMB91" s="283"/>
      <c r="AMC91" s="283"/>
      <c r="AMD91" s="283"/>
      <c r="AME91" s="283"/>
      <c r="AMF91" s="283"/>
      <c r="AMG91" s="283"/>
      <c r="AMH91" s="283"/>
      <c r="AMI91" s="283"/>
      <c r="AMJ91" s="283"/>
      <c r="AMK91" s="283"/>
    </row>
    <row r="92" spans="1:1025" s="26" customFormat="1" ht="11.25" customHeight="1" x14ac:dyDescent="0.25">
      <c r="A92" s="295"/>
      <c r="B92" s="296" t="s">
        <v>112</v>
      </c>
      <c r="C92" s="296"/>
      <c r="D92" s="296"/>
      <c r="E92" s="297"/>
      <c r="F92" s="298">
        <f>SUM(F90:F91)</f>
        <v>6</v>
      </c>
      <c r="G92" s="298">
        <f>H92+I92</f>
        <v>9</v>
      </c>
      <c r="H92" s="298">
        <f>SUM(H90:H91)</f>
        <v>5</v>
      </c>
      <c r="I92" s="299">
        <f>SUM(I90:I91)</f>
        <v>4</v>
      </c>
      <c r="J92" s="300">
        <f>K92+L92</f>
        <v>17</v>
      </c>
      <c r="K92" s="298">
        <f>SUM(K90:K91)</f>
        <v>6</v>
      </c>
      <c r="L92" s="298">
        <f>SUM(L90:L91)</f>
        <v>11</v>
      </c>
      <c r="M92" s="298">
        <f>N92+O92</f>
        <v>13</v>
      </c>
      <c r="N92" s="298">
        <f>SUM(N90:N91)</f>
        <v>7</v>
      </c>
      <c r="O92" s="298">
        <f>SUM(O90:O91)</f>
        <v>6</v>
      </c>
      <c r="P92" s="298">
        <f>Q92+R92</f>
        <v>39</v>
      </c>
      <c r="Q92" s="298">
        <f t="shared" si="41"/>
        <v>18</v>
      </c>
      <c r="R92" s="298">
        <f t="shared" si="41"/>
        <v>21</v>
      </c>
      <c r="S92" s="298">
        <f>T92+U92</f>
        <v>6</v>
      </c>
      <c r="T92" s="298">
        <f>SUM(T90:T91)</f>
        <v>1</v>
      </c>
      <c r="U92" s="298">
        <f>SUM(U90:U91)</f>
        <v>5</v>
      </c>
      <c r="V92" s="301">
        <f t="shared" si="40"/>
        <v>0</v>
      </c>
      <c r="W92" s="298">
        <f>SUM(W90:W91)</f>
        <v>0</v>
      </c>
      <c r="X92" s="302">
        <f>SUM(X90:X91)</f>
        <v>0</v>
      </c>
      <c r="Y92" s="111"/>
      <c r="Z92" s="112"/>
      <c r="AA92" s="11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123"/>
      <c r="CR92" s="123"/>
      <c r="CS92" s="123"/>
      <c r="CT92" s="123"/>
      <c r="CU92" s="123"/>
      <c r="CV92" s="123"/>
      <c r="CW92" s="123"/>
      <c r="CX92" s="123"/>
      <c r="CY92" s="123"/>
      <c r="CZ92" s="123"/>
      <c r="DA92" s="123"/>
      <c r="DB92" s="123"/>
      <c r="DC92" s="123"/>
      <c r="DD92" s="123"/>
      <c r="DE92" s="123"/>
      <c r="DF92" s="123"/>
      <c r="DG92" s="123"/>
      <c r="DH92" s="123"/>
      <c r="DI92" s="123"/>
      <c r="DJ92" s="123"/>
      <c r="DK92" s="123"/>
      <c r="DL92" s="123"/>
      <c r="DM92" s="123"/>
      <c r="DN92" s="123"/>
      <c r="DO92" s="123"/>
      <c r="DP92" s="123"/>
      <c r="DQ92" s="123"/>
      <c r="DR92" s="123"/>
      <c r="DS92" s="123"/>
      <c r="DT92" s="123"/>
      <c r="DU92" s="123"/>
      <c r="DV92" s="123"/>
      <c r="DW92" s="123"/>
      <c r="DX92" s="123"/>
      <c r="DY92" s="123"/>
      <c r="DZ92" s="123"/>
      <c r="EA92" s="123"/>
      <c r="EB92" s="123"/>
      <c r="EC92" s="123"/>
      <c r="ED92" s="123"/>
      <c r="EE92" s="123"/>
      <c r="EF92" s="123"/>
      <c r="EG92" s="123"/>
      <c r="EH92" s="123"/>
      <c r="EI92" s="123"/>
      <c r="EJ92" s="123"/>
      <c r="EK92" s="123"/>
      <c r="EL92" s="123"/>
      <c r="EM92" s="123"/>
      <c r="EN92" s="123"/>
      <c r="EO92" s="123"/>
      <c r="EP92" s="123"/>
      <c r="EQ92" s="123"/>
      <c r="ER92" s="123"/>
      <c r="ES92" s="123"/>
      <c r="ET92" s="123"/>
      <c r="EU92" s="123"/>
      <c r="EV92" s="123"/>
      <c r="EW92" s="123"/>
      <c r="EX92" s="123"/>
      <c r="EY92" s="123"/>
      <c r="EZ92" s="123"/>
      <c r="FA92" s="123"/>
      <c r="FB92" s="123"/>
      <c r="FC92" s="123"/>
      <c r="FD92" s="123"/>
      <c r="FE92" s="123"/>
      <c r="FF92" s="123"/>
      <c r="FG92" s="123"/>
      <c r="FH92" s="123"/>
      <c r="FI92" s="123"/>
      <c r="FJ92" s="123"/>
      <c r="FK92" s="123"/>
      <c r="FL92" s="123"/>
      <c r="FM92" s="123"/>
      <c r="FN92" s="123"/>
      <c r="FO92" s="123"/>
      <c r="FP92" s="123"/>
      <c r="FQ92" s="123"/>
      <c r="FR92" s="123"/>
      <c r="FS92" s="123"/>
      <c r="FT92" s="123"/>
      <c r="FU92" s="123"/>
      <c r="FV92" s="123"/>
      <c r="FW92" s="123"/>
      <c r="FX92" s="123"/>
      <c r="FY92" s="123"/>
      <c r="FZ92" s="123"/>
      <c r="GA92" s="123"/>
      <c r="GB92" s="123"/>
      <c r="GC92" s="123"/>
      <c r="GD92" s="123"/>
      <c r="GE92" s="123"/>
      <c r="GF92" s="123"/>
      <c r="GG92" s="123"/>
      <c r="GH92" s="123"/>
      <c r="GI92" s="123"/>
      <c r="GJ92" s="123"/>
      <c r="GK92" s="123"/>
      <c r="GL92" s="123"/>
      <c r="GM92" s="123"/>
      <c r="GN92" s="123"/>
      <c r="GO92" s="123"/>
      <c r="GP92" s="123"/>
      <c r="GQ92" s="123"/>
      <c r="GR92" s="123"/>
      <c r="GS92" s="123"/>
      <c r="GT92" s="123"/>
      <c r="GU92" s="123"/>
      <c r="GV92" s="123"/>
      <c r="GW92" s="123"/>
      <c r="GX92" s="123"/>
      <c r="GY92" s="123"/>
      <c r="GZ92" s="123"/>
      <c r="HA92" s="123"/>
      <c r="HB92" s="123"/>
      <c r="HC92" s="123"/>
      <c r="HD92" s="123"/>
      <c r="HE92" s="123"/>
      <c r="HF92" s="123"/>
      <c r="HG92" s="123"/>
      <c r="HH92" s="123"/>
      <c r="HI92" s="123"/>
      <c r="HJ92" s="123"/>
      <c r="HK92" s="123"/>
      <c r="HL92" s="123"/>
      <c r="HM92" s="123"/>
      <c r="HN92" s="123"/>
      <c r="HO92" s="123"/>
      <c r="HP92" s="123"/>
      <c r="HQ92" s="123"/>
      <c r="HR92" s="123"/>
      <c r="HS92" s="123"/>
      <c r="HT92" s="123"/>
      <c r="HU92" s="123"/>
      <c r="HV92" s="123"/>
      <c r="HW92" s="123"/>
      <c r="HX92" s="123"/>
      <c r="HY92" s="123"/>
      <c r="HZ92" s="123"/>
      <c r="IA92" s="123"/>
      <c r="IB92" s="123"/>
      <c r="IC92" s="123"/>
      <c r="ID92" s="123"/>
      <c r="IE92" s="123"/>
      <c r="IF92" s="123"/>
      <c r="IG92" s="123"/>
      <c r="IH92" s="123"/>
      <c r="II92" s="123"/>
      <c r="IJ92" s="123"/>
      <c r="IK92" s="123"/>
      <c r="IL92" s="123"/>
      <c r="IM92" s="123"/>
      <c r="IN92" s="123"/>
      <c r="IO92" s="123"/>
      <c r="IP92" s="123"/>
      <c r="IQ92" s="123"/>
      <c r="IR92" s="123"/>
      <c r="IS92" s="123"/>
      <c r="IT92" s="123"/>
      <c r="IU92" s="123"/>
      <c r="IV92" s="123"/>
      <c r="IW92" s="123"/>
      <c r="IX92" s="123"/>
      <c r="IY92" s="123"/>
      <c r="IZ92" s="123"/>
      <c r="JA92" s="123"/>
      <c r="JB92" s="123"/>
      <c r="JC92" s="123"/>
      <c r="JD92" s="123"/>
      <c r="JE92" s="123"/>
      <c r="JF92" s="123"/>
      <c r="JG92" s="123"/>
      <c r="JH92" s="123"/>
      <c r="JI92" s="123"/>
      <c r="JJ92" s="123"/>
      <c r="JK92" s="123"/>
      <c r="JL92" s="123"/>
      <c r="JM92" s="123"/>
      <c r="JN92" s="123"/>
      <c r="JO92" s="123"/>
      <c r="JP92" s="123"/>
      <c r="JQ92" s="123"/>
      <c r="JR92" s="123"/>
      <c r="JS92" s="123"/>
      <c r="JT92" s="123"/>
      <c r="JU92" s="123"/>
      <c r="JV92" s="123"/>
      <c r="JW92" s="123"/>
      <c r="JX92" s="123"/>
      <c r="JY92" s="123"/>
      <c r="JZ92" s="123"/>
      <c r="KA92" s="123"/>
      <c r="KB92" s="123"/>
      <c r="KC92" s="123"/>
      <c r="KD92" s="123"/>
      <c r="KE92" s="123"/>
      <c r="KF92" s="123"/>
      <c r="KG92" s="123"/>
      <c r="KH92" s="123"/>
      <c r="KI92" s="123"/>
      <c r="KJ92" s="123"/>
      <c r="KK92" s="123"/>
      <c r="KL92" s="123"/>
      <c r="KM92" s="123"/>
      <c r="KN92" s="123"/>
      <c r="KO92" s="123"/>
      <c r="KP92" s="123"/>
      <c r="KQ92" s="123"/>
      <c r="KR92" s="123"/>
      <c r="KS92" s="123"/>
      <c r="KT92" s="123"/>
      <c r="KU92" s="123"/>
      <c r="KV92" s="123"/>
      <c r="KW92" s="123"/>
      <c r="KX92" s="123"/>
      <c r="KY92" s="123"/>
      <c r="KZ92" s="123"/>
      <c r="LA92" s="123"/>
      <c r="LB92" s="123"/>
      <c r="LC92" s="123"/>
      <c r="LD92" s="123"/>
      <c r="LE92" s="123"/>
      <c r="LF92" s="123"/>
      <c r="LG92" s="123"/>
      <c r="LH92" s="123"/>
      <c r="LI92" s="123"/>
      <c r="LJ92" s="123"/>
      <c r="LK92" s="123"/>
      <c r="LL92" s="123"/>
      <c r="LM92" s="123"/>
      <c r="LN92" s="123"/>
      <c r="LO92" s="123"/>
      <c r="LP92" s="123"/>
      <c r="LQ92" s="123"/>
      <c r="LR92" s="123"/>
      <c r="LS92" s="123"/>
      <c r="LT92" s="123"/>
      <c r="LU92" s="123"/>
      <c r="LV92" s="123"/>
      <c r="LW92" s="123"/>
      <c r="LX92" s="123"/>
      <c r="LY92" s="123"/>
      <c r="LZ92" s="123"/>
      <c r="MA92" s="123"/>
      <c r="MB92" s="123"/>
      <c r="MC92" s="123"/>
      <c r="MD92" s="123"/>
      <c r="ME92" s="123"/>
      <c r="MF92" s="123"/>
      <c r="MG92" s="123"/>
      <c r="MH92" s="123"/>
      <c r="MI92" s="123"/>
      <c r="MJ92" s="123"/>
      <c r="MK92" s="123"/>
      <c r="ML92" s="123"/>
      <c r="MM92" s="123"/>
      <c r="MN92" s="123"/>
      <c r="MO92" s="123"/>
      <c r="MP92" s="123"/>
      <c r="MQ92" s="123"/>
      <c r="MR92" s="123"/>
      <c r="MS92" s="123"/>
      <c r="MT92" s="123"/>
      <c r="MU92" s="123"/>
      <c r="MV92" s="123"/>
      <c r="MW92" s="123"/>
      <c r="MX92" s="123"/>
      <c r="MY92" s="123"/>
      <c r="MZ92" s="123"/>
      <c r="NA92" s="123"/>
      <c r="NB92" s="123"/>
      <c r="NC92" s="123"/>
      <c r="ND92" s="123"/>
      <c r="NE92" s="123"/>
      <c r="NF92" s="123"/>
      <c r="NG92" s="123"/>
      <c r="NH92" s="123"/>
      <c r="NI92" s="123"/>
      <c r="NJ92" s="123"/>
      <c r="NK92" s="123"/>
      <c r="NL92" s="123"/>
      <c r="NM92" s="123"/>
      <c r="NN92" s="123"/>
      <c r="NO92" s="123"/>
      <c r="NP92" s="123"/>
      <c r="NQ92" s="123"/>
      <c r="NR92" s="123"/>
      <c r="NS92" s="123"/>
      <c r="NT92" s="123"/>
      <c r="NU92" s="123"/>
      <c r="NV92" s="123"/>
      <c r="NW92" s="123"/>
      <c r="NX92" s="123"/>
      <c r="NY92" s="123"/>
      <c r="NZ92" s="123"/>
      <c r="OA92" s="123"/>
      <c r="OB92" s="123"/>
      <c r="OC92" s="123"/>
      <c r="OD92" s="123"/>
      <c r="OE92" s="123"/>
      <c r="OF92" s="123"/>
      <c r="OG92" s="123"/>
      <c r="OH92" s="123"/>
      <c r="OI92" s="123"/>
      <c r="OJ92" s="123"/>
      <c r="OK92" s="123"/>
      <c r="OL92" s="123"/>
      <c r="OM92" s="123"/>
      <c r="ON92" s="123"/>
      <c r="OO92" s="123"/>
      <c r="OP92" s="123"/>
      <c r="OQ92" s="123"/>
      <c r="OR92" s="123"/>
      <c r="OS92" s="123"/>
      <c r="OT92" s="123"/>
      <c r="OU92" s="123"/>
      <c r="OV92" s="123"/>
      <c r="OW92" s="123"/>
      <c r="OX92" s="123"/>
      <c r="OY92" s="123"/>
      <c r="OZ92" s="123"/>
      <c r="PA92" s="123"/>
      <c r="PB92" s="123"/>
      <c r="PC92" s="123"/>
      <c r="PD92" s="123"/>
      <c r="PE92" s="123"/>
      <c r="PF92" s="123"/>
      <c r="PG92" s="123"/>
      <c r="PH92" s="123"/>
      <c r="PI92" s="123"/>
      <c r="PJ92" s="123"/>
      <c r="PK92" s="123"/>
      <c r="PL92" s="123"/>
      <c r="PM92" s="123"/>
      <c r="PN92" s="123"/>
      <c r="PO92" s="123"/>
      <c r="PP92" s="123"/>
      <c r="PQ92" s="123"/>
      <c r="PR92" s="123"/>
      <c r="PS92" s="123"/>
      <c r="PT92" s="123"/>
      <c r="PU92" s="123"/>
      <c r="PV92" s="123"/>
      <c r="PW92" s="123"/>
      <c r="PX92" s="123"/>
      <c r="PY92" s="123"/>
      <c r="PZ92" s="123"/>
      <c r="QA92" s="123"/>
      <c r="QB92" s="123"/>
      <c r="QC92" s="123"/>
      <c r="QD92" s="123"/>
      <c r="QE92" s="123"/>
      <c r="QF92" s="123"/>
      <c r="QG92" s="123"/>
      <c r="QH92" s="123"/>
      <c r="QI92" s="123"/>
      <c r="QJ92" s="123"/>
      <c r="QK92" s="123"/>
      <c r="QL92" s="123"/>
      <c r="QM92" s="123"/>
      <c r="QN92" s="123"/>
      <c r="QO92" s="123"/>
      <c r="QP92" s="123"/>
      <c r="QQ92" s="123"/>
      <c r="QR92" s="123"/>
      <c r="QS92" s="123"/>
      <c r="QT92" s="123"/>
      <c r="QU92" s="123"/>
      <c r="QV92" s="123"/>
      <c r="QW92" s="123"/>
      <c r="QX92" s="123"/>
      <c r="QY92" s="123"/>
      <c r="QZ92" s="123"/>
      <c r="RA92" s="123"/>
      <c r="RB92" s="123"/>
      <c r="RC92" s="123"/>
      <c r="RD92" s="123"/>
      <c r="RE92" s="123"/>
      <c r="RF92" s="123"/>
      <c r="RG92" s="123"/>
      <c r="RH92" s="123"/>
      <c r="RI92" s="123"/>
      <c r="RJ92" s="123"/>
      <c r="RK92" s="123"/>
      <c r="RL92" s="123"/>
      <c r="RM92" s="123"/>
      <c r="RN92" s="123"/>
      <c r="RO92" s="123"/>
      <c r="RP92" s="123"/>
      <c r="RQ92" s="123"/>
      <c r="RR92" s="123"/>
      <c r="RS92" s="123"/>
      <c r="RT92" s="123"/>
      <c r="RU92" s="123"/>
      <c r="RV92" s="123"/>
      <c r="RW92" s="123"/>
      <c r="RX92" s="123"/>
      <c r="RY92" s="123"/>
      <c r="RZ92" s="123"/>
      <c r="SA92" s="123"/>
      <c r="SB92" s="123"/>
      <c r="SC92" s="123"/>
      <c r="SD92" s="123"/>
      <c r="SE92" s="123"/>
      <c r="SF92" s="123"/>
      <c r="SG92" s="123"/>
      <c r="SH92" s="123"/>
      <c r="SI92" s="123"/>
      <c r="SJ92" s="123"/>
      <c r="SK92" s="123"/>
      <c r="SL92" s="123"/>
      <c r="SM92" s="123"/>
      <c r="SN92" s="123"/>
      <c r="SO92" s="123"/>
      <c r="SP92" s="123"/>
      <c r="SQ92" s="123"/>
      <c r="SR92" s="123"/>
      <c r="SS92" s="123"/>
      <c r="ST92" s="123"/>
      <c r="SU92" s="123"/>
      <c r="SV92" s="123"/>
      <c r="SW92" s="123"/>
      <c r="SX92" s="123"/>
      <c r="SY92" s="123"/>
      <c r="SZ92" s="123"/>
      <c r="TA92" s="123"/>
      <c r="TB92" s="123"/>
      <c r="TC92" s="123"/>
      <c r="TD92" s="123"/>
      <c r="TE92" s="123"/>
      <c r="TF92" s="123"/>
      <c r="TG92" s="123"/>
      <c r="TH92" s="123"/>
      <c r="TI92" s="123"/>
      <c r="TJ92" s="123"/>
      <c r="TK92" s="123"/>
      <c r="TL92" s="123"/>
      <c r="TM92" s="123"/>
      <c r="TN92" s="123"/>
      <c r="TO92" s="123"/>
      <c r="TP92" s="123"/>
      <c r="TQ92" s="123"/>
      <c r="TR92" s="123"/>
      <c r="TS92" s="123"/>
      <c r="TT92" s="123"/>
      <c r="TU92" s="123"/>
      <c r="TV92" s="123"/>
      <c r="TW92" s="123"/>
      <c r="TX92" s="123"/>
      <c r="TY92" s="123"/>
      <c r="TZ92" s="123"/>
      <c r="UA92" s="123"/>
      <c r="UB92" s="123"/>
      <c r="UC92" s="123"/>
      <c r="UD92" s="123"/>
      <c r="UE92" s="123"/>
      <c r="UF92" s="123"/>
      <c r="UG92" s="123"/>
      <c r="UH92" s="123"/>
      <c r="UI92" s="123"/>
      <c r="UJ92" s="123"/>
      <c r="UK92" s="123"/>
      <c r="UL92" s="123"/>
      <c r="UM92" s="123"/>
      <c r="UN92" s="123"/>
      <c r="UO92" s="123"/>
      <c r="UP92" s="123"/>
      <c r="UQ92" s="123"/>
      <c r="UR92" s="123"/>
      <c r="US92" s="123"/>
      <c r="UT92" s="123"/>
      <c r="UU92" s="123"/>
      <c r="UV92" s="123"/>
      <c r="UW92" s="123"/>
      <c r="UX92" s="123"/>
      <c r="UY92" s="123"/>
      <c r="UZ92" s="123"/>
      <c r="VA92" s="123"/>
      <c r="VB92" s="123"/>
      <c r="VC92" s="123"/>
      <c r="VD92" s="123"/>
      <c r="VE92" s="123"/>
      <c r="VF92" s="123"/>
      <c r="VG92" s="123"/>
      <c r="VH92" s="123"/>
      <c r="VI92" s="123"/>
      <c r="VJ92" s="123"/>
      <c r="VK92" s="123"/>
      <c r="VL92" s="123"/>
      <c r="VM92" s="123"/>
      <c r="VN92" s="123"/>
      <c r="VO92" s="123"/>
      <c r="VP92" s="123"/>
      <c r="VQ92" s="123"/>
      <c r="VR92" s="123"/>
      <c r="VS92" s="123"/>
      <c r="VT92" s="123"/>
      <c r="VU92" s="123"/>
      <c r="VV92" s="123"/>
      <c r="VW92" s="123"/>
      <c r="VX92" s="123"/>
      <c r="VY92" s="123"/>
      <c r="VZ92" s="123"/>
      <c r="WA92" s="123"/>
      <c r="WB92" s="123"/>
      <c r="WC92" s="123"/>
      <c r="WD92" s="123"/>
      <c r="WE92" s="123"/>
      <c r="WF92" s="123"/>
      <c r="WG92" s="123"/>
      <c r="WH92" s="123"/>
      <c r="WI92" s="123"/>
      <c r="WJ92" s="123"/>
      <c r="WK92" s="123"/>
      <c r="WL92" s="123"/>
      <c r="WM92" s="123"/>
      <c r="WN92" s="123"/>
      <c r="WO92" s="123"/>
      <c r="WP92" s="123"/>
      <c r="WQ92" s="123"/>
      <c r="WR92" s="123"/>
      <c r="WS92" s="123"/>
      <c r="WT92" s="123"/>
      <c r="WU92" s="123"/>
      <c r="WV92" s="123"/>
      <c r="WW92" s="123"/>
      <c r="WX92" s="123"/>
      <c r="WY92" s="123"/>
      <c r="WZ92" s="123"/>
      <c r="XA92" s="123"/>
      <c r="XB92" s="123"/>
      <c r="XC92" s="123"/>
      <c r="XD92" s="123"/>
      <c r="XE92" s="123"/>
      <c r="XF92" s="123"/>
      <c r="XG92" s="123"/>
      <c r="XH92" s="123"/>
      <c r="XI92" s="123"/>
      <c r="XJ92" s="123"/>
      <c r="XK92" s="123"/>
      <c r="XL92" s="123"/>
      <c r="XM92" s="123"/>
      <c r="XN92" s="123"/>
      <c r="XO92" s="123"/>
      <c r="XP92" s="123"/>
      <c r="XQ92" s="123"/>
      <c r="XR92" s="123"/>
      <c r="XS92" s="123"/>
      <c r="XT92" s="123"/>
      <c r="XU92" s="123"/>
      <c r="XV92" s="123"/>
      <c r="XW92" s="123"/>
      <c r="XX92" s="123"/>
      <c r="XY92" s="123"/>
      <c r="XZ92" s="123"/>
      <c r="YA92" s="123"/>
      <c r="YB92" s="123"/>
      <c r="YC92" s="123"/>
      <c r="YD92" s="123"/>
      <c r="YE92" s="123"/>
      <c r="YF92" s="123"/>
      <c r="YG92" s="123"/>
      <c r="YH92" s="123"/>
      <c r="YI92" s="123"/>
      <c r="YJ92" s="123"/>
      <c r="YK92" s="123"/>
      <c r="YL92" s="123"/>
      <c r="YM92" s="123"/>
      <c r="YN92" s="123"/>
      <c r="YO92" s="123"/>
      <c r="YP92" s="123"/>
      <c r="YQ92" s="123"/>
      <c r="YR92" s="123"/>
      <c r="YS92" s="123"/>
      <c r="YT92" s="123"/>
      <c r="YU92" s="123"/>
      <c r="YV92" s="123"/>
      <c r="YW92" s="123"/>
      <c r="YX92" s="123"/>
      <c r="YY92" s="123"/>
      <c r="YZ92" s="123"/>
      <c r="ZA92" s="123"/>
      <c r="ZB92" s="123"/>
      <c r="ZC92" s="123"/>
      <c r="ZD92" s="123"/>
      <c r="ZE92" s="123"/>
      <c r="ZF92" s="123"/>
      <c r="ZG92" s="123"/>
      <c r="ZH92" s="123"/>
      <c r="ZI92" s="123"/>
      <c r="ZJ92" s="123"/>
      <c r="ZK92" s="123"/>
      <c r="ZL92" s="123"/>
      <c r="ZM92" s="123"/>
      <c r="ZN92" s="123"/>
      <c r="ZO92" s="123"/>
      <c r="ZP92" s="123"/>
      <c r="ZQ92" s="123"/>
      <c r="ZR92" s="123"/>
      <c r="ZS92" s="123"/>
      <c r="ZT92" s="123"/>
      <c r="ZU92" s="123"/>
      <c r="ZV92" s="123"/>
      <c r="ZW92" s="123"/>
      <c r="ZX92" s="123"/>
      <c r="ZY92" s="123"/>
      <c r="ZZ92" s="123"/>
      <c r="AAA92" s="123"/>
      <c r="AAB92" s="123"/>
      <c r="AAC92" s="123"/>
      <c r="AAD92" s="123"/>
      <c r="AAE92" s="123"/>
      <c r="AAF92" s="123"/>
      <c r="AAG92" s="123"/>
      <c r="AAH92" s="123"/>
      <c r="AAI92" s="123"/>
      <c r="AAJ92" s="123"/>
      <c r="AAK92" s="123"/>
      <c r="AAL92" s="123"/>
      <c r="AAM92" s="123"/>
      <c r="AAN92" s="123"/>
      <c r="AAO92" s="123"/>
      <c r="AAP92" s="123"/>
      <c r="AAQ92" s="123"/>
      <c r="AAR92" s="123"/>
      <c r="AAS92" s="123"/>
      <c r="AAT92" s="123"/>
      <c r="AAU92" s="123"/>
      <c r="AAV92" s="123"/>
      <c r="AAW92" s="123"/>
      <c r="AAX92" s="123"/>
      <c r="AAY92" s="123"/>
      <c r="AAZ92" s="123"/>
      <c r="ABA92" s="123"/>
      <c r="ABB92" s="123"/>
      <c r="ABC92" s="123"/>
      <c r="ABD92" s="123"/>
      <c r="ABE92" s="123"/>
      <c r="ABF92" s="123"/>
      <c r="ABG92" s="123"/>
      <c r="ABH92" s="123"/>
      <c r="ABI92" s="123"/>
      <c r="ABJ92" s="123"/>
      <c r="ABK92" s="123"/>
      <c r="ABL92" s="123"/>
      <c r="ABM92" s="123"/>
      <c r="ABN92" s="123"/>
      <c r="ABO92" s="123"/>
      <c r="ABP92" s="123"/>
      <c r="ABQ92" s="123"/>
      <c r="ABR92" s="123"/>
      <c r="ABS92" s="123"/>
      <c r="ABT92" s="123"/>
      <c r="ABU92" s="123"/>
      <c r="ABV92" s="123"/>
      <c r="ABW92" s="123"/>
      <c r="ABX92" s="123"/>
      <c r="ABY92" s="123"/>
      <c r="ABZ92" s="123"/>
      <c r="ACA92" s="123"/>
      <c r="ACB92" s="123"/>
      <c r="ACC92" s="123"/>
      <c r="ACD92" s="123"/>
      <c r="ACE92" s="123"/>
      <c r="ACF92" s="123"/>
      <c r="ACG92" s="123"/>
      <c r="ACH92" s="123"/>
      <c r="ACI92" s="123"/>
      <c r="ACJ92" s="123"/>
      <c r="ACK92" s="123"/>
      <c r="ACL92" s="123"/>
      <c r="ACM92" s="123"/>
      <c r="ACN92" s="123"/>
      <c r="ACO92" s="123"/>
      <c r="ACP92" s="123"/>
      <c r="ACQ92" s="123"/>
      <c r="ACR92" s="123"/>
      <c r="ACS92" s="123"/>
      <c r="ACT92" s="123"/>
      <c r="ACU92" s="123"/>
      <c r="ACV92" s="123"/>
      <c r="ACW92" s="123"/>
      <c r="ACX92" s="123"/>
      <c r="ACY92" s="123"/>
      <c r="ACZ92" s="123"/>
      <c r="ADA92" s="123"/>
      <c r="ADB92" s="123"/>
      <c r="ADC92" s="123"/>
      <c r="ADD92" s="123"/>
      <c r="ADE92" s="123"/>
      <c r="ADF92" s="123"/>
      <c r="ADG92" s="123"/>
      <c r="ADH92" s="123"/>
      <c r="ADI92" s="123"/>
      <c r="ADJ92" s="123"/>
      <c r="ADK92" s="123"/>
      <c r="ADL92" s="123"/>
      <c r="ADM92" s="123"/>
      <c r="ADN92" s="123"/>
      <c r="ADO92" s="123"/>
      <c r="ADP92" s="123"/>
      <c r="ADQ92" s="123"/>
      <c r="ADR92" s="123"/>
      <c r="ADS92" s="123"/>
      <c r="ADT92" s="123"/>
      <c r="ADU92" s="123"/>
      <c r="ADV92" s="123"/>
      <c r="ADW92" s="123"/>
      <c r="ADX92" s="123"/>
      <c r="ADY92" s="123"/>
      <c r="ADZ92" s="123"/>
      <c r="AEA92" s="123"/>
      <c r="AEB92" s="123"/>
      <c r="AEC92" s="123"/>
      <c r="AED92" s="123"/>
      <c r="AEE92" s="123"/>
      <c r="AEF92" s="123"/>
      <c r="AEG92" s="123"/>
      <c r="AEH92" s="123"/>
      <c r="AEI92" s="123"/>
      <c r="AEJ92" s="123"/>
      <c r="AEK92" s="123"/>
      <c r="AEL92" s="123"/>
      <c r="AEM92" s="123"/>
      <c r="AEN92" s="123"/>
      <c r="AEO92" s="123"/>
      <c r="AEP92" s="123"/>
      <c r="AEQ92" s="123"/>
      <c r="AER92" s="123"/>
      <c r="AES92" s="123"/>
      <c r="AET92" s="123"/>
      <c r="AEU92" s="123"/>
      <c r="AEV92" s="123"/>
      <c r="AEW92" s="123"/>
      <c r="AEX92" s="123"/>
      <c r="AEY92" s="123"/>
      <c r="AEZ92" s="123"/>
      <c r="AFA92" s="123"/>
      <c r="AFB92" s="123"/>
      <c r="AFC92" s="123"/>
      <c r="AFD92" s="123"/>
      <c r="AFE92" s="123"/>
      <c r="AFF92" s="123"/>
      <c r="AFG92" s="123"/>
      <c r="AFH92" s="123"/>
      <c r="AFI92" s="123"/>
      <c r="AFJ92" s="123"/>
      <c r="AFK92" s="123"/>
      <c r="AFL92" s="123"/>
      <c r="AFM92" s="123"/>
      <c r="AFN92" s="123"/>
      <c r="AFO92" s="123"/>
      <c r="AFP92" s="123"/>
      <c r="AFQ92" s="123"/>
      <c r="AFR92" s="123"/>
      <c r="AFS92" s="123"/>
      <c r="AFT92" s="123"/>
      <c r="AFU92" s="123"/>
      <c r="AFV92" s="123"/>
      <c r="AFW92" s="123"/>
      <c r="AFX92" s="123"/>
      <c r="AFY92" s="123"/>
      <c r="AFZ92" s="123"/>
      <c r="AGA92" s="123"/>
      <c r="AGB92" s="123"/>
      <c r="AGC92" s="123"/>
      <c r="AGD92" s="123"/>
      <c r="AGE92" s="123"/>
      <c r="AGF92" s="123"/>
      <c r="AGG92" s="123"/>
      <c r="AGH92" s="123"/>
      <c r="AGI92" s="123"/>
      <c r="AGJ92" s="123"/>
      <c r="AGK92" s="123"/>
      <c r="AGL92" s="123"/>
      <c r="AGM92" s="123"/>
      <c r="AGN92" s="123"/>
      <c r="AGO92" s="123"/>
      <c r="AGP92" s="123"/>
      <c r="AGQ92" s="123"/>
      <c r="AGR92" s="123"/>
      <c r="AGS92" s="123"/>
      <c r="AGT92" s="123"/>
      <c r="AGU92" s="123"/>
      <c r="AGV92" s="123"/>
      <c r="AGW92" s="123"/>
      <c r="AGX92" s="123"/>
      <c r="AGY92" s="123"/>
      <c r="AGZ92" s="123"/>
      <c r="AHA92" s="123"/>
      <c r="AHB92" s="123"/>
      <c r="AHC92" s="123"/>
      <c r="AHD92" s="123"/>
      <c r="AHE92" s="123"/>
      <c r="AHF92" s="123"/>
      <c r="AHG92" s="123"/>
      <c r="AHH92" s="123"/>
      <c r="AHI92" s="123"/>
      <c r="AHJ92" s="123"/>
      <c r="AHK92" s="123"/>
      <c r="AHL92" s="123"/>
      <c r="AHM92" s="123"/>
      <c r="AHN92" s="123"/>
      <c r="AHO92" s="123"/>
      <c r="AHP92" s="123"/>
      <c r="AHQ92" s="123"/>
      <c r="AHR92" s="123"/>
      <c r="AHS92" s="123"/>
      <c r="AHT92" s="123"/>
      <c r="AHU92" s="123"/>
      <c r="AHV92" s="123"/>
      <c r="AHW92" s="123"/>
      <c r="AHX92" s="123"/>
      <c r="AHY92" s="123"/>
      <c r="AHZ92" s="123"/>
      <c r="AIA92" s="123"/>
      <c r="AIB92" s="123"/>
      <c r="AIC92" s="123"/>
      <c r="AID92" s="123"/>
      <c r="AIE92" s="123"/>
      <c r="AIF92" s="123"/>
      <c r="AIG92" s="123"/>
      <c r="AIH92" s="123"/>
      <c r="AII92" s="123"/>
      <c r="AIJ92" s="123"/>
      <c r="AIK92" s="123"/>
      <c r="AIL92" s="123"/>
      <c r="AIM92" s="123"/>
      <c r="AIN92" s="123"/>
      <c r="AIO92" s="123"/>
      <c r="AIP92" s="123"/>
      <c r="AIQ92" s="123"/>
      <c r="AIR92" s="123"/>
      <c r="AIS92" s="123"/>
      <c r="AIT92" s="123"/>
      <c r="AIU92" s="123"/>
      <c r="AIV92" s="123"/>
      <c r="AIW92" s="123"/>
      <c r="AIX92" s="123"/>
      <c r="AIY92" s="123"/>
      <c r="AIZ92" s="123"/>
      <c r="AJA92" s="123"/>
      <c r="AJB92" s="123"/>
      <c r="AJC92" s="123"/>
      <c r="AJD92" s="123"/>
      <c r="AJE92" s="123"/>
      <c r="AJF92" s="123"/>
      <c r="AJG92" s="123"/>
      <c r="AJH92" s="123"/>
      <c r="AJI92" s="123"/>
      <c r="AJJ92" s="123"/>
      <c r="AJK92" s="123"/>
      <c r="AJL92" s="123"/>
      <c r="AJM92" s="123"/>
      <c r="AJN92" s="123"/>
      <c r="AJO92" s="123"/>
      <c r="AJP92" s="123"/>
      <c r="AJQ92" s="123"/>
      <c r="AJR92" s="123"/>
      <c r="AJS92" s="123"/>
      <c r="AJT92" s="123"/>
      <c r="AJU92" s="123"/>
      <c r="AJV92" s="123"/>
      <c r="AJW92" s="123"/>
      <c r="AJX92" s="123"/>
      <c r="AJY92" s="123"/>
      <c r="AJZ92" s="123"/>
      <c r="AKA92" s="123"/>
      <c r="AKB92" s="123"/>
      <c r="AKC92" s="123"/>
      <c r="AKD92" s="123"/>
      <c r="AKE92" s="123"/>
      <c r="AKF92" s="123"/>
      <c r="AKG92" s="123"/>
      <c r="AKH92" s="123"/>
      <c r="AKI92" s="123"/>
      <c r="AKJ92" s="123"/>
      <c r="AKK92" s="123"/>
      <c r="AKL92" s="123"/>
      <c r="AKM92" s="123"/>
      <c r="AKN92" s="123"/>
      <c r="AKO92" s="123"/>
      <c r="AKP92" s="123"/>
      <c r="AKQ92" s="123"/>
      <c r="AKR92" s="123"/>
      <c r="AKS92" s="123"/>
      <c r="AKT92" s="123"/>
      <c r="AKU92" s="123"/>
      <c r="AKV92" s="123"/>
      <c r="AKW92" s="123"/>
      <c r="AKX92" s="123"/>
      <c r="AKY92" s="123"/>
      <c r="AKZ92" s="123"/>
      <c r="ALA92" s="123"/>
      <c r="ALB92" s="123"/>
      <c r="ALC92" s="123"/>
      <c r="ALD92" s="123"/>
      <c r="ALE92" s="123"/>
      <c r="ALF92" s="123"/>
      <c r="ALG92" s="123"/>
      <c r="ALH92" s="123"/>
      <c r="ALI92" s="123"/>
      <c r="ALJ92" s="123"/>
      <c r="ALK92" s="123"/>
      <c r="ALL92" s="123"/>
      <c r="ALM92" s="123"/>
      <c r="ALN92" s="123"/>
      <c r="ALO92" s="123"/>
      <c r="ALP92" s="123"/>
      <c r="ALQ92" s="123"/>
      <c r="ALR92" s="123"/>
      <c r="ALS92" s="123"/>
      <c r="ALT92" s="123"/>
      <c r="ALU92" s="123"/>
      <c r="ALV92" s="123"/>
      <c r="ALW92" s="123"/>
      <c r="ALX92" s="123"/>
      <c r="ALY92" s="123"/>
      <c r="ALZ92" s="123"/>
      <c r="AMA92" s="123"/>
      <c r="AMB92" s="123"/>
      <c r="AMC92" s="123"/>
      <c r="AMD92" s="123"/>
      <c r="AME92" s="123"/>
      <c r="AMF92" s="123"/>
      <c r="AMG92" s="123"/>
      <c r="AMH92" s="123"/>
      <c r="AMI92" s="123"/>
      <c r="AMJ92" s="123"/>
      <c r="AMK92" s="123"/>
    </row>
    <row r="93" spans="1:1025" s="306" customFormat="1" ht="17.25" customHeight="1" x14ac:dyDescent="0.25">
      <c r="A93" s="303" t="s">
        <v>346</v>
      </c>
      <c r="B93" s="166" t="s">
        <v>347</v>
      </c>
      <c r="C93" s="188" t="s">
        <v>348</v>
      </c>
      <c r="D93" s="189" t="s">
        <v>349</v>
      </c>
      <c r="E93" s="190" t="s">
        <v>350</v>
      </c>
      <c r="F93" s="191">
        <v>3</v>
      </c>
      <c r="G93" s="192">
        <f>SUM(H93:I93)</f>
        <v>9</v>
      </c>
      <c r="H93" s="191">
        <v>5</v>
      </c>
      <c r="I93" s="191">
        <v>4</v>
      </c>
      <c r="J93" s="192">
        <f>SUM(K93:L93)</f>
        <v>19</v>
      </c>
      <c r="K93" s="191">
        <v>10</v>
      </c>
      <c r="L93" s="191">
        <v>9</v>
      </c>
      <c r="M93" s="192">
        <f>SUM(N93:O93)</f>
        <v>18</v>
      </c>
      <c r="N93" s="191">
        <v>10</v>
      </c>
      <c r="O93" s="191">
        <v>8</v>
      </c>
      <c r="P93" s="192">
        <f>SUM(Q93:R93)</f>
        <v>46</v>
      </c>
      <c r="Q93" s="192">
        <f t="shared" si="41"/>
        <v>25</v>
      </c>
      <c r="R93" s="192">
        <f t="shared" si="41"/>
        <v>21</v>
      </c>
      <c r="S93" s="192">
        <f>SUM(T93:U93)</f>
        <v>4</v>
      </c>
      <c r="T93" s="191">
        <v>0</v>
      </c>
      <c r="U93" s="191">
        <v>4</v>
      </c>
      <c r="V93" s="193">
        <f t="shared" si="40"/>
        <v>0</v>
      </c>
      <c r="W93" s="191">
        <v>0</v>
      </c>
      <c r="X93" s="194">
        <v>0</v>
      </c>
      <c r="Y93" s="304"/>
      <c r="Z93" s="305"/>
      <c r="AA93" s="305"/>
    </row>
    <row r="94" spans="1:1025" s="306" customFormat="1" ht="17.25" customHeight="1" x14ac:dyDescent="0.25">
      <c r="A94" s="146"/>
      <c r="B94" s="176" t="s">
        <v>351</v>
      </c>
      <c r="C94" s="167" t="s">
        <v>352</v>
      </c>
      <c r="D94" s="168" t="s">
        <v>353</v>
      </c>
      <c r="E94" s="158" t="s">
        <v>354</v>
      </c>
      <c r="F94" s="169">
        <v>3</v>
      </c>
      <c r="G94" s="170">
        <f>SUM(H94:I94)</f>
        <v>21</v>
      </c>
      <c r="H94" s="169">
        <v>13</v>
      </c>
      <c r="I94" s="169">
        <v>8</v>
      </c>
      <c r="J94" s="170">
        <f>SUM(K94:L94)</f>
        <v>22</v>
      </c>
      <c r="K94" s="169">
        <v>12</v>
      </c>
      <c r="L94" s="169">
        <v>10</v>
      </c>
      <c r="M94" s="170">
        <f>SUM(N94:O94)</f>
        <v>20</v>
      </c>
      <c r="N94" s="169">
        <v>8</v>
      </c>
      <c r="O94" s="169">
        <v>12</v>
      </c>
      <c r="P94" s="170">
        <f>SUM(Q94+R94)</f>
        <v>63</v>
      </c>
      <c r="Q94" s="170">
        <f t="shared" si="41"/>
        <v>33</v>
      </c>
      <c r="R94" s="170">
        <f t="shared" si="41"/>
        <v>30</v>
      </c>
      <c r="S94" s="170">
        <f>SUM(T94:U94)</f>
        <v>5</v>
      </c>
      <c r="T94" s="169">
        <v>1</v>
      </c>
      <c r="U94" s="169">
        <v>4</v>
      </c>
      <c r="V94" s="171">
        <f t="shared" si="40"/>
        <v>0</v>
      </c>
      <c r="W94" s="169">
        <v>0</v>
      </c>
      <c r="X94" s="172">
        <v>0</v>
      </c>
      <c r="Y94" s="304"/>
      <c r="Z94" s="305"/>
      <c r="AA94" s="305"/>
    </row>
    <row r="95" spans="1:1025" s="306" customFormat="1" ht="17.25" customHeight="1" x14ac:dyDescent="0.25">
      <c r="A95" s="146"/>
      <c r="B95" s="176" t="s">
        <v>355</v>
      </c>
      <c r="C95" s="167" t="s">
        <v>356</v>
      </c>
      <c r="D95" s="168" t="s">
        <v>357</v>
      </c>
      <c r="E95" s="158" t="s">
        <v>358</v>
      </c>
      <c r="F95" s="169">
        <v>3</v>
      </c>
      <c r="G95" s="170">
        <f>SUM(H95:I95)</f>
        <v>11</v>
      </c>
      <c r="H95" s="169">
        <v>5</v>
      </c>
      <c r="I95" s="169">
        <v>6</v>
      </c>
      <c r="J95" s="170">
        <f>SUM(K95:L95)</f>
        <v>13</v>
      </c>
      <c r="K95" s="169">
        <v>5</v>
      </c>
      <c r="L95" s="169">
        <v>8</v>
      </c>
      <c r="M95" s="170">
        <f>SUM(N95:O95)</f>
        <v>15</v>
      </c>
      <c r="N95" s="169">
        <v>8</v>
      </c>
      <c r="O95" s="169">
        <v>7</v>
      </c>
      <c r="P95" s="170">
        <f>SUM(Q95+R95)</f>
        <v>39</v>
      </c>
      <c r="Q95" s="170">
        <f t="shared" si="41"/>
        <v>18</v>
      </c>
      <c r="R95" s="170">
        <f t="shared" si="41"/>
        <v>21</v>
      </c>
      <c r="S95" s="170">
        <f>SUM(T95:U95)</f>
        <v>6</v>
      </c>
      <c r="T95" s="169"/>
      <c r="U95" s="169">
        <v>6</v>
      </c>
      <c r="V95" s="171">
        <f t="shared" si="40"/>
        <v>0</v>
      </c>
      <c r="W95" s="169">
        <v>0</v>
      </c>
      <c r="X95" s="172">
        <v>0</v>
      </c>
      <c r="Y95" s="304"/>
      <c r="Z95" s="305"/>
      <c r="AA95" s="305"/>
    </row>
    <row r="96" spans="1:1025" s="306" customFormat="1" ht="17.25" customHeight="1" x14ac:dyDescent="0.25">
      <c r="A96" s="177">
        <v>4</v>
      </c>
      <c r="B96" s="176" t="s">
        <v>359</v>
      </c>
      <c r="C96" s="167" t="s">
        <v>360</v>
      </c>
      <c r="D96" s="168" t="s">
        <v>361</v>
      </c>
      <c r="E96" s="158" t="s">
        <v>362</v>
      </c>
      <c r="F96" s="183">
        <v>1</v>
      </c>
      <c r="G96" s="184">
        <f>SUM(H96:I96)</f>
        <v>0</v>
      </c>
      <c r="H96" s="183"/>
      <c r="I96" s="183"/>
      <c r="J96" s="184">
        <f>SUM(K96:L96)</f>
        <v>0</v>
      </c>
      <c r="K96" s="183"/>
      <c r="L96" s="183"/>
      <c r="M96" s="184">
        <f>SUM(N96:O96)</f>
        <v>2</v>
      </c>
      <c r="N96" s="183">
        <v>1</v>
      </c>
      <c r="O96" s="183">
        <v>1</v>
      </c>
      <c r="P96" s="184">
        <f>SUM(Q96+R96)</f>
        <v>2</v>
      </c>
      <c r="Q96" s="184">
        <f t="shared" si="41"/>
        <v>1</v>
      </c>
      <c r="R96" s="184">
        <f t="shared" si="41"/>
        <v>1</v>
      </c>
      <c r="S96" s="184">
        <f>SUM(T96:U96)</f>
        <v>2</v>
      </c>
      <c r="T96" s="183">
        <v>1</v>
      </c>
      <c r="U96" s="183">
        <v>1</v>
      </c>
      <c r="V96" s="185">
        <v>0</v>
      </c>
      <c r="W96" s="183">
        <v>0</v>
      </c>
      <c r="X96" s="186"/>
      <c r="Y96" s="304"/>
      <c r="Z96" s="305"/>
      <c r="AA96" s="305"/>
    </row>
    <row r="97" spans="1:27" s="78" customFormat="1" ht="17.25" customHeight="1" x14ac:dyDescent="0.25">
      <c r="A97" s="203"/>
      <c r="B97" s="160" t="s">
        <v>112</v>
      </c>
      <c r="C97" s="161"/>
      <c r="D97" s="161"/>
      <c r="E97" s="162"/>
      <c r="F97" s="226">
        <f>SUM(F93:F96)</f>
        <v>10</v>
      </c>
      <c r="G97" s="226">
        <f t="shared" ref="G97" si="42">H97+I97</f>
        <v>41</v>
      </c>
      <c r="H97" s="226">
        <f>SUM(H93:H96)</f>
        <v>23</v>
      </c>
      <c r="I97" s="226">
        <f>SUM(I93:I96)</f>
        <v>18</v>
      </c>
      <c r="J97" s="226">
        <f t="shared" ref="J97:J100" si="43">K97+L97</f>
        <v>54</v>
      </c>
      <c r="K97" s="226">
        <f>SUM(K93:K96)</f>
        <v>27</v>
      </c>
      <c r="L97" s="226">
        <f>SUM(L93:L96)</f>
        <v>27</v>
      </c>
      <c r="M97" s="226">
        <f t="shared" ref="M97:M100" si="44">N97+O97</f>
        <v>55</v>
      </c>
      <c r="N97" s="226">
        <f>SUM(N93:N96)</f>
        <v>27</v>
      </c>
      <c r="O97" s="226">
        <f>SUM(O93:O96)</f>
        <v>28</v>
      </c>
      <c r="P97" s="226">
        <f t="shared" ref="P97:P100" si="45">Q97+R97</f>
        <v>150</v>
      </c>
      <c r="Q97" s="226">
        <f t="shared" si="41"/>
        <v>77</v>
      </c>
      <c r="R97" s="226">
        <f t="shared" si="41"/>
        <v>73</v>
      </c>
      <c r="S97" s="226">
        <f t="shared" ref="S97" si="46">T97+U97</f>
        <v>17</v>
      </c>
      <c r="T97" s="226">
        <f>SUM(T93:T96)</f>
        <v>2</v>
      </c>
      <c r="U97" s="226">
        <f>SUM(U93:U96)</f>
        <v>15</v>
      </c>
      <c r="V97" s="164">
        <f t="shared" ref="V97:V100" si="47">W97+X97</f>
        <v>0</v>
      </c>
      <c r="W97" s="226">
        <f>SUM(W93:W96)</f>
        <v>0</v>
      </c>
      <c r="X97" s="246">
        <f>SUM(X93:X96)</f>
        <v>0</v>
      </c>
      <c r="Y97" s="51"/>
      <c r="Z97" s="24"/>
      <c r="AA97" s="25"/>
    </row>
    <row r="98" spans="1:27" s="238" customFormat="1" ht="17.25" customHeight="1" x14ac:dyDescent="0.25">
      <c r="A98" s="307" t="s">
        <v>363</v>
      </c>
      <c r="B98" s="134" t="s">
        <v>364</v>
      </c>
      <c r="C98" s="135" t="s">
        <v>365</v>
      </c>
      <c r="D98" s="308" t="s">
        <v>366</v>
      </c>
      <c r="E98" s="150" t="s">
        <v>367</v>
      </c>
      <c r="F98" s="151">
        <v>3</v>
      </c>
      <c r="G98" s="152">
        <f>H98+I98</f>
        <v>7</v>
      </c>
      <c r="H98" s="151">
        <v>4</v>
      </c>
      <c r="I98" s="151">
        <v>3</v>
      </c>
      <c r="J98" s="152">
        <f>K98+L98</f>
        <v>13</v>
      </c>
      <c r="K98" s="151">
        <v>7</v>
      </c>
      <c r="L98" s="138">
        <v>6</v>
      </c>
      <c r="M98" s="139">
        <f>N98+O98</f>
        <v>23</v>
      </c>
      <c r="N98" s="151">
        <v>14</v>
      </c>
      <c r="O98" s="151">
        <v>9</v>
      </c>
      <c r="P98" s="139">
        <f>Q98+R98</f>
        <v>43</v>
      </c>
      <c r="Q98" s="139">
        <f t="shared" si="41"/>
        <v>25</v>
      </c>
      <c r="R98" s="139">
        <f t="shared" si="41"/>
        <v>18</v>
      </c>
      <c r="S98" s="152">
        <f>T98+U98</f>
        <v>7</v>
      </c>
      <c r="T98" s="151">
        <v>0</v>
      </c>
      <c r="U98" s="151">
        <v>7</v>
      </c>
      <c r="V98" s="153">
        <f>W98+X98</f>
        <v>0</v>
      </c>
      <c r="W98" s="151">
        <v>0</v>
      </c>
      <c r="X98" s="141"/>
      <c r="Y98" s="142"/>
      <c r="Z98" s="143"/>
      <c r="AA98" s="143"/>
    </row>
    <row r="99" spans="1:27" s="238" customFormat="1" ht="15" customHeight="1" x14ac:dyDescent="0.25">
      <c r="A99" s="156">
        <v>2</v>
      </c>
      <c r="B99" s="147" t="s">
        <v>368</v>
      </c>
      <c r="C99" s="148" t="s">
        <v>369</v>
      </c>
      <c r="D99" s="309" t="s">
        <v>370</v>
      </c>
      <c r="E99" s="310" t="s">
        <v>371</v>
      </c>
      <c r="F99" s="311">
        <v>3</v>
      </c>
      <c r="G99" s="312">
        <f>H99+I99</f>
        <v>24</v>
      </c>
      <c r="H99" s="311">
        <v>12</v>
      </c>
      <c r="I99" s="311">
        <v>12</v>
      </c>
      <c r="J99" s="312">
        <f>K99+L99</f>
        <v>13</v>
      </c>
      <c r="K99" s="311">
        <v>3</v>
      </c>
      <c r="L99" s="151">
        <v>10</v>
      </c>
      <c r="M99" s="152">
        <f>N99+O99</f>
        <v>29</v>
      </c>
      <c r="N99" s="311">
        <v>12</v>
      </c>
      <c r="O99" s="311">
        <v>17</v>
      </c>
      <c r="P99" s="152">
        <f>Q99+R99</f>
        <v>66</v>
      </c>
      <c r="Q99" s="152">
        <f t="shared" si="41"/>
        <v>27</v>
      </c>
      <c r="R99" s="152">
        <f t="shared" si="41"/>
        <v>39</v>
      </c>
      <c r="S99" s="312">
        <f>T99+U99</f>
        <v>7</v>
      </c>
      <c r="T99" s="311">
        <v>0</v>
      </c>
      <c r="U99" s="311">
        <v>7</v>
      </c>
      <c r="V99" s="312">
        <f>W99+X99</f>
        <v>0</v>
      </c>
      <c r="W99" s="311">
        <v>0</v>
      </c>
      <c r="X99" s="154"/>
      <c r="Y99" s="142"/>
      <c r="Z99" s="143"/>
      <c r="AA99" s="143"/>
    </row>
    <row r="100" spans="1:27" s="26" customFormat="1" ht="17.25" customHeight="1" x14ac:dyDescent="0.25">
      <c r="A100" s="203"/>
      <c r="B100" s="313" t="s">
        <v>112</v>
      </c>
      <c r="C100" s="314"/>
      <c r="D100" s="314"/>
      <c r="E100" s="315"/>
      <c r="F100" s="316">
        <f>SUM(F98:F99)</f>
        <v>6</v>
      </c>
      <c r="G100" s="316">
        <f>H100+I100</f>
        <v>31</v>
      </c>
      <c r="H100" s="317">
        <f>SUM(H98:H99)</f>
        <v>16</v>
      </c>
      <c r="I100" s="317">
        <f>SUM(I98:I99)</f>
        <v>15</v>
      </c>
      <c r="J100" s="316">
        <f t="shared" si="43"/>
        <v>26</v>
      </c>
      <c r="K100" s="317">
        <f>SUM(K98:K99)</f>
        <v>10</v>
      </c>
      <c r="L100" s="317">
        <f>SUM(L98:L99)</f>
        <v>16</v>
      </c>
      <c r="M100" s="316">
        <f t="shared" si="44"/>
        <v>52</v>
      </c>
      <c r="N100" s="317">
        <f>SUM(N98:N99)</f>
        <v>26</v>
      </c>
      <c r="O100" s="317">
        <f>SUM(O98:O99)</f>
        <v>26</v>
      </c>
      <c r="P100" s="316">
        <f t="shared" si="45"/>
        <v>109</v>
      </c>
      <c r="Q100" s="317">
        <f t="shared" si="41"/>
        <v>52</v>
      </c>
      <c r="R100" s="317">
        <f t="shared" si="41"/>
        <v>57</v>
      </c>
      <c r="S100" s="316">
        <f>T100+U100</f>
        <v>14</v>
      </c>
      <c r="T100" s="317">
        <f>SUM(T99:T99)</f>
        <v>0</v>
      </c>
      <c r="U100" s="317">
        <f>SUM(U98:U99)</f>
        <v>14</v>
      </c>
      <c r="V100" s="316">
        <f t="shared" si="47"/>
        <v>0</v>
      </c>
      <c r="W100" s="317">
        <f>SUM(W99:W99)</f>
        <v>0</v>
      </c>
      <c r="X100" s="318">
        <f>SUM(X99:X99)</f>
        <v>0</v>
      </c>
      <c r="Y100" s="51"/>
      <c r="Z100" s="24"/>
      <c r="AA100" s="25"/>
    </row>
    <row r="101" spans="1:27" s="78" customFormat="1" ht="17.25" customHeight="1" x14ac:dyDescent="0.25">
      <c r="A101" s="319" t="s">
        <v>372</v>
      </c>
      <c r="B101" s="320" t="s">
        <v>373</v>
      </c>
      <c r="C101" s="321" t="s">
        <v>374</v>
      </c>
      <c r="D101" s="322" t="s">
        <v>375</v>
      </c>
      <c r="E101" s="323" t="s">
        <v>376</v>
      </c>
      <c r="F101" s="324">
        <v>6</v>
      </c>
      <c r="G101" s="325">
        <f t="shared" si="33"/>
        <v>11</v>
      </c>
      <c r="H101" s="325">
        <v>5</v>
      </c>
      <c r="I101" s="325">
        <v>6</v>
      </c>
      <c r="J101" s="325">
        <f t="shared" si="34"/>
        <v>13</v>
      </c>
      <c r="K101" s="325">
        <v>8</v>
      </c>
      <c r="L101" s="325">
        <v>5</v>
      </c>
      <c r="M101" s="325">
        <f>SUM(N101:O101)</f>
        <v>23</v>
      </c>
      <c r="N101" s="325">
        <v>10</v>
      </c>
      <c r="O101" s="325">
        <v>13</v>
      </c>
      <c r="P101" s="325">
        <f>SUM(Q101:R101)</f>
        <v>47</v>
      </c>
      <c r="Q101" s="325">
        <f t="shared" si="41"/>
        <v>23</v>
      </c>
      <c r="R101" s="325">
        <f t="shared" si="41"/>
        <v>24</v>
      </c>
      <c r="S101" s="325">
        <f>SUM(T101:U101)</f>
        <v>4</v>
      </c>
      <c r="T101" s="325">
        <v>0</v>
      </c>
      <c r="U101" s="325">
        <v>4</v>
      </c>
      <c r="V101" s="325">
        <f>SUM(W101:X101)</f>
        <v>0</v>
      </c>
      <c r="W101" s="325">
        <v>0</v>
      </c>
      <c r="X101" s="326">
        <v>0</v>
      </c>
      <c r="Y101" s="51"/>
      <c r="Z101" s="24"/>
      <c r="AA101" s="25"/>
    </row>
    <row r="102" spans="1:27" s="78" customFormat="1" ht="17.25" customHeight="1" x14ac:dyDescent="0.25">
      <c r="A102" s="327"/>
      <c r="B102" s="328" t="s">
        <v>377</v>
      </c>
      <c r="C102" s="329" t="s">
        <v>378</v>
      </c>
      <c r="D102" s="330" t="s">
        <v>379</v>
      </c>
      <c r="E102" s="331" t="s">
        <v>380</v>
      </c>
      <c r="F102" s="332">
        <v>4</v>
      </c>
      <c r="G102" s="333">
        <f t="shared" si="33"/>
        <v>30</v>
      </c>
      <c r="H102" s="333">
        <v>14</v>
      </c>
      <c r="I102" s="333">
        <v>16</v>
      </c>
      <c r="J102" s="333">
        <f t="shared" si="34"/>
        <v>25</v>
      </c>
      <c r="K102" s="333">
        <v>9</v>
      </c>
      <c r="L102" s="333">
        <v>16</v>
      </c>
      <c r="M102" s="333">
        <f t="shared" ref="M102:M134" si="48">SUM(N102:O102)</f>
        <v>29</v>
      </c>
      <c r="N102" s="333">
        <v>14</v>
      </c>
      <c r="O102" s="333">
        <v>15</v>
      </c>
      <c r="P102" s="333">
        <f t="shared" ref="P102:P135" si="49">SUM(Q102:R102)</f>
        <v>84</v>
      </c>
      <c r="Q102" s="333">
        <f t="shared" si="41"/>
        <v>37</v>
      </c>
      <c r="R102" s="333">
        <f t="shared" si="41"/>
        <v>47</v>
      </c>
      <c r="S102" s="333">
        <f t="shared" ref="S102:S134" si="50">SUM(T102:U102)</f>
        <v>11</v>
      </c>
      <c r="T102" s="333">
        <v>2</v>
      </c>
      <c r="U102" s="333">
        <v>9</v>
      </c>
      <c r="V102" s="333">
        <f t="shared" ref="V102:V134" si="51">SUM(W102:X102)</f>
        <v>3</v>
      </c>
      <c r="W102" s="333">
        <v>2</v>
      </c>
      <c r="X102" s="334">
        <v>1</v>
      </c>
      <c r="Y102" s="51"/>
      <c r="Z102" s="24"/>
      <c r="AA102" s="25"/>
    </row>
    <row r="103" spans="1:27" s="78" customFormat="1" ht="17.25" customHeight="1" x14ac:dyDescent="0.25">
      <c r="A103" s="255"/>
      <c r="B103" s="328" t="s">
        <v>381</v>
      </c>
      <c r="C103" s="329" t="s">
        <v>382</v>
      </c>
      <c r="D103" s="330" t="s">
        <v>383</v>
      </c>
      <c r="E103" s="331" t="s">
        <v>384</v>
      </c>
      <c r="F103" s="332">
        <v>7</v>
      </c>
      <c r="G103" s="333">
        <f t="shared" si="33"/>
        <v>64</v>
      </c>
      <c r="H103" s="333">
        <v>26</v>
      </c>
      <c r="I103" s="333">
        <v>38</v>
      </c>
      <c r="J103" s="333">
        <f t="shared" si="34"/>
        <v>66</v>
      </c>
      <c r="K103" s="333">
        <v>30</v>
      </c>
      <c r="L103" s="333">
        <v>36</v>
      </c>
      <c r="M103" s="333">
        <f t="shared" si="48"/>
        <v>63</v>
      </c>
      <c r="N103" s="333">
        <v>30</v>
      </c>
      <c r="O103" s="333">
        <v>33</v>
      </c>
      <c r="P103" s="333">
        <f t="shared" si="49"/>
        <v>193</v>
      </c>
      <c r="Q103" s="333">
        <f t="shared" si="41"/>
        <v>86</v>
      </c>
      <c r="R103" s="333">
        <f t="shared" si="41"/>
        <v>107</v>
      </c>
      <c r="S103" s="333">
        <f t="shared" si="50"/>
        <v>9</v>
      </c>
      <c r="T103" s="333">
        <v>0</v>
      </c>
      <c r="U103" s="333">
        <v>9</v>
      </c>
      <c r="V103" s="333">
        <f t="shared" si="51"/>
        <v>4</v>
      </c>
      <c r="W103" s="333">
        <v>0</v>
      </c>
      <c r="X103" s="334">
        <v>4</v>
      </c>
      <c r="Y103" s="51"/>
      <c r="Z103" s="24"/>
      <c r="AA103" s="25"/>
    </row>
    <row r="104" spans="1:27" s="78" customFormat="1" ht="17.25" customHeight="1" x14ac:dyDescent="0.25">
      <c r="A104" s="335"/>
      <c r="B104" s="328" t="s">
        <v>385</v>
      </c>
      <c r="C104" s="329" t="s">
        <v>386</v>
      </c>
      <c r="D104" s="330" t="s">
        <v>387</v>
      </c>
      <c r="E104" s="331" t="s">
        <v>388</v>
      </c>
      <c r="F104" s="332">
        <v>7</v>
      </c>
      <c r="G104" s="333">
        <f t="shared" si="33"/>
        <v>50</v>
      </c>
      <c r="H104" s="333">
        <v>28</v>
      </c>
      <c r="I104" s="333">
        <v>22</v>
      </c>
      <c r="J104" s="333">
        <f t="shared" si="34"/>
        <v>47</v>
      </c>
      <c r="K104" s="333">
        <v>17</v>
      </c>
      <c r="L104" s="333">
        <v>30</v>
      </c>
      <c r="M104" s="333">
        <f t="shared" si="48"/>
        <v>46</v>
      </c>
      <c r="N104" s="333">
        <v>27</v>
      </c>
      <c r="O104" s="333">
        <v>19</v>
      </c>
      <c r="P104" s="333">
        <f t="shared" si="49"/>
        <v>143</v>
      </c>
      <c r="Q104" s="333">
        <f t="shared" si="41"/>
        <v>72</v>
      </c>
      <c r="R104" s="333">
        <f t="shared" si="41"/>
        <v>71</v>
      </c>
      <c r="S104" s="333">
        <f t="shared" si="50"/>
        <v>21</v>
      </c>
      <c r="T104" s="333">
        <v>1</v>
      </c>
      <c r="U104" s="333">
        <v>20</v>
      </c>
      <c r="V104" s="333">
        <f t="shared" si="51"/>
        <v>4</v>
      </c>
      <c r="W104" s="333">
        <v>0</v>
      </c>
      <c r="X104" s="334">
        <v>4</v>
      </c>
      <c r="Y104" s="51"/>
      <c r="Z104" s="24"/>
      <c r="AA104" s="25"/>
    </row>
    <row r="105" spans="1:27" s="78" customFormat="1" ht="17.25" customHeight="1" x14ac:dyDescent="0.25">
      <c r="A105" s="335"/>
      <c r="B105" s="336" t="s">
        <v>389</v>
      </c>
      <c r="C105" s="337" t="s">
        <v>390</v>
      </c>
      <c r="D105" s="338" t="s">
        <v>391</v>
      </c>
      <c r="E105" s="339" t="s">
        <v>392</v>
      </c>
      <c r="F105" s="340">
        <v>10</v>
      </c>
      <c r="G105" s="341">
        <f t="shared" si="33"/>
        <v>62</v>
      </c>
      <c r="H105" s="341">
        <v>25</v>
      </c>
      <c r="I105" s="341">
        <v>37</v>
      </c>
      <c r="J105" s="341">
        <f t="shared" si="34"/>
        <v>44</v>
      </c>
      <c r="K105" s="341">
        <v>24</v>
      </c>
      <c r="L105" s="341">
        <v>20</v>
      </c>
      <c r="M105" s="341">
        <f t="shared" si="48"/>
        <v>48</v>
      </c>
      <c r="N105" s="341">
        <v>25</v>
      </c>
      <c r="O105" s="341">
        <v>23</v>
      </c>
      <c r="P105" s="341">
        <f t="shared" si="49"/>
        <v>154</v>
      </c>
      <c r="Q105" s="341">
        <f t="shared" si="41"/>
        <v>74</v>
      </c>
      <c r="R105" s="341">
        <f t="shared" si="41"/>
        <v>80</v>
      </c>
      <c r="S105" s="341">
        <f t="shared" si="50"/>
        <v>12</v>
      </c>
      <c r="T105" s="341">
        <v>0</v>
      </c>
      <c r="U105" s="341">
        <v>12</v>
      </c>
      <c r="V105" s="341">
        <f t="shared" si="51"/>
        <v>2</v>
      </c>
      <c r="W105" s="341">
        <v>2</v>
      </c>
      <c r="X105" s="342">
        <v>0</v>
      </c>
      <c r="Y105" s="51"/>
      <c r="Z105" s="24"/>
      <c r="AA105" s="25"/>
    </row>
    <row r="106" spans="1:27" s="78" customFormat="1" ht="17.25" customHeight="1" x14ac:dyDescent="0.25">
      <c r="A106" s="343"/>
      <c r="B106" s="328" t="s">
        <v>393</v>
      </c>
      <c r="C106" s="329" t="s">
        <v>394</v>
      </c>
      <c r="D106" s="330" t="s">
        <v>395</v>
      </c>
      <c r="E106" s="331" t="s">
        <v>396</v>
      </c>
      <c r="F106" s="332">
        <v>11</v>
      </c>
      <c r="G106" s="333">
        <f t="shared" si="33"/>
        <v>84</v>
      </c>
      <c r="H106" s="333">
        <v>47</v>
      </c>
      <c r="I106" s="333">
        <v>37</v>
      </c>
      <c r="J106" s="333">
        <f t="shared" si="34"/>
        <v>100</v>
      </c>
      <c r="K106" s="333">
        <v>45</v>
      </c>
      <c r="L106" s="333">
        <v>55</v>
      </c>
      <c r="M106" s="333">
        <f t="shared" si="48"/>
        <v>91</v>
      </c>
      <c r="N106" s="333">
        <v>45</v>
      </c>
      <c r="O106" s="333">
        <v>46</v>
      </c>
      <c r="P106" s="333">
        <f t="shared" si="49"/>
        <v>275</v>
      </c>
      <c r="Q106" s="333">
        <f t="shared" ref="Q106:R138" si="52">SUM(H106,K106,N106)</f>
        <v>137</v>
      </c>
      <c r="R106" s="333">
        <f t="shared" si="52"/>
        <v>138</v>
      </c>
      <c r="S106" s="333">
        <f t="shared" si="50"/>
        <v>17</v>
      </c>
      <c r="T106" s="333">
        <v>1</v>
      </c>
      <c r="U106" s="333">
        <v>16</v>
      </c>
      <c r="V106" s="333">
        <f t="shared" si="51"/>
        <v>1</v>
      </c>
      <c r="W106" s="333">
        <v>0</v>
      </c>
      <c r="X106" s="334">
        <v>1</v>
      </c>
      <c r="Y106" s="51"/>
      <c r="Z106" s="24"/>
      <c r="AA106" s="25"/>
    </row>
    <row r="107" spans="1:27" s="78" customFormat="1" ht="17.25" customHeight="1" x14ac:dyDescent="0.25">
      <c r="A107" s="343"/>
      <c r="B107" s="328" t="s">
        <v>397</v>
      </c>
      <c r="C107" s="329" t="s">
        <v>398</v>
      </c>
      <c r="D107" s="330" t="s">
        <v>399</v>
      </c>
      <c r="E107" s="331" t="s">
        <v>400</v>
      </c>
      <c r="F107" s="332">
        <v>7</v>
      </c>
      <c r="G107" s="333">
        <f t="shared" si="33"/>
        <v>25</v>
      </c>
      <c r="H107" s="333">
        <v>8</v>
      </c>
      <c r="I107" s="333">
        <v>17</v>
      </c>
      <c r="J107" s="333">
        <f t="shared" si="34"/>
        <v>33</v>
      </c>
      <c r="K107" s="333">
        <v>14</v>
      </c>
      <c r="L107" s="333">
        <v>19</v>
      </c>
      <c r="M107" s="333">
        <f t="shared" si="48"/>
        <v>30</v>
      </c>
      <c r="N107" s="333">
        <v>13</v>
      </c>
      <c r="O107" s="333">
        <v>17</v>
      </c>
      <c r="P107" s="333">
        <f t="shared" si="49"/>
        <v>88</v>
      </c>
      <c r="Q107" s="333">
        <f t="shared" si="52"/>
        <v>35</v>
      </c>
      <c r="R107" s="333">
        <f t="shared" si="52"/>
        <v>53</v>
      </c>
      <c r="S107" s="333">
        <f t="shared" si="50"/>
        <v>12</v>
      </c>
      <c r="T107" s="333">
        <v>1</v>
      </c>
      <c r="U107" s="333">
        <v>11</v>
      </c>
      <c r="V107" s="333">
        <f t="shared" si="51"/>
        <v>1</v>
      </c>
      <c r="W107" s="333">
        <v>1</v>
      </c>
      <c r="X107" s="334">
        <v>0</v>
      </c>
      <c r="Y107" s="51"/>
      <c r="Z107" s="24"/>
      <c r="AA107" s="25"/>
    </row>
    <row r="108" spans="1:27" s="26" customFormat="1" ht="17.25" customHeight="1" x14ac:dyDescent="0.25">
      <c r="A108" s="343"/>
      <c r="B108" s="328" t="s">
        <v>401</v>
      </c>
      <c r="C108" s="329" t="s">
        <v>27</v>
      </c>
      <c r="D108" s="330" t="s">
        <v>402</v>
      </c>
      <c r="E108" s="331" t="s">
        <v>403</v>
      </c>
      <c r="F108" s="332">
        <v>6</v>
      </c>
      <c r="G108" s="333">
        <f t="shared" si="33"/>
        <v>24</v>
      </c>
      <c r="H108" s="333">
        <v>15</v>
      </c>
      <c r="I108" s="333">
        <v>9</v>
      </c>
      <c r="J108" s="333">
        <f t="shared" si="34"/>
        <v>35</v>
      </c>
      <c r="K108" s="333">
        <v>14</v>
      </c>
      <c r="L108" s="333">
        <v>21</v>
      </c>
      <c r="M108" s="333">
        <f t="shared" si="48"/>
        <v>38</v>
      </c>
      <c r="N108" s="333">
        <v>24</v>
      </c>
      <c r="O108" s="333">
        <v>14</v>
      </c>
      <c r="P108" s="333">
        <f t="shared" si="49"/>
        <v>97</v>
      </c>
      <c r="Q108" s="333">
        <f t="shared" si="52"/>
        <v>53</v>
      </c>
      <c r="R108" s="333">
        <f t="shared" si="52"/>
        <v>44</v>
      </c>
      <c r="S108" s="333">
        <f t="shared" si="50"/>
        <v>13</v>
      </c>
      <c r="T108" s="333">
        <v>0</v>
      </c>
      <c r="U108" s="333">
        <v>13</v>
      </c>
      <c r="V108" s="333">
        <f t="shared" si="51"/>
        <v>4</v>
      </c>
      <c r="W108" s="333">
        <v>1</v>
      </c>
      <c r="X108" s="334">
        <v>3</v>
      </c>
      <c r="Y108" s="51"/>
      <c r="Z108" s="24"/>
      <c r="AA108" s="25"/>
    </row>
    <row r="109" spans="1:27" s="26" customFormat="1" ht="17.25" customHeight="1" x14ac:dyDescent="0.25">
      <c r="A109" s="343"/>
      <c r="B109" s="344" t="s">
        <v>404</v>
      </c>
      <c r="C109" s="329" t="s">
        <v>405</v>
      </c>
      <c r="D109" s="330" t="s">
        <v>406</v>
      </c>
      <c r="E109" s="331" t="s">
        <v>407</v>
      </c>
      <c r="F109" s="332">
        <v>7</v>
      </c>
      <c r="G109" s="333">
        <f t="shared" si="33"/>
        <v>24</v>
      </c>
      <c r="H109" s="333">
        <v>15</v>
      </c>
      <c r="I109" s="333">
        <v>9</v>
      </c>
      <c r="J109" s="333">
        <f t="shared" si="34"/>
        <v>29</v>
      </c>
      <c r="K109" s="333">
        <v>14</v>
      </c>
      <c r="L109" s="333">
        <v>15</v>
      </c>
      <c r="M109" s="333">
        <f t="shared" si="48"/>
        <v>29</v>
      </c>
      <c r="N109" s="333">
        <v>10</v>
      </c>
      <c r="O109" s="333">
        <v>19</v>
      </c>
      <c r="P109" s="333">
        <f t="shared" si="49"/>
        <v>82</v>
      </c>
      <c r="Q109" s="333">
        <f t="shared" si="52"/>
        <v>39</v>
      </c>
      <c r="R109" s="333">
        <f t="shared" si="52"/>
        <v>43</v>
      </c>
      <c r="S109" s="333">
        <f t="shared" si="50"/>
        <v>16</v>
      </c>
      <c r="T109" s="333">
        <v>2</v>
      </c>
      <c r="U109" s="333">
        <v>14</v>
      </c>
      <c r="V109" s="333">
        <f t="shared" si="51"/>
        <v>4</v>
      </c>
      <c r="W109" s="333">
        <v>0</v>
      </c>
      <c r="X109" s="334">
        <v>4</v>
      </c>
      <c r="Y109" s="51"/>
      <c r="Z109" s="24"/>
      <c r="AA109" s="25"/>
    </row>
    <row r="110" spans="1:27" s="26" customFormat="1" ht="17.25" customHeight="1" x14ac:dyDescent="0.25">
      <c r="A110" s="343"/>
      <c r="B110" s="336" t="s">
        <v>408</v>
      </c>
      <c r="C110" s="337" t="s">
        <v>409</v>
      </c>
      <c r="D110" s="345" t="s">
        <v>410</v>
      </c>
      <c r="E110" s="339" t="s">
        <v>411</v>
      </c>
      <c r="F110" s="340">
        <v>5</v>
      </c>
      <c r="G110" s="341">
        <f t="shared" si="33"/>
        <v>37</v>
      </c>
      <c r="H110" s="341">
        <v>19</v>
      </c>
      <c r="I110" s="341">
        <v>18</v>
      </c>
      <c r="J110" s="341">
        <f t="shared" si="34"/>
        <v>43</v>
      </c>
      <c r="K110" s="341">
        <v>24</v>
      </c>
      <c r="L110" s="341">
        <v>19</v>
      </c>
      <c r="M110" s="341">
        <f t="shared" si="48"/>
        <v>50</v>
      </c>
      <c r="N110" s="341">
        <v>30</v>
      </c>
      <c r="O110" s="341">
        <v>20</v>
      </c>
      <c r="P110" s="341">
        <f t="shared" si="49"/>
        <v>130</v>
      </c>
      <c r="Q110" s="341">
        <f t="shared" si="52"/>
        <v>73</v>
      </c>
      <c r="R110" s="341">
        <f t="shared" si="52"/>
        <v>57</v>
      </c>
      <c r="S110" s="341">
        <f t="shared" si="50"/>
        <v>8</v>
      </c>
      <c r="T110" s="341">
        <v>1</v>
      </c>
      <c r="U110" s="341">
        <v>7</v>
      </c>
      <c r="V110" s="341">
        <f t="shared" si="51"/>
        <v>2</v>
      </c>
      <c r="W110" s="341">
        <v>0</v>
      </c>
      <c r="X110" s="342">
        <v>2</v>
      </c>
      <c r="Y110" s="51"/>
      <c r="Z110" s="24"/>
      <c r="AA110" s="25"/>
    </row>
    <row r="111" spans="1:27" s="26" customFormat="1" ht="17.25" customHeight="1" x14ac:dyDescent="0.25">
      <c r="A111" s="343"/>
      <c r="B111" s="328" t="s">
        <v>412</v>
      </c>
      <c r="C111" s="329" t="s">
        <v>413</v>
      </c>
      <c r="D111" s="330" t="s">
        <v>414</v>
      </c>
      <c r="E111" s="331" t="s">
        <v>415</v>
      </c>
      <c r="F111" s="332">
        <v>7</v>
      </c>
      <c r="G111" s="333">
        <f t="shared" si="33"/>
        <v>44</v>
      </c>
      <c r="H111" s="333">
        <v>23</v>
      </c>
      <c r="I111" s="333">
        <v>21</v>
      </c>
      <c r="J111" s="333">
        <f t="shared" si="34"/>
        <v>49</v>
      </c>
      <c r="K111" s="333">
        <v>23</v>
      </c>
      <c r="L111" s="333">
        <v>26</v>
      </c>
      <c r="M111" s="333">
        <f t="shared" si="48"/>
        <v>47</v>
      </c>
      <c r="N111" s="333">
        <v>20</v>
      </c>
      <c r="O111" s="333">
        <v>27</v>
      </c>
      <c r="P111" s="333">
        <f t="shared" si="49"/>
        <v>140</v>
      </c>
      <c r="Q111" s="333">
        <f t="shared" si="52"/>
        <v>66</v>
      </c>
      <c r="R111" s="333">
        <f t="shared" si="52"/>
        <v>74</v>
      </c>
      <c r="S111" s="333">
        <f t="shared" si="50"/>
        <v>12</v>
      </c>
      <c r="T111" s="333">
        <v>1</v>
      </c>
      <c r="U111" s="333">
        <v>11</v>
      </c>
      <c r="V111" s="333">
        <f t="shared" si="51"/>
        <v>1</v>
      </c>
      <c r="W111" s="333">
        <v>1</v>
      </c>
      <c r="X111" s="334">
        <v>0</v>
      </c>
      <c r="Y111" s="51"/>
      <c r="Z111" s="24"/>
      <c r="AA111" s="25"/>
    </row>
    <row r="112" spans="1:27" s="26" customFormat="1" ht="17.25" customHeight="1" x14ac:dyDescent="0.25">
      <c r="A112" s="343"/>
      <c r="B112" s="328" t="s">
        <v>416</v>
      </c>
      <c r="C112" s="329" t="s">
        <v>417</v>
      </c>
      <c r="D112" s="330" t="s">
        <v>418</v>
      </c>
      <c r="E112" s="331" t="s">
        <v>419</v>
      </c>
      <c r="F112" s="332">
        <v>14</v>
      </c>
      <c r="G112" s="333">
        <f t="shared" si="33"/>
        <v>51</v>
      </c>
      <c r="H112" s="333">
        <v>23</v>
      </c>
      <c r="I112" s="333">
        <v>28</v>
      </c>
      <c r="J112" s="333">
        <f t="shared" si="34"/>
        <v>77</v>
      </c>
      <c r="K112" s="333">
        <v>39</v>
      </c>
      <c r="L112" s="333">
        <v>38</v>
      </c>
      <c r="M112" s="333">
        <f t="shared" si="48"/>
        <v>73</v>
      </c>
      <c r="N112" s="333">
        <v>36</v>
      </c>
      <c r="O112" s="333">
        <v>37</v>
      </c>
      <c r="P112" s="333">
        <f t="shared" si="49"/>
        <v>201</v>
      </c>
      <c r="Q112" s="333">
        <f t="shared" si="52"/>
        <v>98</v>
      </c>
      <c r="R112" s="333">
        <f t="shared" si="52"/>
        <v>103</v>
      </c>
      <c r="S112" s="333">
        <f t="shared" si="50"/>
        <v>21</v>
      </c>
      <c r="T112" s="333">
        <v>1</v>
      </c>
      <c r="U112" s="333">
        <v>20</v>
      </c>
      <c r="V112" s="333">
        <f t="shared" si="51"/>
        <v>1</v>
      </c>
      <c r="W112" s="333">
        <v>0</v>
      </c>
      <c r="X112" s="334">
        <v>1</v>
      </c>
      <c r="Y112" s="51"/>
      <c r="Z112" s="24"/>
      <c r="AA112" s="25"/>
    </row>
    <row r="113" spans="1:27" s="26" customFormat="1" ht="17.25" customHeight="1" x14ac:dyDescent="0.25">
      <c r="A113" s="343"/>
      <c r="B113" s="328" t="s">
        <v>420</v>
      </c>
      <c r="C113" s="329" t="s">
        <v>421</v>
      </c>
      <c r="D113" s="330" t="s">
        <v>422</v>
      </c>
      <c r="E113" s="331" t="s">
        <v>423</v>
      </c>
      <c r="F113" s="332">
        <v>7</v>
      </c>
      <c r="G113" s="333">
        <f t="shared" si="33"/>
        <v>60</v>
      </c>
      <c r="H113" s="333">
        <v>28</v>
      </c>
      <c r="I113" s="333">
        <v>32</v>
      </c>
      <c r="J113" s="333">
        <f t="shared" si="34"/>
        <v>51</v>
      </c>
      <c r="K113" s="333">
        <v>22</v>
      </c>
      <c r="L113" s="333">
        <v>29</v>
      </c>
      <c r="M113" s="333">
        <f t="shared" si="48"/>
        <v>53</v>
      </c>
      <c r="N113" s="333">
        <v>32</v>
      </c>
      <c r="O113" s="333">
        <v>21</v>
      </c>
      <c r="P113" s="333">
        <f t="shared" si="49"/>
        <v>164</v>
      </c>
      <c r="Q113" s="333">
        <f t="shared" si="52"/>
        <v>82</v>
      </c>
      <c r="R113" s="333">
        <f t="shared" si="52"/>
        <v>82</v>
      </c>
      <c r="S113" s="333">
        <f t="shared" si="50"/>
        <v>11</v>
      </c>
      <c r="T113" s="333">
        <v>0</v>
      </c>
      <c r="U113" s="333">
        <v>11</v>
      </c>
      <c r="V113" s="333">
        <f t="shared" si="51"/>
        <v>7</v>
      </c>
      <c r="W113" s="333">
        <v>3</v>
      </c>
      <c r="X113" s="334">
        <v>4</v>
      </c>
      <c r="Y113" s="51"/>
      <c r="Z113" s="24"/>
      <c r="AA113" s="25"/>
    </row>
    <row r="114" spans="1:27" s="26" customFormat="1" ht="17.25" customHeight="1" x14ac:dyDescent="0.25">
      <c r="A114" s="343"/>
      <c r="B114" s="346" t="s">
        <v>424</v>
      </c>
      <c r="C114" s="329" t="s">
        <v>425</v>
      </c>
      <c r="D114" s="330" t="s">
        <v>426</v>
      </c>
      <c r="E114" s="331" t="s">
        <v>427</v>
      </c>
      <c r="F114" s="332">
        <v>11</v>
      </c>
      <c r="G114" s="333">
        <f t="shared" si="33"/>
        <v>68</v>
      </c>
      <c r="H114" s="333">
        <v>37</v>
      </c>
      <c r="I114" s="333">
        <v>31</v>
      </c>
      <c r="J114" s="333">
        <f t="shared" si="34"/>
        <v>55</v>
      </c>
      <c r="K114" s="333">
        <v>21</v>
      </c>
      <c r="L114" s="333">
        <v>34</v>
      </c>
      <c r="M114" s="333">
        <f t="shared" si="48"/>
        <v>75</v>
      </c>
      <c r="N114" s="333">
        <v>34</v>
      </c>
      <c r="O114" s="333">
        <v>41</v>
      </c>
      <c r="P114" s="333">
        <f t="shared" si="49"/>
        <v>198</v>
      </c>
      <c r="Q114" s="333">
        <f t="shared" si="52"/>
        <v>92</v>
      </c>
      <c r="R114" s="333">
        <f t="shared" si="52"/>
        <v>106</v>
      </c>
      <c r="S114" s="333">
        <f t="shared" si="50"/>
        <v>17</v>
      </c>
      <c r="T114" s="333">
        <v>2</v>
      </c>
      <c r="U114" s="333">
        <v>15</v>
      </c>
      <c r="V114" s="333">
        <f t="shared" si="51"/>
        <v>1</v>
      </c>
      <c r="W114" s="333">
        <v>1</v>
      </c>
      <c r="X114" s="334">
        <v>0</v>
      </c>
      <c r="Y114" s="51"/>
      <c r="Z114" s="24"/>
      <c r="AA114" s="25"/>
    </row>
    <row r="115" spans="1:27" s="26" customFormat="1" ht="17.25" customHeight="1" x14ac:dyDescent="0.25">
      <c r="A115" s="343"/>
      <c r="B115" s="336" t="s">
        <v>428</v>
      </c>
      <c r="C115" s="337" t="s">
        <v>429</v>
      </c>
      <c r="D115" s="338" t="s">
        <v>430</v>
      </c>
      <c r="E115" s="339" t="s">
        <v>431</v>
      </c>
      <c r="F115" s="340">
        <v>7</v>
      </c>
      <c r="G115" s="341">
        <f t="shared" si="33"/>
        <v>13</v>
      </c>
      <c r="H115" s="341">
        <v>5</v>
      </c>
      <c r="I115" s="341">
        <v>8</v>
      </c>
      <c r="J115" s="341">
        <f t="shared" si="34"/>
        <v>14</v>
      </c>
      <c r="K115" s="341">
        <v>6</v>
      </c>
      <c r="L115" s="341">
        <v>8</v>
      </c>
      <c r="M115" s="341">
        <f t="shared" si="48"/>
        <v>11</v>
      </c>
      <c r="N115" s="341">
        <v>4</v>
      </c>
      <c r="O115" s="341">
        <v>7</v>
      </c>
      <c r="P115" s="341">
        <f t="shared" si="49"/>
        <v>38</v>
      </c>
      <c r="Q115" s="341">
        <f t="shared" si="52"/>
        <v>15</v>
      </c>
      <c r="R115" s="341">
        <f t="shared" si="52"/>
        <v>23</v>
      </c>
      <c r="S115" s="341">
        <f t="shared" si="50"/>
        <v>7</v>
      </c>
      <c r="T115" s="341">
        <v>1</v>
      </c>
      <c r="U115" s="341">
        <v>6</v>
      </c>
      <c r="V115" s="341">
        <f t="shared" si="51"/>
        <v>0</v>
      </c>
      <c r="W115" s="341">
        <v>0</v>
      </c>
      <c r="X115" s="342">
        <v>0</v>
      </c>
      <c r="Y115" s="51"/>
      <c r="Z115" s="24"/>
      <c r="AA115" s="25"/>
    </row>
    <row r="116" spans="1:27" s="26" customFormat="1" ht="17.25" customHeight="1" x14ac:dyDescent="0.25">
      <c r="A116" s="343"/>
      <c r="B116" s="347" t="s">
        <v>432</v>
      </c>
      <c r="C116" s="329" t="s">
        <v>433</v>
      </c>
      <c r="D116" s="330" t="s">
        <v>434</v>
      </c>
      <c r="E116" s="331" t="s">
        <v>435</v>
      </c>
      <c r="F116" s="332">
        <v>8</v>
      </c>
      <c r="G116" s="333">
        <f t="shared" si="33"/>
        <v>57</v>
      </c>
      <c r="H116" s="333">
        <v>27</v>
      </c>
      <c r="I116" s="333">
        <v>30</v>
      </c>
      <c r="J116" s="333">
        <f t="shared" si="34"/>
        <v>50</v>
      </c>
      <c r="K116" s="333">
        <v>21</v>
      </c>
      <c r="L116" s="333">
        <v>29</v>
      </c>
      <c r="M116" s="333">
        <f t="shared" si="48"/>
        <v>50</v>
      </c>
      <c r="N116" s="333">
        <v>24</v>
      </c>
      <c r="O116" s="333">
        <v>26</v>
      </c>
      <c r="P116" s="333">
        <f t="shared" si="49"/>
        <v>157</v>
      </c>
      <c r="Q116" s="333">
        <f t="shared" si="52"/>
        <v>72</v>
      </c>
      <c r="R116" s="333">
        <f t="shared" si="52"/>
        <v>85</v>
      </c>
      <c r="S116" s="333">
        <f t="shared" si="50"/>
        <v>23</v>
      </c>
      <c r="T116" s="333">
        <v>1</v>
      </c>
      <c r="U116" s="333">
        <v>22</v>
      </c>
      <c r="V116" s="333">
        <f t="shared" si="51"/>
        <v>1</v>
      </c>
      <c r="W116" s="333">
        <v>0</v>
      </c>
      <c r="X116" s="334">
        <v>1</v>
      </c>
      <c r="Y116" s="51"/>
      <c r="Z116" s="24"/>
      <c r="AA116" s="25"/>
    </row>
    <row r="117" spans="1:27" s="26" customFormat="1" ht="17.25" customHeight="1" x14ac:dyDescent="0.25">
      <c r="A117" s="343"/>
      <c r="B117" s="328" t="s">
        <v>436</v>
      </c>
      <c r="C117" s="329" t="s">
        <v>437</v>
      </c>
      <c r="D117" s="330" t="s">
        <v>438</v>
      </c>
      <c r="E117" s="331" t="s">
        <v>439</v>
      </c>
      <c r="F117" s="332">
        <v>13</v>
      </c>
      <c r="G117" s="333">
        <f t="shared" si="33"/>
        <v>26</v>
      </c>
      <c r="H117" s="333">
        <v>15</v>
      </c>
      <c r="I117" s="333">
        <v>11</v>
      </c>
      <c r="J117" s="333">
        <f t="shared" si="34"/>
        <v>32</v>
      </c>
      <c r="K117" s="333">
        <v>15</v>
      </c>
      <c r="L117" s="333">
        <v>17</v>
      </c>
      <c r="M117" s="333">
        <f t="shared" si="48"/>
        <v>40</v>
      </c>
      <c r="N117" s="333">
        <v>19</v>
      </c>
      <c r="O117" s="333">
        <v>21</v>
      </c>
      <c r="P117" s="333">
        <f t="shared" si="49"/>
        <v>98</v>
      </c>
      <c r="Q117" s="333">
        <f t="shared" si="52"/>
        <v>49</v>
      </c>
      <c r="R117" s="333">
        <f t="shared" si="52"/>
        <v>49</v>
      </c>
      <c r="S117" s="333">
        <f t="shared" si="50"/>
        <v>13</v>
      </c>
      <c r="T117" s="333">
        <v>2</v>
      </c>
      <c r="U117" s="333">
        <v>11</v>
      </c>
      <c r="V117" s="333">
        <f t="shared" si="51"/>
        <v>0</v>
      </c>
      <c r="W117" s="333">
        <v>0</v>
      </c>
      <c r="X117" s="334">
        <v>0</v>
      </c>
      <c r="Y117" s="51"/>
      <c r="Z117" s="24"/>
      <c r="AA117" s="25"/>
    </row>
    <row r="118" spans="1:27" s="26" customFormat="1" ht="17.25" customHeight="1" x14ac:dyDescent="0.25">
      <c r="A118" s="343"/>
      <c r="B118" s="328" t="s">
        <v>440</v>
      </c>
      <c r="C118" s="329" t="s">
        <v>441</v>
      </c>
      <c r="D118" s="330" t="s">
        <v>442</v>
      </c>
      <c r="E118" s="331" t="s">
        <v>443</v>
      </c>
      <c r="F118" s="332">
        <v>7</v>
      </c>
      <c r="G118" s="333">
        <f t="shared" si="33"/>
        <v>40</v>
      </c>
      <c r="H118" s="333">
        <v>19</v>
      </c>
      <c r="I118" s="333">
        <v>21</v>
      </c>
      <c r="J118" s="333">
        <f t="shared" si="34"/>
        <v>36</v>
      </c>
      <c r="K118" s="333">
        <v>19</v>
      </c>
      <c r="L118" s="333">
        <v>17</v>
      </c>
      <c r="M118" s="333">
        <f t="shared" si="48"/>
        <v>59</v>
      </c>
      <c r="N118" s="333">
        <v>27</v>
      </c>
      <c r="O118" s="333">
        <v>32</v>
      </c>
      <c r="P118" s="333">
        <f t="shared" si="49"/>
        <v>135</v>
      </c>
      <c r="Q118" s="333">
        <f t="shared" si="52"/>
        <v>65</v>
      </c>
      <c r="R118" s="333">
        <f t="shared" si="52"/>
        <v>70</v>
      </c>
      <c r="S118" s="333">
        <f t="shared" si="50"/>
        <v>15</v>
      </c>
      <c r="T118" s="333">
        <v>1</v>
      </c>
      <c r="U118" s="333">
        <v>14</v>
      </c>
      <c r="V118" s="333">
        <f t="shared" si="51"/>
        <v>6</v>
      </c>
      <c r="W118" s="333">
        <v>2</v>
      </c>
      <c r="X118" s="334">
        <v>4</v>
      </c>
      <c r="Y118" s="51"/>
      <c r="Z118" s="24"/>
      <c r="AA118" s="25"/>
    </row>
    <row r="119" spans="1:27" s="26" customFormat="1" ht="17.25" customHeight="1" x14ac:dyDescent="0.25">
      <c r="A119" s="343"/>
      <c r="B119" s="328" t="s">
        <v>444</v>
      </c>
      <c r="C119" s="329" t="s">
        <v>445</v>
      </c>
      <c r="D119" s="330" t="s">
        <v>446</v>
      </c>
      <c r="E119" s="331" t="s">
        <v>447</v>
      </c>
      <c r="F119" s="332">
        <v>9</v>
      </c>
      <c r="G119" s="333">
        <f t="shared" si="33"/>
        <v>62</v>
      </c>
      <c r="H119" s="333">
        <v>25</v>
      </c>
      <c r="I119" s="333">
        <v>37</v>
      </c>
      <c r="J119" s="333">
        <f t="shared" si="34"/>
        <v>76</v>
      </c>
      <c r="K119" s="333">
        <v>34</v>
      </c>
      <c r="L119" s="333">
        <v>42</v>
      </c>
      <c r="M119" s="333">
        <f t="shared" si="48"/>
        <v>61</v>
      </c>
      <c r="N119" s="333">
        <v>25</v>
      </c>
      <c r="O119" s="333">
        <v>36</v>
      </c>
      <c r="P119" s="333">
        <f t="shared" si="49"/>
        <v>199</v>
      </c>
      <c r="Q119" s="333">
        <f t="shared" si="52"/>
        <v>84</v>
      </c>
      <c r="R119" s="333">
        <f t="shared" si="52"/>
        <v>115</v>
      </c>
      <c r="S119" s="333">
        <f t="shared" si="50"/>
        <v>20</v>
      </c>
      <c r="T119" s="333">
        <v>1</v>
      </c>
      <c r="U119" s="333">
        <v>19</v>
      </c>
      <c r="V119" s="333">
        <f t="shared" si="51"/>
        <v>2</v>
      </c>
      <c r="W119" s="333">
        <v>0</v>
      </c>
      <c r="X119" s="334">
        <v>2</v>
      </c>
      <c r="Y119" s="51"/>
      <c r="Z119" s="24"/>
      <c r="AA119" s="25"/>
    </row>
    <row r="120" spans="1:27" s="26" customFormat="1" ht="17.25" customHeight="1" x14ac:dyDescent="0.25">
      <c r="A120" s="343"/>
      <c r="B120" s="336" t="s">
        <v>448</v>
      </c>
      <c r="C120" s="337" t="s">
        <v>449</v>
      </c>
      <c r="D120" s="338" t="s">
        <v>450</v>
      </c>
      <c r="E120" s="339" t="s">
        <v>451</v>
      </c>
      <c r="F120" s="340">
        <v>10</v>
      </c>
      <c r="G120" s="341">
        <f t="shared" si="33"/>
        <v>86</v>
      </c>
      <c r="H120" s="341">
        <v>47</v>
      </c>
      <c r="I120" s="341">
        <v>39</v>
      </c>
      <c r="J120" s="341">
        <f t="shared" si="34"/>
        <v>104</v>
      </c>
      <c r="K120" s="341">
        <v>50</v>
      </c>
      <c r="L120" s="341">
        <v>54</v>
      </c>
      <c r="M120" s="341">
        <f t="shared" si="48"/>
        <v>105</v>
      </c>
      <c r="N120" s="341">
        <v>52</v>
      </c>
      <c r="O120" s="341">
        <v>53</v>
      </c>
      <c r="P120" s="341">
        <f t="shared" si="49"/>
        <v>295</v>
      </c>
      <c r="Q120" s="341">
        <f t="shared" si="52"/>
        <v>149</v>
      </c>
      <c r="R120" s="341">
        <f t="shared" si="52"/>
        <v>146</v>
      </c>
      <c r="S120" s="341">
        <f t="shared" si="50"/>
        <v>19</v>
      </c>
      <c r="T120" s="341">
        <v>1</v>
      </c>
      <c r="U120" s="341">
        <v>18</v>
      </c>
      <c r="V120" s="341">
        <f t="shared" si="51"/>
        <v>4</v>
      </c>
      <c r="W120" s="341">
        <v>2</v>
      </c>
      <c r="X120" s="342">
        <v>2</v>
      </c>
      <c r="Y120" s="51"/>
      <c r="Z120" s="24"/>
      <c r="AA120" s="25"/>
    </row>
    <row r="121" spans="1:27" s="26" customFormat="1" ht="17.25" customHeight="1" x14ac:dyDescent="0.25">
      <c r="A121" s="343"/>
      <c r="B121" s="328" t="s">
        <v>452</v>
      </c>
      <c r="C121" s="329" t="s">
        <v>398</v>
      </c>
      <c r="D121" s="330" t="s">
        <v>453</v>
      </c>
      <c r="E121" s="331" t="s">
        <v>454</v>
      </c>
      <c r="F121" s="332">
        <v>11</v>
      </c>
      <c r="G121" s="333">
        <f t="shared" si="33"/>
        <v>71</v>
      </c>
      <c r="H121" s="333">
        <v>33</v>
      </c>
      <c r="I121" s="333">
        <v>38</v>
      </c>
      <c r="J121" s="333">
        <f t="shared" si="34"/>
        <v>57</v>
      </c>
      <c r="K121" s="333">
        <v>32</v>
      </c>
      <c r="L121" s="333">
        <v>25</v>
      </c>
      <c r="M121" s="333">
        <f t="shared" si="48"/>
        <v>72</v>
      </c>
      <c r="N121" s="333">
        <v>33</v>
      </c>
      <c r="O121" s="333">
        <v>39</v>
      </c>
      <c r="P121" s="333">
        <f t="shared" si="49"/>
        <v>200</v>
      </c>
      <c r="Q121" s="333">
        <f t="shared" si="52"/>
        <v>98</v>
      </c>
      <c r="R121" s="333">
        <f t="shared" si="52"/>
        <v>102</v>
      </c>
      <c r="S121" s="333">
        <f t="shared" si="50"/>
        <v>27</v>
      </c>
      <c r="T121" s="333">
        <v>1</v>
      </c>
      <c r="U121" s="333">
        <v>26</v>
      </c>
      <c r="V121" s="333">
        <f t="shared" si="51"/>
        <v>9</v>
      </c>
      <c r="W121" s="333">
        <v>6</v>
      </c>
      <c r="X121" s="334">
        <v>3</v>
      </c>
      <c r="Y121" s="51"/>
      <c r="Z121" s="24"/>
      <c r="AA121" s="25"/>
    </row>
    <row r="122" spans="1:27" s="26" customFormat="1" ht="17.25" customHeight="1" x14ac:dyDescent="0.25">
      <c r="A122" s="343"/>
      <c r="B122" s="346" t="s">
        <v>455</v>
      </c>
      <c r="C122" s="329" t="s">
        <v>456</v>
      </c>
      <c r="D122" s="330" t="s">
        <v>457</v>
      </c>
      <c r="E122" s="331" t="s">
        <v>458</v>
      </c>
      <c r="F122" s="332">
        <v>11</v>
      </c>
      <c r="G122" s="333">
        <f t="shared" si="33"/>
        <v>71</v>
      </c>
      <c r="H122" s="333">
        <v>36</v>
      </c>
      <c r="I122" s="333">
        <v>35</v>
      </c>
      <c r="J122" s="333">
        <f t="shared" si="34"/>
        <v>77</v>
      </c>
      <c r="K122" s="333">
        <v>41</v>
      </c>
      <c r="L122" s="333">
        <v>36</v>
      </c>
      <c r="M122" s="333">
        <f t="shared" si="48"/>
        <v>85</v>
      </c>
      <c r="N122" s="333">
        <v>45</v>
      </c>
      <c r="O122" s="333">
        <v>40</v>
      </c>
      <c r="P122" s="333">
        <f t="shared" si="49"/>
        <v>233</v>
      </c>
      <c r="Q122" s="333">
        <f t="shared" si="52"/>
        <v>122</v>
      </c>
      <c r="R122" s="333">
        <f t="shared" si="52"/>
        <v>111</v>
      </c>
      <c r="S122" s="333">
        <f t="shared" si="50"/>
        <v>16</v>
      </c>
      <c r="T122" s="333">
        <v>2</v>
      </c>
      <c r="U122" s="333">
        <v>14</v>
      </c>
      <c r="V122" s="333">
        <f t="shared" si="51"/>
        <v>0</v>
      </c>
      <c r="W122" s="333">
        <v>0</v>
      </c>
      <c r="X122" s="334">
        <v>0</v>
      </c>
      <c r="Y122" s="51"/>
      <c r="Z122" s="24"/>
      <c r="AA122" s="25"/>
    </row>
    <row r="123" spans="1:27" s="26" customFormat="1" ht="17.25" customHeight="1" x14ac:dyDescent="0.25">
      <c r="A123" s="343"/>
      <c r="B123" s="328" t="s">
        <v>459</v>
      </c>
      <c r="C123" s="329" t="s">
        <v>460</v>
      </c>
      <c r="D123" s="330" t="s">
        <v>461</v>
      </c>
      <c r="E123" s="331" t="s">
        <v>462</v>
      </c>
      <c r="F123" s="332">
        <v>4</v>
      </c>
      <c r="G123" s="333">
        <f t="shared" si="33"/>
        <v>32</v>
      </c>
      <c r="H123" s="333">
        <v>15</v>
      </c>
      <c r="I123" s="333">
        <v>17</v>
      </c>
      <c r="J123" s="333">
        <f t="shared" si="34"/>
        <v>30</v>
      </c>
      <c r="K123" s="333">
        <v>18</v>
      </c>
      <c r="L123" s="333">
        <v>12</v>
      </c>
      <c r="M123" s="333">
        <f t="shared" si="48"/>
        <v>32</v>
      </c>
      <c r="N123" s="333">
        <v>15</v>
      </c>
      <c r="O123" s="333">
        <v>17</v>
      </c>
      <c r="P123" s="333">
        <f t="shared" si="49"/>
        <v>94</v>
      </c>
      <c r="Q123" s="333">
        <f t="shared" si="52"/>
        <v>48</v>
      </c>
      <c r="R123" s="333">
        <f t="shared" si="52"/>
        <v>46</v>
      </c>
      <c r="S123" s="333">
        <f t="shared" si="50"/>
        <v>12</v>
      </c>
      <c r="T123" s="333">
        <v>1</v>
      </c>
      <c r="U123" s="333">
        <v>11</v>
      </c>
      <c r="V123" s="333">
        <f t="shared" si="51"/>
        <v>1</v>
      </c>
      <c r="W123" s="333">
        <v>1</v>
      </c>
      <c r="X123" s="334">
        <v>0</v>
      </c>
      <c r="Y123" s="51"/>
      <c r="Z123" s="24"/>
      <c r="AA123" s="25"/>
    </row>
    <row r="124" spans="1:27" s="26" customFormat="1" ht="17.25" customHeight="1" x14ac:dyDescent="0.25">
      <c r="A124" s="343"/>
      <c r="B124" s="328" t="s">
        <v>463</v>
      </c>
      <c r="C124" s="329" t="s">
        <v>464</v>
      </c>
      <c r="D124" s="330" t="s">
        <v>465</v>
      </c>
      <c r="E124" s="331" t="s">
        <v>466</v>
      </c>
      <c r="F124" s="332">
        <v>4</v>
      </c>
      <c r="G124" s="333">
        <f t="shared" si="33"/>
        <v>30</v>
      </c>
      <c r="H124" s="333">
        <v>15</v>
      </c>
      <c r="I124" s="333">
        <v>15</v>
      </c>
      <c r="J124" s="333">
        <f t="shared" si="34"/>
        <v>31</v>
      </c>
      <c r="K124" s="333">
        <v>19</v>
      </c>
      <c r="L124" s="333">
        <v>12</v>
      </c>
      <c r="M124" s="333">
        <f t="shared" si="48"/>
        <v>20</v>
      </c>
      <c r="N124" s="333">
        <v>10</v>
      </c>
      <c r="O124" s="333">
        <v>10</v>
      </c>
      <c r="P124" s="333">
        <f t="shared" si="49"/>
        <v>81</v>
      </c>
      <c r="Q124" s="333">
        <f t="shared" si="52"/>
        <v>44</v>
      </c>
      <c r="R124" s="333">
        <f t="shared" si="52"/>
        <v>37</v>
      </c>
      <c r="S124" s="333">
        <f t="shared" si="50"/>
        <v>7</v>
      </c>
      <c r="T124" s="333">
        <v>0</v>
      </c>
      <c r="U124" s="333">
        <v>7</v>
      </c>
      <c r="V124" s="333">
        <f t="shared" si="51"/>
        <v>1</v>
      </c>
      <c r="W124" s="333">
        <v>0</v>
      </c>
      <c r="X124" s="334">
        <v>1</v>
      </c>
      <c r="Y124" s="51"/>
      <c r="Z124" s="24"/>
      <c r="AA124" s="25"/>
    </row>
    <row r="125" spans="1:27" s="26" customFormat="1" ht="17.25" customHeight="1" x14ac:dyDescent="0.25">
      <c r="A125" s="343"/>
      <c r="B125" s="348" t="s">
        <v>467</v>
      </c>
      <c r="C125" s="337" t="s">
        <v>468</v>
      </c>
      <c r="D125" s="338" t="s">
        <v>469</v>
      </c>
      <c r="E125" s="339" t="s">
        <v>470</v>
      </c>
      <c r="F125" s="340">
        <v>11</v>
      </c>
      <c r="G125" s="341">
        <f t="shared" si="33"/>
        <v>76</v>
      </c>
      <c r="H125" s="341">
        <v>44</v>
      </c>
      <c r="I125" s="341">
        <v>32</v>
      </c>
      <c r="J125" s="341">
        <f t="shared" si="34"/>
        <v>75</v>
      </c>
      <c r="K125" s="341">
        <v>36</v>
      </c>
      <c r="L125" s="341">
        <v>39</v>
      </c>
      <c r="M125" s="341">
        <f t="shared" si="48"/>
        <v>70</v>
      </c>
      <c r="N125" s="341">
        <v>33</v>
      </c>
      <c r="O125" s="341">
        <v>37</v>
      </c>
      <c r="P125" s="341">
        <f t="shared" si="49"/>
        <v>221</v>
      </c>
      <c r="Q125" s="341">
        <f t="shared" si="52"/>
        <v>113</v>
      </c>
      <c r="R125" s="341">
        <f t="shared" si="52"/>
        <v>108</v>
      </c>
      <c r="S125" s="341">
        <f t="shared" si="50"/>
        <v>17</v>
      </c>
      <c r="T125" s="341">
        <v>0</v>
      </c>
      <c r="U125" s="341">
        <v>17</v>
      </c>
      <c r="V125" s="341">
        <f t="shared" si="51"/>
        <v>1</v>
      </c>
      <c r="W125" s="341">
        <v>0</v>
      </c>
      <c r="X125" s="342">
        <v>1</v>
      </c>
      <c r="Y125" s="51"/>
      <c r="Z125" s="24"/>
      <c r="AA125" s="25"/>
    </row>
    <row r="126" spans="1:27" s="26" customFormat="1" ht="17.25" customHeight="1" x14ac:dyDescent="0.25">
      <c r="A126" s="343"/>
      <c r="B126" s="328" t="s">
        <v>471</v>
      </c>
      <c r="C126" s="329" t="s">
        <v>472</v>
      </c>
      <c r="D126" s="330" t="s">
        <v>473</v>
      </c>
      <c r="E126" s="331" t="s">
        <v>474</v>
      </c>
      <c r="F126" s="332">
        <v>6</v>
      </c>
      <c r="G126" s="333">
        <f t="shared" si="33"/>
        <v>40</v>
      </c>
      <c r="H126" s="333">
        <v>19</v>
      </c>
      <c r="I126" s="333">
        <v>21</v>
      </c>
      <c r="J126" s="333">
        <f t="shared" si="34"/>
        <v>46</v>
      </c>
      <c r="K126" s="333">
        <v>22</v>
      </c>
      <c r="L126" s="333">
        <v>24</v>
      </c>
      <c r="M126" s="333">
        <f t="shared" si="48"/>
        <v>36</v>
      </c>
      <c r="N126" s="333">
        <v>14</v>
      </c>
      <c r="O126" s="333">
        <v>22</v>
      </c>
      <c r="P126" s="333">
        <f t="shared" si="49"/>
        <v>122</v>
      </c>
      <c r="Q126" s="333">
        <f t="shared" si="52"/>
        <v>55</v>
      </c>
      <c r="R126" s="333">
        <f t="shared" si="52"/>
        <v>67</v>
      </c>
      <c r="S126" s="333">
        <f t="shared" si="50"/>
        <v>12</v>
      </c>
      <c r="T126" s="333">
        <v>0</v>
      </c>
      <c r="U126" s="333">
        <v>12</v>
      </c>
      <c r="V126" s="333">
        <f t="shared" si="51"/>
        <v>2</v>
      </c>
      <c r="W126" s="333">
        <v>1</v>
      </c>
      <c r="X126" s="334">
        <v>1</v>
      </c>
      <c r="Y126" s="51"/>
      <c r="Z126" s="24"/>
      <c r="AA126" s="25"/>
    </row>
    <row r="127" spans="1:27" s="26" customFormat="1" ht="17.25" customHeight="1" x14ac:dyDescent="0.25">
      <c r="A127" s="343"/>
      <c r="B127" s="328" t="s">
        <v>475</v>
      </c>
      <c r="C127" s="329" t="s">
        <v>476</v>
      </c>
      <c r="D127" s="349" t="s">
        <v>477</v>
      </c>
      <c r="E127" s="331" t="s">
        <v>478</v>
      </c>
      <c r="F127" s="332">
        <v>7</v>
      </c>
      <c r="G127" s="333">
        <f t="shared" si="33"/>
        <v>41</v>
      </c>
      <c r="H127" s="333">
        <v>24</v>
      </c>
      <c r="I127" s="333">
        <v>17</v>
      </c>
      <c r="J127" s="333">
        <f t="shared" si="34"/>
        <v>45</v>
      </c>
      <c r="K127" s="333">
        <v>26</v>
      </c>
      <c r="L127" s="333">
        <v>19</v>
      </c>
      <c r="M127" s="333">
        <f t="shared" si="48"/>
        <v>36</v>
      </c>
      <c r="N127" s="333">
        <v>19</v>
      </c>
      <c r="O127" s="333">
        <v>17</v>
      </c>
      <c r="P127" s="333">
        <f t="shared" si="49"/>
        <v>122</v>
      </c>
      <c r="Q127" s="333">
        <f t="shared" si="52"/>
        <v>69</v>
      </c>
      <c r="R127" s="333">
        <f t="shared" si="52"/>
        <v>53</v>
      </c>
      <c r="S127" s="333">
        <f t="shared" si="50"/>
        <v>18</v>
      </c>
      <c r="T127" s="333">
        <v>1</v>
      </c>
      <c r="U127" s="333">
        <v>17</v>
      </c>
      <c r="V127" s="333">
        <f t="shared" si="51"/>
        <v>3</v>
      </c>
      <c r="W127" s="333">
        <v>2</v>
      </c>
      <c r="X127" s="334">
        <v>1</v>
      </c>
      <c r="Y127" s="51"/>
      <c r="Z127" s="24"/>
      <c r="AA127" s="25"/>
    </row>
    <row r="128" spans="1:27" s="26" customFormat="1" ht="17.25" customHeight="1" x14ac:dyDescent="0.25">
      <c r="A128" s="343"/>
      <c r="B128" s="346" t="s">
        <v>479</v>
      </c>
      <c r="C128" s="329" t="s">
        <v>480</v>
      </c>
      <c r="D128" s="349" t="s">
        <v>481</v>
      </c>
      <c r="E128" s="331" t="s">
        <v>482</v>
      </c>
      <c r="F128" s="332">
        <v>3</v>
      </c>
      <c r="G128" s="333">
        <f t="shared" si="33"/>
        <v>13</v>
      </c>
      <c r="H128" s="333">
        <v>4</v>
      </c>
      <c r="I128" s="333">
        <v>9</v>
      </c>
      <c r="J128" s="333">
        <f t="shared" si="34"/>
        <v>18</v>
      </c>
      <c r="K128" s="333">
        <v>11</v>
      </c>
      <c r="L128" s="333">
        <v>7</v>
      </c>
      <c r="M128" s="333">
        <f t="shared" si="48"/>
        <v>12</v>
      </c>
      <c r="N128" s="333">
        <v>3</v>
      </c>
      <c r="O128" s="333">
        <v>9</v>
      </c>
      <c r="P128" s="333">
        <f t="shared" si="49"/>
        <v>43</v>
      </c>
      <c r="Q128" s="333">
        <f t="shared" si="52"/>
        <v>18</v>
      </c>
      <c r="R128" s="333">
        <f t="shared" si="52"/>
        <v>25</v>
      </c>
      <c r="S128" s="333">
        <f t="shared" si="50"/>
        <v>7</v>
      </c>
      <c r="T128" s="333">
        <v>0</v>
      </c>
      <c r="U128" s="333">
        <v>7</v>
      </c>
      <c r="V128" s="333">
        <f t="shared" si="51"/>
        <v>0</v>
      </c>
      <c r="W128" s="333">
        <v>0</v>
      </c>
      <c r="X128" s="334">
        <v>0</v>
      </c>
      <c r="Y128" s="51"/>
      <c r="Z128" s="24"/>
      <c r="AA128" s="25"/>
    </row>
    <row r="129" spans="1:27" s="26" customFormat="1" ht="17.25" customHeight="1" x14ac:dyDescent="0.25">
      <c r="A129" s="343"/>
      <c r="B129" s="328" t="s">
        <v>483</v>
      </c>
      <c r="C129" s="329" t="s">
        <v>484</v>
      </c>
      <c r="D129" s="330" t="s">
        <v>485</v>
      </c>
      <c r="E129" s="331" t="s">
        <v>486</v>
      </c>
      <c r="F129" s="332">
        <v>6</v>
      </c>
      <c r="G129" s="333">
        <f t="shared" si="33"/>
        <v>37</v>
      </c>
      <c r="H129" s="333">
        <v>23</v>
      </c>
      <c r="I129" s="333">
        <v>14</v>
      </c>
      <c r="J129" s="333">
        <f t="shared" si="34"/>
        <v>32</v>
      </c>
      <c r="K129" s="333">
        <v>16</v>
      </c>
      <c r="L129" s="333">
        <v>16</v>
      </c>
      <c r="M129" s="333">
        <f t="shared" si="48"/>
        <v>32</v>
      </c>
      <c r="N129" s="333">
        <v>19</v>
      </c>
      <c r="O129" s="333">
        <v>13</v>
      </c>
      <c r="P129" s="333">
        <f t="shared" si="49"/>
        <v>101</v>
      </c>
      <c r="Q129" s="333">
        <f t="shared" si="52"/>
        <v>58</v>
      </c>
      <c r="R129" s="333">
        <f t="shared" si="52"/>
        <v>43</v>
      </c>
      <c r="S129" s="333">
        <f t="shared" si="50"/>
        <v>13</v>
      </c>
      <c r="T129" s="333">
        <v>0</v>
      </c>
      <c r="U129" s="333">
        <v>13</v>
      </c>
      <c r="V129" s="333">
        <f t="shared" si="51"/>
        <v>3</v>
      </c>
      <c r="W129" s="333">
        <v>0</v>
      </c>
      <c r="X129" s="334">
        <v>3</v>
      </c>
      <c r="Y129" s="51"/>
      <c r="Z129" s="24"/>
      <c r="AA129" s="25"/>
    </row>
    <row r="130" spans="1:27" s="26" customFormat="1" ht="17.25" customHeight="1" x14ac:dyDescent="0.25">
      <c r="A130" s="343"/>
      <c r="B130" s="336" t="s">
        <v>487</v>
      </c>
      <c r="C130" s="337" t="s">
        <v>488</v>
      </c>
      <c r="D130" s="338" t="s">
        <v>489</v>
      </c>
      <c r="E130" s="339" t="s">
        <v>490</v>
      </c>
      <c r="F130" s="340">
        <v>3</v>
      </c>
      <c r="G130" s="341">
        <f t="shared" si="33"/>
        <v>2</v>
      </c>
      <c r="H130" s="341">
        <v>0</v>
      </c>
      <c r="I130" s="341">
        <v>2</v>
      </c>
      <c r="J130" s="341">
        <f t="shared" si="34"/>
        <v>11</v>
      </c>
      <c r="K130" s="341">
        <v>6</v>
      </c>
      <c r="L130" s="341">
        <v>5</v>
      </c>
      <c r="M130" s="341">
        <f t="shared" si="48"/>
        <v>5</v>
      </c>
      <c r="N130" s="341">
        <v>2</v>
      </c>
      <c r="O130" s="341">
        <v>3</v>
      </c>
      <c r="P130" s="341">
        <f t="shared" si="49"/>
        <v>18</v>
      </c>
      <c r="Q130" s="341">
        <f t="shared" si="52"/>
        <v>8</v>
      </c>
      <c r="R130" s="341">
        <f t="shared" si="52"/>
        <v>10</v>
      </c>
      <c r="S130" s="341">
        <f t="shared" si="50"/>
        <v>5</v>
      </c>
      <c r="T130" s="341">
        <v>0</v>
      </c>
      <c r="U130" s="341">
        <v>5</v>
      </c>
      <c r="V130" s="341">
        <f t="shared" si="51"/>
        <v>0</v>
      </c>
      <c r="W130" s="341">
        <v>0</v>
      </c>
      <c r="X130" s="342">
        <v>0</v>
      </c>
      <c r="Y130" s="51"/>
      <c r="Z130" s="24"/>
      <c r="AA130" s="25"/>
    </row>
    <row r="131" spans="1:27" s="26" customFormat="1" ht="17.25" customHeight="1" x14ac:dyDescent="0.25">
      <c r="A131" s="343"/>
      <c r="B131" s="328" t="s">
        <v>491</v>
      </c>
      <c r="C131" s="329" t="s">
        <v>492</v>
      </c>
      <c r="D131" s="330" t="s">
        <v>493</v>
      </c>
      <c r="E131" s="331" t="s">
        <v>494</v>
      </c>
      <c r="F131" s="332">
        <v>7</v>
      </c>
      <c r="G131" s="333">
        <f t="shared" si="33"/>
        <v>52</v>
      </c>
      <c r="H131" s="333">
        <v>25</v>
      </c>
      <c r="I131" s="333">
        <v>27</v>
      </c>
      <c r="J131" s="333">
        <f t="shared" si="34"/>
        <v>43</v>
      </c>
      <c r="K131" s="333">
        <v>25</v>
      </c>
      <c r="L131" s="333">
        <v>18</v>
      </c>
      <c r="M131" s="333">
        <f t="shared" si="48"/>
        <v>48</v>
      </c>
      <c r="N131" s="333">
        <v>26</v>
      </c>
      <c r="O131" s="333">
        <v>22</v>
      </c>
      <c r="P131" s="333">
        <f t="shared" si="49"/>
        <v>143</v>
      </c>
      <c r="Q131" s="333">
        <f>SUM(H131,K131,N131)</f>
        <v>76</v>
      </c>
      <c r="R131" s="333">
        <f>SUM(I131,L131,O131)</f>
        <v>67</v>
      </c>
      <c r="S131" s="333">
        <f t="shared" si="50"/>
        <v>11</v>
      </c>
      <c r="T131" s="333">
        <v>0</v>
      </c>
      <c r="U131" s="333">
        <v>11</v>
      </c>
      <c r="V131" s="333">
        <f t="shared" si="51"/>
        <v>2</v>
      </c>
      <c r="W131" s="333">
        <v>2</v>
      </c>
      <c r="X131" s="334">
        <v>0</v>
      </c>
      <c r="Y131" s="51"/>
      <c r="Z131" s="24"/>
      <c r="AA131" s="25"/>
    </row>
    <row r="132" spans="1:27" s="26" customFormat="1" ht="17.25" customHeight="1" x14ac:dyDescent="0.25">
      <c r="A132" s="343"/>
      <c r="B132" s="346" t="s">
        <v>495</v>
      </c>
      <c r="C132" s="329" t="s">
        <v>496</v>
      </c>
      <c r="D132" s="349" t="s">
        <v>497</v>
      </c>
      <c r="E132" s="331" t="s">
        <v>498</v>
      </c>
      <c r="F132" s="332">
        <v>6</v>
      </c>
      <c r="G132" s="333">
        <f t="shared" si="33"/>
        <v>42</v>
      </c>
      <c r="H132" s="333">
        <v>19</v>
      </c>
      <c r="I132" s="333">
        <v>23</v>
      </c>
      <c r="J132" s="333">
        <f t="shared" si="34"/>
        <v>30</v>
      </c>
      <c r="K132" s="333">
        <v>17</v>
      </c>
      <c r="L132" s="333">
        <v>13</v>
      </c>
      <c r="M132" s="333">
        <f t="shared" si="48"/>
        <v>25</v>
      </c>
      <c r="N132" s="333">
        <v>11</v>
      </c>
      <c r="O132" s="333">
        <v>14</v>
      </c>
      <c r="P132" s="333">
        <f t="shared" si="49"/>
        <v>97</v>
      </c>
      <c r="Q132" s="333">
        <f t="shared" si="52"/>
        <v>47</v>
      </c>
      <c r="R132" s="333">
        <f t="shared" si="52"/>
        <v>50</v>
      </c>
      <c r="S132" s="333">
        <f t="shared" si="50"/>
        <v>11</v>
      </c>
      <c r="T132" s="333">
        <v>0</v>
      </c>
      <c r="U132" s="333">
        <v>11</v>
      </c>
      <c r="V132" s="333">
        <f t="shared" si="51"/>
        <v>1</v>
      </c>
      <c r="W132" s="333">
        <v>1</v>
      </c>
      <c r="X132" s="334">
        <v>0</v>
      </c>
      <c r="Y132" s="51"/>
      <c r="Z132" s="25"/>
      <c r="AA132" s="25"/>
    </row>
    <row r="133" spans="1:27" s="26" customFormat="1" ht="17.25" customHeight="1" x14ac:dyDescent="0.25">
      <c r="A133" s="350">
        <v>33</v>
      </c>
      <c r="B133" s="344" t="s">
        <v>499</v>
      </c>
      <c r="C133" s="329" t="s">
        <v>500</v>
      </c>
      <c r="D133" s="330" t="s">
        <v>501</v>
      </c>
      <c r="E133" s="331" t="s">
        <v>502</v>
      </c>
      <c r="F133" s="332">
        <v>8</v>
      </c>
      <c r="G133" s="333">
        <f t="shared" si="33"/>
        <v>57</v>
      </c>
      <c r="H133" s="333">
        <v>35</v>
      </c>
      <c r="I133" s="333">
        <v>22</v>
      </c>
      <c r="J133" s="333">
        <f t="shared" si="34"/>
        <v>49</v>
      </c>
      <c r="K133" s="333">
        <v>23</v>
      </c>
      <c r="L133" s="333">
        <v>26</v>
      </c>
      <c r="M133" s="333">
        <f t="shared" si="48"/>
        <v>51</v>
      </c>
      <c r="N133" s="333">
        <v>24</v>
      </c>
      <c r="O133" s="333">
        <v>27</v>
      </c>
      <c r="P133" s="333">
        <f t="shared" si="49"/>
        <v>157</v>
      </c>
      <c r="Q133" s="333">
        <f t="shared" si="52"/>
        <v>82</v>
      </c>
      <c r="R133" s="333">
        <f t="shared" si="52"/>
        <v>75</v>
      </c>
      <c r="S133" s="333">
        <f t="shared" si="50"/>
        <v>17</v>
      </c>
      <c r="T133" s="333">
        <v>0</v>
      </c>
      <c r="U133" s="333">
        <v>17</v>
      </c>
      <c r="V133" s="333">
        <f t="shared" si="51"/>
        <v>3</v>
      </c>
      <c r="W133" s="333">
        <v>0</v>
      </c>
      <c r="X133" s="334">
        <v>3</v>
      </c>
      <c r="Y133" s="51"/>
      <c r="Z133" s="25"/>
      <c r="AA133" s="351"/>
    </row>
    <row r="134" spans="1:27" s="26" customFormat="1" ht="17.25" customHeight="1" x14ac:dyDescent="0.3">
      <c r="A134" s="352"/>
      <c r="B134" s="313" t="s">
        <v>30</v>
      </c>
      <c r="C134" s="314"/>
      <c r="D134" s="314"/>
      <c r="E134" s="353"/>
      <c r="F134" s="354">
        <f>SUM(F101:F133)</f>
        <v>250</v>
      </c>
      <c r="G134" s="354">
        <f t="shared" ref="G134" si="53">H134+I134</f>
        <v>1482</v>
      </c>
      <c r="H134" s="354">
        <f t="shared" ref="H134:X134" si="54">SUM(H101:H133)</f>
        <v>743</v>
      </c>
      <c r="I134" s="354">
        <f t="shared" si="54"/>
        <v>739</v>
      </c>
      <c r="J134" s="354">
        <f t="shared" ref="J134" si="55">K134+L134</f>
        <v>1523</v>
      </c>
      <c r="K134" s="354">
        <f t="shared" si="54"/>
        <v>741</v>
      </c>
      <c r="L134" s="354">
        <f t="shared" si="54"/>
        <v>782</v>
      </c>
      <c r="M134" s="354">
        <f t="shared" si="48"/>
        <v>1545</v>
      </c>
      <c r="N134" s="354">
        <f t="shared" si="54"/>
        <v>755</v>
      </c>
      <c r="O134" s="354">
        <f t="shared" si="54"/>
        <v>790</v>
      </c>
      <c r="P134" s="354">
        <f t="shared" si="49"/>
        <v>4550</v>
      </c>
      <c r="Q134" s="354">
        <f t="shared" si="52"/>
        <v>2239</v>
      </c>
      <c r="R134" s="354">
        <f t="shared" si="52"/>
        <v>2311</v>
      </c>
      <c r="S134" s="354">
        <f t="shared" si="50"/>
        <v>454</v>
      </c>
      <c r="T134" s="354">
        <f t="shared" si="54"/>
        <v>24</v>
      </c>
      <c r="U134" s="354">
        <f t="shared" si="54"/>
        <v>430</v>
      </c>
      <c r="V134" s="354">
        <f t="shared" si="51"/>
        <v>74</v>
      </c>
      <c r="W134" s="354">
        <f t="shared" si="54"/>
        <v>28</v>
      </c>
      <c r="X134" s="355">
        <f t="shared" si="54"/>
        <v>46</v>
      </c>
      <c r="Y134" s="51"/>
    </row>
    <row r="135" spans="1:27" s="26" customFormat="1" ht="17.25" customHeight="1" x14ac:dyDescent="0.25">
      <c r="A135" s="356" t="s">
        <v>503</v>
      </c>
      <c r="B135" s="357">
        <v>1</v>
      </c>
      <c r="C135" s="358"/>
      <c r="D135" s="358"/>
      <c r="E135" s="359"/>
      <c r="F135" s="360">
        <f t="shared" ref="F135:O135" si="56">F7</f>
        <v>5</v>
      </c>
      <c r="G135" s="360">
        <f t="shared" si="56"/>
        <v>17</v>
      </c>
      <c r="H135" s="360">
        <f t="shared" si="56"/>
        <v>8</v>
      </c>
      <c r="I135" s="360">
        <f t="shared" si="56"/>
        <v>9</v>
      </c>
      <c r="J135" s="360">
        <f t="shared" si="56"/>
        <v>60</v>
      </c>
      <c r="K135" s="360">
        <f t="shared" si="56"/>
        <v>39</v>
      </c>
      <c r="L135" s="360">
        <f t="shared" si="56"/>
        <v>21</v>
      </c>
      <c r="M135" s="360">
        <f t="shared" si="56"/>
        <v>59</v>
      </c>
      <c r="N135" s="360">
        <f t="shared" si="56"/>
        <v>31</v>
      </c>
      <c r="O135" s="360">
        <f t="shared" si="56"/>
        <v>28</v>
      </c>
      <c r="P135" s="360">
        <f t="shared" si="49"/>
        <v>136</v>
      </c>
      <c r="Q135" s="360">
        <f t="shared" ref="Q135:X135" si="57">Q7</f>
        <v>78</v>
      </c>
      <c r="R135" s="360">
        <f t="shared" si="57"/>
        <v>58</v>
      </c>
      <c r="S135" s="360">
        <f t="shared" si="57"/>
        <v>7</v>
      </c>
      <c r="T135" s="360">
        <f t="shared" si="57"/>
        <v>0</v>
      </c>
      <c r="U135" s="360">
        <f t="shared" si="57"/>
        <v>7</v>
      </c>
      <c r="V135" s="360">
        <f t="shared" si="57"/>
        <v>0</v>
      </c>
      <c r="W135" s="360">
        <f t="shared" si="57"/>
        <v>0</v>
      </c>
      <c r="X135" s="361">
        <f t="shared" si="57"/>
        <v>0</v>
      </c>
      <c r="Y135" s="51"/>
      <c r="Z135" s="362"/>
      <c r="AA135" s="362"/>
    </row>
    <row r="136" spans="1:27" s="26" customFormat="1" ht="17.25" customHeight="1" x14ac:dyDescent="0.25">
      <c r="A136" s="356" t="s">
        <v>504</v>
      </c>
      <c r="B136" s="357">
        <f>COUNTIF(B8:B100,"*園")</f>
        <v>81</v>
      </c>
      <c r="C136" s="363" t="s">
        <v>505</v>
      </c>
      <c r="D136" s="358"/>
      <c r="E136" s="359"/>
      <c r="F136" s="360">
        <f t="shared" ref="F136:X136" si="58">SUM(F100,F97,F92,F89,F88,F83,F76,F60,F53,F49,F40,F34,F28,F61)</f>
        <v>259</v>
      </c>
      <c r="G136" s="360">
        <f t="shared" si="58"/>
        <v>959</v>
      </c>
      <c r="H136" s="360">
        <f t="shared" si="58"/>
        <v>491</v>
      </c>
      <c r="I136" s="360">
        <f t="shared" si="58"/>
        <v>468</v>
      </c>
      <c r="J136" s="360">
        <f t="shared" si="58"/>
        <v>1262</v>
      </c>
      <c r="K136" s="360">
        <f t="shared" si="58"/>
        <v>681</v>
      </c>
      <c r="L136" s="360">
        <f t="shared" si="58"/>
        <v>581</v>
      </c>
      <c r="M136" s="360">
        <f t="shared" si="58"/>
        <v>1354</v>
      </c>
      <c r="N136" s="360">
        <f t="shared" si="58"/>
        <v>666</v>
      </c>
      <c r="O136" s="360">
        <f t="shared" si="58"/>
        <v>688</v>
      </c>
      <c r="P136" s="360">
        <f t="shared" si="58"/>
        <v>3575</v>
      </c>
      <c r="Q136" s="360">
        <f t="shared" si="58"/>
        <v>1838</v>
      </c>
      <c r="R136" s="360">
        <f t="shared" si="58"/>
        <v>1737</v>
      </c>
      <c r="S136" s="360">
        <f t="shared" si="58"/>
        <v>401</v>
      </c>
      <c r="T136" s="360">
        <f t="shared" si="58"/>
        <v>20</v>
      </c>
      <c r="U136" s="360">
        <f t="shared" si="58"/>
        <v>381</v>
      </c>
      <c r="V136" s="360">
        <f t="shared" si="58"/>
        <v>31</v>
      </c>
      <c r="W136" s="360">
        <f t="shared" si="58"/>
        <v>4</v>
      </c>
      <c r="X136" s="361">
        <f t="shared" si="58"/>
        <v>27</v>
      </c>
      <c r="Y136" s="51"/>
      <c r="Z136" s="362"/>
      <c r="AA136" s="362"/>
    </row>
    <row r="137" spans="1:27" s="26" customFormat="1" ht="17.25" customHeight="1" x14ac:dyDescent="0.25">
      <c r="A137" s="356" t="s">
        <v>372</v>
      </c>
      <c r="B137" s="357">
        <f>COUNTIF(B101:B133,"*園")</f>
        <v>33</v>
      </c>
      <c r="C137" s="363"/>
      <c r="D137" s="358"/>
      <c r="E137" s="359"/>
      <c r="F137" s="360">
        <f>F134</f>
        <v>250</v>
      </c>
      <c r="G137" s="360">
        <f>H137+I137</f>
        <v>1482</v>
      </c>
      <c r="H137" s="360">
        <f>H134</f>
        <v>743</v>
      </c>
      <c r="I137" s="360">
        <f>I134</f>
        <v>739</v>
      </c>
      <c r="J137" s="360">
        <f>K137+L137</f>
        <v>1523</v>
      </c>
      <c r="K137" s="360">
        <f>K134</f>
        <v>741</v>
      </c>
      <c r="L137" s="360">
        <f t="shared" ref="L137:X137" si="59">L134</f>
        <v>782</v>
      </c>
      <c r="M137" s="360">
        <f>N137+O137</f>
        <v>1545</v>
      </c>
      <c r="N137" s="360">
        <f t="shared" si="59"/>
        <v>755</v>
      </c>
      <c r="O137" s="360">
        <f t="shared" si="59"/>
        <v>790</v>
      </c>
      <c r="P137" s="360">
        <f>Q137+R137</f>
        <v>4550</v>
      </c>
      <c r="Q137" s="360">
        <f t="shared" si="59"/>
        <v>2239</v>
      </c>
      <c r="R137" s="360">
        <f>R134</f>
        <v>2311</v>
      </c>
      <c r="S137" s="360">
        <f>T137+U137</f>
        <v>454</v>
      </c>
      <c r="T137" s="360">
        <f t="shared" si="59"/>
        <v>24</v>
      </c>
      <c r="U137" s="360">
        <f t="shared" si="59"/>
        <v>430</v>
      </c>
      <c r="V137" s="364">
        <f>W137+X137</f>
        <v>74</v>
      </c>
      <c r="W137" s="360">
        <f t="shared" si="59"/>
        <v>28</v>
      </c>
      <c r="X137" s="361">
        <f t="shared" si="59"/>
        <v>46</v>
      </c>
      <c r="Y137" s="51"/>
      <c r="Z137" s="362"/>
      <c r="AA137" s="362"/>
    </row>
    <row r="138" spans="1:27" s="26" customFormat="1" ht="17.25" customHeight="1" x14ac:dyDescent="0.25">
      <c r="A138" s="356" t="s">
        <v>506</v>
      </c>
      <c r="B138" s="357">
        <f>B135+B136+B137</f>
        <v>115</v>
      </c>
      <c r="C138" s="363" t="s">
        <v>505</v>
      </c>
      <c r="D138" s="365"/>
      <c r="E138" s="366"/>
      <c r="F138" s="360">
        <f>F135+F136+F137</f>
        <v>514</v>
      </c>
      <c r="G138" s="360">
        <f>H138+I138</f>
        <v>2458</v>
      </c>
      <c r="H138" s="360">
        <f>H135+H136+H137</f>
        <v>1242</v>
      </c>
      <c r="I138" s="360">
        <f>I135+I136+I137</f>
        <v>1216</v>
      </c>
      <c r="J138" s="360">
        <f>K138+L138</f>
        <v>2845</v>
      </c>
      <c r="K138" s="360">
        <f>K135+K136+K137</f>
        <v>1461</v>
      </c>
      <c r="L138" s="360">
        <f>L135+L136+L137</f>
        <v>1384</v>
      </c>
      <c r="M138" s="360">
        <f>N138+O138</f>
        <v>2958</v>
      </c>
      <c r="N138" s="360">
        <f>N135+N136+N137</f>
        <v>1452</v>
      </c>
      <c r="O138" s="360">
        <f>O135+O136+O137</f>
        <v>1506</v>
      </c>
      <c r="P138" s="360">
        <f>SUM(Q138+R138)</f>
        <v>8261</v>
      </c>
      <c r="Q138" s="360">
        <f>Q135+Q136+Q137</f>
        <v>4155</v>
      </c>
      <c r="R138" s="360">
        <f>R135+R136+R137</f>
        <v>4106</v>
      </c>
      <c r="S138" s="360">
        <f>T138+U138</f>
        <v>862</v>
      </c>
      <c r="T138" s="360">
        <f>T135+T136+T137</f>
        <v>44</v>
      </c>
      <c r="U138" s="360">
        <f>U135+U136+U137</f>
        <v>818</v>
      </c>
      <c r="V138" s="364">
        <f>W138+X138</f>
        <v>105</v>
      </c>
      <c r="W138" s="360">
        <f>W135+W136+W137</f>
        <v>32</v>
      </c>
      <c r="X138" s="361">
        <f>X135+X136+X137</f>
        <v>73</v>
      </c>
      <c r="Y138" s="51"/>
      <c r="Z138" s="362"/>
      <c r="AA138" s="362"/>
    </row>
    <row r="139" spans="1:27" s="26" customFormat="1" ht="17.25" customHeight="1" x14ac:dyDescent="0.25">
      <c r="A139" s="367"/>
      <c r="B139" s="368"/>
      <c r="C139" s="369"/>
      <c r="D139" s="370"/>
      <c r="E139" s="370"/>
      <c r="F139" s="371"/>
      <c r="G139" s="371"/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2"/>
      <c r="X139" s="51"/>
      <c r="Y139" s="362"/>
      <c r="Z139" s="362"/>
      <c r="AA139" s="362"/>
    </row>
    <row r="140" spans="1:27" s="26" customFormat="1" ht="17.25" customHeight="1" x14ac:dyDescent="0.25">
      <c r="B140" s="368"/>
      <c r="C140" s="369"/>
      <c r="D140" s="370"/>
      <c r="E140" s="367"/>
      <c r="F140" s="373"/>
      <c r="G140" s="373"/>
      <c r="H140" s="373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62"/>
      <c r="Z140" s="362"/>
      <c r="AA140" s="362"/>
    </row>
    <row r="141" spans="1:27" s="26" customFormat="1" ht="17.25" customHeight="1" x14ac:dyDescent="0.25">
      <c r="B141" s="374"/>
      <c r="C141" s="375"/>
      <c r="D141" s="376"/>
      <c r="E141" s="374"/>
      <c r="F141" s="377"/>
      <c r="G141" s="377"/>
      <c r="H141" s="377"/>
      <c r="I141" s="378"/>
      <c r="J141" s="378"/>
      <c r="K141" s="377"/>
      <c r="L141" s="377"/>
      <c r="M141" s="377"/>
      <c r="N141" s="377"/>
      <c r="O141" s="377"/>
      <c r="P141" s="377"/>
      <c r="Q141" s="377"/>
      <c r="R141" s="377"/>
      <c r="S141" s="377"/>
      <c r="T141" s="377"/>
      <c r="U141" s="377"/>
      <c r="V141" s="377"/>
      <c r="W141" s="377"/>
      <c r="X141" s="377"/>
      <c r="Y141" s="362"/>
      <c r="Z141" s="362"/>
      <c r="AA141" s="362"/>
    </row>
    <row r="142" spans="1:27" s="379" customFormat="1" ht="17.25" customHeight="1" x14ac:dyDescent="0.25">
      <c r="B142" s="374"/>
      <c r="C142" s="375"/>
      <c r="D142" s="376"/>
      <c r="E142" s="374"/>
      <c r="F142" s="373"/>
      <c r="G142" s="373"/>
      <c r="H142" s="373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62"/>
      <c r="Z142" s="362"/>
      <c r="AA142" s="362"/>
    </row>
    <row r="143" spans="1:27" s="26" customFormat="1" ht="17.25" customHeight="1" x14ac:dyDescent="0.25">
      <c r="B143" s="374"/>
      <c r="C143" s="375"/>
      <c r="D143" s="376"/>
      <c r="E143" s="374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62"/>
      <c r="Z143" s="362"/>
      <c r="AA143" s="362"/>
    </row>
    <row r="144" spans="1:27" s="26" customFormat="1" ht="17.25" customHeight="1" x14ac:dyDescent="0.25">
      <c r="A144" s="374"/>
      <c r="B144" s="374"/>
      <c r="C144" s="375"/>
      <c r="D144" s="376"/>
      <c r="E144" s="380"/>
      <c r="F144" s="380"/>
      <c r="G144" s="380"/>
      <c r="H144" s="380"/>
      <c r="I144" s="381"/>
      <c r="J144" s="381"/>
      <c r="K144" s="380"/>
      <c r="L144" s="380"/>
      <c r="M144" s="380"/>
      <c r="N144" s="380"/>
      <c r="O144" s="380"/>
      <c r="P144" s="380"/>
      <c r="Q144" s="380"/>
      <c r="R144" s="380"/>
      <c r="S144" s="380"/>
      <c r="T144" s="380"/>
      <c r="U144" s="380"/>
      <c r="V144" s="380"/>
      <c r="W144" s="380"/>
      <c r="X144" s="380"/>
      <c r="Y144" s="362"/>
      <c r="Z144" s="362"/>
      <c r="AA144" s="362"/>
    </row>
    <row r="145" spans="1:27" s="26" customFormat="1" ht="17.25" customHeight="1" x14ac:dyDescent="0.25">
      <c r="A145" s="374"/>
      <c r="B145" s="374"/>
      <c r="C145" s="375"/>
      <c r="D145" s="376"/>
      <c r="E145" s="380"/>
      <c r="F145" s="1"/>
      <c r="G145" s="380"/>
      <c r="H145" s="380"/>
      <c r="I145" s="381"/>
      <c r="J145" s="381"/>
      <c r="K145" s="380"/>
      <c r="L145" s="380"/>
      <c r="M145" s="380"/>
      <c r="N145" s="380"/>
      <c r="O145" s="380"/>
      <c r="P145" s="380"/>
      <c r="Q145" s="380"/>
      <c r="R145" s="380"/>
      <c r="S145" s="380"/>
      <c r="T145" s="380"/>
      <c r="U145" s="380"/>
      <c r="V145" s="380"/>
      <c r="W145" s="380"/>
      <c r="X145" s="380"/>
      <c r="Y145" s="362"/>
      <c r="Z145" s="362"/>
      <c r="AA145" s="362"/>
    </row>
    <row r="146" spans="1:27" s="26" customFormat="1" ht="17.25" customHeight="1" x14ac:dyDescent="0.25">
      <c r="A146" s="374"/>
      <c r="B146" s="374"/>
      <c r="C146" s="375"/>
      <c r="D146" s="382"/>
      <c r="E146" s="380"/>
      <c r="F146" s="380"/>
      <c r="G146" s="380"/>
      <c r="H146" s="380"/>
      <c r="I146" s="381"/>
      <c r="J146" s="381"/>
      <c r="K146" s="380"/>
      <c r="L146" s="380"/>
      <c r="M146" s="380"/>
      <c r="N146" s="380"/>
      <c r="O146" s="380"/>
      <c r="P146" s="380"/>
      <c r="Q146" s="380"/>
      <c r="R146" s="380"/>
      <c r="S146" s="380"/>
      <c r="T146" s="380"/>
      <c r="U146" s="380"/>
      <c r="V146" s="380"/>
      <c r="W146" s="380"/>
      <c r="X146" s="380"/>
      <c r="Y146" s="362"/>
      <c r="Z146" s="362"/>
      <c r="AA146" s="362"/>
    </row>
    <row r="147" spans="1:27" s="380" customFormat="1" ht="15" customHeight="1" x14ac:dyDescent="0.25">
      <c r="A147" s="374"/>
      <c r="B147" s="374"/>
      <c r="C147" s="375"/>
      <c r="D147" s="376"/>
      <c r="I147" s="381"/>
      <c r="J147" s="381"/>
      <c r="Y147" s="362"/>
      <c r="Z147" s="362"/>
      <c r="AA147" s="362"/>
    </row>
    <row r="148" spans="1:27" s="380" customFormat="1" ht="15" customHeight="1" x14ac:dyDescent="0.25">
      <c r="A148" s="374"/>
      <c r="B148" s="374"/>
      <c r="C148" s="375"/>
      <c r="D148" s="376"/>
      <c r="I148" s="381"/>
      <c r="J148" s="381"/>
      <c r="Y148" s="362"/>
      <c r="Z148" s="362"/>
      <c r="AA148" s="362"/>
    </row>
    <row r="149" spans="1:27" s="380" customFormat="1" ht="15" customHeight="1" x14ac:dyDescent="0.25">
      <c r="A149" s="374"/>
      <c r="B149" s="374"/>
      <c r="C149" s="375"/>
      <c r="D149" s="376"/>
      <c r="I149" s="381"/>
      <c r="J149" s="381"/>
      <c r="Y149" s="362"/>
      <c r="Z149" s="362"/>
      <c r="AA149" s="362"/>
    </row>
    <row r="150" spans="1:27" s="380" customFormat="1" ht="15" customHeight="1" x14ac:dyDescent="0.25">
      <c r="A150" s="374"/>
      <c r="B150" s="374"/>
      <c r="C150" s="375"/>
      <c r="D150" s="376"/>
      <c r="I150" s="381"/>
      <c r="J150" s="381"/>
      <c r="Y150" s="362"/>
      <c r="Z150" s="362"/>
      <c r="AA150" s="362"/>
    </row>
    <row r="151" spans="1:27" s="380" customFormat="1" ht="15" customHeight="1" x14ac:dyDescent="0.25">
      <c r="A151" s="374"/>
      <c r="B151" s="374"/>
      <c r="C151" s="375"/>
      <c r="D151" s="376"/>
      <c r="I151" s="381"/>
      <c r="J151" s="381"/>
      <c r="Y151" s="362"/>
      <c r="Z151" s="362"/>
      <c r="AA151" s="362"/>
    </row>
    <row r="152" spans="1:27" s="380" customFormat="1" ht="15" customHeight="1" x14ac:dyDescent="0.25">
      <c r="A152" s="374"/>
      <c r="B152" s="374"/>
      <c r="C152" s="375"/>
      <c r="D152" s="376"/>
      <c r="I152" s="381"/>
      <c r="J152" s="381"/>
      <c r="Y152" s="362"/>
      <c r="Z152" s="362"/>
      <c r="AA152" s="362"/>
    </row>
    <row r="153" spans="1:27" s="380" customFormat="1" ht="15" customHeight="1" x14ac:dyDescent="0.25">
      <c r="A153" s="374"/>
      <c r="B153" s="374"/>
      <c r="C153" s="375"/>
      <c r="D153" s="376"/>
      <c r="I153" s="381"/>
      <c r="J153" s="381"/>
      <c r="Y153" s="362"/>
      <c r="Z153" s="362"/>
      <c r="AA153" s="362"/>
    </row>
    <row r="154" spans="1:27" s="380" customFormat="1" ht="15" customHeight="1" x14ac:dyDescent="0.25">
      <c r="A154" s="374"/>
      <c r="B154" s="374"/>
      <c r="C154" s="375"/>
      <c r="D154" s="376"/>
      <c r="I154" s="381"/>
      <c r="J154" s="381"/>
      <c r="Y154" s="362"/>
      <c r="Z154" s="362"/>
      <c r="AA154" s="362"/>
    </row>
    <row r="155" spans="1:27" s="380" customFormat="1" ht="15" customHeight="1" x14ac:dyDescent="0.25">
      <c r="A155" s="374"/>
      <c r="B155" s="374"/>
      <c r="C155" s="375"/>
      <c r="D155" s="376"/>
      <c r="I155" s="381"/>
      <c r="J155" s="381"/>
      <c r="Y155" s="362"/>
      <c r="Z155" s="362"/>
      <c r="AA155" s="362"/>
    </row>
    <row r="156" spans="1:27" s="380" customFormat="1" ht="15" customHeight="1" x14ac:dyDescent="0.25">
      <c r="A156" s="374"/>
      <c r="B156" s="374"/>
      <c r="C156" s="375"/>
      <c r="D156" s="376"/>
      <c r="I156" s="381"/>
      <c r="J156" s="381"/>
      <c r="Y156" s="362"/>
      <c r="Z156" s="362"/>
      <c r="AA156" s="362"/>
    </row>
    <row r="157" spans="1:27" s="380" customFormat="1" ht="15" customHeight="1" x14ac:dyDescent="0.25">
      <c r="A157" s="374"/>
      <c r="B157" s="374"/>
      <c r="C157" s="375"/>
      <c r="D157" s="376"/>
      <c r="I157" s="381"/>
      <c r="J157" s="381"/>
      <c r="Y157" s="362"/>
      <c r="Z157" s="362"/>
      <c r="AA157" s="362"/>
    </row>
    <row r="158" spans="1:27" s="380" customFormat="1" ht="15" customHeight="1" x14ac:dyDescent="0.25">
      <c r="A158" s="374"/>
      <c r="B158" s="374"/>
      <c r="C158" s="375"/>
      <c r="D158" s="376"/>
      <c r="I158" s="381"/>
      <c r="J158" s="381"/>
      <c r="Y158" s="362"/>
      <c r="Z158" s="362"/>
      <c r="AA158" s="362"/>
    </row>
    <row r="159" spans="1:27" s="380" customFormat="1" ht="15" customHeight="1" x14ac:dyDescent="0.25">
      <c r="A159" s="374"/>
      <c r="B159" s="374"/>
      <c r="C159" s="375"/>
      <c r="D159" s="376"/>
      <c r="I159" s="381"/>
      <c r="J159" s="381"/>
      <c r="Y159" s="362"/>
      <c r="Z159" s="362"/>
      <c r="AA159" s="362"/>
    </row>
    <row r="160" spans="1:27" s="380" customFormat="1" ht="15" customHeight="1" x14ac:dyDescent="0.25">
      <c r="A160" s="374"/>
      <c r="B160" s="374"/>
      <c r="C160" s="375"/>
      <c r="D160" s="376"/>
      <c r="I160" s="381"/>
      <c r="J160" s="381"/>
      <c r="Y160" s="362"/>
      <c r="Z160" s="362"/>
      <c r="AA160" s="362"/>
    </row>
    <row r="161" spans="1:32" s="380" customFormat="1" ht="15" customHeight="1" x14ac:dyDescent="0.25">
      <c r="A161" s="374"/>
      <c r="B161" s="374"/>
      <c r="C161" s="375"/>
      <c r="D161" s="376"/>
      <c r="I161" s="381"/>
      <c r="J161" s="381"/>
      <c r="Y161" s="362"/>
      <c r="Z161" s="362"/>
      <c r="AA161" s="362"/>
    </row>
    <row r="162" spans="1:32" s="380" customFormat="1" ht="15" customHeight="1" x14ac:dyDescent="0.25">
      <c r="A162" s="374"/>
      <c r="B162" s="374"/>
      <c r="C162" s="375"/>
      <c r="D162" s="376"/>
      <c r="I162" s="381"/>
      <c r="J162" s="381"/>
      <c r="Y162" s="362"/>
      <c r="Z162" s="362"/>
      <c r="AA162" s="362"/>
    </row>
    <row r="163" spans="1:32" s="380" customFormat="1" ht="15" customHeight="1" x14ac:dyDescent="0.25">
      <c r="A163" s="374"/>
      <c r="B163" s="374"/>
      <c r="C163" s="375"/>
      <c r="D163" s="376"/>
      <c r="I163" s="381"/>
      <c r="J163" s="381"/>
      <c r="Y163" s="362"/>
      <c r="Z163" s="362"/>
      <c r="AA163" s="362"/>
    </row>
    <row r="164" spans="1:32" s="380" customFormat="1" ht="15" customHeight="1" x14ac:dyDescent="0.25">
      <c r="A164" s="374"/>
      <c r="B164" s="374"/>
      <c r="C164" s="375"/>
      <c r="D164" s="376"/>
      <c r="I164" s="381"/>
      <c r="J164" s="381"/>
      <c r="Y164" s="362"/>
      <c r="Z164" s="362"/>
      <c r="AA164" s="362"/>
    </row>
    <row r="165" spans="1:32" s="380" customFormat="1" ht="15" customHeight="1" x14ac:dyDescent="0.25">
      <c r="A165" s="374"/>
      <c r="B165" s="374"/>
      <c r="C165" s="375"/>
      <c r="D165" s="376"/>
      <c r="I165" s="381"/>
      <c r="J165" s="381"/>
      <c r="Y165" s="362"/>
      <c r="Z165" s="362"/>
      <c r="AA165" s="362"/>
    </row>
    <row r="166" spans="1:32" s="380" customFormat="1" ht="15" customHeight="1" x14ac:dyDescent="0.3">
      <c r="A166" s="374"/>
      <c r="B166" s="374"/>
      <c r="C166" s="375"/>
      <c r="D166" s="376"/>
      <c r="I166" s="381"/>
      <c r="J166" s="381"/>
      <c r="Y166" s="11"/>
      <c r="Z166" s="11"/>
      <c r="AA166" s="11"/>
    </row>
    <row r="167" spans="1:32" s="380" customFormat="1" ht="15" customHeight="1" x14ac:dyDescent="0.3">
      <c r="A167" s="374"/>
      <c r="B167" s="374"/>
      <c r="C167" s="375"/>
      <c r="D167" s="376"/>
      <c r="I167" s="381"/>
      <c r="J167" s="381"/>
      <c r="Y167" s="11"/>
      <c r="Z167" s="11"/>
      <c r="AA167" s="11"/>
    </row>
    <row r="168" spans="1:32" s="380" customFormat="1" ht="15" customHeight="1" x14ac:dyDescent="0.3">
      <c r="A168" s="374"/>
      <c r="B168" s="383"/>
      <c r="C168" s="384"/>
      <c r="D168" s="385"/>
      <c r="E168" s="8"/>
      <c r="F168" s="8"/>
      <c r="G168" s="8"/>
      <c r="H168" s="8"/>
      <c r="I168" s="6"/>
      <c r="J168" s="6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11"/>
      <c r="Z168" s="11"/>
      <c r="AA168" s="11"/>
    </row>
    <row r="169" spans="1:32" s="380" customFormat="1" ht="15" customHeight="1" x14ac:dyDescent="0.3">
      <c r="A169" s="374"/>
      <c r="B169" s="383"/>
      <c r="C169" s="384"/>
      <c r="D169" s="385"/>
      <c r="E169" s="8"/>
      <c r="F169" s="8"/>
      <c r="G169" s="8"/>
      <c r="H169" s="8"/>
      <c r="I169" s="6"/>
      <c r="J169" s="6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11"/>
      <c r="Z169" s="11"/>
      <c r="AA169" s="11"/>
    </row>
    <row r="170" spans="1:32" s="380" customFormat="1" ht="15" customHeight="1" x14ac:dyDescent="0.3">
      <c r="A170" s="374"/>
      <c r="B170" s="383"/>
      <c r="C170" s="384"/>
      <c r="D170" s="385"/>
      <c r="E170" s="8"/>
      <c r="F170" s="8"/>
      <c r="G170" s="8"/>
      <c r="H170" s="8"/>
      <c r="I170" s="6"/>
      <c r="J170" s="6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11"/>
      <c r="Z170" s="11"/>
      <c r="AA170" s="11"/>
    </row>
    <row r="171" spans="1:32" s="380" customFormat="1" ht="15" customHeight="1" x14ac:dyDescent="0.3">
      <c r="A171" s="383"/>
      <c r="B171" s="383"/>
      <c r="C171" s="384"/>
      <c r="D171" s="385"/>
      <c r="E171" s="8"/>
      <c r="F171" s="8"/>
      <c r="G171" s="8"/>
      <c r="H171" s="8"/>
      <c r="I171" s="6"/>
      <c r="J171" s="6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11"/>
      <c r="Z171" s="11"/>
      <c r="AA171" s="11"/>
    </row>
    <row r="172" spans="1:32" s="380" customFormat="1" ht="15" customHeight="1" x14ac:dyDescent="0.3">
      <c r="A172" s="383"/>
      <c r="B172" s="383"/>
      <c r="C172" s="384"/>
      <c r="D172" s="385"/>
      <c r="E172" s="8"/>
      <c r="F172" s="8"/>
      <c r="G172" s="8"/>
      <c r="H172" s="8"/>
      <c r="I172" s="6"/>
      <c r="J172" s="6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11"/>
      <c r="Z172" s="11"/>
      <c r="AA172" s="11"/>
    </row>
    <row r="173" spans="1:32" s="380" customFormat="1" ht="15" customHeight="1" x14ac:dyDescent="0.3">
      <c r="A173" s="383"/>
      <c r="B173" s="383"/>
      <c r="C173" s="384"/>
      <c r="D173" s="385"/>
      <c r="E173" s="8"/>
      <c r="F173" s="8"/>
      <c r="G173" s="8"/>
      <c r="H173" s="8"/>
      <c r="I173" s="6"/>
      <c r="J173" s="6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11"/>
      <c r="Z173" s="11"/>
      <c r="AA173" s="11"/>
    </row>
    <row r="174" spans="1:32" ht="15" customHeight="1" x14ac:dyDescent="0.3">
      <c r="AB174" s="380"/>
      <c r="AC174" s="380"/>
      <c r="AD174" s="380"/>
      <c r="AE174" s="380"/>
      <c r="AF174" s="380"/>
    </row>
    <row r="175" spans="1:32" ht="15" customHeight="1" x14ac:dyDescent="0.3">
      <c r="AB175" s="380"/>
      <c r="AC175" s="380"/>
      <c r="AD175" s="380"/>
      <c r="AE175" s="380"/>
      <c r="AF175" s="380"/>
    </row>
    <row r="176" spans="1:32" ht="15" customHeight="1" x14ac:dyDescent="0.3">
      <c r="AB176" s="380"/>
      <c r="AC176" s="380"/>
      <c r="AD176" s="380"/>
      <c r="AE176" s="380"/>
      <c r="AF176" s="380"/>
    </row>
    <row r="177" spans="28:32" ht="15" customHeight="1" x14ac:dyDescent="0.3">
      <c r="AB177" s="380"/>
      <c r="AC177" s="380"/>
      <c r="AD177" s="380"/>
      <c r="AE177" s="380"/>
      <c r="AF177" s="380"/>
    </row>
  </sheetData>
  <mergeCells count="21">
    <mergeCell ref="B97:D97"/>
    <mergeCell ref="B100:D100"/>
    <mergeCell ref="B134:D134"/>
    <mergeCell ref="B53:D53"/>
    <mergeCell ref="B60:D60"/>
    <mergeCell ref="B76:D76"/>
    <mergeCell ref="B83:D83"/>
    <mergeCell ref="B88:D88"/>
    <mergeCell ref="B92:D92"/>
    <mergeCell ref="V2:X3"/>
    <mergeCell ref="B7:D7"/>
    <mergeCell ref="B28:D28"/>
    <mergeCell ref="B34:D34"/>
    <mergeCell ref="B40:D40"/>
    <mergeCell ref="B49:D49"/>
    <mergeCell ref="F2:F4"/>
    <mergeCell ref="G2:I2"/>
    <mergeCell ref="J2:L2"/>
    <mergeCell ref="M2:O2"/>
    <mergeCell ref="P2:R2"/>
    <mergeCell ref="S2:U3"/>
  </mergeCells>
  <phoneticPr fontId="2"/>
  <pageMargins left="1.1811023622047245" right="0.59055118110236227" top="0.78740157480314965" bottom="0.39370078740157483" header="0.51181102362204722" footer="0.19685039370078741"/>
  <pageSetup paperSize="9" scale="54" firstPageNumber="4" fitToHeight="0" pageOrder="overThenDown" orientation="landscape" r:id="rId1"/>
  <headerFooter scaleWithDoc="0" alignWithMargins="0"/>
  <rowBreaks count="2" manualBreakCount="2">
    <brk id="60" max="23" man="1"/>
    <brk id="100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幼稚園</vt:lpstr>
      <vt:lpstr>幼稚園!Print_Area</vt:lpstr>
      <vt:lpstr>幼稚園!Print_Area_MI</vt:lpstr>
      <vt:lpstr>幼稚園!Print_Titles</vt:lpstr>
      <vt:lpstr>幼稚園!Print_Titles_MI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2021-08-31T23:29:11Z</dcterms:created>
  <dcterms:modified xsi:type="dcterms:W3CDTF">2021-09-01T00:02:44Z</dcterms:modified>
</cp:coreProperties>
</file>