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6700FEBD-1288-4E9B-A2F9-157899E2D219}" xr6:coauthVersionLast="47" xr6:coauthVersionMax="47" xr10:uidLastSave="{00000000-0000-0000-0000-000000000000}"/>
  <bookViews>
    <workbookView xWindow="5940" yWindow="2592" windowWidth="27708" windowHeight="15468" tabRatio="7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1" i="12" l="1"/>
  <c r="AA30" i="12"/>
  <c r="AA29" i="12"/>
  <c r="AA28" i="12"/>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W35" i="10"/>
  <c r="BW36" i="10" s="1"/>
  <c r="BW37" i="10" s="1"/>
  <c r="BW38" i="10" s="1"/>
  <c r="BW39" i="10" s="1"/>
  <c r="BW40" i="10" s="1"/>
  <c r="BW41" i="10" s="1"/>
  <c r="BW42" i="10" s="1"/>
  <c r="BW43" i="10" s="1"/>
  <c r="BE35" i="10"/>
  <c r="AM35" i="10"/>
  <c r="C35" i="10"/>
  <c r="BW34" i="10"/>
  <c r="BE34" i="10"/>
  <c r="C34" i="10"/>
  <c r="U34" i="10" s="1"/>
  <c r="U35" i="10" s="1"/>
  <c r="U36" i="10" s="1"/>
  <c r="CO34" i="10" l="1"/>
  <c r="CO35" i="10" s="1"/>
  <c r="CO36" i="10" s="1"/>
  <c r="CO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<sst xmlns="http://schemas.openxmlformats.org/spreadsheetml/2006/main" count="1143" uniqueCount="580">
  <si>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</si>
  <si>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</si>
  <si>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</si>
  <si>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</si>
  <si>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</si>
  <si>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</si>
  <si>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</si>
  <si>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</si>
  <si>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</si>
  <si>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</si>
  <si>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</si>
  <si>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</si>
  <si>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</si>
  <si>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</si>
  <si>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</si>
  <si>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</si>
  <si>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</si>
  <si>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</si>
  <si>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</si>
  <si>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</si>
  <si>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</si>
  <si>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</si>
  <si>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</si>
  <si>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</si>
  <si>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</si>
  <si>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</si>
  <si>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</si>
  <si>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</si>
  <si>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</si>
  <si>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</si>
  <si>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</si>
  <si>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</si>
  <si>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</si>
  <si>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</si>
  <si>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</si>
  <si>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</si>
  <si>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</si>
  <si>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</si>
  <si>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</si>
  <si>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</si>
  <si>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</si>
  <si>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</si>
  <si>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</si>
  <si>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</si>
  <si>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</si>
  <si>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</si>
  <si>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</si>
  <si>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</si>
  <si>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</si>
  <si>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</si>
  <si>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</si>
  <si>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</si>
  <si>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</si>
  <si>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</si>
  <si>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</si>
  <si>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</si>
  <si>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</si>
  <si>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</si>
  <si>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</si>
  <si>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</si>
  <si>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</si>
  <si>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</si>
  <si>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</si>
  <si>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</si>
  <si>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</si>
  <si>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</si>
  <si>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</si>
  <si>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</si>
  <si>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</si>
  <si>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</si>
  <si>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</si>
  <si>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</si>
  <si>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</si>
  <si>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</si>
  <si>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</si>
  <si>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</si>
  <si>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</si>
  <si>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</si>
  <si>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</si>
  <si>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</si>
  <si>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</si>
  <si>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</si>
  <si>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</si>
  <si>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</si>
  <si>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</si>
  <si>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</si>
  <si>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</si>
  <si>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</si>
  <si>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</si>
  <si>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</si>
  <si>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</si>
  <si>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</si>
  <si>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</si>
  <si>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</si>
  <si>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まんのう町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</si>
  <si>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</si>
  <si>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</si>
  <si>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</si>
  <si>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</si>
  <si>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</si>
  <si>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</si>
  <si>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</si>
  <si>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</si>
  <si>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</si>
  <si>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</si>
  <si>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</si>
  <si>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</si>
  <si>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</si>
  <si>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</si>
  <si>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</si>
  <si>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</si>
  <si>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</si>
  <si>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</si>
  <si>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</si>
  <si>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</si>
  <si>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</si>
  <si>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</si>
  <si>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</si>
  <si>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</si>
  <si>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</si>
  <si>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</si>
  <si>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</si>
  <si>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</si>
  <si>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</si>
  <si>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</si>
  <si>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</si>
  <si>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</si>
  <si>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</si>
  <si>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</si>
  <si>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</si>
  <si>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</si>
  <si>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</si>
  <si>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</si>
  <si>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</si>
  <si>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</si>
  <si>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</si>
  <si>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</si>
  <si>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</si>
  <si>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</si>
  <si>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</si>
  <si>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</si>
  <si>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</si>
  <si>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</si>
  <si>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</si>
  <si>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</si>
  <si>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</si>
  <si>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</si>
  <si>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</si>
  <si>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</si>
  <si>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</si>
  <si>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</si>
  <si>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</si>
  <si>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</si>
  <si>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</si>
  <si>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</si>
  <si>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</si>
  <si>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</si>
  <si>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</si>
  <si>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</si>
  <si>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</si>
  <si>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</si>
  <si>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</si>
  <si>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</si>
  <si>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</si>
  <si>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</si>
  <si>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</si>
  <si>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</si>
  <si>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</si>
  <si>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</si>
  <si>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</si>
  <si>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</si>
  <si>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</si>
  <si>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</si>
  <si>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</si>
  <si>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</si>
  <si>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</si>
  <si>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</si>
  <si>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</si>
  <si>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</si>
  <si>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</si>
  <si>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</si>
  <si>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</si>
  <si>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</si>
  <si>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</si>
  <si>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</si>
  <si>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</si>
  <si>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</si>
  <si>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</si>
  <si>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</si>
  <si>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</si>
  <si>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</si>
  <si>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</si>
  <si>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</si>
  <si>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</si>
  <si>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</si>
  <si>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</si>
  <si>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</si>
  <si>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</si>
  <si>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</si>
  <si>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</si>
  <si>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</si>
  <si>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</si>
  <si>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</si>
  <si>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香川県まんのう町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</si>
  <si>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</si>
  <si>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</si>
  <si>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</si>
  <si>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</si>
  <si>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</si>
  <si>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</si>
  <si>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</si>
  <si>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</si>
  <si>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</si>
  <si>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</si>
  <si>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</si>
  <si>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</si>
  <si>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</si>
  <si>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</si>
  <si>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</si>
  <si>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</si>
  <si>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</si>
  <si>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</si>
  <si>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</si>
  <si>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</si>
  <si>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</si>
  <si>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</si>
  <si>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</si>
  <si>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</si>
  <si>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</si>
  <si>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</si>
  <si>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</si>
  <si>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</si>
  <si>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</si>
  <si>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</si>
  <si>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</si>
  <si>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</si>
  <si>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</si>
  <si>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</si>
  <si>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</si>
  <si>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</si>
  <si>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</si>
  <si>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</si>
  <si>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</si>
  <si>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</si>
  <si>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</si>
  <si>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</si>
  <si>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</si>
  <si>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</si>
  <si>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</si>
  <si>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</si>
  <si>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</si>
  <si>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</si>
  <si>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</si>
  <si>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</si>
  <si>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</si>
  <si>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</si>
  <si>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</si>
  <si>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</si>
  <si>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</si>
  <si>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</si>
  <si>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</si>
  <si>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</si>
  <si>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</si>
  <si>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</si>
  <si>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</si>
  <si>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</si>
  <si>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</si>
  <si>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</si>
  <si>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</si>
  <si>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</si>
  <si>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</si>
  <si>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</si>
  <si>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</si>
  <si>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</si>
  <si>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</si>
  <si>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</si>
  <si>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</si>
  <si>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</si>
  <si>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</si>
  <si>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</si>
  <si>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</si>
  <si>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</si>
  <si>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</si>
  <si>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</si>
  <si>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</si>
  <si>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</si>
  <si>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</si>
  <si>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</si>
  <si>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</si>
  <si>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</si>
  <si>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</si>
  <si>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</si>
  <si>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</si>
  <si>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</si>
  <si>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</si>
  <si>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</si>
  <si>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</si>
  <si>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</si>
  <si>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</si>
  <si>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</si>
  <si>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</si>
  <si>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</si>
  <si>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</si>
  <si>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</si>
  <si>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</si>
  <si>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</si>
  <si>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</si>
  <si>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</si>
  <si>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</si>
  <si>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</si>
  <si>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</si>
  <si>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</si>
  <si>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</si>
  <si>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</si>
  <si>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</si>
  <si>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</si>
  <si>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</si>
  <si>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</si>
  <si>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</si>
  <si>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</si>
  <si>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</si>
  <si>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</si>
  <si>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</si>
  <si>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</si>
  <si>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</si>
  <si>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</si>
  <si>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</si>
  <si>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</si>
  <si>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</si>
  <si>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</si>
  <si>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</si>
  <si>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</si>
  <si>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</si>
  <si>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</si>
  <si>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</si>
  <si>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</si>
  <si>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</si>
  <si>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</si>
  <si>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</si>
  <si>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</si>
  <si>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</si>
  <si>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</si>
  <si>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</si>
  <si>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</si>
  <si>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</si>
  <si>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</si>
  <si>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</si>
  <si>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</si>
  <si>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</si>
  <si>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</si>
  <si>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</si>
  <si>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</si>
  <si>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</si>
  <si>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</si>
  <si>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香川県まんのう町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</si>
  <si>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</si>
  <si>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</si>
  <si>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</si>
  <si>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</si>
  <si>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</si>
  <si>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</si>
  <si>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</si>
  <si>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</si>
  <si>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</si>
  <si>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</si>
  <si>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</si>
  <si>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</si>
  <si>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</si>
  <si>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</si>
  <si>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</si>
  <si>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</si>
  <si>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</si>
  <si>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</si>
  <si>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</si>
  <si>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</si>
  <si>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</si>
  <si>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</si>
  <si>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</si>
  <si>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</si>
  <si>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</si>
  <si>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</si>
  <si>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</si>
  <si>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</si>
  <si>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</si>
  <si>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</si>
  <si>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</si>
  <si>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</si>
  <si>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</si>
  <si>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</si>
  <si>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</si>
  <si>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</si>
  <si>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</si>
  <si>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</si>
  <si>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</si>
  <si>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</si>
  <si>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</si>
  <si>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</si>
  <si>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</si>
  <si>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</si>
  <si>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</si>
  <si>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</si>
  <si>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</si>
  <si>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</si>
  <si>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</si>
  <si>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</si>
  <si>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</si>
  <si>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</si>
  <si>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</si>
  <si>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</si>
  <si>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</si>
  <si>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</si>
  <si>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</si>
  <si>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</si>
  <si>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</si>
  <si>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</si>
  <si>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</si>
  <si>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</si>
  <si>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</si>
  <si>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</si>
  <si>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</si>
  <si>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</si>
  <si>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</si>
  <si>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</si>
  <si>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</si>
  <si>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</si>
  <si>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</si>
  <si>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</si>
  <si>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</si>
  <si>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</si>
  <si>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</si>
  <si>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</si>
  <si>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</si>
  <si>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</si>
  <si>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</si>
  <si>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</si>
  <si>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</si>
  <si>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</si>
  <si>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</si>
  <si>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</si>
  <si>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</si>
  <si>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</si>
  <si>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</si>
  <si>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</si>
  <si>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</si>
  <si>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</si>
  <si>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</si>
  <si>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</si>
  <si>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</si>
  <si>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</si>
  <si>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</si>
  <si>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</si>
  <si>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</si>
  <si>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</si>
  <si>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</si>
  <si>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</si>
  <si>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</si>
  <si>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</si>
  <si>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</si>
  <si>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</si>
  <si>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</si>
  <si>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</si>
  <si>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</si>
  <si>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</si>
  <si>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</si>
  <si>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</si>
  <si>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</si>
  <si>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</si>
  <si>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</si>
  <si>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</si>
  <si>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</si>
  <si>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</si>
  <si>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</si>
  <si>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</si>
  <si>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</si>
  <si>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</si>
  <si>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</si>
  <si>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</si>
  <si>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</si>
  <si>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</si>
  <si>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</si>
  <si>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</si>
  <si>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</si>
  <si>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</si>
  <si>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</si>
  <si>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</si>
  <si>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</si>
  <si>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</si>
  <si>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</si>
  <si>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</si>
  <si>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</si>
  <si>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</si>
  <si>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</si>
  <si>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</si>
  <si>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</si>
  <si>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</si>
  <si>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</si>
  <si>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</si>
  <si>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</si>
  <si>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</si>
  <si>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</si>
  <si>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</si>
  <si>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</si>
  <si>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</si>
  <si>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</si>
  <si>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</si>
  <si>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</si>
  <si>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</si>
  <si>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</si>
  <si>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</si>
  <si>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</si>
  <si>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</si>
  <si>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</si>
  <si>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</si>
  <si>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</si>
  <si>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</si>
  <si>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</si>
  <si>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</si>
  <si>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</si>
  <si>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</si>
  <si>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</si>
  <si>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</si>
  <si>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</si>
  <si>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</si>
  <si>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</si>
  <si>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</si>
  <si>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</si>
  <si>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</si>
  <si>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</si>
  <si>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5.39</t>
  </si>
  <si>
    <t>▲ 3.43</t>
  </si>
  <si>
    <t>▲ 0.96</t>
  </si>
  <si>
    <t>一般会計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</si>
  <si>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</si>
  <si>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</si>
  <si>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</si>
  <si>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</si>
  <si>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</si>
  <si>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</si>
  <si>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</si>
  <si>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</si>
  <si>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</si>
  <si>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</si>
  <si>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</si>
  <si>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まんのう町子ども未来夢基金</t>
  </si>
  <si>
    <t>まんのう町地域振興基金</t>
  </si>
  <si>
    <t>まんのう町地域福祉基金</t>
  </si>
  <si>
    <t>まんのう町学校教育施設整備基金</t>
  </si>
  <si>
    <t>まんのう町満濃中学校教育振興基金</t>
    <rPh sb="4" eb="5">
      <t>チョウ</t>
    </rPh>
    <rPh sb="5" eb="7">
      <t>マンノウ</t>
    </rPh>
    <rPh sb="7" eb="10">
      <t>チュウガッコウ</t>
    </rPh>
    <rPh sb="10" eb="12">
      <t>キョウイク</t>
    </rPh>
    <rPh sb="12" eb="14">
      <t>シンコウ</t>
    </rPh>
    <rPh sb="14" eb="16">
      <t>キキン</t>
    </rPh>
    <phoneticPr fontId="5"/>
  </si>
  <si>
    <t>仲多度南部消防組合</t>
  </si>
  <si>
    <t>香川県市町総合事務組合</t>
  </si>
  <si>
    <t>香川県後期高齢者医療広域連合（一般会計）</t>
  </si>
  <si>
    <t>香川県後期高齢者医療広域連合（後期高齢者医療事業）</t>
    <rPh sb="15" eb="17">
      <t>コウキ</t>
    </rPh>
    <rPh sb="17" eb="20">
      <t>コウレイシャ</t>
    </rPh>
    <rPh sb="20" eb="22">
      <t>イリョウ</t>
    </rPh>
    <rPh sb="22" eb="24">
      <t>ジギョウ</t>
    </rPh>
    <phoneticPr fontId="5"/>
  </si>
  <si>
    <t>中讃広域行政事務組合（一般会計）</t>
    <rPh sb="11" eb="13">
      <t>イッパン</t>
    </rPh>
    <rPh sb="13" eb="15">
      <t>カイケイ</t>
    </rPh>
    <phoneticPr fontId="5"/>
  </si>
  <si>
    <t>中讃広域行政事務組合（仲善クリーンセンター）</t>
    <rPh sb="0" eb="1">
      <t>チュウ</t>
    </rPh>
    <rPh sb="1" eb="2">
      <t>サン</t>
    </rPh>
    <rPh sb="2" eb="4">
      <t>コウイキ</t>
    </rPh>
    <rPh sb="4" eb="6">
      <t>ギョウセイ</t>
    </rPh>
    <rPh sb="6" eb="8">
      <t>ジム</t>
    </rPh>
    <rPh sb="8" eb="10">
      <t>クミアイ</t>
    </rPh>
    <rPh sb="11" eb="12">
      <t>チュウ</t>
    </rPh>
    <rPh sb="12" eb="13">
      <t>ゼン</t>
    </rPh>
    <phoneticPr fontId="5"/>
  </si>
  <si>
    <t>中讃広域行政事務組合（瀬戸グリーンセンター）</t>
    <rPh sb="0" eb="1">
      <t>チュウ</t>
    </rPh>
    <rPh sb="1" eb="2">
      <t>サン</t>
    </rPh>
    <rPh sb="2" eb="4">
      <t>コウイキ</t>
    </rPh>
    <rPh sb="4" eb="6">
      <t>ギョウセイ</t>
    </rPh>
    <rPh sb="6" eb="8">
      <t>ジム</t>
    </rPh>
    <rPh sb="8" eb="10">
      <t>クミアイ</t>
    </rPh>
    <rPh sb="11" eb="13">
      <t>セト</t>
    </rPh>
    <phoneticPr fontId="5"/>
  </si>
  <si>
    <t>中讃広域行政事務組合（クリントピア丸亀）</t>
    <rPh sb="0" eb="1">
      <t>チュウ</t>
    </rPh>
    <rPh sb="1" eb="2">
      <t>サン</t>
    </rPh>
    <rPh sb="2" eb="4">
      <t>コウイキ</t>
    </rPh>
    <rPh sb="4" eb="6">
      <t>ギョウセイ</t>
    </rPh>
    <rPh sb="6" eb="8">
      <t>ジム</t>
    </rPh>
    <rPh sb="8" eb="10">
      <t>クミアイ</t>
    </rPh>
    <rPh sb="17" eb="19">
      <t>マルガメ</t>
    </rPh>
    <phoneticPr fontId="5"/>
  </si>
  <si>
    <t>まんのう町外二ヶ市町(十郷地区)山林組合</t>
  </si>
  <si>
    <t>まんのう町外三ヶ市町(七箇地区)山林組合</t>
  </si>
  <si>
    <t>まんのう町外三ヶ市町山林組合</t>
  </si>
  <si>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</si>
  <si>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</si>
  <si>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（一財）ことなみ振興公社</t>
    <rPh sb="1" eb="3">
      <t>イチザイ</t>
    </rPh>
    <phoneticPr fontId="38"/>
  </si>
  <si>
    <t>㈲仲南振興公社</t>
  </si>
  <si>
    <t>㈱グリーンパークまんのう</t>
  </si>
  <si>
    <t>まんのう町土地開発公社</t>
  </si>
  <si>
    <t>-</t>
    <phoneticPr fontId="2"/>
  </si>
  <si>
    <t>香川県中部ボートレース事業組合</t>
    <phoneticPr fontId="2"/>
  </si>
  <si>
    <t>法適用企業</t>
    <rPh sb="0" eb="1">
      <t>ホウ</t>
    </rPh>
    <rPh sb="1" eb="3">
      <t>テキヨウ</t>
    </rPh>
    <rPh sb="3" eb="5">
      <t>キギョウ</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</si>
  <si>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</si>
  <si>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</si>
  <si>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</si>
  <si>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例年将来負担比率は0であり、今後も将来負担比率が0になるように負債の調整等を行う。
また、有形固定資産減価償却率は類似団体と比較し低い水準である。類似団体平均より低い水準ではあるが老朽化が進んでいる施設も今後増えていくため、公共施設等総合管理計画などに基づいた老朽化施設の統廃合などの検討を引き続き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</si>
  <si>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</si>
  <si>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</si>
  <si>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</si>
  <si>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</si>
  <si>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</si>
  <si>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</si>
  <si>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例年将来負担比率が0となっており、今後も将来負担比率が0になるよう、また社会的要因により歳入が減少することを見越したうえで負債の適正管理に努める。令和6年度は、実質公債費比率が前年度と比較し減少となり、類似団体平均と比較すると同等の水準であるが、歳入減少による増加も考えられるため実質公債費比率の動きに留意しながら負債の管理を行っていく必要がある。</t>
    <rPh sb="113" eb="115">
      <t>ドウトウ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</si>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</sst>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CB2E792-19A8-4921-BA13-3D0DD6E2B5C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99C6-45DB-8D41-4009A26C142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117638</c:v>
                </c:pt>
                <c:pt idx="1">
                  <c:v>98086</c:v>
                </c:pt>
                <c:pt idx="2">
                  <c:v>119629</c:v>
                </c:pt>
                <c:pt idx="3">
                  <c:v>90230</c:v>
                </c:pt>
                <c:pt idx="4">
                  <c:v>79247</c:v>
                </c:pt>
              </c:numCache>
            </c:numRef>
          </c:val>
          <c:smooth val="0"/>
          <c:extLst>
            <c:ext xmlns:c16="http://schemas.microsoft.com/office/drawing/2014/chart" uri="{C3380CC4-5D6E-409C-BE32-E72D297353CC}">
              <c16:uniqueId val="{00000001-99C6-45DB-8D41-4009A26C142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5.24</c:v>
                </c:pt>
                <c:pt idx="1">
                  <c:v>4.59</c:v>
                </c:pt>
                <c:pt idx="2">
                  <c:v>5.48</c:v>
                </c:pt>
                <c:pt idx="3">
                  <c:v>4.38</c:v>
                </c:pt>
                <c:pt idx="4">
                  <c:v>3.37</c:v>
                </c:pt>
              </c:numCache>
            </c:numRef>
          </c:val>
          <c:extLst>
            <c:ext xmlns:c16="http://schemas.microsoft.com/office/drawing/2014/chart" uri="{C3380CC4-5D6E-409C-BE32-E72D297353CC}">
              <c16:uniqueId val="{00000000-E4C1-45CC-AD45-1F69552AB0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39.31</c:v>
                </c:pt>
                <c:pt idx="1">
                  <c:v>41.54</c:v>
                </c:pt>
                <c:pt idx="2">
                  <c:v>39.549999999999997</c:v>
                </c:pt>
                <c:pt idx="3">
                  <c:v>39.39</c:v>
                </c:pt>
                <c:pt idx="4">
                  <c:v>42.52</c:v>
                </c:pt>
              </c:numCache>
            </c:numRef>
          </c:val>
          <c:extLst>
            <c:ext xmlns:c16="http://schemas.microsoft.com/office/drawing/2014/chart" uri="{C3380CC4-5D6E-409C-BE32-E72D297353CC}">
              <c16:uniqueId val="{00000001-E4C1-45CC-AD45-1F69552AB0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-5.39</c:v>
                </c:pt>
                <c:pt idx="1">
                  <c:v>3.6</c:v>
                </c:pt>
                <c:pt idx="2">
                  <c:v>-3.43</c:v>
                </c:pt>
                <c:pt idx="3">
                  <c:v>-0.96</c:v>
                </c:pt>
                <c:pt idx="4">
                  <c:v>2.76</c:v>
                </c:pt>
              </c:numCache>
            </c:numRef>
          </c:val>
          <c:smooth val="0"/>
          <c:extLst>
            <c:ext xmlns:c16="http://schemas.microsoft.com/office/drawing/2014/chart" uri="{C3380CC4-5D6E-409C-BE32-E72D297353CC}">
              <c16:uniqueId val="{00000002-E4C1-45CC-AD45-1F69552AB0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0.08</c:v>
                </c:pt>
                <c:pt idx="4">
                  <c:v>#N/A</c:v>
                </c:pt>
                <c:pt idx="5">
                  <c:v>0.02</c:v>
                </c:pt>
                <c:pt idx="6">
                  <c:v>#N/A</c:v>
                </c:pt>
                <c:pt idx="7">
                  <c:v>0.11</c:v>
                </c:pt>
                <c:pt idx="8">
                  <c:v>0</c:v>
                </c:pt>
                <c:pt idx="9">
                  <c:v>0</c:v>
                </c:pt>
              </c:numCache>
            </c:numRef>
          </c:val>
          <c:extLst>
            <c:ext xmlns:c16="http://schemas.microsoft.com/office/drawing/2014/chart" uri="{C3380CC4-5D6E-409C-BE32-E72D297353CC}">
              <c16:uniqueId val="{00000000-7EA2-497B-BBB3-63A12BCC5CA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A2-497B-BBB3-63A12BCC5CA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EA2-497B-BBB3-63A12BCC5CA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EA2-497B-BBB3-63A12BCC5CA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EA2-497B-BBB3-63A12BCC5CA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0.03</c:v>
                </c:pt>
                <c:pt idx="4">
                  <c:v>#N/A</c:v>
                </c:pt>
                <c:pt idx="5">
                  <c:v>0.09</c:v>
                </c:pt>
                <c:pt idx="6">
                  <c:v>#N/A</c:v>
                </c:pt>
                <c:pt idx="7">
                  <c:v>0.15</c:v>
                </c:pt>
                <c:pt idx="8">
                  <c:v>#N/A</c:v>
                </c:pt>
                <c:pt idx="9">
                  <c:v>0.13</c:v>
                </c:pt>
              </c:numCache>
            </c:numRef>
          </c:val>
          <c:extLst>
            <c:ext xmlns:c16="http://schemas.microsoft.com/office/drawing/2014/chart" uri="{C3380CC4-5D6E-409C-BE32-E72D297353CC}">
              <c16:uniqueId val="{00000005-7EA2-497B-BBB3-63A12BCC5CA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0.19</c:v>
                </c:pt>
              </c:numCache>
            </c:numRef>
          </c:val>
          <c:extLst>
            <c:ext xmlns:c16="http://schemas.microsoft.com/office/drawing/2014/chart" uri="{C3380CC4-5D6E-409C-BE32-E72D297353CC}">
              <c16:uniqueId val="{00000006-7EA2-497B-BBB3-63A12BCC5CA3}"/>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1.44</c:v>
                </c:pt>
                <c:pt idx="2">
                  <c:v>#N/A</c:v>
                </c:pt>
                <c:pt idx="3">
                  <c:v>1.7</c:v>
                </c:pt>
                <c:pt idx="4">
                  <c:v>#N/A</c:v>
                </c:pt>
                <c:pt idx="5">
                  <c:v>0.44</c:v>
                </c:pt>
                <c:pt idx="6">
                  <c:v>#N/A</c:v>
                </c:pt>
                <c:pt idx="7">
                  <c:v>0.23</c:v>
                </c:pt>
                <c:pt idx="8">
                  <c:v>#N/A</c:v>
                </c:pt>
                <c:pt idx="9">
                  <c:v>0.5</c:v>
                </c:pt>
              </c:numCache>
            </c:numRef>
          </c:val>
          <c:extLst>
            <c:ext xmlns:c16="http://schemas.microsoft.com/office/drawing/2014/chart" uri="{C3380CC4-5D6E-409C-BE32-E72D297353CC}">
              <c16:uniqueId val="{00000007-7EA2-497B-BBB3-63A12BCC5CA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0.05</c:v>
                </c:pt>
                <c:pt idx="2">
                  <c:v>#N/A</c:v>
                </c:pt>
                <c:pt idx="3">
                  <c:v>0.1</c:v>
                </c:pt>
                <c:pt idx="4">
                  <c:v>#N/A</c:v>
                </c:pt>
                <c:pt idx="5">
                  <c:v>0.62</c:v>
                </c:pt>
                <c:pt idx="6">
                  <c:v>#N/A</c:v>
                </c:pt>
                <c:pt idx="7">
                  <c:v>1.87</c:v>
                </c:pt>
                <c:pt idx="8">
                  <c:v>#N/A</c:v>
                </c:pt>
                <c:pt idx="9">
                  <c:v>2.1</c:v>
                </c:pt>
              </c:numCache>
            </c:numRef>
          </c:val>
          <c:extLst>
            <c:ext xmlns:c16="http://schemas.microsoft.com/office/drawing/2014/chart" uri="{C3380CC4-5D6E-409C-BE32-E72D297353CC}">
              <c16:uniqueId val="{00000008-7EA2-497B-BBB3-63A12BCC5CA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6.66</c:v>
                </c:pt>
                <c:pt idx="2">
                  <c:v>#N/A</c:v>
                </c:pt>
                <c:pt idx="3">
                  <c:v>6.05</c:v>
                </c:pt>
                <c:pt idx="4">
                  <c:v>#N/A</c:v>
                </c:pt>
                <c:pt idx="5">
                  <c:v>7.14</c:v>
                </c:pt>
                <c:pt idx="6">
                  <c:v>#N/A</c:v>
                </c:pt>
                <c:pt idx="7">
                  <c:v>6.16</c:v>
                </c:pt>
                <c:pt idx="8">
                  <c:v>#N/A</c:v>
                </c:pt>
                <c:pt idx="9">
                  <c:v>5.23</c:v>
                </c:pt>
              </c:numCache>
            </c:numRef>
          </c:val>
          <c:extLst>
            <c:ext xmlns:c16="http://schemas.microsoft.com/office/drawing/2014/chart" uri="{C3380CC4-5D6E-409C-BE32-E72D297353CC}">
              <c16:uniqueId val="{00000009-7EA2-497B-BBB3-63A12BCC5CA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1284</c:v>
                </c:pt>
                <c:pt idx="5">
                  <c:v>1276</c:v>
                </c:pt>
                <c:pt idx="8">
                  <c:v>1155</c:v>
                </c:pt>
                <c:pt idx="11">
                  <c:v>1168</c:v>
                </c:pt>
                <c:pt idx="14">
                  <c:v>1176</c:v>
                </c:pt>
              </c:numCache>
            </c:numRef>
          </c:val>
          <c:extLst>
            <c:ext xmlns:c16="http://schemas.microsoft.com/office/drawing/2014/chart" uri="{C3380CC4-5D6E-409C-BE32-E72D297353CC}">
              <c16:uniqueId val="{00000000-3E18-45C5-98A3-ADDB5913FFE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E18-45C5-98A3-ADDB5913FFE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8</c:v>
                </c:pt>
                <c:pt idx="9">
                  <c:v>8</c:v>
                </c:pt>
                <c:pt idx="12">
                  <c:v>8</c:v>
                </c:pt>
              </c:numCache>
            </c:numRef>
          </c:val>
          <c:extLst>
            <c:ext xmlns:c16="http://schemas.microsoft.com/office/drawing/2014/chart" uri="{C3380CC4-5D6E-409C-BE32-E72D297353CC}">
              <c16:uniqueId val="{00000002-3E18-45C5-98A3-ADDB5913FFE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83</c:v>
                </c:pt>
                <c:pt idx="6">
                  <c:v>74</c:v>
                </c:pt>
                <c:pt idx="9">
                  <c:v>50</c:v>
                </c:pt>
                <c:pt idx="12">
                  <c:v>15</c:v>
                </c:pt>
              </c:numCache>
            </c:numRef>
          </c:val>
          <c:extLst>
            <c:ext xmlns:c16="http://schemas.microsoft.com/office/drawing/2014/chart" uri="{C3380CC4-5D6E-409C-BE32-E72D297353CC}">
              <c16:uniqueId val="{00000003-3E18-45C5-98A3-ADDB5913FFE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126</c:v>
                </c:pt>
                <c:pt idx="3">
                  <c:v>121</c:v>
                </c:pt>
                <c:pt idx="6">
                  <c:v>126</c:v>
                </c:pt>
                <c:pt idx="9">
                  <c:v>123</c:v>
                </c:pt>
                <c:pt idx="12">
                  <c:v>55</c:v>
                </c:pt>
              </c:numCache>
            </c:numRef>
          </c:val>
          <c:extLst>
            <c:ext xmlns:c16="http://schemas.microsoft.com/office/drawing/2014/chart" uri="{C3380CC4-5D6E-409C-BE32-E72D297353CC}">
              <c16:uniqueId val="{00000004-3E18-45C5-98A3-ADDB5913FFE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18-45C5-98A3-ADDB5913FFE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E18-45C5-98A3-ADDB5913FFE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1488</c:v>
                </c:pt>
                <c:pt idx="3">
                  <c:v>1521</c:v>
                </c:pt>
                <c:pt idx="6">
                  <c:v>1580</c:v>
                </c:pt>
                <c:pt idx="9">
                  <c:v>1403</c:v>
                </c:pt>
                <c:pt idx="12">
                  <c:v>1481</c:v>
                </c:pt>
              </c:numCache>
            </c:numRef>
          </c:val>
          <c:extLst>
            <c:ext xmlns:c16="http://schemas.microsoft.com/office/drawing/2014/chart" uri="{C3380CC4-5D6E-409C-BE32-E72D297353CC}">
              <c16:uniqueId val="{00000007-3E18-45C5-98A3-ADDB5913FFE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436</c:v>
                </c:pt>
                <c:pt idx="2">
                  <c:v>#N/A</c:v>
                </c:pt>
                <c:pt idx="3">
                  <c:v>#N/A</c:v>
                </c:pt>
                <c:pt idx="4">
                  <c:v>458</c:v>
                </c:pt>
                <c:pt idx="5">
                  <c:v>#N/A</c:v>
                </c:pt>
                <c:pt idx="6">
                  <c:v>#N/A</c:v>
                </c:pt>
                <c:pt idx="7">
                  <c:v>633</c:v>
                </c:pt>
                <c:pt idx="8">
                  <c:v>#N/A</c:v>
                </c:pt>
                <c:pt idx="9">
                  <c:v>#N/A</c:v>
                </c:pt>
                <c:pt idx="10">
                  <c:v>416</c:v>
                </c:pt>
                <c:pt idx="11">
                  <c:v>#N/A</c:v>
                </c:pt>
                <c:pt idx="12">
                  <c:v>#N/A</c:v>
                </c:pt>
                <c:pt idx="13">
                  <c:v>383</c:v>
                </c:pt>
                <c:pt idx="14">
                  <c:v>#N/A</c:v>
                </c:pt>
              </c:numCache>
            </c:numRef>
          </c:val>
          <c:smooth val="0"/>
          <c:extLst>
            <c:ext xmlns:c16="http://schemas.microsoft.com/office/drawing/2014/chart" uri="{C3380CC4-5D6E-409C-BE32-E72D297353CC}">
              <c16:uniqueId val="{00000008-3E18-45C5-98A3-ADDB5913FFE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11017</c:v>
                </c:pt>
                <c:pt idx="5">
                  <c:v>10601</c:v>
                </c:pt>
                <c:pt idx="8">
                  <c:v>11103</c:v>
                </c:pt>
                <c:pt idx="11">
                  <c:v>10752</c:v>
                </c:pt>
                <c:pt idx="14">
                  <c:v>10286</c:v>
                </c:pt>
              </c:numCache>
            </c:numRef>
          </c:val>
          <c:extLst>
            <c:ext xmlns:c16="http://schemas.microsoft.com/office/drawing/2014/chart" uri="{C3380CC4-5D6E-409C-BE32-E72D297353CC}">
              <c16:uniqueId val="{00000000-09AB-4231-8728-6CEFA1F32B8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c:v>
                </c:pt>
                <c:pt idx="5">
                  <c:v>4</c:v>
                </c:pt>
                <c:pt idx="8">
                  <c:v>0</c:v>
                </c:pt>
                <c:pt idx="11">
                  <c:v>0</c:v>
                </c:pt>
                <c:pt idx="14">
                  <c:v>0</c:v>
                </c:pt>
              </c:numCache>
            </c:numRef>
          </c:val>
          <c:extLst>
            <c:ext xmlns:c16="http://schemas.microsoft.com/office/drawing/2014/chart" uri="{C3380CC4-5D6E-409C-BE32-E72D297353CC}">
              <c16:uniqueId val="{00000001-09AB-4231-8728-6CEFA1F32B8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5892</c:v>
                </c:pt>
                <c:pt idx="5">
                  <c:v>6339</c:v>
                </c:pt>
                <c:pt idx="8">
                  <c:v>6092</c:v>
                </c:pt>
                <c:pt idx="11">
                  <c:v>5766</c:v>
                </c:pt>
                <c:pt idx="14">
                  <c:v>5380</c:v>
                </c:pt>
              </c:numCache>
            </c:numRef>
          </c:val>
          <c:extLst>
            <c:ext xmlns:c16="http://schemas.microsoft.com/office/drawing/2014/chart" uri="{C3380CC4-5D6E-409C-BE32-E72D297353CC}">
              <c16:uniqueId val="{00000002-09AB-4231-8728-6CEFA1F32B8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AB-4231-8728-6CEFA1F32B8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AB-4231-8728-6CEFA1F32B8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AB-4231-8728-6CEFA1F32B8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1456</c:v>
                </c:pt>
                <c:pt idx="3">
                  <c:v>1411</c:v>
                </c:pt>
                <c:pt idx="6">
                  <c:v>1417</c:v>
                </c:pt>
                <c:pt idx="9">
                  <c:v>1410</c:v>
                </c:pt>
                <c:pt idx="12">
                  <c:v>1426</c:v>
                </c:pt>
              </c:numCache>
            </c:numRef>
          </c:val>
          <c:extLst>
            <c:ext xmlns:c16="http://schemas.microsoft.com/office/drawing/2014/chart" uri="{C3380CC4-5D6E-409C-BE32-E72D297353CC}">
              <c16:uniqueId val="{00000006-09AB-4231-8728-6CEFA1F32B8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1082</c:v>
                </c:pt>
                <c:pt idx="3">
                  <c:v>893</c:v>
                </c:pt>
                <c:pt idx="6">
                  <c:v>749</c:v>
                </c:pt>
                <c:pt idx="9">
                  <c:v>564</c:v>
                </c:pt>
                <c:pt idx="12">
                  <c:v>344</c:v>
                </c:pt>
              </c:numCache>
            </c:numRef>
          </c:val>
          <c:extLst>
            <c:ext xmlns:c16="http://schemas.microsoft.com/office/drawing/2014/chart" uri="{C3380CC4-5D6E-409C-BE32-E72D297353CC}">
              <c16:uniqueId val="{00000007-09AB-4231-8728-6CEFA1F32B8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1031</c:v>
                </c:pt>
                <c:pt idx="3">
                  <c:v>955</c:v>
                </c:pt>
                <c:pt idx="6">
                  <c:v>902</c:v>
                </c:pt>
                <c:pt idx="9">
                  <c:v>818</c:v>
                </c:pt>
                <c:pt idx="12">
                  <c:v>659</c:v>
                </c:pt>
              </c:numCache>
            </c:numRef>
          </c:val>
          <c:extLst>
            <c:ext xmlns:c16="http://schemas.microsoft.com/office/drawing/2014/chart" uri="{C3380CC4-5D6E-409C-BE32-E72D297353CC}">
              <c16:uniqueId val="{00000008-09AB-4231-8728-6CEFA1F32B8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55</c:v>
                </c:pt>
                <c:pt idx="3">
                  <c:v>47</c:v>
                </c:pt>
                <c:pt idx="6">
                  <c:v>39</c:v>
                </c:pt>
                <c:pt idx="9">
                  <c:v>98</c:v>
                </c:pt>
                <c:pt idx="12">
                  <c:v>98</c:v>
                </c:pt>
              </c:numCache>
            </c:numRef>
          </c:val>
          <c:extLst>
            <c:ext xmlns:c16="http://schemas.microsoft.com/office/drawing/2014/chart" uri="{C3380CC4-5D6E-409C-BE32-E72D297353CC}">
              <c16:uniqueId val="{00000009-09AB-4231-8728-6CEFA1F32B8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12737</c:v>
                </c:pt>
                <c:pt idx="3">
                  <c:v>12734</c:v>
                </c:pt>
                <c:pt idx="6">
                  <c:v>13009</c:v>
                </c:pt>
                <c:pt idx="9">
                  <c:v>12869</c:v>
                </c:pt>
                <c:pt idx="12">
                  <c:v>12619</c:v>
                </c:pt>
              </c:numCache>
            </c:numRef>
          </c:val>
          <c:extLst>
            <c:ext xmlns:c16="http://schemas.microsoft.com/office/drawing/2014/chart" uri="{C3380CC4-5D6E-409C-BE32-E72D297353CC}">
              <c16:uniqueId val="{0000000A-09AB-4231-8728-6CEFA1F32B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AB-4231-8728-6CEFA1F32B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2766</c:v>
                </c:pt>
                <c:pt idx="1">
                  <c:v>2773</c:v>
                </c:pt>
                <c:pt idx="2">
                  <c:v>3038</c:v>
                </c:pt>
              </c:numCache>
            </c:numRef>
          </c:val>
          <c:extLst>
            <c:ext xmlns:c16="http://schemas.microsoft.com/office/drawing/2014/chart" uri="{C3380CC4-5D6E-409C-BE32-E72D297353CC}">
              <c16:uniqueId val="{00000000-FE31-4D21-B9F1-1FD3DB8FB95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661</c:v>
                </c:pt>
                <c:pt idx="1">
                  <c:v>341</c:v>
                </c:pt>
                <c:pt idx="2">
                  <c:v>106</c:v>
                </c:pt>
              </c:numCache>
            </c:numRef>
          </c:val>
          <c:extLst>
            <c:ext xmlns:c16="http://schemas.microsoft.com/office/drawing/2014/chart" uri="{C3380CC4-5D6E-409C-BE32-E72D297353CC}">
              <c16:uniqueId val="{00000001-FE31-4D21-B9F1-1FD3DB8FB95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2937</c:v>
                </c:pt>
                <c:pt idx="1">
                  <c:v>2918</c:v>
                </c:pt>
                <c:pt idx="2">
                  <c:v>2743</c:v>
                </c:pt>
              </c:numCache>
            </c:numRef>
          </c:val>
          <c:extLst>
            <c:ext xmlns:c16="http://schemas.microsoft.com/office/drawing/2014/chart" uri="{C3380CC4-5D6E-409C-BE32-E72D297353CC}">
              <c16:uniqueId val="{00000002-FE31-4D21-B9F1-1FD3DB8FB95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{02F2CE6B-2389-4F09-AC70-568F772180FE}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87-4C1B-A62F-011EB2CCC5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{9E80A5C2-D0B9-4FFE-94D5-6043E9083133}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87-4C1B-A62F-011EB2CCC5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{45D8D06F-46D8-440E-8790-D8D363DE850F}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87-4C1B-A62F-011EB2CCC5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{DCFC2871-729B-45DD-BAFE-EFEB6D4AB67B}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87-4C1B-A62F-011EB2CCC5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{F04FFACC-B9C8-4758-AE9E-35264B8EBA42}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87-4C1B-A62F-011EB2CCC5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{D5819F60-46F5-4D45-8B68-F460EAC5AEC7}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87-4C1B-A62F-011EB2CCC5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{E56F5A33-9880-4756-9592-CA034328D6C9}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87-4C1B-A62F-011EB2CCC5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{AC909441-C16C-4C9F-A731-C6CE1F126B4C}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87-4C1B-A62F-011EB2CCC5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{507D62A2-D340-40D1-A20F-784279FF6F35}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87-4C1B-A62F-011EB2CCC5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59.9</c:v>
                </c:pt>
                <c:pt idx="16">
                  <c:v>58.4</c:v>
                </c:pt>
                <c:pt idx="24">
                  <c:v>59</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987-4C1B-A62F-011EB2CCC5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{E64A64AA-1170-426A-A5CA-B828FA4A2A68}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87-4C1B-A62F-011EB2CCC5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{767AAA3A-A9CB-4102-8B86-0B05ED8BE1DD}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87-4C1B-A62F-011EB2CCC5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{F23924CC-4C0D-4BC6-98C6-AC83B18F9075}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87-4C1B-A62F-011EB2CCC5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{EDD1B860-CF21-43DA-AE2C-068AAB6BDA9F}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87-4C1B-A62F-011EB2CCC5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{54D21286-9957-495C-8B07-947A14375865}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87-4C1B-A62F-011EB2CCC5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{B7B36EAE-10C6-434D-836A-18967D6183B6}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87-4C1B-A62F-011EB2CCC5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{6B52ADB5-0283-45F2-BEF7-78F8EC13D9E2}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87-4C1B-A62F-011EB2CCC5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{48E0C5C5-5F75-4D90-92E7-9DAE5AF3B778}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87-4C1B-A62F-011EB2CCC5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{87DB6742-D168-46C3-8964-F66CB50F44FC}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87-4C1B-A62F-011EB2CCC5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6987-4C1B-A62F-011EB2CCC558}"/>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{44243BE4-58DA-4543-907F-143E553DCA94}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A0-43ED-A6F7-B688144379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{CD2F14E6-3397-4AF6-97B9-0BB6B8F26433}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A0-43ED-A6F7-B688144379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{F23D885D-B4B2-4057-9628-6BA8705CD3DA}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A0-43ED-A6F7-B688144379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{79C5779C-94DA-49B8-8DD9-C564895E7851}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A0-43ED-A6F7-B688144379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{87EEBFB4-DF2F-4D73-9FAF-4FFD65BEB641}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A0-43ED-A6F7-B688144379C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{48DFCA6A-9E70-41FD-B265-AD3752BBACCD}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A0-43ED-A6F7-B688144379C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{2F9F7582-0087-4AB6-8BC4-11DF2177AEEB}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A0-43ED-A6F7-B688144379C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{543F675C-0EB1-48F5-AC60-77557EFF29DB}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A0-43ED-A6F7-B688144379C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{C372FFA8-8002-4986-A2F0-9F5246485739}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A0-43ED-A6F7-B688144379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7.9</c:v>
                </c:pt>
                <c:pt idx="16">
                  <c:v>8.6</c:v>
                </c:pt>
                <c:pt idx="24">
                  <c:v>8.4</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A0-43ED-A6F7-B688144379C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{3DAECF2B-E76C-4AE6-A163-A015CF83D3E6}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A0-43ED-A6F7-B688144379C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{B5C3BED8-F5D1-484E-BFEC-638F4F797FC9}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A0-43ED-A6F7-B688144379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{8A852550-2B33-46C5-AA67-B4A9B3D978CD}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A0-43ED-A6F7-B688144379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{B09117DC-5905-47A5-B32C-38C316E086F8}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A0-43ED-A6F7-B688144379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{93E075E9-B9A9-4470-BB62-23B08765F628}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A0-43ED-A6F7-B688144379C4}"/>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{31E61F83-04B3-47A5-9087-F86FC308C7DE}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A0-43ED-A6F7-B688144379C4}"/>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{54F01C77-48B7-4B2C-8773-9A6C9036DD17}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A0-43ED-A6F7-B688144379C4}"/>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{56E378A2-D76B-4595-9365-B014A2AAED53}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A0-43ED-A6F7-B688144379C4}"/>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{56884BFF-8880-462F-808C-F2B5760ED069}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A0-43ED-A6F7-B688144379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ECA0-43ED-A6F7-B688144379C4}"/>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人口の減少や全国平均を上回る高齢化率に加え、町内に中心となる産業が極めて少ないことなどにより、財政基盤が弱く、類似団体平均を大きく下回っている。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財政力指数は前年度と同程度で推移しており、類似団体の平均を下回る水準にある。今後は、財政収入の増加につながる施策の検討も踏まえ、財政基盤の強化に取り組む。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78922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78922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154412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2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28122</xdr:rowOff>
    </xdr:from>
    <xdr:to>
      <xdr:col>11</xdr:col>
      <xdr:colOff>82550</xdr:colOff>
      <xdr:row>44</xdr:row>
      <xdr:rowOff>129722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114499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より上昇したが、依然として類似団体の平均より低い水準にある。今後は、比率のさらなる上昇を抑えるため、経常経費の見直しや歳入の確保策を進め、財政の弾力性を維持していく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47897</xdr:rowOff>
    </xdr:from>
    <xdr:to>
      <xdr:col>23</xdr:col>
      <xdr:colOff>133350</xdr:colOff>
      <xdr:row>62</xdr:row>
      <xdr:rowOff>158206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677797"/>
          <a:ext cx="8382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47897</xdr:rowOff>
    </xdr:from>
    <xdr:to>
      <xdr:col>19</xdr:col>
      <xdr:colOff>133350</xdr:colOff>
      <xdr:row>63</xdr:row>
      <xdr:rowOff>48804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67779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63</xdr:row>
      <xdr:rowOff>48804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264140"/>
          <a:ext cx="889000" cy="58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61</xdr:row>
      <xdr:rowOff>143510</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26414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107406</xdr:rowOff>
    </xdr:from>
    <xdr:to>
      <xdr:col>23</xdr:col>
      <xdr:colOff>184150</xdr:colOff>
      <xdr:row>63</xdr:row>
      <xdr:rowOff>37556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7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123933</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5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168547</xdr:rowOff>
    </xdr:from>
    <xdr:to>
      <xdr:col>19</xdr:col>
      <xdr:colOff>184150</xdr:colOff>
      <xdr:row>62</xdr:row>
      <xdr:rowOff>98697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108874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39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169454</xdr:rowOff>
    </xdr:from>
    <xdr:to>
      <xdr:col>15</xdr:col>
      <xdr:colOff>133350</xdr:colOff>
      <xdr:row>63</xdr:row>
      <xdr:rowOff>99604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84381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38117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[253,249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人当たりの人件費・物件費等決算額は前年度と比較して上昇し、類似団体の平均を上回っている。人口減少の進行により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人当たりの負担が高まっていることに加え、物件費の増加が要因と推察される。今後は、人件費・物件費等の経費について適正な水準となるよう見直しを進めていく。</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162747</xdr:rowOff>
    </xdr:from>
    <xdr:to>
      <xdr:col>23</xdr:col>
      <xdr:colOff>133350</xdr:colOff>
      <xdr:row>81</xdr:row>
      <xdr:rowOff>20292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78747"/>
          <a:ext cx="838200" cy="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133231</xdr:rowOff>
    </xdr:from>
    <xdr:to>
      <xdr:col>19</xdr:col>
      <xdr:colOff>133350</xdr:colOff>
      <xdr:row>80</xdr:row>
      <xdr:rowOff>162747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49231"/>
          <a:ext cx="889000" cy="2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102840</xdr:rowOff>
    </xdr:from>
    <xdr:to>
      <xdr:col>15</xdr:col>
      <xdr:colOff>82550</xdr:colOff>
      <xdr:row>80</xdr:row>
      <xdr:rowOff>133231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18840"/>
          <a:ext cx="889000" cy="3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95230</xdr:rowOff>
    </xdr:from>
    <xdr:to>
      <xdr:col>11</xdr:col>
      <xdr:colOff>31750</xdr:colOff>
      <xdr:row>80</xdr:row>
      <xdr:rowOff>102840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11230"/>
          <a:ext cx="889000" cy="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140942</xdr:rowOff>
    </xdr:from>
    <xdr:to>
      <xdr:col>23</xdr:col>
      <xdr:colOff>184150</xdr:colOff>
      <xdr:row>81</xdr:row>
      <xdr:rowOff>71092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5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113019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29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111947</xdr:rowOff>
    </xdr:from>
    <xdr:to>
      <xdr:col>19</xdr:col>
      <xdr:colOff>184150</xdr:colOff>
      <xdr:row>81</xdr:row>
      <xdr:rowOff>42097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2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26874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14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82431</xdr:rowOff>
    </xdr:from>
    <xdr:to>
      <xdr:col>15</xdr:col>
      <xdr:colOff>133350</xdr:colOff>
      <xdr:row>81</xdr:row>
      <xdr:rowOff>12581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9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168808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84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52040</xdr:rowOff>
    </xdr:from>
    <xdr:to>
      <xdr:col>11</xdr:col>
      <xdr:colOff>82550</xdr:colOff>
      <xdr:row>80</xdr:row>
      <xdr:rowOff>153640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138417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5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44430</xdr:rowOff>
    </xdr:from>
    <xdr:to>
      <xdr:col>7</xdr:col>
      <xdr:colOff>31750</xdr:colOff>
      <xdr:row>80</xdr:row>
      <xdr:rowOff>146030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6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130807</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4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年間は同水準で推移しているが、類似団体平均及び全国町村平均より高い状況にある。</a:t>
          </a:r>
        </a:p>
        <a:p>
          <a:r>
            <a:rPr kumimoji="1" lang="ja-JP" altLang="en-US" sz="1300">
              <a:latin typeface="ＭＳ Ｐゴシック" panose="020B0600070205080204" pitchFamily="50" charset="-128"/>
              <a:ea typeface="ＭＳ Ｐゴシック" panose="020B0600070205080204" pitchFamily="50" charset="-128"/>
            </a:rPr>
            <a:t>増加要因は、職員の経験年数階層の変動によることが大きい。</a:t>
          </a:r>
        </a:p>
        <a:p>
          <a:r>
            <a:rPr kumimoji="1" lang="ja-JP" altLang="en-US" sz="1300">
              <a:latin typeface="ＭＳ Ｐゴシック" panose="020B0600070205080204" pitchFamily="50" charset="-128"/>
              <a:ea typeface="ＭＳ Ｐゴシック" panose="020B0600070205080204" pitchFamily="50" charset="-128"/>
            </a:rPr>
            <a:t>人事院勧告等に準拠し、今後も給与の適正化に努めていく。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121709</xdr:rowOff>
    </xdr:from>
    <xdr:to>
      <xdr:col>81</xdr:col>
      <xdr:colOff>44450</xdr:colOff>
      <xdr:row>87</xdr:row>
      <xdr:rowOff>91016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66409"/>
          <a:ext cx="8382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121709</xdr:rowOff>
    </xdr:from>
    <xdr:to>
      <xdr:col>77</xdr:col>
      <xdr:colOff>44450</xdr:colOff>
      <xdr:row>87</xdr:row>
      <xdr:rowOff>91016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66409"/>
          <a:ext cx="8890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91016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91016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70909</xdr:rowOff>
    </xdr:from>
    <xdr:to>
      <xdr:col>77</xdr:col>
      <xdr:colOff>95250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157286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0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割超上回っており、直近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年で上昇傾向となっている。類似団体と比較して多い原因として、直営のこども園数が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園あるため、保育士及び教諭の数が多く、類似団体と比べて非常に多い。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定年引上げ制度により、定年退職者が隔年毎に発生するが、近い将来多数の定年退職者が見込まれる年があること、また、将来にわたり滞りのない行政運営に対応するため、採用は継続的に行う予定である。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45357</xdr:rowOff>
    </xdr:from>
    <xdr:to>
      <xdr:col>81</xdr:col>
      <xdr:colOff>44450</xdr:colOff>
      <xdr:row>63</xdr:row>
      <xdr:rowOff>81552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46707"/>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128905</xdr:rowOff>
    </xdr:from>
    <xdr:to>
      <xdr:col>77</xdr:col>
      <xdr:colOff>44450</xdr:colOff>
      <xdr:row>63</xdr:row>
      <xdr:rowOff>45357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758805"/>
          <a:ext cx="889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63409</xdr:rowOff>
    </xdr:from>
    <xdr:to>
      <xdr:col>72</xdr:col>
      <xdr:colOff>203200</xdr:colOff>
      <xdr:row>62</xdr:row>
      <xdr:rowOff>128905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93309"/>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27215</xdr:rowOff>
    </xdr:from>
    <xdr:to>
      <xdr:col>68</xdr:col>
      <xdr:colOff>152400</xdr:colOff>
      <xdr:row>62</xdr:row>
      <xdr:rowOff>63409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65711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30752</xdr:rowOff>
    </xdr:from>
    <xdr:to>
      <xdr:col>81</xdr:col>
      <xdr:colOff>95250</xdr:colOff>
      <xdr:row>63</xdr:row>
      <xdr:rowOff>132352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2829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04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166007</xdr:rowOff>
    </xdr:from>
    <xdr:to>
      <xdr:col>77</xdr:col>
      <xdr:colOff>95250</xdr:colOff>
      <xdr:row>63</xdr:row>
      <xdr:rowOff>96157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80934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88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78105</xdr:rowOff>
    </xdr:from>
    <xdr:to>
      <xdr:col>73</xdr:col>
      <xdr:colOff>44450</xdr:colOff>
      <xdr:row>63</xdr:row>
      <xdr:rowOff>8255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164482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12609</xdr:rowOff>
    </xdr:from>
    <xdr:to>
      <xdr:col>68</xdr:col>
      <xdr:colOff>203200</xdr:colOff>
      <xdr:row>62</xdr:row>
      <xdr:rowOff>114209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64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98986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72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実質公債費比率は前年度より下がり、類似団体の平均と同水準にある。今後、歳入が減れば比率が上昇する可能性もあるため、指標の動きを見ながら、負債の管理を適切に進めていく必要がある。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57573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2630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57573</xdr:rowOff>
    </xdr:from>
    <xdr:to>
      <xdr:col>77</xdr:col>
      <xdr:colOff>44450</xdr:colOff>
      <xdr:row>42</xdr:row>
      <xdr:rowOff>73660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2584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17356</xdr:rowOff>
    </xdr:from>
    <xdr:to>
      <xdr:col>72</xdr:col>
      <xdr:colOff>203200</xdr:colOff>
      <xdr:row>42</xdr:row>
      <xdr:rowOff>73660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1825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17356</xdr:rowOff>
    </xdr:from>
    <xdr:to>
      <xdr:col>68</xdr:col>
      <xdr:colOff>152400</xdr:colOff>
      <xdr:row>42</xdr:row>
      <xdr:rowOff>49530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182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6773</xdr:rowOff>
    </xdr:from>
    <xdr:to>
      <xdr:col>77</xdr:col>
      <xdr:colOff>95250</xdr:colOff>
      <xdr:row>42</xdr:row>
      <xdr:rowOff>108373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93150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9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138006</xdr:rowOff>
    </xdr:from>
    <xdr:to>
      <xdr:col>68</xdr:col>
      <xdr:colOff>203200</xdr:colOff>
      <xdr:row>42</xdr:row>
      <xdr:rowOff>68156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78333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93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例年、将来負担比率は </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 で推移しており、今後も同水準を維持できるよう、適切な負債管理にる。また、社会的要因による歳入減少の可能性も踏まえ、財政運営の健全性確保に引き続き取り組む。</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人件費に係る経常収支比率は類似団体と比較して低くなっており、県、全国平均と比較しても低くなっている。</a:t>
          </a:r>
        </a:p>
        <a:p>
          <a:r>
            <a:rPr kumimoji="1" lang="ja-JP" altLang="en-US" sz="1300">
              <a:latin typeface="ＭＳ Ｐゴシック" panose="020B0600070205080204" pitchFamily="50" charset="-128"/>
              <a:ea typeface="ＭＳ Ｐゴシック" panose="020B0600070205080204" pitchFamily="50" charset="-128"/>
            </a:rPr>
            <a:t>物価高騰に起因する人件費の増加傾向については、社会動向を踏まえつつ適切に対応していく。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30988</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31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30988</xdr:rowOff>
    </xdr:from>
    <xdr:to>
      <xdr:col>19</xdr:col>
      <xdr:colOff>187325</xdr:colOff>
      <xdr:row>36</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031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143002</xdr:rowOff>
    </xdr:from>
    <xdr:to>
      <xdr:col>15</xdr:col>
      <xdr:colOff>98425</xdr:colOff>
      <xdr:row>36</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437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143002</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437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160782</xdr:rowOff>
    </xdr:from>
    <xdr:to>
      <xdr:col>24</xdr:col>
      <xdr:colOff>76200</xdr:colOff>
      <xdr:row>36</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151638</xdr:rowOff>
    </xdr:from>
    <xdr:to>
      <xdr:col>20</xdr:col>
      <xdr:colOff>38100</xdr:colOff>
      <xdr:row>36</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91965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xdr:rowOff>
    </xdr:from>
    <xdr:to>
      <xdr:col>15</xdr:col>
      <xdr:colOff>149225</xdr:colOff>
      <xdr:row>36</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114825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92202</xdr:rowOff>
    </xdr:from>
    <xdr:to>
      <xdr:col>11</xdr:col>
      <xdr:colOff>60325</xdr:colOff>
      <xdr:row>36</xdr:row>
      <xdr:rowOff>22352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32529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から減少したものの、その内訳では委託費用が大きな割合を占めており、小中学校や公民館などの学校施設に関する委託料が高い状況にある。これらは学校運営に不可欠な経費であるため、今後も委託費用の適正性を検討し、より効果的な執行に努める。また、その他の委託料についても、必要に応じて費用の見直しを行う。</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53521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81729"/>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39914</xdr:rowOff>
    </xdr:from>
    <xdr:to>
      <xdr:col>78</xdr:col>
      <xdr:colOff>69850</xdr:colOff>
      <xdr:row>15</xdr:row>
      <xdr:rowOff>53521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40214"/>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4536</xdr:rowOff>
    </xdr:from>
    <xdr:to>
      <xdr:col>73</xdr:col>
      <xdr:colOff>180975</xdr:colOff>
      <xdr:row>14</xdr:row>
      <xdr:rowOff>39914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333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4536</xdr:rowOff>
    </xdr:from>
    <xdr:to>
      <xdr:col>69</xdr:col>
      <xdr:colOff>92075</xdr:colOff>
      <xdr:row>13</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33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130629</xdr:rowOff>
    </xdr:from>
    <xdr:to>
      <xdr:col>82</xdr:col>
      <xdr:colOff>158750</xdr:colOff>
      <xdr:row>15</xdr:row>
      <xdr:rowOff>60779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147156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2721</xdr:rowOff>
    </xdr:from>
    <xdr:to>
      <xdr:col>78</xdr:col>
      <xdr:colOff>120650</xdr:colOff>
      <xdr:row>15</xdr:row>
      <xdr:rowOff>104321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114498</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160564</xdr:rowOff>
    </xdr:from>
    <xdr:to>
      <xdr:col>74</xdr:col>
      <xdr:colOff>31750</xdr:colOff>
      <xdr:row>14</xdr:row>
      <xdr:rowOff>90714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100891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125186</xdr:rowOff>
    </xdr:from>
    <xdr:to>
      <xdr:col>69</xdr:col>
      <xdr:colOff>142875</xdr:colOff>
      <xdr:row>13</xdr:row>
      <xdr:rowOff>55336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65513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5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19050</xdr:rowOff>
    </xdr:from>
    <xdr:to>
      <xdr:col>65</xdr:col>
      <xdr:colOff>53975</xdr:colOff>
      <xdr:row>13</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では、障害者自立支援給付費が大きな割合を占めている。また、児童手当や子ども医療費支給費などについても多額の支出が必要となっており、これらは今後も継続して必要となる経費であると考え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54</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89357"/>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89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昨年度からは減少したものの、依然として類似団体と比較して高い状態が続いている。</a:t>
          </a:r>
        </a:p>
        <a:p>
          <a:r>
            <a:rPr kumimoji="1" lang="ja-JP" altLang="en-US" sz="1300">
              <a:latin typeface="ＭＳ Ｐゴシック" panose="020B0600070205080204" pitchFamily="50" charset="-128"/>
              <a:ea typeface="ＭＳ Ｐゴシック" panose="020B0600070205080204" pitchFamily="50" charset="-128"/>
            </a:rPr>
            <a:t>主には、国民健康保険特別会計、介護保険特別会計、後期高齢者医療特別会計への繰出金などがあるが、今後も高齢化が進んでいくことから、特別会計への繰出金の増大は続くと思われる。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61</xdr:row>
      <xdr:rowOff>20865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4140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159657</xdr:rowOff>
    </xdr:from>
    <xdr:to>
      <xdr:col>78</xdr:col>
      <xdr:colOff>69850</xdr:colOff>
      <xdr:row>61</xdr:row>
      <xdr:rowOff>20865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446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52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45357</xdr:rowOff>
    </xdr:from>
    <xdr:to>
      <xdr:col>73</xdr:col>
      <xdr:colOff>180975</xdr:colOff>
      <xdr:row>60</xdr:row>
      <xdr:rowOff>159657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3323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61</xdr:row>
      <xdr:rowOff>20865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3323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76200</xdr:rowOff>
    </xdr:from>
    <xdr:to>
      <xdr:col>82</xdr:col>
      <xdr:colOff>158750</xdr:colOff>
      <xdr:row>61</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48277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141515</xdr:rowOff>
    </xdr:from>
    <xdr:to>
      <xdr:col>78</xdr:col>
      <xdr:colOff>120650</xdr:colOff>
      <xdr:row>61</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56442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51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108857</xdr:rowOff>
    </xdr:from>
    <xdr:to>
      <xdr:col>74</xdr:col>
      <xdr:colOff>31750</xdr:colOff>
      <xdr:row>61</xdr:row>
      <xdr:rowOff>39007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23784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166007</xdr:rowOff>
    </xdr:from>
    <xdr:to>
      <xdr:col>69</xdr:col>
      <xdr:colOff>142875</xdr:colOff>
      <xdr:row>60</xdr:row>
      <xdr:rowOff>96157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80934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141515</xdr:rowOff>
    </xdr:from>
    <xdr:to>
      <xdr:col>65</xdr:col>
      <xdr:colOff>53975</xdr:colOff>
      <xdr:row>61</xdr:row>
      <xdr:rowOff>71665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56442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は前年度と比較して増加しているものの、依然として類似団体を下回る水準にある。今後も必要な補助金は継続しつつ、現行補助金の内容について必要に応じて見直しを行い、より住民にとって効果的な制度となるよう検討を進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36</xdr:row>
      <xdr:rowOff>159004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992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5842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992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37</xdr:row>
      <xdr:rowOff>5842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6262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113284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626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124731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76200</xdr:rowOff>
    </xdr:from>
    <xdr:to>
      <xdr:col>78</xdr:col>
      <xdr:colOff>120650</xdr:colOff>
      <xdr:row>37</xdr:row>
      <xdr:rowOff>6350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16527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66819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公債費は前年度から微増している。今後は、地方債の発行額および償還額の見通しを適切に把握し、公債費が過度に増加しないよう引き続き財政運営に努める。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115570</xdr:rowOff>
    </xdr:from>
    <xdr:to>
      <xdr:col>24</xdr:col>
      <xdr:colOff>25400</xdr:colOff>
      <xdr:row>80</xdr:row>
      <xdr:rowOff>132714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83157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115570</xdr:rowOff>
    </xdr:from>
    <xdr:to>
      <xdr:col>19</xdr:col>
      <xdr:colOff>187325</xdr:colOff>
      <xdr:row>81</xdr:row>
      <xdr:rowOff>98425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83157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138430</xdr:rowOff>
    </xdr:from>
    <xdr:to>
      <xdr:col>15</xdr:col>
      <xdr:colOff>98425</xdr:colOff>
      <xdr:row>81</xdr:row>
      <xdr:rowOff>98425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85443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138430</xdr:rowOff>
    </xdr:from>
    <xdr:to>
      <xdr:col>11</xdr:col>
      <xdr:colOff>9525</xdr:colOff>
      <xdr:row>81</xdr:row>
      <xdr:rowOff>12700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854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81914</xdr:rowOff>
    </xdr:from>
    <xdr:to>
      <xdr:col>24</xdr:col>
      <xdr:colOff>76200</xdr:colOff>
      <xdr:row>81</xdr:row>
      <xdr:rowOff>12064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7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161941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70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64770</xdr:rowOff>
    </xdr:from>
    <xdr:to>
      <xdr:col>20</xdr:col>
      <xdr:colOff>38100</xdr:colOff>
      <xdr:row>80</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151147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6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47625</xdr:rowOff>
    </xdr:from>
    <xdr:to>
      <xdr:col>15</xdr:col>
      <xdr:colOff>149225</xdr:colOff>
      <xdr:row>81</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93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134002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402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87630</xdr:rowOff>
    </xdr:from>
    <xdr:to>
      <xdr:col>11</xdr:col>
      <xdr:colOff>60325</xdr:colOff>
      <xdr:row>81</xdr:row>
      <xdr:rowOff>17780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80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2557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9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133350</xdr:rowOff>
    </xdr:from>
    <xdr:to>
      <xdr:col>6</xdr:col>
      <xdr:colOff>171450</xdr:colOff>
      <xdr:row>81</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48277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3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である経常一般財源の普通交付税などが増加したが、分子である経常的経費充当の一般財源が扶助費や補助費等の増加により分母を上回ったため、前年度と比較して増加した。今後も社会動向を踏まえつつ適切に対応し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6986</xdr:rowOff>
    </xdr:from>
    <xdr:to>
      <xdr:col>82</xdr:col>
      <xdr:colOff>107950</xdr:colOff>
      <xdr:row>80</xdr:row>
      <xdr:rowOff>138430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3037186"/>
          <a:ext cx="0" cy="8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110507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2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138430</xdr:rowOff>
    </xdr:from>
    <xdr:to>
      <xdr:col>82</xdr:col>
      <xdr:colOff>196850</xdr:colOff>
      <xdr:row>80</xdr:row>
      <xdr:rowOff>138430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54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93362</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780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6986</xdr:rowOff>
    </xdr:from>
    <xdr:to>
      <xdr:col>82</xdr:col>
      <xdr:colOff>196850</xdr:colOff>
      <xdr:row>76</xdr:row>
      <xdr:rowOff>6986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03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86995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04290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59707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432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87630</xdr:rowOff>
    </xdr:from>
    <xdr:to>
      <xdr:col>82</xdr:col>
      <xdr:colOff>158750</xdr:colOff>
      <xdr:row>79</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xdr:rowOff>
    </xdr:from>
    <xdr:to>
      <xdr:col>78</xdr:col>
      <xdr:colOff>69850</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031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24764</xdr:rowOff>
    </xdr:from>
    <xdr:to>
      <xdr:col>78</xdr:col>
      <xdr:colOff>120650</xdr:colOff>
      <xdr:row>78</xdr:row>
      <xdr:rowOff>126364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397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111141</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484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76</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7714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110489</xdr:rowOff>
    </xdr:from>
    <xdr:to>
      <xdr:col>74</xdr:col>
      <xdr:colOff>31750</xdr:colOff>
      <xdr:row>78</xdr:row>
      <xdr:rowOff>40639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161290</xdr:rowOff>
    </xdr:from>
    <xdr:to>
      <xdr:col>69</xdr:col>
      <xdr:colOff>92075</xdr:colOff>
      <xdr:row>75</xdr:row>
      <xdr:rowOff>52705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7714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110489</xdr:rowOff>
    </xdr:from>
    <xdr:to>
      <xdr:col>69</xdr:col>
      <xdr:colOff>142875</xdr:colOff>
      <xdr:row>77</xdr:row>
      <xdr:rowOff>40639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25416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81914</xdr:rowOff>
    </xdr:from>
    <xdr:to>
      <xdr:col>65</xdr:col>
      <xdr:colOff>53975</xdr:colOff>
      <xdr:row>78</xdr:row>
      <xdr:rowOff>12064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8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168291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36195</xdr:rowOff>
    </xdr:from>
    <xdr:to>
      <xdr:col>82</xdr:col>
      <xdr:colOff>158750</xdr:colOff>
      <xdr:row>76</xdr:row>
      <xdr:rowOff>137795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116222</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74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121920</xdr:rowOff>
    </xdr:from>
    <xdr:to>
      <xdr:col>74</xdr:col>
      <xdr:colOff>31750</xdr:colOff>
      <xdr:row>76</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62247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110490</xdr:rowOff>
    </xdr:from>
    <xdr:to>
      <xdr:col>69</xdr:col>
      <xdr:colOff>142875</xdr:colOff>
      <xdr:row>74</xdr:row>
      <xdr:rowOff>40640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50817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xdr:rowOff>
    </xdr:from>
    <xdr:to>
      <xdr:col>65</xdr:col>
      <xdr:colOff>53975</xdr:colOff>
      <xdr:row>75</xdr:row>
      <xdr:rowOff>103505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113682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6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61138</xdr:rowOff>
    </xdr:from>
    <xdr:to>
      <xdr:col>29</xdr:col>
      <xdr:colOff>127000</xdr:colOff>
      <xdr:row>14</xdr:row>
      <xdr:rowOff>15685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37613"/>
          <a:ext cx="647700" cy="125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15685</xdr:rowOff>
    </xdr:from>
    <xdr:to>
      <xdr:col>26</xdr:col>
      <xdr:colOff>50800</xdr:colOff>
      <xdr:row>14</xdr:row>
      <xdr:rowOff>85827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63610"/>
          <a:ext cx="698500" cy="70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85827</xdr:rowOff>
    </xdr:from>
    <xdr:to>
      <xdr:col>22</xdr:col>
      <xdr:colOff>114300</xdr:colOff>
      <xdr:row>15</xdr:row>
      <xdr:rowOff>4001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33752"/>
          <a:ext cx="698500" cy="89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4001</xdr:rowOff>
    </xdr:from>
    <xdr:to>
      <xdr:col>18</xdr:col>
      <xdr:colOff>177800</xdr:colOff>
      <xdr:row>15</xdr:row>
      <xdr:rowOff>53048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23376"/>
          <a:ext cx="698500" cy="49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10338</xdr:rowOff>
    </xdr:from>
    <xdr:to>
      <xdr:col>29</xdr:col>
      <xdr:colOff>177800</xdr:colOff>
      <xdr:row>13</xdr:row>
      <xdr:rowOff>111938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8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26865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136335</xdr:rowOff>
    </xdr:from>
    <xdr:to>
      <xdr:col>26</xdr:col>
      <xdr:colOff>101600</xdr:colOff>
      <xdr:row>14</xdr:row>
      <xdr:rowOff>66485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12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76662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81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35027</xdr:rowOff>
    </xdr:from>
    <xdr:to>
      <xdr:col>22</xdr:col>
      <xdr:colOff>165100</xdr:colOff>
      <xdr:row>14</xdr:row>
      <xdr:rowOff>136627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82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146804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5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124651</xdr:rowOff>
    </xdr:from>
    <xdr:to>
      <xdr:col>19</xdr:col>
      <xdr:colOff>38100</xdr:colOff>
      <xdr:row>15</xdr:row>
      <xdr:rowOff>54801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72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64978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4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2248</xdr:rowOff>
    </xdr:from>
    <xdr:to>
      <xdr:col>15</xdr:col>
      <xdr:colOff>101600</xdr:colOff>
      <xdr:row>15</xdr:row>
      <xdr:rowOff>103848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21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114025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9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110541</xdr:rowOff>
    </xdr:from>
    <xdr:to>
      <xdr:col>29</xdr:col>
      <xdr:colOff>127000</xdr:colOff>
      <xdr:row>35</xdr:row>
      <xdr:rowOff>140068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20891"/>
          <a:ext cx="647700" cy="29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221640</xdr:rowOff>
    </xdr:from>
    <xdr:to>
      <xdr:col>26</xdr:col>
      <xdr:colOff>50800</xdr:colOff>
      <xdr:row>35</xdr:row>
      <xdr:rowOff>110541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489090"/>
          <a:ext cx="698500" cy="231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221640</xdr:rowOff>
    </xdr:from>
    <xdr:to>
      <xdr:col>22</xdr:col>
      <xdr:colOff>114300</xdr:colOff>
      <xdr:row>35</xdr:row>
      <xdr:rowOff>78594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89090"/>
          <a:ext cx="698500" cy="199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78594</xdr:rowOff>
    </xdr:from>
    <xdr:to>
      <xdr:col>18</xdr:col>
      <xdr:colOff>177800</xdr:colOff>
      <xdr:row>35</xdr:row>
      <xdr:rowOff>109379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88944"/>
          <a:ext cx="698500" cy="30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89268</xdr:rowOff>
    </xdr:from>
    <xdr:to>
      <xdr:col>29</xdr:col>
      <xdr:colOff>177800</xdr:colOff>
      <xdr:row>35</xdr:row>
      <xdr:rowOff>190868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99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61345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71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59741</xdr:rowOff>
    </xdr:from>
    <xdr:to>
      <xdr:col>26</xdr:col>
      <xdr:colOff>101600</xdr:colOff>
      <xdr:row>35</xdr:row>
      <xdr:rowOff>161341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70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146118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56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170840</xdr:rowOff>
    </xdr:from>
    <xdr:to>
      <xdr:col>22</xdr:col>
      <xdr:colOff>165100</xdr:colOff>
      <xdr:row>34</xdr:row>
      <xdr:rowOff>272441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3829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282617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0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27794</xdr:rowOff>
    </xdr:from>
    <xdr:to>
      <xdr:col>19</xdr:col>
      <xdr:colOff>38100</xdr:colOff>
      <xdr:row>35</xdr:row>
      <xdr:rowOff>129394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38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139571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0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58579</xdr:rowOff>
    </xdr:from>
    <xdr:to>
      <xdr:col>15</xdr:col>
      <xdr:colOff>101600</xdr:colOff>
      <xdr:row>35</xdr:row>
      <xdr:rowOff>160179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68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170356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3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10465</xdr:rowOff>
    </xdr:from>
    <xdr:to>
      <xdr:col>24</xdr:col>
      <xdr:colOff>63500</xdr:colOff>
      <xdr:row>34</xdr:row>
      <xdr:rowOff>142278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39765"/>
          <a:ext cx="838200" cy="1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142278</xdr:rowOff>
    </xdr:from>
    <xdr:to>
      <xdr:col>19</xdr:col>
      <xdr:colOff>177800</xdr:colOff>
      <xdr:row>35</xdr:row>
      <xdr:rowOff>13335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71578"/>
          <a:ext cx="889000" cy="4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13335</xdr:rowOff>
    </xdr:from>
    <xdr:to>
      <xdr:col>15</xdr:col>
      <xdr:colOff>50800</xdr:colOff>
      <xdr:row>35</xdr:row>
      <xdr:rowOff>76162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14085"/>
          <a:ext cx="889000" cy="6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76162</xdr:rowOff>
    </xdr:from>
    <xdr:to>
      <xdr:col>10</xdr:col>
      <xdr:colOff>114300</xdr:colOff>
      <xdr:row>35</xdr:row>
      <xdr:rowOff>85242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76912"/>
          <a:ext cx="889000" cy="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131115</xdr:rowOff>
    </xdr:from>
    <xdr:to>
      <xdr:col>24</xdr:col>
      <xdr:colOff>114300</xdr:colOff>
      <xdr:row>34</xdr:row>
      <xdr:rowOff>61265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8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153992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4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91478</xdr:rowOff>
    </xdr:from>
    <xdr:to>
      <xdr:col>20</xdr:col>
      <xdr:colOff>38100</xdr:colOff>
      <xdr:row>35</xdr:row>
      <xdr:rowOff>21628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2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38155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96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133985</xdr:rowOff>
    </xdr:from>
    <xdr:to>
      <xdr:col>15</xdr:col>
      <xdr:colOff>101600</xdr:colOff>
      <xdr:row>35</xdr:row>
      <xdr:rowOff>64135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6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80662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3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25362</xdr:rowOff>
    </xdr:from>
    <xdr:to>
      <xdr:col>10</xdr:col>
      <xdr:colOff>165100</xdr:colOff>
      <xdr:row>35</xdr:row>
      <xdr:rowOff>126962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2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143489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0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34442</xdr:rowOff>
    </xdr:from>
    <xdr:to>
      <xdr:col>6</xdr:col>
      <xdr:colOff>38100</xdr:colOff>
      <xdr:row>35</xdr:row>
      <xdr:rowOff>136042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152569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1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4072</xdr:rowOff>
    </xdr:from>
    <xdr:to>
      <xdr:col>24</xdr:col>
      <xdr:colOff>63500</xdr:colOff>
      <xdr:row>58</xdr:row>
      <xdr:rowOff>13699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48172"/>
          <a:ext cx="838200" cy="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13699</xdr:rowOff>
    </xdr:from>
    <xdr:to>
      <xdr:col>19</xdr:col>
      <xdr:colOff>177800</xdr:colOff>
      <xdr:row>58</xdr:row>
      <xdr:rowOff>24501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57799"/>
          <a:ext cx="889000" cy="1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24501</xdr:rowOff>
    </xdr:from>
    <xdr:to>
      <xdr:col>15</xdr:col>
      <xdr:colOff>50800</xdr:colOff>
      <xdr:row>58</xdr:row>
      <xdr:rowOff>45366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8601"/>
          <a:ext cx="8890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45366</xdr:rowOff>
    </xdr:from>
    <xdr:to>
      <xdr:col>10</xdr:col>
      <xdr:colOff>114300</xdr:colOff>
      <xdr:row>58</xdr:row>
      <xdr:rowOff>47124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9466"/>
          <a:ext cx="889000" cy="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124722</xdr:rowOff>
    </xdr:from>
    <xdr:to>
      <xdr:col>24</xdr:col>
      <xdr:colOff>114300</xdr:colOff>
      <xdr:row>58</xdr:row>
      <xdr:rowOff>54872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9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134349</xdr:rowOff>
    </xdr:from>
    <xdr:to>
      <xdr:col>20</xdr:col>
      <xdr:colOff>38100</xdr:colOff>
      <xdr:row>58</xdr:row>
      <xdr:rowOff>64499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0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81026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82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145151</xdr:rowOff>
    </xdr:from>
    <xdr:to>
      <xdr:col>15</xdr:col>
      <xdr:colOff>101600</xdr:colOff>
      <xdr:row>58</xdr:row>
      <xdr:rowOff>75301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91828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93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166016</xdr:rowOff>
    </xdr:from>
    <xdr:to>
      <xdr:col>10</xdr:col>
      <xdr:colOff>165100</xdr:colOff>
      <xdr:row>58</xdr:row>
      <xdr:rowOff>96166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87293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3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167774</xdr:rowOff>
    </xdr:from>
    <xdr:to>
      <xdr:col>6</xdr:col>
      <xdr:colOff>38100</xdr:colOff>
      <xdr:row>58</xdr:row>
      <xdr:rowOff>97924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89051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3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167666</xdr:rowOff>
    </xdr:from>
    <xdr:to>
      <xdr:col>24</xdr:col>
      <xdr:colOff>63500</xdr:colOff>
      <xdr:row>76</xdr:row>
      <xdr:rowOff>12409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026416"/>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167666</xdr:rowOff>
    </xdr:from>
    <xdr:to>
      <xdr:col>19</xdr:col>
      <xdr:colOff>177800</xdr:colOff>
      <xdr:row>76</xdr:row>
      <xdr:rowOff>107848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026416"/>
          <a:ext cx="889000" cy="11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89294</xdr:rowOff>
    </xdr:from>
    <xdr:to>
      <xdr:col>15</xdr:col>
      <xdr:colOff>50800</xdr:colOff>
      <xdr:row>76</xdr:row>
      <xdr:rowOff>107848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119494"/>
          <a:ext cx="889000" cy="1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89294</xdr:rowOff>
    </xdr:from>
    <xdr:to>
      <xdr:col>10</xdr:col>
      <xdr:colOff>114300</xdr:colOff>
      <xdr:row>76</xdr:row>
      <xdr:rowOff>142139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19494"/>
          <a:ext cx="889000" cy="5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133058</xdr:rowOff>
    </xdr:from>
    <xdr:to>
      <xdr:col>24</xdr:col>
      <xdr:colOff>114300</xdr:colOff>
      <xdr:row>76</xdr:row>
      <xdr:rowOff>63209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918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155935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116866</xdr:rowOff>
    </xdr:from>
    <xdr:to>
      <xdr:col>20</xdr:col>
      <xdr:colOff>38100</xdr:colOff>
      <xdr:row>76</xdr:row>
      <xdr:rowOff>47016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9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63543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75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57048</xdr:rowOff>
    </xdr:from>
    <xdr:to>
      <xdr:col>15</xdr:col>
      <xdr:colOff>101600</xdr:colOff>
      <xdr:row>76</xdr:row>
      <xdr:rowOff>158648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3725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6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38494</xdr:rowOff>
    </xdr:from>
    <xdr:to>
      <xdr:col>10</xdr:col>
      <xdr:colOff>165100</xdr:colOff>
      <xdr:row>76</xdr:row>
      <xdr:rowOff>140094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156621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4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91339</xdr:rowOff>
    </xdr:from>
    <xdr:to>
      <xdr:col>6</xdr:col>
      <xdr:colOff>38100</xdr:colOff>
      <xdr:row>77</xdr:row>
      <xdr:rowOff>21489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38016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9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150661</xdr:rowOff>
    </xdr:from>
    <xdr:to>
      <xdr:col>24</xdr:col>
      <xdr:colOff>63500</xdr:colOff>
      <xdr:row>95</xdr:row>
      <xdr:rowOff>76569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66961"/>
          <a:ext cx="838200" cy="9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76569</xdr:rowOff>
    </xdr:from>
    <xdr:to>
      <xdr:col>19</xdr:col>
      <xdr:colOff>177800</xdr:colOff>
      <xdr:row>95</xdr:row>
      <xdr:rowOff>123152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64319"/>
          <a:ext cx="889000" cy="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122732</xdr:rowOff>
    </xdr:from>
    <xdr:to>
      <xdr:col>15</xdr:col>
      <xdr:colOff>50800</xdr:colOff>
      <xdr:row>95</xdr:row>
      <xdr:rowOff>123152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39032"/>
          <a:ext cx="889000" cy="17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122732</xdr:rowOff>
    </xdr:from>
    <xdr:to>
      <xdr:col>10</xdr:col>
      <xdr:colOff>114300</xdr:colOff>
      <xdr:row>96</xdr:row>
      <xdr:rowOff>47777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39032"/>
          <a:ext cx="889000" cy="2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99861</xdr:rowOff>
    </xdr:from>
    <xdr:to>
      <xdr:col>24</xdr:col>
      <xdr:colOff>114300</xdr:colOff>
      <xdr:row>95</xdr:row>
      <xdr:rowOff>30011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1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78288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9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25769</xdr:rowOff>
    </xdr:from>
    <xdr:to>
      <xdr:col>20</xdr:col>
      <xdr:colOff>38100</xdr:colOff>
      <xdr:row>95</xdr:row>
      <xdr:rowOff>127369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118496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72352</xdr:rowOff>
    </xdr:from>
    <xdr:to>
      <xdr:col>15</xdr:col>
      <xdr:colOff>101600</xdr:colOff>
      <xdr:row>96</xdr:row>
      <xdr:rowOff>2502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6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165079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45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71932</xdr:rowOff>
    </xdr:from>
    <xdr:to>
      <xdr:col>10</xdr:col>
      <xdr:colOff>165100</xdr:colOff>
      <xdr:row>95</xdr:row>
      <xdr:rowOff>2082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8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18609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596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168427</xdr:rowOff>
    </xdr:from>
    <xdr:to>
      <xdr:col>6</xdr:col>
      <xdr:colOff>38100</xdr:colOff>
      <xdr:row>96</xdr:row>
      <xdr:rowOff>98577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115104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23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16128</xdr:rowOff>
    </xdr:from>
    <xdr:to>
      <xdr:col>55</xdr:col>
      <xdr:colOff>0</xdr:colOff>
      <xdr:row>36</xdr:row>
      <xdr:rowOff>39582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188328"/>
          <a:ext cx="838200" cy="2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6134</xdr:rowOff>
    </xdr:from>
    <xdr:to>
      <xdr:col>50</xdr:col>
      <xdr:colOff>114300</xdr:colOff>
      <xdr:row>36</xdr:row>
      <xdr:rowOff>16128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178334"/>
          <a:ext cx="889000" cy="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6134</xdr:rowOff>
    </xdr:from>
    <xdr:to>
      <xdr:col>45</xdr:col>
      <xdr:colOff>177800</xdr:colOff>
      <xdr:row>36</xdr:row>
      <xdr:rowOff>49033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78334"/>
          <a:ext cx="889000" cy="4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126990</xdr:rowOff>
    </xdr:from>
    <xdr:to>
      <xdr:col>41</xdr:col>
      <xdr:colOff>50800</xdr:colOff>
      <xdr:row>36</xdr:row>
      <xdr:rowOff>49033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84840"/>
          <a:ext cx="889000" cy="43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160232</xdr:rowOff>
    </xdr:from>
    <xdr:to>
      <xdr:col>55</xdr:col>
      <xdr:colOff>50800</xdr:colOff>
      <xdr:row>36</xdr:row>
      <xdr:rowOff>90382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6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138659</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3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136778</xdr:rowOff>
    </xdr:from>
    <xdr:to>
      <xdr:col>50</xdr:col>
      <xdr:colOff>165100</xdr:colOff>
      <xdr:row>36</xdr:row>
      <xdr:rowOff>66928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3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83455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1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126784</xdr:rowOff>
    </xdr:from>
    <xdr:to>
      <xdr:col>46</xdr:col>
      <xdr:colOff>38100</xdr:colOff>
      <xdr:row>36</xdr:row>
      <xdr:rowOff>56934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2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73461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90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169683</xdr:rowOff>
    </xdr:from>
    <xdr:to>
      <xdr:col>41</xdr:col>
      <xdr:colOff>101600</xdr:colOff>
      <xdr:row>36</xdr:row>
      <xdr:rowOff>99833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7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116360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594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76190</xdr:rowOff>
    </xdr:from>
    <xdr:to>
      <xdr:col>36</xdr:col>
      <xdr:colOff>165100</xdr:colOff>
      <xdr:row>34</xdr:row>
      <xdr:rowOff>6340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3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168917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2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114737</xdr:rowOff>
    </xdr:from>
    <xdr:to>
      <xdr:col>55</xdr:col>
      <xdr:colOff>0</xdr:colOff>
      <xdr:row>57</xdr:row>
      <xdr:rowOff>43715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715937"/>
          <a:ext cx="838200" cy="10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17363</xdr:rowOff>
    </xdr:from>
    <xdr:to>
      <xdr:col>50</xdr:col>
      <xdr:colOff>114300</xdr:colOff>
      <xdr:row>56</xdr:row>
      <xdr:rowOff>114737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447113"/>
          <a:ext cx="889000" cy="26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17363</xdr:rowOff>
    </xdr:from>
    <xdr:to>
      <xdr:col>45</xdr:col>
      <xdr:colOff>177800</xdr:colOff>
      <xdr:row>56</xdr:row>
      <xdr:rowOff>42901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447113"/>
          <a:ext cx="889000" cy="19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35568</xdr:rowOff>
    </xdr:from>
    <xdr:to>
      <xdr:col>41</xdr:col>
      <xdr:colOff>50800</xdr:colOff>
      <xdr:row>56</xdr:row>
      <xdr:rowOff>42901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465318"/>
          <a:ext cx="889000" cy="17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164365</xdr:rowOff>
    </xdr:from>
    <xdr:to>
      <xdr:col>55</xdr:col>
      <xdr:colOff>50800</xdr:colOff>
      <xdr:row>57</xdr:row>
      <xdr:rowOff>94515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6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142792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4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63937</xdr:rowOff>
    </xdr:from>
    <xdr:to>
      <xdr:col>50</xdr:col>
      <xdr:colOff>165100</xdr:colOff>
      <xdr:row>56</xdr:row>
      <xdr:rowOff>165537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6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4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138013</xdr:rowOff>
    </xdr:from>
    <xdr:to>
      <xdr:col>46</xdr:col>
      <xdr:colOff>38100</xdr:colOff>
      <xdr:row>55</xdr:row>
      <xdr:rowOff>68163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39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84690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17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163551</xdr:rowOff>
    </xdr:from>
    <xdr:to>
      <xdr:col>41</xdr:col>
      <xdr:colOff>101600</xdr:colOff>
      <xdr:row>56</xdr:row>
      <xdr:rowOff>93701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110228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6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156218</xdr:rowOff>
    </xdr:from>
    <xdr:to>
      <xdr:col>36</xdr:col>
      <xdr:colOff>165100</xdr:colOff>
      <xdr:row>55</xdr:row>
      <xdr:rowOff>86368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102895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189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116208</xdr:rowOff>
    </xdr:from>
    <xdr:to>
      <xdr:col>55</xdr:col>
      <xdr:colOff>0</xdr:colOff>
      <xdr:row>78</xdr:row>
      <xdr:rowOff>20087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46408"/>
          <a:ext cx="838200" cy="2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16780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1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15058</xdr:rowOff>
    </xdr:from>
    <xdr:to>
      <xdr:col>50</xdr:col>
      <xdr:colOff>114300</xdr:colOff>
      <xdr:row>78</xdr:row>
      <xdr:rowOff>20087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045258"/>
          <a:ext cx="889000" cy="34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44365</xdr:rowOff>
    </xdr:from>
    <xdr:to>
      <xdr:col>45</xdr:col>
      <xdr:colOff>177800</xdr:colOff>
      <xdr:row>76</xdr:row>
      <xdr:rowOff>15058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903115"/>
          <a:ext cx="889000" cy="14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4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117224</xdr:rowOff>
    </xdr:from>
    <xdr:to>
      <xdr:col>41</xdr:col>
      <xdr:colOff>50800</xdr:colOff>
      <xdr:row>75</xdr:row>
      <xdr:rowOff>44365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804524"/>
          <a:ext cx="889000" cy="9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48299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65408</xdr:rowOff>
    </xdr:from>
    <xdr:to>
      <xdr:col>55</xdr:col>
      <xdr:colOff>50800</xdr:colOff>
      <xdr:row>76</xdr:row>
      <xdr:rowOff>167008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0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88286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140737</xdr:rowOff>
    </xdr:from>
    <xdr:to>
      <xdr:col>50</xdr:col>
      <xdr:colOff>165100</xdr:colOff>
      <xdr:row>78</xdr:row>
      <xdr:rowOff>70887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62014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3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135708</xdr:rowOff>
    </xdr:from>
    <xdr:to>
      <xdr:col>46</xdr:col>
      <xdr:colOff>38100</xdr:colOff>
      <xdr:row>76</xdr:row>
      <xdr:rowOff>65858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299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82385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76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165015</xdr:rowOff>
    </xdr:from>
    <xdr:to>
      <xdr:col>41</xdr:col>
      <xdr:colOff>101600</xdr:colOff>
      <xdr:row>75</xdr:row>
      <xdr:rowOff>95165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8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111692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62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66424</xdr:rowOff>
    </xdr:from>
    <xdr:to>
      <xdr:col>36</xdr:col>
      <xdr:colOff>165100</xdr:colOff>
      <xdr:row>74</xdr:row>
      <xdr:rowOff>168024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75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13101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52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46256</xdr:rowOff>
    </xdr:from>
    <xdr:to>
      <xdr:col>55</xdr:col>
      <xdr:colOff>0</xdr:colOff>
      <xdr:row>97</xdr:row>
      <xdr:rowOff>151595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505456"/>
          <a:ext cx="838200" cy="27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46256</xdr:rowOff>
    </xdr:from>
    <xdr:to>
      <xdr:col>50</xdr:col>
      <xdr:colOff>114300</xdr:colOff>
      <xdr:row>96</xdr:row>
      <xdr:rowOff>107528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05456"/>
          <a:ext cx="889000" cy="6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107528</xdr:rowOff>
    </xdr:from>
    <xdr:to>
      <xdr:col>45</xdr:col>
      <xdr:colOff>177800</xdr:colOff>
      <xdr:row>98</xdr:row>
      <xdr:rowOff>58586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66728"/>
          <a:ext cx="889000" cy="29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157783</xdr:rowOff>
    </xdr:from>
    <xdr:to>
      <xdr:col>41</xdr:col>
      <xdr:colOff>50800</xdr:colOff>
      <xdr:row>98</xdr:row>
      <xdr:rowOff>58586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788433"/>
          <a:ext cx="889000" cy="7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100795</xdr:rowOff>
    </xdr:from>
    <xdr:to>
      <xdr:col>55</xdr:col>
      <xdr:colOff>50800</xdr:colOff>
      <xdr:row>98</xdr:row>
      <xdr:rowOff>30945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3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15722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4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166906</xdr:rowOff>
    </xdr:from>
    <xdr:to>
      <xdr:col>50</xdr:col>
      <xdr:colOff>165100</xdr:colOff>
      <xdr:row>96</xdr:row>
      <xdr:rowOff>97056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5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113583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2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56728</xdr:rowOff>
    </xdr:from>
    <xdr:to>
      <xdr:col>46</xdr:col>
      <xdr:colOff>38100</xdr:colOff>
      <xdr:row>96</xdr:row>
      <xdr:rowOff>158328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1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3405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9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7786</xdr:rowOff>
    </xdr:from>
    <xdr:to>
      <xdr:col>41</xdr:col>
      <xdr:colOff>101600</xdr:colOff>
      <xdr:row>98</xdr:row>
      <xdr:rowOff>109386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100513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90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106983</xdr:rowOff>
    </xdr:from>
    <xdr:to>
      <xdr:col>36</xdr:col>
      <xdr:colOff>165100</xdr:colOff>
      <xdr:row>98</xdr:row>
      <xdr:rowOff>37133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3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28260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3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81538</xdr:rowOff>
    </xdr:from>
    <xdr:to>
      <xdr:col>85</xdr:col>
      <xdr:colOff>127000</xdr:colOff>
      <xdr:row>39</xdr:row>
      <xdr:rowOff>92951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768088"/>
          <a:ext cx="838200" cy="1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92951</xdr:rowOff>
    </xdr:from>
    <xdr:to>
      <xdr:col>81</xdr:col>
      <xdr:colOff>50800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79501"/>
          <a:ext cx="889000" cy="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89033</xdr:rowOff>
    </xdr:from>
    <xdr:to>
      <xdr:col>71</xdr:col>
      <xdr:colOff>177800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75583"/>
          <a:ext cx="889000" cy="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30738</xdr:rowOff>
    </xdr:from>
    <xdr:to>
      <xdr:col>85</xdr:col>
      <xdr:colOff>177800</xdr:colOff>
      <xdr:row>39</xdr:row>
      <xdr:rowOff>132338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117115</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3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42151</xdr:rowOff>
    </xdr:from>
    <xdr:to>
      <xdr:col>81</xdr:col>
      <xdr:colOff>101600</xdr:colOff>
      <xdr:row>39</xdr:row>
      <xdr:rowOff>143751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2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134878</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21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38233</xdr:rowOff>
    </xdr:from>
    <xdr:to>
      <xdr:col>67</xdr:col>
      <xdr:colOff>101600</xdr:colOff>
      <xdr:row>39</xdr:row>
      <xdr:rowOff>139833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130960</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7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160413</xdr:rowOff>
    </xdr:from>
    <xdr:to>
      <xdr:col>85</xdr:col>
      <xdr:colOff>127000</xdr:colOff>
      <xdr:row>73</xdr:row>
      <xdr:rowOff>46355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504813"/>
          <a:ext cx="838200" cy="5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104813</xdr:rowOff>
    </xdr:from>
    <xdr:to>
      <xdr:col>81</xdr:col>
      <xdr:colOff>50800</xdr:colOff>
      <xdr:row>73</xdr:row>
      <xdr:rowOff>46355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449213"/>
          <a:ext cx="889000" cy="11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104813</xdr:rowOff>
    </xdr:from>
    <xdr:to>
      <xdr:col>76</xdr:col>
      <xdr:colOff>114300</xdr:colOff>
      <xdr:row>72</xdr:row>
      <xdr:rowOff>163970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449213"/>
          <a:ext cx="889000" cy="5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163970</xdr:rowOff>
    </xdr:from>
    <xdr:to>
      <xdr:col>71</xdr:col>
      <xdr:colOff>177800</xdr:colOff>
      <xdr:row>73</xdr:row>
      <xdr:rowOff>37008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508370"/>
          <a:ext cx="889000" cy="4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109613</xdr:rowOff>
    </xdr:from>
    <xdr:to>
      <xdr:col>85</xdr:col>
      <xdr:colOff>177800</xdr:colOff>
      <xdr:row>73</xdr:row>
      <xdr:rowOff>39763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4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132490</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30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167005</xdr:rowOff>
    </xdr:from>
    <xdr:to>
      <xdr:col>81</xdr:col>
      <xdr:colOff>101600</xdr:colOff>
      <xdr:row>73</xdr:row>
      <xdr:rowOff>97155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51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113682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8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54013</xdr:rowOff>
    </xdr:from>
    <xdr:to>
      <xdr:col>76</xdr:col>
      <xdr:colOff>165100</xdr:colOff>
      <xdr:row>72</xdr:row>
      <xdr:rowOff>155613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39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690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17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113170</xdr:rowOff>
    </xdr:from>
    <xdr:to>
      <xdr:col>72</xdr:col>
      <xdr:colOff>38100</xdr:colOff>
      <xdr:row>73</xdr:row>
      <xdr:rowOff>43320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4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59847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23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157658</xdr:rowOff>
    </xdr:from>
    <xdr:to>
      <xdr:col>67</xdr:col>
      <xdr:colOff>101600</xdr:colOff>
      <xdr:row>73</xdr:row>
      <xdr:rowOff>87808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50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104335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27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73913</xdr:rowOff>
    </xdr:from>
    <xdr:to>
      <xdr:col>85</xdr:col>
      <xdr:colOff>127000</xdr:colOff>
      <xdr:row>97</xdr:row>
      <xdr:rowOff>30290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533113"/>
          <a:ext cx="838200" cy="1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30290</xdr:rowOff>
    </xdr:from>
    <xdr:to>
      <xdr:col>81</xdr:col>
      <xdr:colOff>50800</xdr:colOff>
      <xdr:row>97</xdr:row>
      <xdr:rowOff>113525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660940"/>
          <a:ext cx="889000" cy="8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44577</xdr:rowOff>
    </xdr:from>
    <xdr:to>
      <xdr:col>76</xdr:col>
      <xdr:colOff>114300</xdr:colOff>
      <xdr:row>97</xdr:row>
      <xdr:rowOff>113525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675227"/>
          <a:ext cx="889000" cy="6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44577</xdr:rowOff>
    </xdr:from>
    <xdr:to>
      <xdr:col>71</xdr:col>
      <xdr:colOff>177800</xdr:colOff>
      <xdr:row>97</xdr:row>
      <xdr:rowOff>156477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75227"/>
          <a:ext cx="889000" cy="1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23113</xdr:rowOff>
    </xdr:from>
    <xdr:to>
      <xdr:col>85</xdr:col>
      <xdr:colOff>177800</xdr:colOff>
      <xdr:row>96</xdr:row>
      <xdr:rowOff>124713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48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45990</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3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150940</xdr:rowOff>
    </xdr:from>
    <xdr:to>
      <xdr:col>81</xdr:col>
      <xdr:colOff>101600</xdr:colOff>
      <xdr:row>97</xdr:row>
      <xdr:rowOff>81090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6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72217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70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62725</xdr:rowOff>
    </xdr:from>
    <xdr:to>
      <xdr:col>76</xdr:col>
      <xdr:colOff>165100</xdr:colOff>
      <xdr:row>97</xdr:row>
      <xdr:rowOff>164325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155452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8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165227</xdr:rowOff>
    </xdr:from>
    <xdr:to>
      <xdr:col>72</xdr:col>
      <xdr:colOff>38100</xdr:colOff>
      <xdr:row>97</xdr:row>
      <xdr:rowOff>95377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2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86504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1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105677</xdr:rowOff>
    </xdr:from>
    <xdr:to>
      <xdr:col>67</xdr:col>
      <xdr:colOff>101600</xdr:colOff>
      <xdr:row>98</xdr:row>
      <xdr:rowOff>35827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26954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82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129642</xdr:rowOff>
    </xdr:from>
    <xdr:to>
      <xdr:col>116</xdr:col>
      <xdr:colOff>63500</xdr:colOff>
      <xdr:row>37</xdr:row>
      <xdr:rowOff>165132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473292"/>
          <a:ext cx="838200" cy="3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129642</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473292"/>
          <a:ext cx="889000" cy="6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114332</xdr:rowOff>
    </xdr:from>
    <xdr:to>
      <xdr:col>116</xdr:col>
      <xdr:colOff>114300</xdr:colOff>
      <xdr:row>38</xdr:row>
      <xdr:rowOff>44482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5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29259</xdr:rowOff>
    </xdr:from>
    <xdr:ext cx="378565"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372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78842</xdr:rowOff>
    </xdr:from>
    <xdr:to>
      <xdr:col>112</xdr:col>
      <xdr:colOff>38100</xdr:colOff>
      <xdr:row>38</xdr:row>
      <xdr:rowOff>8992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2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51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94391</xdr:rowOff>
    </xdr:from>
    <xdr:to>
      <xdr:col>116</xdr:col>
      <xdr:colOff>63500</xdr:colOff>
      <xdr:row>58</xdr:row>
      <xdr:rowOff>103398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038491"/>
          <a:ext cx="8382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103398</xdr:rowOff>
    </xdr:from>
    <xdr:to>
      <xdr:col>111</xdr:col>
      <xdr:colOff>177800</xdr:colOff>
      <xdr:row>58</xdr:row>
      <xdr:rowOff>107513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0474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107513</xdr:rowOff>
    </xdr:from>
    <xdr:to>
      <xdr:col>107</xdr:col>
      <xdr:colOff>50800</xdr:colOff>
      <xdr:row>58</xdr:row>
      <xdr:rowOff>111034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051613"/>
          <a:ext cx="889000" cy="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108153</xdr:rowOff>
    </xdr:from>
    <xdr:to>
      <xdr:col>102</xdr:col>
      <xdr:colOff>114300</xdr:colOff>
      <xdr:row>58</xdr:row>
      <xdr:rowOff>111034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52253"/>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43591</xdr:rowOff>
    </xdr:from>
    <xdr:to>
      <xdr:col>116</xdr:col>
      <xdr:colOff>114300</xdr:colOff>
      <xdr:row>58</xdr:row>
      <xdr:rowOff>145191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9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129968</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02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52598</xdr:rowOff>
    </xdr:from>
    <xdr:to>
      <xdr:col>112</xdr:col>
      <xdr:colOff>38100</xdr:colOff>
      <xdr:row>58</xdr:row>
      <xdr:rowOff>154198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9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145325</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089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56713</xdr:rowOff>
    </xdr:from>
    <xdr:to>
      <xdr:col>107</xdr:col>
      <xdr:colOff>101600</xdr:colOff>
      <xdr:row>58</xdr:row>
      <xdr:rowOff>158313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149440</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093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60234</xdr:rowOff>
    </xdr:from>
    <xdr:to>
      <xdr:col>102</xdr:col>
      <xdr:colOff>165100</xdr:colOff>
      <xdr:row>58</xdr:row>
      <xdr:rowOff>161834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152961</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097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57353</xdr:rowOff>
    </xdr:from>
    <xdr:to>
      <xdr:col>98</xdr:col>
      <xdr:colOff>38100</xdr:colOff>
      <xdr:row>58</xdr:row>
      <xdr:rowOff>158953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150080</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094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5904</xdr:rowOff>
    </xdr:from>
    <xdr:to>
      <xdr:col>116</xdr:col>
      <xdr:colOff>63500</xdr:colOff>
      <xdr:row>71</xdr:row>
      <xdr:rowOff>102504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007404"/>
          <a:ext cx="838200" cy="26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163932</xdr:rowOff>
    </xdr:from>
    <xdr:to>
      <xdr:col>111</xdr:col>
      <xdr:colOff>177800</xdr:colOff>
      <xdr:row>70</xdr:row>
      <xdr:rowOff>5904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1993982"/>
          <a:ext cx="889000" cy="1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69</xdr:row>
      <xdr:rowOff>163932</xdr:rowOff>
    </xdr:from>
    <xdr:to>
      <xdr:col>107</xdr:col>
      <xdr:colOff>50800</xdr:colOff>
      <xdr:row>70</xdr:row>
      <xdr:rowOff>113771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1993982"/>
          <a:ext cx="889000" cy="12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98748</xdr:rowOff>
    </xdr:from>
    <xdr:to>
      <xdr:col>102</xdr:col>
      <xdr:colOff>114300</xdr:colOff>
      <xdr:row>70</xdr:row>
      <xdr:rowOff>113771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100248"/>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51704</xdr:rowOff>
    </xdr:from>
    <xdr:to>
      <xdr:col>116</xdr:col>
      <xdr:colOff>114300</xdr:colOff>
      <xdr:row>71</xdr:row>
      <xdr:rowOff>153304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22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138081</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126554</xdr:rowOff>
    </xdr:from>
    <xdr:to>
      <xdr:col>112</xdr:col>
      <xdr:colOff>38100</xdr:colOff>
      <xdr:row>70</xdr:row>
      <xdr:rowOff>56704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195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73231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73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69</xdr:row>
      <xdr:rowOff>113132</xdr:rowOff>
    </xdr:from>
    <xdr:to>
      <xdr:col>107</xdr:col>
      <xdr:colOff>101600</xdr:colOff>
      <xdr:row>70</xdr:row>
      <xdr:rowOff>43282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194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68</xdr:row>
      <xdr:rowOff>59809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71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62971</xdr:rowOff>
    </xdr:from>
    <xdr:to>
      <xdr:col>102</xdr:col>
      <xdr:colOff>165100</xdr:colOff>
      <xdr:row>70</xdr:row>
      <xdr:rowOff>164571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0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9648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183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47948</xdr:rowOff>
    </xdr:from>
    <xdr:to>
      <xdr:col>98</xdr:col>
      <xdr:colOff>38100</xdr:colOff>
      <xdr:row>70</xdr:row>
      <xdr:rowOff>149548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04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68</xdr:row>
      <xdr:rowOff>166075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182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本町が属する類似団体区分「</a:t>
          </a:r>
          <a:r>
            <a:rPr kumimoji="1" lang="en-US" altLang="ja-JP" sz="1300">
              <a:latin typeface="ＭＳ Ｐゴシック" panose="020B0600070205080204" pitchFamily="50" charset="-128"/>
              <a:ea typeface="ＭＳ Ｐゴシック" panose="020B0600070205080204" pitchFamily="50" charset="-128"/>
            </a:rPr>
            <a:t>Ⅳ</a:t>
          </a:r>
          <a:r>
            <a:rPr kumimoji="1" lang="ja-JP" altLang="en-US" sz="1300">
              <a:latin typeface="ＭＳ Ｐゴシック" panose="020B0600070205080204" pitchFamily="50" charset="-128"/>
              <a:ea typeface="ＭＳ Ｐゴシック" panose="020B0600070205080204" pitchFamily="50" charset="-128"/>
            </a:rPr>
            <a:t>－１」は、人口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5,000</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万人の町村で構成されているが、当町は面積が広いために人口密度が低く、人口１人当たりの財政需要は多くなると思われる。</a:t>
          </a:r>
        </a:p>
        <a:p>
          <a:r>
            <a:rPr kumimoji="1" lang="ja-JP" altLang="en-US" sz="1300">
              <a:latin typeface="ＭＳ Ｐゴシック" panose="020B0600070205080204" pitchFamily="50" charset="-128"/>
              <a:ea typeface="ＭＳ Ｐゴシック" panose="020B0600070205080204" pitchFamily="50" charset="-128"/>
            </a:rPr>
            <a:t>人件費については、会計年度任用職員の給与・賞与の上昇や物価高騰の影響により、近年増加傾向が続いている。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また、性質別の支出では、普通建設事業費（うち新規整備）が今年度大幅に増加し、その主要因として教育施設への投資が挙げられる。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普通建設事業費については、今後の人口構成の変化や住民の需要を考慮しながら、適切な費用配分を検討していく。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126311</xdr:rowOff>
    </xdr:from>
    <xdr:to>
      <xdr:col>24</xdr:col>
      <xdr:colOff>63500</xdr:colOff>
      <xdr:row>33</xdr:row>
      <xdr:rowOff>158641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84161"/>
          <a:ext cx="838200" cy="3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99532</xdr:rowOff>
    </xdr:from>
    <xdr:to>
      <xdr:col>19</xdr:col>
      <xdr:colOff>177800</xdr:colOff>
      <xdr:row>33</xdr:row>
      <xdr:rowOff>158641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57382"/>
          <a:ext cx="889000" cy="5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99532</xdr:rowOff>
    </xdr:from>
    <xdr:to>
      <xdr:col>15</xdr:col>
      <xdr:colOff>50800</xdr:colOff>
      <xdr:row>33</xdr:row>
      <xdr:rowOff>119779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57382"/>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119779</xdr:rowOff>
    </xdr:from>
    <xdr:to>
      <xdr:col>10</xdr:col>
      <xdr:colOff>114300</xdr:colOff>
      <xdr:row>33</xdr:row>
      <xdr:rowOff>158315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777629"/>
          <a:ext cx="889000" cy="3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75511</xdr:rowOff>
    </xdr:from>
    <xdr:to>
      <xdr:col>24</xdr:col>
      <xdr:colOff>114300</xdr:colOff>
      <xdr:row>34</xdr:row>
      <xdr:rowOff>5661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3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98388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8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107841</xdr:rowOff>
    </xdr:from>
    <xdr:to>
      <xdr:col>20</xdr:col>
      <xdr:colOff>38100</xdr:colOff>
      <xdr:row>34</xdr:row>
      <xdr:rowOff>37991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54518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4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48732</xdr:rowOff>
    </xdr:from>
    <xdr:to>
      <xdr:col>15</xdr:col>
      <xdr:colOff>101600</xdr:colOff>
      <xdr:row>33</xdr:row>
      <xdr:rowOff>150332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0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166859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8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68979</xdr:rowOff>
    </xdr:from>
    <xdr:to>
      <xdr:col>10</xdr:col>
      <xdr:colOff>165100</xdr:colOff>
      <xdr:row>33</xdr:row>
      <xdr:rowOff>170579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2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15656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107515</xdr:rowOff>
    </xdr:from>
    <xdr:to>
      <xdr:col>6</xdr:col>
      <xdr:colOff>38100</xdr:colOff>
      <xdr:row>34</xdr:row>
      <xdr:rowOff>37665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54192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4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22753</xdr:rowOff>
    </xdr:from>
    <xdr:to>
      <xdr:col>24</xdr:col>
      <xdr:colOff>63500</xdr:colOff>
      <xdr:row>55</xdr:row>
      <xdr:rowOff>59434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52503"/>
          <a:ext cx="838200" cy="3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59434</xdr:rowOff>
    </xdr:from>
    <xdr:to>
      <xdr:col>19</xdr:col>
      <xdr:colOff>177800</xdr:colOff>
      <xdr:row>55</xdr:row>
      <xdr:rowOff>117453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89184"/>
          <a:ext cx="889000" cy="5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117453</xdr:rowOff>
    </xdr:from>
    <xdr:to>
      <xdr:col>15</xdr:col>
      <xdr:colOff>50800</xdr:colOff>
      <xdr:row>55</xdr:row>
      <xdr:rowOff>163543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47203"/>
          <a:ext cx="889000" cy="4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16951</xdr:rowOff>
    </xdr:from>
    <xdr:to>
      <xdr:col>10</xdr:col>
      <xdr:colOff>114300</xdr:colOff>
      <xdr:row>55</xdr:row>
      <xdr:rowOff>163543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03801"/>
          <a:ext cx="889000" cy="48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143403</xdr:rowOff>
    </xdr:from>
    <xdr:to>
      <xdr:col>24</xdr:col>
      <xdr:colOff>114300</xdr:colOff>
      <xdr:row>55</xdr:row>
      <xdr:rowOff>73553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0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166280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5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8634</xdr:rowOff>
    </xdr:from>
    <xdr:to>
      <xdr:col>20</xdr:col>
      <xdr:colOff>38100</xdr:colOff>
      <xdr:row>55</xdr:row>
      <xdr:rowOff>110234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3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126761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13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66653</xdr:rowOff>
    </xdr:from>
    <xdr:to>
      <xdr:col>15</xdr:col>
      <xdr:colOff>101600</xdr:colOff>
      <xdr:row>55</xdr:row>
      <xdr:rowOff>168253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9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13330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112743</xdr:rowOff>
    </xdr:from>
    <xdr:to>
      <xdr:col>10</xdr:col>
      <xdr:colOff>165100</xdr:colOff>
      <xdr:row>56</xdr:row>
      <xdr:rowOff>42893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4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34020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3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137601</xdr:rowOff>
    </xdr:from>
    <xdr:to>
      <xdr:col>6</xdr:col>
      <xdr:colOff>38100</xdr:colOff>
      <xdr:row>53</xdr:row>
      <xdr:rowOff>67751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5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84278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2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165102</xdr:rowOff>
    </xdr:from>
    <xdr:to>
      <xdr:col>24</xdr:col>
      <xdr:colOff>63500</xdr:colOff>
      <xdr:row>76</xdr:row>
      <xdr:rowOff>92535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23852"/>
          <a:ext cx="838200" cy="9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124302</xdr:rowOff>
    </xdr:from>
    <xdr:to>
      <xdr:col>19</xdr:col>
      <xdr:colOff>177800</xdr:colOff>
      <xdr:row>76</xdr:row>
      <xdr:rowOff>92535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811602"/>
          <a:ext cx="889000" cy="31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124302</xdr:rowOff>
    </xdr:from>
    <xdr:to>
      <xdr:col>15</xdr:col>
      <xdr:colOff>50800</xdr:colOff>
      <xdr:row>75</xdr:row>
      <xdr:rowOff>128288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811602"/>
          <a:ext cx="889000" cy="17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128288</xdr:rowOff>
    </xdr:from>
    <xdr:to>
      <xdr:col>10</xdr:col>
      <xdr:colOff>114300</xdr:colOff>
      <xdr:row>77</xdr:row>
      <xdr:rowOff>41731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87038"/>
          <a:ext cx="889000" cy="25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114302</xdr:rowOff>
    </xdr:from>
    <xdr:to>
      <xdr:col>24</xdr:col>
      <xdr:colOff>114300</xdr:colOff>
      <xdr:row>76</xdr:row>
      <xdr:rowOff>44453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730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137179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2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41735</xdr:rowOff>
    </xdr:from>
    <xdr:to>
      <xdr:col>20</xdr:col>
      <xdr:colOff>38100</xdr:colOff>
      <xdr:row>76</xdr:row>
      <xdr:rowOff>143335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7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159862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4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73502</xdr:rowOff>
    </xdr:from>
    <xdr:to>
      <xdr:col>15</xdr:col>
      <xdr:colOff>101600</xdr:colOff>
      <xdr:row>75</xdr:row>
      <xdr:rowOff>3652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76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20179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53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77488</xdr:rowOff>
    </xdr:from>
    <xdr:to>
      <xdr:col>10</xdr:col>
      <xdr:colOff>165100</xdr:colOff>
      <xdr:row>76</xdr:row>
      <xdr:rowOff>7638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24165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1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162381</xdr:rowOff>
    </xdr:from>
    <xdr:to>
      <xdr:col>6</xdr:col>
      <xdr:colOff>38100</xdr:colOff>
      <xdr:row>77</xdr:row>
      <xdr:rowOff>92531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9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109059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137547</xdr:rowOff>
    </xdr:from>
    <xdr:to>
      <xdr:col>24</xdr:col>
      <xdr:colOff>63500</xdr:colOff>
      <xdr:row>98</xdr:row>
      <xdr:rowOff>145779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39647"/>
          <a:ext cx="838200" cy="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134128</xdr:rowOff>
    </xdr:from>
    <xdr:to>
      <xdr:col>19</xdr:col>
      <xdr:colOff>177800</xdr:colOff>
      <xdr:row>98</xdr:row>
      <xdr:rowOff>137547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36228"/>
          <a:ext cx="889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134128</xdr:rowOff>
    </xdr:from>
    <xdr:to>
      <xdr:col>15</xdr:col>
      <xdr:colOff>50800</xdr:colOff>
      <xdr:row>98</xdr:row>
      <xdr:rowOff>135412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36228"/>
          <a:ext cx="8890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135412</xdr:rowOff>
    </xdr:from>
    <xdr:to>
      <xdr:col>10</xdr:col>
      <xdr:colOff>114300</xdr:colOff>
      <xdr:row>98</xdr:row>
      <xdr:rowOff>136519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7512"/>
          <a:ext cx="88900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94979</xdr:rowOff>
    </xdr:from>
    <xdr:to>
      <xdr:col>24</xdr:col>
      <xdr:colOff>114300</xdr:colOff>
      <xdr:row>99</xdr:row>
      <xdr:rowOff>25129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9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9906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86747</xdr:rowOff>
    </xdr:from>
    <xdr:to>
      <xdr:col>20</xdr:col>
      <xdr:colOff>38100</xdr:colOff>
      <xdr:row>99</xdr:row>
      <xdr:rowOff>16897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8024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8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83328</xdr:rowOff>
    </xdr:from>
    <xdr:to>
      <xdr:col>15</xdr:col>
      <xdr:colOff>101600</xdr:colOff>
      <xdr:row>99</xdr:row>
      <xdr:rowOff>13478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4605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7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84612</xdr:rowOff>
    </xdr:from>
    <xdr:to>
      <xdr:col>10</xdr:col>
      <xdr:colOff>165100</xdr:colOff>
      <xdr:row>99</xdr:row>
      <xdr:rowOff>14762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5889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7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85719</xdr:rowOff>
    </xdr:from>
    <xdr:to>
      <xdr:col>6</xdr:col>
      <xdr:colOff>38100</xdr:colOff>
      <xdr:row>99</xdr:row>
      <xdr:rowOff>15869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6996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118669</xdr:rowOff>
    </xdr:from>
    <xdr:to>
      <xdr:col>55</xdr:col>
      <xdr:colOff>0</xdr:colOff>
      <xdr:row>38</xdr:row>
      <xdr:rowOff>44831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433619"/>
          <a:ext cx="838200" cy="112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44831</xdr:rowOff>
    </xdr:from>
    <xdr:to>
      <xdr:col>50</xdr:col>
      <xdr:colOff>114300</xdr:colOff>
      <xdr:row>38</xdr:row>
      <xdr:rowOff>92608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59931"/>
          <a:ext cx="8890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82093</xdr:rowOff>
    </xdr:from>
    <xdr:to>
      <xdr:col>45</xdr:col>
      <xdr:colOff>177800</xdr:colOff>
      <xdr:row>38</xdr:row>
      <xdr:rowOff>92608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597193"/>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82093</xdr:rowOff>
    </xdr:from>
    <xdr:to>
      <xdr:col>41</xdr:col>
      <xdr:colOff>50800</xdr:colOff>
      <xdr:row>38</xdr:row>
      <xdr:rowOff>100381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9719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67869</xdr:rowOff>
    </xdr:from>
    <xdr:to>
      <xdr:col>55</xdr:col>
      <xdr:colOff>50800</xdr:colOff>
      <xdr:row>31</xdr:row>
      <xdr:rowOff>169469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38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20896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33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165481</xdr:rowOff>
    </xdr:from>
    <xdr:to>
      <xdr:col>50</xdr:col>
      <xdr:colOff>165100</xdr:colOff>
      <xdr:row>38</xdr:row>
      <xdr:rowOff>95631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86758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01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41808</xdr:rowOff>
    </xdr:from>
    <xdr:to>
      <xdr:col>46</xdr:col>
      <xdr:colOff>38100</xdr:colOff>
      <xdr:row>38</xdr:row>
      <xdr:rowOff>143408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134535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49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31293</xdr:rowOff>
    </xdr:from>
    <xdr:to>
      <xdr:col>41</xdr:col>
      <xdr:colOff>101600</xdr:colOff>
      <xdr:row>38</xdr:row>
      <xdr:rowOff>132893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124020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39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49581</xdr:rowOff>
    </xdr:from>
    <xdr:to>
      <xdr:col>36</xdr:col>
      <xdr:colOff>165100</xdr:colOff>
      <xdr:row>38</xdr:row>
      <xdr:rowOff>151181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6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142308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57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142884</xdr:rowOff>
    </xdr:from>
    <xdr:to>
      <xdr:col>55</xdr:col>
      <xdr:colOff>0</xdr:colOff>
      <xdr:row>55</xdr:row>
      <xdr:rowOff>16518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229734"/>
          <a:ext cx="838200" cy="21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116089</xdr:rowOff>
    </xdr:from>
    <xdr:to>
      <xdr:col>50</xdr:col>
      <xdr:colOff>114300</xdr:colOff>
      <xdr:row>55</xdr:row>
      <xdr:rowOff>16518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374389"/>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116089</xdr:rowOff>
    </xdr:from>
    <xdr:to>
      <xdr:col>45</xdr:col>
      <xdr:colOff>177800</xdr:colOff>
      <xdr:row>55</xdr:row>
      <xdr:rowOff>32127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374389"/>
          <a:ext cx="889000" cy="8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9790</xdr:rowOff>
    </xdr:from>
    <xdr:to>
      <xdr:col>41</xdr:col>
      <xdr:colOff>50800</xdr:colOff>
      <xdr:row>55</xdr:row>
      <xdr:rowOff>32127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39540"/>
          <a:ext cx="889000" cy="2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92084</xdr:rowOff>
    </xdr:from>
    <xdr:to>
      <xdr:col>55</xdr:col>
      <xdr:colOff>50800</xdr:colOff>
      <xdr:row>54</xdr:row>
      <xdr:rowOff>22234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17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114961</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03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137168</xdr:rowOff>
    </xdr:from>
    <xdr:to>
      <xdr:col>50</xdr:col>
      <xdr:colOff>165100</xdr:colOff>
      <xdr:row>55</xdr:row>
      <xdr:rowOff>67318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39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83845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17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65289</xdr:rowOff>
    </xdr:from>
    <xdr:to>
      <xdr:col>46</xdr:col>
      <xdr:colOff>38100</xdr:colOff>
      <xdr:row>54</xdr:row>
      <xdr:rowOff>166889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32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11966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09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152777</xdr:rowOff>
    </xdr:from>
    <xdr:to>
      <xdr:col>41</xdr:col>
      <xdr:colOff>101600</xdr:colOff>
      <xdr:row>55</xdr:row>
      <xdr:rowOff>82927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1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99454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18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130440</xdr:rowOff>
    </xdr:from>
    <xdr:to>
      <xdr:col>36</xdr:col>
      <xdr:colOff>165100</xdr:colOff>
      <xdr:row>55</xdr:row>
      <xdr:rowOff>60590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38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77117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16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9581</xdr:rowOff>
    </xdr:from>
    <xdr:to>
      <xdr:col>55</xdr:col>
      <xdr:colOff>0</xdr:colOff>
      <xdr:row>77</xdr:row>
      <xdr:rowOff>5673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696881"/>
          <a:ext cx="838200" cy="51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9581</xdr:rowOff>
    </xdr:from>
    <xdr:to>
      <xdr:col>50</xdr:col>
      <xdr:colOff>114300</xdr:colOff>
      <xdr:row>75</xdr:row>
      <xdr:rowOff>11867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696881"/>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163223</xdr:rowOff>
    </xdr:from>
    <xdr:to>
      <xdr:col>45</xdr:col>
      <xdr:colOff>177800</xdr:colOff>
      <xdr:row>75</xdr:row>
      <xdr:rowOff>11867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850523"/>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163223</xdr:rowOff>
    </xdr:from>
    <xdr:to>
      <xdr:col>41</xdr:col>
      <xdr:colOff>50800</xdr:colOff>
      <xdr:row>75</xdr:row>
      <xdr:rowOff>85224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2850523"/>
          <a:ext cx="889000" cy="9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126323</xdr:rowOff>
    </xdr:from>
    <xdr:to>
      <xdr:col>55</xdr:col>
      <xdr:colOff>50800</xdr:colOff>
      <xdr:row>77</xdr:row>
      <xdr:rowOff>56473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15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104750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3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130231</xdr:rowOff>
    </xdr:from>
    <xdr:to>
      <xdr:col>50</xdr:col>
      <xdr:colOff>165100</xdr:colOff>
      <xdr:row>74</xdr:row>
      <xdr:rowOff>60381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64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76908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42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132517</xdr:rowOff>
    </xdr:from>
    <xdr:to>
      <xdr:col>46</xdr:col>
      <xdr:colOff>38100</xdr:colOff>
      <xdr:row>75</xdr:row>
      <xdr:rowOff>62667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1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79194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59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112423</xdr:rowOff>
    </xdr:from>
    <xdr:to>
      <xdr:col>41</xdr:col>
      <xdr:colOff>101600</xdr:colOff>
      <xdr:row>75</xdr:row>
      <xdr:rowOff>42573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79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59100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57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34424</xdr:rowOff>
    </xdr:from>
    <xdr:to>
      <xdr:col>36</xdr:col>
      <xdr:colOff>165100</xdr:colOff>
      <xdr:row>75</xdr:row>
      <xdr:rowOff>136024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89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152551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66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109049</xdr:rowOff>
    </xdr:from>
    <xdr:to>
      <xdr:col>55</xdr:col>
      <xdr:colOff>0</xdr:colOff>
      <xdr:row>98</xdr:row>
      <xdr:rowOff>3702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739699"/>
          <a:ext cx="8382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109049</xdr:rowOff>
    </xdr:from>
    <xdr:to>
      <xdr:col>50</xdr:col>
      <xdr:colOff>114300</xdr:colOff>
      <xdr:row>97</xdr:row>
      <xdr:rowOff>127164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739699"/>
          <a:ext cx="889000" cy="1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125107</xdr:rowOff>
    </xdr:from>
    <xdr:to>
      <xdr:col>45</xdr:col>
      <xdr:colOff>177800</xdr:colOff>
      <xdr:row>97</xdr:row>
      <xdr:rowOff>127164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75575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125107</xdr:rowOff>
    </xdr:from>
    <xdr:to>
      <xdr:col>41</xdr:col>
      <xdr:colOff>50800</xdr:colOff>
      <xdr:row>97</xdr:row>
      <xdr:rowOff>155835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55757"/>
          <a:ext cx="889000" cy="3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124352</xdr:rowOff>
    </xdr:from>
    <xdr:to>
      <xdr:col>55</xdr:col>
      <xdr:colOff>50800</xdr:colOff>
      <xdr:row>98</xdr:row>
      <xdr:rowOff>54502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75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39279</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6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58249</xdr:rowOff>
    </xdr:from>
    <xdr:to>
      <xdr:col>50</xdr:col>
      <xdr:colOff>165100</xdr:colOff>
      <xdr:row>97</xdr:row>
      <xdr:rowOff>159849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8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150976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8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76364</xdr:rowOff>
    </xdr:from>
    <xdr:to>
      <xdr:col>46</xdr:col>
      <xdr:colOff>38100</xdr:colOff>
      <xdr:row>98</xdr:row>
      <xdr:rowOff>6514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0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169091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79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74307</xdr:rowOff>
    </xdr:from>
    <xdr:to>
      <xdr:col>41</xdr:col>
      <xdr:colOff>101600</xdr:colOff>
      <xdr:row>98</xdr:row>
      <xdr:rowOff>4457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7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167034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9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105035</xdr:rowOff>
    </xdr:from>
    <xdr:to>
      <xdr:col>36</xdr:col>
      <xdr:colOff>165100</xdr:colOff>
      <xdr:row>98</xdr:row>
      <xdr:rowOff>35185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3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26312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82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74680</xdr:rowOff>
    </xdr:from>
    <xdr:to>
      <xdr:col>85</xdr:col>
      <xdr:colOff>127000</xdr:colOff>
      <xdr:row>37</xdr:row>
      <xdr:rowOff>86034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18330"/>
          <a:ext cx="8382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74680</xdr:rowOff>
    </xdr:from>
    <xdr:to>
      <xdr:col>81</xdr:col>
      <xdr:colOff>50800</xdr:colOff>
      <xdr:row>37</xdr:row>
      <xdr:rowOff>87503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18330"/>
          <a:ext cx="889000" cy="1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144784</xdr:rowOff>
    </xdr:from>
    <xdr:to>
      <xdr:col>76</xdr:col>
      <xdr:colOff>114300</xdr:colOff>
      <xdr:row>37</xdr:row>
      <xdr:rowOff>87503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16984"/>
          <a:ext cx="889000" cy="11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144784</xdr:rowOff>
    </xdr:from>
    <xdr:to>
      <xdr:col>71</xdr:col>
      <xdr:colOff>177800</xdr:colOff>
      <xdr:row>37</xdr:row>
      <xdr:rowOff>115839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16984"/>
          <a:ext cx="889000" cy="14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35234</xdr:rowOff>
    </xdr:from>
    <xdr:to>
      <xdr:col>85</xdr:col>
      <xdr:colOff>177800</xdr:colOff>
      <xdr:row>37</xdr:row>
      <xdr:rowOff>136834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7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13661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5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23880</xdr:rowOff>
    </xdr:from>
    <xdr:to>
      <xdr:col>81</xdr:col>
      <xdr:colOff>101600</xdr:colOff>
      <xdr:row>37</xdr:row>
      <xdr:rowOff>125480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142007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4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36703</xdr:rowOff>
    </xdr:from>
    <xdr:to>
      <xdr:col>76</xdr:col>
      <xdr:colOff>165100</xdr:colOff>
      <xdr:row>37</xdr:row>
      <xdr:rowOff>138303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8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154830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93984</xdr:rowOff>
    </xdr:from>
    <xdr:to>
      <xdr:col>72</xdr:col>
      <xdr:colOff>38100</xdr:colOff>
      <xdr:row>37</xdr:row>
      <xdr:rowOff>24134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6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40661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4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65039</xdr:rowOff>
    </xdr:from>
    <xdr:to>
      <xdr:col>67</xdr:col>
      <xdr:colOff>101600</xdr:colOff>
      <xdr:row>37</xdr:row>
      <xdr:rowOff>166639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157766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0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47784</xdr:rowOff>
    </xdr:from>
    <xdr:to>
      <xdr:col>85</xdr:col>
      <xdr:colOff>127000</xdr:colOff>
      <xdr:row>53</xdr:row>
      <xdr:rowOff>86379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134634"/>
          <a:ext cx="838200" cy="3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86379</xdr:rowOff>
    </xdr:from>
    <xdr:to>
      <xdr:col>81</xdr:col>
      <xdr:colOff>50800</xdr:colOff>
      <xdr:row>54</xdr:row>
      <xdr:rowOff>90704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173229"/>
          <a:ext cx="889000" cy="17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90704</xdr:rowOff>
    </xdr:from>
    <xdr:to>
      <xdr:col>76</xdr:col>
      <xdr:colOff>114300</xdr:colOff>
      <xdr:row>55</xdr:row>
      <xdr:rowOff>58775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349004"/>
          <a:ext cx="889000" cy="13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155854</xdr:rowOff>
    </xdr:from>
    <xdr:to>
      <xdr:col>71</xdr:col>
      <xdr:colOff>177800</xdr:colOff>
      <xdr:row>55</xdr:row>
      <xdr:rowOff>58775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071254"/>
          <a:ext cx="889000" cy="41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168434</xdr:rowOff>
    </xdr:from>
    <xdr:to>
      <xdr:col>85</xdr:col>
      <xdr:colOff>177800</xdr:colOff>
      <xdr:row>53</xdr:row>
      <xdr:rowOff>98584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08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19861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93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35579</xdr:rowOff>
    </xdr:from>
    <xdr:to>
      <xdr:col>81</xdr:col>
      <xdr:colOff>101600</xdr:colOff>
      <xdr:row>53</xdr:row>
      <xdr:rowOff>137179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12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153706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889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39904</xdr:rowOff>
    </xdr:from>
    <xdr:to>
      <xdr:col>76</xdr:col>
      <xdr:colOff>165100</xdr:colOff>
      <xdr:row>54</xdr:row>
      <xdr:rowOff>141504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29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158031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07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7975</xdr:rowOff>
    </xdr:from>
    <xdr:to>
      <xdr:col>72</xdr:col>
      <xdr:colOff>38100</xdr:colOff>
      <xdr:row>55</xdr:row>
      <xdr:rowOff>109575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4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126102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21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105054</xdr:rowOff>
    </xdr:from>
    <xdr:to>
      <xdr:col>67</xdr:col>
      <xdr:colOff>101600</xdr:colOff>
      <xdr:row>53</xdr:row>
      <xdr:rowOff>35204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02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51731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879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81538</xdr:rowOff>
    </xdr:from>
    <xdr:to>
      <xdr:col>85</xdr:col>
      <xdr:colOff>127000</xdr:colOff>
      <xdr:row>79</xdr:row>
      <xdr:rowOff>92951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26088"/>
          <a:ext cx="838200" cy="1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92951</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7501"/>
          <a:ext cx="889000" cy="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89032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3582"/>
          <a:ext cx="8890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30738</xdr:rowOff>
    </xdr:from>
    <xdr:to>
      <xdr:col>85</xdr:col>
      <xdr:colOff>177800</xdr:colOff>
      <xdr:row>79</xdr:row>
      <xdr:rowOff>132338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117115</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9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42151</xdr:rowOff>
    </xdr:from>
    <xdr:to>
      <xdr:col>81</xdr:col>
      <xdr:colOff>101600</xdr:colOff>
      <xdr:row>79</xdr:row>
      <xdr:rowOff>143751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134878</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79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38232</xdr:rowOff>
    </xdr:from>
    <xdr:to>
      <xdr:col>67</xdr:col>
      <xdr:colOff>101600</xdr:colOff>
      <xdr:row>79</xdr:row>
      <xdr:rowOff>139832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130959</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5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160413</xdr:rowOff>
    </xdr:from>
    <xdr:to>
      <xdr:col>85</xdr:col>
      <xdr:colOff>127000</xdr:colOff>
      <xdr:row>93</xdr:row>
      <xdr:rowOff>46355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933813"/>
          <a:ext cx="838200" cy="5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104814</xdr:rowOff>
    </xdr:from>
    <xdr:to>
      <xdr:col>81</xdr:col>
      <xdr:colOff>50800</xdr:colOff>
      <xdr:row>93</xdr:row>
      <xdr:rowOff>46355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5878214"/>
          <a:ext cx="889000" cy="11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104814</xdr:rowOff>
    </xdr:from>
    <xdr:to>
      <xdr:col>76</xdr:col>
      <xdr:colOff>114300</xdr:colOff>
      <xdr:row>92</xdr:row>
      <xdr:rowOff>163970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5878214"/>
          <a:ext cx="889000" cy="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163970</xdr:rowOff>
    </xdr:from>
    <xdr:to>
      <xdr:col>71</xdr:col>
      <xdr:colOff>177800</xdr:colOff>
      <xdr:row>93</xdr:row>
      <xdr:rowOff>37007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5937370"/>
          <a:ext cx="889000" cy="4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109613</xdr:rowOff>
    </xdr:from>
    <xdr:to>
      <xdr:col>85</xdr:col>
      <xdr:colOff>177800</xdr:colOff>
      <xdr:row>93</xdr:row>
      <xdr:rowOff>39763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88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132490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73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167005</xdr:rowOff>
    </xdr:from>
    <xdr:to>
      <xdr:col>81</xdr:col>
      <xdr:colOff>101600</xdr:colOff>
      <xdr:row>93</xdr:row>
      <xdr:rowOff>97155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4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113682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1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54014</xdr:rowOff>
    </xdr:from>
    <xdr:to>
      <xdr:col>76</xdr:col>
      <xdr:colOff>165100</xdr:colOff>
      <xdr:row>92</xdr:row>
      <xdr:rowOff>155614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82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691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60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113170</xdr:rowOff>
    </xdr:from>
    <xdr:to>
      <xdr:col>72</xdr:col>
      <xdr:colOff>38100</xdr:colOff>
      <xdr:row>93</xdr:row>
      <xdr:rowOff>43320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88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59847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66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157657</xdr:rowOff>
    </xdr:from>
    <xdr:to>
      <xdr:col>67</xdr:col>
      <xdr:colOff>101600</xdr:colOff>
      <xdr:row>93</xdr:row>
      <xdr:rowOff>87807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593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104334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70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125984</xdr:rowOff>
    </xdr:from>
    <xdr:to>
      <xdr:col>116</xdr:col>
      <xdr:colOff>63500</xdr:colOff>
      <xdr:row>31</xdr:row>
      <xdr:rowOff>141986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1323300" y="54409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26179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41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112268</xdr:rowOff>
    </xdr:from>
    <xdr:to>
      <xdr:col>111</xdr:col>
      <xdr:colOff>177800</xdr:colOff>
      <xdr:row>31</xdr:row>
      <xdr:rowOff>141986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542721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140479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112268</xdr:rowOff>
    </xdr:from>
    <xdr:to>
      <xdr:col>107</xdr:col>
      <xdr:colOff>50800</xdr:colOff>
      <xdr:row>31</xdr:row>
      <xdr:rowOff>128270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19545300" y="542721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140479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128270</xdr:rowOff>
    </xdr:from>
    <xdr:to>
      <xdr:col>102</xdr:col>
      <xdr:colOff>114300</xdr:colOff>
      <xdr:row>33</xdr:row>
      <xdr:rowOff>105410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8656300" y="544322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140479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76471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20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75184</xdr:rowOff>
    </xdr:from>
    <xdr:to>
      <xdr:col>116</xdr:col>
      <xdr:colOff>114300</xdr:colOff>
      <xdr:row>32</xdr:row>
      <xdr:rowOff>5334</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53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28211</xdr:rowOff>
    </xdr:from>
    <xdr:ext cx="378565"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5343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91186</xdr:rowOff>
    </xdr:from>
    <xdr:to>
      <xdr:col>112</xdr:col>
      <xdr:colOff>38100</xdr:colOff>
      <xdr:row>32</xdr:row>
      <xdr:rowOff>21336</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540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30</xdr:row>
      <xdr:rowOff>37863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5181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61468</xdr:rowOff>
    </xdr:from>
    <xdr:to>
      <xdr:col>107</xdr:col>
      <xdr:colOff>101600</xdr:colOff>
      <xdr:row>31</xdr:row>
      <xdr:rowOff>163068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53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30</xdr:row>
      <xdr:rowOff>8145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5017" y="5151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77470</xdr:rowOff>
    </xdr:from>
    <xdr:to>
      <xdr:col>102</xdr:col>
      <xdr:colOff>165100</xdr:colOff>
      <xdr:row>32</xdr:row>
      <xdr:rowOff>7620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53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30</xdr:row>
      <xdr:rowOff>24147</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6017" y="516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54610</xdr:rowOff>
    </xdr:from>
    <xdr:to>
      <xdr:col>98</xdr:col>
      <xdr:colOff>38100</xdr:colOff>
      <xdr:row>33</xdr:row>
      <xdr:rowOff>156210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57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32</xdr:row>
      <xdr:rowOff>1287</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5487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類似団体と比べ、主に農林水産業費で</a:t>
          </a:r>
          <a:r>
            <a:rPr kumimoji="1" lang="en-US" altLang="ja-JP" sz="1300">
              <a:latin typeface="ＭＳ Ｐゴシック" panose="020B0600070205080204" pitchFamily="50" charset="-128"/>
              <a:ea typeface="ＭＳ Ｐゴシック" panose="020B0600070205080204" pitchFamily="50" charset="-128"/>
            </a:rPr>
            <a:t>25,255</a:t>
          </a:r>
          <a:r>
            <a:rPr kumimoji="1" lang="ja-JP" altLang="en-US" sz="1300">
              <a:latin typeface="ＭＳ Ｐゴシック" panose="020B0600070205080204" pitchFamily="50" charset="-128"/>
              <a:ea typeface="ＭＳ Ｐゴシック" panose="020B0600070205080204" pitchFamily="50" charset="-128"/>
            </a:rPr>
            <a:t>円、教育費で</a:t>
          </a:r>
          <a:r>
            <a:rPr kumimoji="1" lang="en-US" altLang="ja-JP" sz="1300">
              <a:latin typeface="ＭＳ Ｐゴシック" panose="020B0600070205080204" pitchFamily="50" charset="-128"/>
              <a:ea typeface="ＭＳ Ｐゴシック" panose="020B0600070205080204" pitchFamily="50" charset="-128"/>
            </a:rPr>
            <a:t>17,984</a:t>
          </a:r>
          <a:r>
            <a:rPr kumimoji="1" lang="ja-JP" altLang="en-US" sz="1300">
              <a:latin typeface="ＭＳ Ｐゴシック" panose="020B0600070205080204" pitchFamily="50" charset="-128"/>
              <a:ea typeface="ＭＳ Ｐゴシック" panose="020B0600070205080204" pitchFamily="50" charset="-128"/>
            </a:rPr>
            <a:t>円、公債費で</a:t>
          </a:r>
          <a:r>
            <a:rPr kumimoji="1" lang="en-US" altLang="ja-JP" sz="1300">
              <a:latin typeface="ＭＳ Ｐゴシック" panose="020B0600070205080204" pitchFamily="50" charset="-128"/>
              <a:ea typeface="ＭＳ Ｐゴシック" panose="020B0600070205080204" pitchFamily="50" charset="-128"/>
            </a:rPr>
            <a:t>26,887</a:t>
          </a:r>
          <a:r>
            <a:rPr kumimoji="1" lang="ja-JP" altLang="en-US" sz="1300">
              <a:latin typeface="ＭＳ Ｐゴシック" panose="020B0600070205080204" pitchFamily="50" charset="-128"/>
              <a:ea typeface="ＭＳ Ｐゴシック" panose="020B0600070205080204" pitchFamily="50" charset="-128"/>
            </a:rPr>
            <a:t>円多くなっており、衛生費で</a:t>
          </a:r>
          <a:r>
            <a:rPr kumimoji="1" lang="en-US" altLang="ja-JP" sz="1300">
              <a:latin typeface="ＭＳ Ｐゴシック" panose="020B0600070205080204" pitchFamily="50" charset="-128"/>
              <a:ea typeface="ＭＳ Ｐゴシック" panose="020B0600070205080204" pitchFamily="50" charset="-128"/>
            </a:rPr>
            <a:t>38,967</a:t>
          </a:r>
          <a:r>
            <a:rPr kumimoji="1" lang="ja-JP" altLang="en-US" sz="1300">
              <a:latin typeface="ＭＳ Ｐゴシック" panose="020B0600070205080204" pitchFamily="50" charset="-128"/>
              <a:ea typeface="ＭＳ Ｐゴシック" panose="020B0600070205080204" pitchFamily="50" charset="-128"/>
            </a:rPr>
            <a:t>円、土木費で</a:t>
          </a:r>
          <a:r>
            <a:rPr kumimoji="1" lang="en-US" altLang="ja-JP" sz="1300">
              <a:latin typeface="ＭＳ Ｐゴシック" panose="020B0600070205080204" pitchFamily="50" charset="-128"/>
              <a:ea typeface="ＭＳ Ｐゴシック" panose="020B0600070205080204" pitchFamily="50" charset="-128"/>
            </a:rPr>
            <a:t>31,495</a:t>
          </a:r>
          <a:r>
            <a:rPr kumimoji="1" lang="ja-JP" altLang="en-US" sz="1300">
              <a:latin typeface="ＭＳ Ｐゴシック" panose="020B0600070205080204" pitchFamily="50" charset="-128"/>
              <a:ea typeface="ＭＳ Ｐゴシック" panose="020B0600070205080204" pitchFamily="50" charset="-128"/>
            </a:rPr>
            <a:t>円少なくなっている。</a:t>
          </a:r>
        </a:p>
        <a:p>
          <a:r>
            <a:rPr kumimoji="1" lang="ja-JP" altLang="en-US" sz="1300">
              <a:latin typeface="ＭＳ Ｐゴシック" panose="020B0600070205080204" pitchFamily="50" charset="-128"/>
              <a:ea typeface="ＭＳ Ｐゴシック" panose="020B0600070205080204" pitchFamily="50" charset="-128"/>
            </a:rPr>
            <a:t>前年度と比べ増減が多かった主なものは、商工費で</a:t>
          </a:r>
          <a:r>
            <a:rPr kumimoji="1" lang="en-US" altLang="ja-JP" sz="1300">
              <a:latin typeface="ＭＳ Ｐゴシック" panose="020B0600070205080204" pitchFamily="50" charset="-128"/>
              <a:ea typeface="ＭＳ Ｐゴシック" panose="020B0600070205080204" pitchFamily="50" charset="-128"/>
            </a:rPr>
            <a:t>22,329</a:t>
          </a:r>
          <a:r>
            <a:rPr kumimoji="1" lang="ja-JP" altLang="en-US" sz="1300">
              <a:latin typeface="ＭＳ Ｐゴシック" panose="020B0600070205080204" pitchFamily="50" charset="-128"/>
              <a:ea typeface="ＭＳ Ｐゴシック" panose="020B0600070205080204" pitchFamily="50" charset="-128"/>
            </a:rPr>
            <a:t>円減少している。これは物価高騰対策として実施したプレミアム商品券発行事業の皆減が主な要因である。</a:t>
          </a:r>
        </a:p>
        <a:p>
          <a:r>
            <a:rPr kumimoji="1" lang="ja-JP" altLang="en-US" sz="1300">
              <a:latin typeface="ＭＳ Ｐゴシック" panose="020B0600070205080204" pitchFamily="50" charset="-128"/>
              <a:ea typeface="ＭＳ Ｐゴシック" panose="020B0600070205080204" pitchFamily="50" charset="-128"/>
            </a:rPr>
            <a:t>民生費は児童手当に関する制度改正に伴い</a:t>
          </a:r>
          <a:r>
            <a:rPr kumimoji="1" lang="en-US" altLang="ja-JP" sz="1300">
              <a:latin typeface="ＭＳ Ｐゴシック" panose="020B0600070205080204" pitchFamily="50" charset="-128"/>
              <a:ea typeface="ＭＳ Ｐゴシック" panose="020B0600070205080204" pitchFamily="50" charset="-128"/>
            </a:rPr>
            <a:t>10,814</a:t>
          </a:r>
          <a:r>
            <a:rPr kumimoji="1" lang="ja-JP" altLang="en-US" sz="1300">
              <a:latin typeface="ＭＳ Ｐゴシック" panose="020B0600070205080204" pitchFamily="50" charset="-128"/>
              <a:ea typeface="ＭＳ Ｐゴシック" panose="020B0600070205080204" pitchFamily="50" charset="-128"/>
            </a:rPr>
            <a:t>円、農林水産業費は老朽化した農村環境改善センターの解体を実施したことにより</a:t>
          </a:r>
          <a:r>
            <a:rPr kumimoji="1" lang="en-US" altLang="ja-JP" sz="1300">
              <a:latin typeface="ＭＳ Ｐゴシック" panose="020B0600070205080204" pitchFamily="50" charset="-128"/>
              <a:ea typeface="ＭＳ Ｐゴシック" panose="020B0600070205080204" pitchFamily="50" charset="-128"/>
            </a:rPr>
            <a:t>13,261</a:t>
          </a:r>
          <a:r>
            <a:rPr kumimoji="1" lang="ja-JP" altLang="en-US" sz="1300">
              <a:latin typeface="ＭＳ Ｐゴシック" panose="020B0600070205080204" pitchFamily="50" charset="-128"/>
              <a:ea typeface="ＭＳ Ｐゴシック" panose="020B0600070205080204" pitchFamily="50" charset="-128"/>
            </a:rPr>
            <a:t>円それぞれ増加となった。</a:t>
          </a:r>
        </a:p>
        <a:p>
          <a:r>
            <a:rPr kumimoji="1" lang="ja-JP" altLang="en-US" sz="1300">
              <a:latin typeface="ＭＳ Ｐゴシック" panose="020B0600070205080204" pitchFamily="50" charset="-128"/>
              <a:ea typeface="ＭＳ Ｐゴシック" panose="020B0600070205080204" pitchFamily="50" charset="-128"/>
            </a:rPr>
            <a:t>労働費は施設改修を実施したことにより</a:t>
          </a:r>
          <a:r>
            <a:rPr kumimoji="1" lang="en-US" altLang="ja-JP" sz="1300">
              <a:latin typeface="ＭＳ Ｐゴシック" panose="020B0600070205080204" pitchFamily="50" charset="-128"/>
              <a:ea typeface="ＭＳ Ｐゴシック" panose="020B0600070205080204" pitchFamily="50" charset="-128"/>
            </a:rPr>
            <a:t>4,927</a:t>
          </a:r>
          <a:r>
            <a:rPr kumimoji="1" lang="ja-JP" altLang="en-US" sz="1300">
              <a:latin typeface="ＭＳ Ｐゴシック" panose="020B0600070205080204" pitchFamily="50" charset="-128"/>
              <a:ea typeface="ＭＳ Ｐゴシック" panose="020B0600070205080204" pitchFamily="50" charset="-128"/>
            </a:rPr>
            <a:t>円増加し、類似団体や県内市町と比べても高い数値となった。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実質収支額は継続的に黒字を確保している。実質単年度収支については、赤字、黒字を交互に繰り返していたが、令和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年度は財政調整基金の残高が増加したことから黒字となった。標準財政規模が増加したが、財政調整基金の残高は約</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3,000</a:t>
          </a:r>
          <a:r>
            <a:rPr kumimoji="1" lang="ja-JP" altLang="en-US" sz="1200">
              <a:latin typeface="ＭＳ ゴシック" pitchFamily="49" charset="-128"/>
              <a:ea typeface="ＭＳ ゴシック" pitchFamily="49" charset="-128"/>
            </a:rPr>
            <a:t>万円で、前年度比</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6,500</a:t>
          </a:r>
          <a:r>
            <a:rPr kumimoji="1" lang="ja-JP" altLang="en-US" sz="1200">
              <a:latin typeface="ＭＳ ゴシック" pitchFamily="49" charset="-128"/>
              <a:ea typeface="ＭＳ ゴシック" pitchFamily="49" charset="-128"/>
            </a:rPr>
            <a:t>万円の増となった為、標準財政規模に占める比率は、前年度と比べ</a:t>
          </a:r>
          <a:r>
            <a:rPr kumimoji="1" lang="en-US" altLang="ja-JP" sz="1200">
              <a:latin typeface="ＭＳ ゴシック" pitchFamily="49" charset="-128"/>
              <a:ea typeface="ＭＳ ゴシック" pitchFamily="49" charset="-128"/>
            </a:rPr>
            <a:t>3.13%</a:t>
          </a:r>
          <a:r>
            <a:rPr kumimoji="1" lang="ja-JP" altLang="en-US" sz="1200">
              <a:latin typeface="ＭＳ ゴシック" pitchFamily="49" charset="-128"/>
              <a:ea typeface="ＭＳ ゴシック" pitchFamily="49" charset="-128"/>
            </a:rPr>
            <a:t>増の</a:t>
          </a:r>
          <a:r>
            <a:rPr kumimoji="1" lang="en-US" altLang="ja-JP" sz="1200">
              <a:latin typeface="ＭＳ ゴシック" pitchFamily="49" charset="-128"/>
              <a:ea typeface="ＭＳ ゴシック" pitchFamily="49" charset="-128"/>
            </a:rPr>
            <a:t>42.52%</a:t>
          </a:r>
          <a:r>
            <a:rPr kumimoji="1" lang="ja-JP" altLang="en-US" sz="1200">
              <a:latin typeface="ＭＳ ゴシック" pitchFamily="49" charset="-128"/>
              <a:ea typeface="ＭＳ ゴシック" pitchFamily="49" charset="-128"/>
            </a:rPr>
            <a:t>となった。人口一人当たりの財政調整基金残高は、約</a:t>
          </a:r>
          <a:r>
            <a:rPr kumimoji="1" lang="en-US" altLang="ja-JP" sz="1200">
              <a:latin typeface="ＭＳ ゴシック" pitchFamily="49" charset="-128"/>
              <a:ea typeface="ＭＳ ゴシック" pitchFamily="49" charset="-128"/>
            </a:rPr>
            <a:t>17.5</a:t>
          </a:r>
          <a:r>
            <a:rPr kumimoji="1" lang="ja-JP" altLang="en-US" sz="1200">
              <a:latin typeface="ＭＳ ゴシック" pitchFamily="49" charset="-128"/>
              <a:ea typeface="ＭＳ ゴシック" pitchFamily="49" charset="-128"/>
            </a:rPr>
            <a:t>万円となっているが、</a:t>
          </a:r>
          <a:r>
            <a:rPr kumimoji="1" lang="ja-JP" altLang="en-US" sz="1200">
              <a:solidFill>
                <a:sysClr val="windowText" lastClr="000000"/>
              </a:solidFill>
              <a:latin typeface="ＭＳ ゴシック" pitchFamily="49" charset="-128"/>
              <a:ea typeface="ＭＳ ゴシック" pitchFamily="49" charset="-128"/>
            </a:rPr>
            <a:t>本町の財政調整基金積立額は特別高いものではなく平均的なものである。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一般会計をはじめ、全ての会計で赤字は生じていない。今後とも赤字が発生しないよう経費の節減に取り組んでいく。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実質公債費比率は前年度より</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となった。主な要因は、元利償還金は前年度より増加したものの、公営企業債の元利償還金に対する繰入金や一部事務組合等の地方債元利償還金に対する負担金が減少したこと、及び合併特例債等に係る基準財政需要額が増加し算入公債費等の額が増加したためである。</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年度以降、近年実施した大規模事業の地方債償還や金利上昇の影響のため、上昇傾向となることが予測される。今後も適正かつ計画的な事業の実施を行い、実質公債費比率の上昇抑制に努める。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年度以降連続してマイナス値である。主な要因は充当可能財源等が高い水準を維持していることによるものである。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近年、大規模な起債対象事業を実施してきており、令和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年度以降も本庁舎改修事業や情報ネットワークシステム改修事業などの大規模事業が予定されているため、上昇傾向が見込まれるものの、合併特例債の発行が終了する令和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年度以降の大規模事業については、事業実施時期について調整を行い、財政負担の平準化を行うなど、計画的・効果的な財政運用を行い、将来負担額の抑制に努める。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香川県まんのう町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万円の増加、減債基金が約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万円の減少、その他特定目的基金全体で約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万円が減少したことから、全体では約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残高があるものの、公債費や公共施設の維持修繕費など、一般財源を充当する事業が多く控えており、今後は残高が減少する見込みである。適切な財源確保と歳出の精査により、健全な基金運営を行う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まんのう町子ども未来夢基金：心身ともに健全な子どもたちを育成するための事業に要する経費に充てる基金。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まんのう町地域振興基金：本町の地域振興に関する施策の推進を図るため、市町村の合併の特例に関する法律第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の地方債等を財源として設置している基金。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まんのう町地域福祉基金：高齢化社会の到来に備え、福祉活動の推進、快適な生活環境の形成等に必要な財源を確保するための基金。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まんのう町学校教育施設整備基金：本町における学校教育施設整備のための基金。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まんのう町満濃中学校教育振興基金：本町における中学校教育の振興のための基金。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まんのう町子ども未来夢基金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まんのう町地域振興基金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まんのう町地域福祉基金　　　　　　：取崩額　</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8,100</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万円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まんのう町学校教育施設整備基金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まんのう町満濃中学校教育振興基金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基金目的に合致する事業を精査しながら、収益額に見合った事業を実施しながら地域福祉の向上に取り組む。</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年度決算剰余金及び利息分として約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万円、土地開発基金廃止に伴う積替え分として約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万の合計約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万円を積み立て、財源調整のために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万円取り崩した結果、残高は約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引き続き、基金条例に基づいた積立を継続するとともに、取り崩しについては精査に努め、基金残高の留保・延命化を図る。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歳出の増加に対して歳入の増加が追いつかず、一般財源の不足を補うため財政調整基金の繰入が恒常的になってきていることや、近年の異常気象に伴う災害対応の為にも、残高の推移を注視し続ける必要が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年度末現在の基金残高は、標準財政規模の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公債費に充当する為、約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今後の金利変動等の公債費の償還リスクに備えるため、公債費の動向も確認しながら活用方針の検討を行っていく。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臨時財政対策債償還基金費として積み立てた部分はルールに従って取り崩しを行う。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494FE7F-E7BE-4A4E-803F-5848D3383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AEF286A-C500-4A22-B695-9C456B58A1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B969A1F-70AB-4CD4-871B-1EADFE24B0B9}"/>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CF24D4B-472B-410E-91B5-7C2DDB51A9DB}"/>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373027F-D90D-42AB-99BD-12287D03561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2DCAA9F-3A5F-4A72-BA2E-5761C8C328B1}"/>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D4FF317-366A-46AB-97A2-99C91355FD12}"/>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4D72B81-84DE-44FC-BCA4-0E0FC8640057}"/>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29C6455-8BC0-4F8C-BDC9-B2A4140310DF}"/>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DFD0646-92A7-4DFF-B6C4-C18DCD8FFC08}"/>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A5AD0E2-1185-4BF5-A5EF-7D5DCBFE6C3C}"/>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1FCDDB6-686A-4949-B4F0-5CB620D5DB31}"/>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F704077-7DFD-4EAD-A7EC-385F74EF1B5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7B308F0-D204-4615-B08E-BB59DC89148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E843925-E160-478E-9454-C3513AF824D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389CDAA-596F-4907-983D-4ABF901B0ED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C73740A-1B24-42E2-A92B-05CB7CF1C32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CA6F8D6-4449-46BF-80F4-210F5802F69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18F539A-473D-4D42-AB7B-54B5074FE42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D5FD3E6-5816-484E-8A47-8BE56BBD919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2D98DBE-932B-4ED4-BB3A-E01AC87F566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A6D067D-51F8-4B48-9692-B1492338C6F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0DFF2CA-A1BB-4BCF-8581-376B8FFC078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9FC3557-949E-4A7C-AB06-FD1BF082041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4493C6C-5864-4B9E-A24B-8897FB376C4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B0C1A10-7DAC-4411-8EA8-B20B258DD73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69EDE63-DCB8-4F50-95D4-E7297421C86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FBCAE5-25A6-45C0-B2E7-0BA5135B865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24182D1-B6FE-4129-A3DE-7DED2E269E6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89DB320-64F9-426D-8342-F2D697527F6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4EEB966-A594-454D-BB67-2054E56D12A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65472FD-EE33-428A-A068-72D224DB723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E04B13F-3612-4082-A3B5-ABD7054A69D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86BC870-5E0A-452E-A68B-18CDD48C6F6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88484CA-D708-4071-9666-0DF924F62B2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50FEFE6-6B39-48EC-9D26-2EA202AEB1A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561A9FA-AA77-441D-A41A-C1D63974DD88}"/>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A6D07DA-7E85-464F-9FD7-405D7C7231B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249F218-3776-42D7-A0B6-12D7DD350A2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7695300-BCCE-4C5F-8780-DF65B9CDF70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0BA710B-21C5-47B1-B485-E40353E9CFB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CF9E687-C82F-4E90-AE52-27B981E741C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7C3B52E-28B1-46CD-8D32-EA45C86EEAE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6F98B1C-F43D-4C21-92C4-A461E7C29DEF}"/>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36196D3-683B-4096-A8C2-A34B0E47E5E9}"/>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E93E0CF-EFF2-4D78-8AFB-C52A2E55804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6898F38-37FD-47E2-9E8D-8683152FFC4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1144EFC-43B4-44B1-ADCE-C8E3B848BC5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6E9DFFD-7649-4DC8-83BE-CECDAC4978E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E11CEA8-FC55-4CE7-A91B-533764AF8BD3}"/>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939879E-8139-4CA7-90B8-25DD1FF08802}"/>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5611736-9818-40CE-BFD7-A8181373E33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84D91FC-2592-4D3E-B9AA-CAFC4E3F970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1E23F62-BC3A-4869-80E6-2FB0BF39149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C992F57-6DBE-4FBE-BF56-0303C087E1B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8181C41-5DCF-4C88-9B9B-C30541EDF60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69A7D8F-E53E-4039-8AFE-CCC1F4E5F28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59.5%</a:t>
          </a:r>
          <a:r>
            <a:rPr kumimoji="1" lang="ja-JP" altLang="en-US" sz="1100">
              <a:latin typeface="ＭＳ Ｐゴシック" panose="020B0600070205080204" pitchFamily="50" charset="-128"/>
              <a:ea typeface="ＭＳ Ｐゴシック" panose="020B0600070205080204" pitchFamily="50" charset="-128"/>
            </a:rPr>
            <a:t>となっており類似団体と比較すると低い値となっているが、香川県平均と比較しても低い水準である。令和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こども園や公営住宅等の改修工事も実施しており適切な施設管理に努めている。今後も、公共施設個別計画や公共施設等総合管理計画等に沿った公共施設に対するマネジメントを進め、計画的な予防保全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B9C3216-585A-4946-9B74-7984012BABA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B031C4F-F510-484B-ABA8-807B079F87A2}"/>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6A3AF90-95D9-496A-926D-05801CD1B25F}"/>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3540C9D-8454-4027-A207-9E144AEFFA2F}"/>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9923C71-D9A1-42ED-B731-52E1381DB02B}"/>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03274F7-518D-407B-9172-F16158BCC39B}"/>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B803467-967D-436F-A0F7-89496EC18CEE}"/>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45CB50F-0202-49BC-AE78-121952CA0B02}"/>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CBDD6ED-038E-4537-AC24-A89DE9ACAF6E}"/>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EDD4DBC-F6CD-46E9-A1D6-08E106766B9D}"/>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0487C45-426E-4207-8297-867327CCE030}"/>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8870F14-0B5B-482E-93AD-BC9432E7352A}"/>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B0A8F35-2C08-47EF-8C01-D3E3A4DF30DB}"/>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BDF9CA4-8D10-4ADC-8BD4-6708F5BC24B9}"/>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4BA1F83-CFF4-4CFB-9BC7-EA375F58DD15}"/>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E457CDB-F1FD-4A53-BB02-7DCE980DF38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5F5CC0A-22A2-40C3-8442-85F6AABBD8C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15AF2E5-B822-4709-B715-84ECFAB7C28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69855768-469E-4505-8135-F90DAF6764E7}"/>
            </a:ext>
          </a:extLst>
        </xdr:cNvPr>
        <xdr:cNvCxnSpPr/>
      </xdr:nvCxnSpPr>
      <xdr:spPr>
        <a:xfrm flipV="1">
          <a:off x="4206240" y="5252992"/>
          <a:ext cx="1270" cy="125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73CB9121-ECCB-4DD9-AC66-763B30A964D2}"/>
            </a:ext>
          </a:extLst>
        </xdr:cNvPr>
        <xdr:cNvSpPr txBox="1"/>
      </xdr:nvSpPr>
      <xdr:spPr>
        <a:xfrm>
          <a:off x="4258945" y="651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B2F64AD1-CDD0-409C-8FA3-2835D16A929D}"/>
            </a:ext>
          </a:extLst>
        </xdr:cNvPr>
        <xdr:cNvCxnSpPr/>
      </xdr:nvCxnSpPr>
      <xdr:spPr>
        <a:xfrm>
          <a:off x="4119245" y="65086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614244F3-5B74-402B-B0EA-7CA5255E7652}"/>
            </a:ext>
          </a:extLst>
        </xdr:cNvPr>
        <xdr:cNvSpPr txBox="1"/>
      </xdr:nvSpPr>
      <xdr:spPr>
        <a:xfrm>
          <a:off x="4258945" y="503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8E54452C-DE74-46BA-ABAD-CC0FAA31BF3A}"/>
            </a:ext>
          </a:extLst>
        </xdr:cNvPr>
        <xdr:cNvCxnSpPr/>
      </xdr:nvCxnSpPr>
      <xdr:spPr>
        <a:xfrm>
          <a:off x="4119245" y="52529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2203DE05-17AE-4215-91A9-38194CB51C30}"/>
            </a:ext>
          </a:extLst>
        </xdr:cNvPr>
        <xdr:cNvSpPr txBox="1"/>
      </xdr:nvSpPr>
      <xdr:spPr>
        <a:xfrm>
          <a:off x="4258945" y="59241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4E4CAB3C-E073-4141-9F67-49A78A926E37}"/>
            </a:ext>
          </a:extLst>
        </xdr:cNvPr>
        <xdr:cNvSpPr/>
      </xdr:nvSpPr>
      <xdr:spPr>
        <a:xfrm>
          <a:off x="4157345" y="5945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B4EC562E-9046-4D8A-A865-40E2D4786D89}"/>
            </a:ext>
          </a:extLst>
        </xdr:cNvPr>
        <xdr:cNvSpPr/>
      </xdr:nvSpPr>
      <xdr:spPr>
        <a:xfrm>
          <a:off x="3537585" y="5927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EA7D2AD4-E6CE-4232-A5AF-6E0052E508DF}"/>
            </a:ext>
          </a:extLst>
        </xdr:cNvPr>
        <xdr:cNvSpPr/>
      </xdr:nvSpPr>
      <xdr:spPr>
        <a:xfrm>
          <a:off x="286702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BD32E374-6267-4CA6-A867-3A32AD61F5FD}"/>
            </a:ext>
          </a:extLst>
        </xdr:cNvPr>
        <xdr:cNvSpPr/>
      </xdr:nvSpPr>
      <xdr:spPr>
        <a:xfrm>
          <a:off x="219646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DC0C30C1-0FF2-4729-9D6F-4A433297936F}"/>
            </a:ext>
          </a:extLst>
        </xdr:cNvPr>
        <xdr:cNvSpPr/>
      </xdr:nvSpPr>
      <xdr:spPr>
        <a:xfrm>
          <a:off x="1525905" y="58685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793CD87-6A70-40E8-859F-A8F3458253F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9FC6608-A480-47B1-A646-A4E1672F1111}"/>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CD05E59-7F43-410F-8B36-7A3565FA013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CA87977-FA1A-48CE-A249-3185D9CAC3A4}"/>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DF255F5-FB4C-4A19-8A4E-B526D1B6466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93" name="楕円 92">
          <a:extLst>
            <a:ext uri="{FF2B5EF4-FFF2-40B4-BE49-F238E27FC236}">
              <a16:creationId xmlns:a16="http://schemas.microsoft.com/office/drawing/2014/main" id="{575FDA07-FD05-4681-A465-AFAB0F716CC5}"/>
            </a:ext>
          </a:extLst>
        </xdr:cNvPr>
        <xdr:cNvSpPr/>
      </xdr:nvSpPr>
      <xdr:spPr>
        <a:xfrm>
          <a:off x="4157345" y="569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91366</xdr:rowOff>
    </xdr:from>
    <xdr:ext cx="405111" cy="259045"/>
    <xdr:sp macro="" textlink="">
      <xdr:nvSpPr>
        <xdr:cNvPr id="94" name="有形固定資産減価償却率該当値テキスト">
          <a:extLst>
            <a:ext uri="{FF2B5EF4-FFF2-40B4-BE49-F238E27FC236}">
              <a16:creationId xmlns:a16="http://schemas.microsoft.com/office/drawing/2014/main" id="{A4C0EA5B-349B-49A0-A42B-D95B4C152ACE}"/>
            </a:ext>
          </a:extLst>
        </xdr:cNvPr>
        <xdr:cNvSpPr txBox="1"/>
      </xdr:nvSpPr>
      <xdr:spPr>
        <a:xfrm>
          <a:off x="4258945" y="555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53068</xdr:rowOff>
    </xdr:from>
    <xdr:to>
      <xdr:col>19</xdr:col>
      <xdr:colOff>187325</xdr:colOff>
      <xdr:row>29</xdr:row>
      <xdr:rowOff>154668</xdr:rowOff>
    </xdr:to>
    <xdr:sp macro="" textlink="">
      <xdr:nvSpPr>
        <xdr:cNvPr id="95" name="楕円 94">
          <a:extLst>
            <a:ext uri="{FF2B5EF4-FFF2-40B4-BE49-F238E27FC236}">
              <a16:creationId xmlns:a16="http://schemas.microsoft.com/office/drawing/2014/main" id="{476A809F-46CE-4296-B403-2449E013F502}"/>
            </a:ext>
          </a:extLst>
        </xdr:cNvPr>
        <xdr:cNvSpPr/>
      </xdr:nvSpPr>
      <xdr:spPr>
        <a:xfrm>
          <a:off x="3537585" y="5684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103868</xdr:rowOff>
    </xdr:from>
    <xdr:to>
      <xdr:col>23</xdr:col>
      <xdr:colOff>85725</xdr:colOff>
      <xdr:row>29</xdr:row>
      <xdr:rowOff>119289</xdr:rowOff>
    </xdr:to>
    <xdr:cxnSp macro="">
      <xdr:nvCxnSpPr>
        <xdr:cNvPr id="96" name="直線コネクタ 95">
          <a:extLst>
            <a:ext uri="{FF2B5EF4-FFF2-40B4-BE49-F238E27FC236}">
              <a16:creationId xmlns:a16="http://schemas.microsoft.com/office/drawing/2014/main" id="{8E23984E-17EF-45A8-AC26-35AC9678D0F3}"/>
            </a:ext>
          </a:extLst>
        </xdr:cNvPr>
        <xdr:cNvCxnSpPr/>
      </xdr:nvCxnSpPr>
      <xdr:spPr>
        <a:xfrm>
          <a:off x="3588385" y="5735048"/>
          <a:ext cx="61976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34562</xdr:rowOff>
    </xdr:from>
    <xdr:to>
      <xdr:col>15</xdr:col>
      <xdr:colOff>187325</xdr:colOff>
      <xdr:row>29</xdr:row>
      <xdr:rowOff>136162</xdr:rowOff>
    </xdr:to>
    <xdr:sp macro="" textlink="">
      <xdr:nvSpPr>
        <xdr:cNvPr id="97" name="楕円 96">
          <a:extLst>
            <a:ext uri="{FF2B5EF4-FFF2-40B4-BE49-F238E27FC236}">
              <a16:creationId xmlns:a16="http://schemas.microsoft.com/office/drawing/2014/main" id="{8B1BFB9E-3CD3-46E4-B8D7-21E133EBF235}"/>
            </a:ext>
          </a:extLst>
        </xdr:cNvPr>
        <xdr:cNvSpPr/>
      </xdr:nvSpPr>
      <xdr:spPr>
        <a:xfrm>
          <a:off x="2867025" y="56657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85362</xdr:rowOff>
    </xdr:from>
    <xdr:to>
      <xdr:col>19</xdr:col>
      <xdr:colOff>136525</xdr:colOff>
      <xdr:row>29</xdr:row>
      <xdr:rowOff>103868</xdr:rowOff>
    </xdr:to>
    <xdr:cxnSp macro="">
      <xdr:nvCxnSpPr>
        <xdr:cNvPr id="98" name="直線コネクタ 97">
          <a:extLst>
            <a:ext uri="{FF2B5EF4-FFF2-40B4-BE49-F238E27FC236}">
              <a16:creationId xmlns:a16="http://schemas.microsoft.com/office/drawing/2014/main" id="{E95FDBF7-2C68-4B38-836C-67176A698A3A}"/>
            </a:ext>
          </a:extLst>
        </xdr:cNvPr>
        <xdr:cNvCxnSpPr/>
      </xdr:nvCxnSpPr>
      <xdr:spPr>
        <a:xfrm>
          <a:off x="2917825" y="5716542"/>
          <a:ext cx="670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80826</xdr:rowOff>
    </xdr:from>
    <xdr:to>
      <xdr:col>11</xdr:col>
      <xdr:colOff>187325</xdr:colOff>
      <xdr:row>30</xdr:row>
      <xdr:rowOff>10976</xdr:rowOff>
    </xdr:to>
    <xdr:sp macro="" textlink="">
      <xdr:nvSpPr>
        <xdr:cNvPr id="99" name="楕円 98">
          <a:extLst>
            <a:ext uri="{FF2B5EF4-FFF2-40B4-BE49-F238E27FC236}">
              <a16:creationId xmlns:a16="http://schemas.microsoft.com/office/drawing/2014/main" id="{5DBA5C48-CE33-4714-802B-3D5F20B1F3B9}"/>
            </a:ext>
          </a:extLst>
        </xdr:cNvPr>
        <xdr:cNvSpPr/>
      </xdr:nvSpPr>
      <xdr:spPr>
        <a:xfrm>
          <a:off x="2196465" y="5712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85362</xdr:rowOff>
    </xdr:from>
    <xdr:to>
      <xdr:col>15</xdr:col>
      <xdr:colOff>136525</xdr:colOff>
      <xdr:row>29</xdr:row>
      <xdr:rowOff>131626</xdr:rowOff>
    </xdr:to>
    <xdr:cxnSp macro="">
      <xdr:nvCxnSpPr>
        <xdr:cNvPr id="100" name="直線コネクタ 99">
          <a:extLst>
            <a:ext uri="{FF2B5EF4-FFF2-40B4-BE49-F238E27FC236}">
              <a16:creationId xmlns:a16="http://schemas.microsoft.com/office/drawing/2014/main" id="{30D727A5-1287-40D7-A3E4-16660FB57C0E}"/>
            </a:ext>
          </a:extLst>
        </xdr:cNvPr>
        <xdr:cNvCxnSpPr/>
      </xdr:nvCxnSpPr>
      <xdr:spPr>
        <a:xfrm flipV="1">
          <a:off x="2247265" y="5716542"/>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99332</xdr:rowOff>
    </xdr:from>
    <xdr:to>
      <xdr:col>7</xdr:col>
      <xdr:colOff>187325</xdr:colOff>
      <xdr:row>30</xdr:row>
      <xdr:rowOff>29482</xdr:rowOff>
    </xdr:to>
    <xdr:sp macro="" textlink="">
      <xdr:nvSpPr>
        <xdr:cNvPr id="101" name="楕円 100">
          <a:extLst>
            <a:ext uri="{FF2B5EF4-FFF2-40B4-BE49-F238E27FC236}">
              <a16:creationId xmlns:a16="http://schemas.microsoft.com/office/drawing/2014/main" id="{AEB727B9-2F4C-4390-9063-C6314442B93B}"/>
            </a:ext>
          </a:extLst>
        </xdr:cNvPr>
        <xdr:cNvSpPr/>
      </xdr:nvSpPr>
      <xdr:spPr>
        <a:xfrm>
          <a:off x="1525905" y="5730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131626</xdr:rowOff>
    </xdr:from>
    <xdr:to>
      <xdr:col>11</xdr:col>
      <xdr:colOff>136525</xdr:colOff>
      <xdr:row>29</xdr:row>
      <xdr:rowOff>150132</xdr:rowOff>
    </xdr:to>
    <xdr:cxnSp macro="">
      <xdr:nvCxnSpPr>
        <xdr:cNvPr id="102" name="直線コネクタ 101">
          <a:extLst>
            <a:ext uri="{FF2B5EF4-FFF2-40B4-BE49-F238E27FC236}">
              <a16:creationId xmlns:a16="http://schemas.microsoft.com/office/drawing/2014/main" id="{214550C4-C975-4631-94DD-E47E094398F9}"/>
            </a:ext>
          </a:extLst>
        </xdr:cNvPr>
        <xdr:cNvCxnSpPr/>
      </xdr:nvCxnSpPr>
      <xdr:spPr>
        <a:xfrm flipV="1">
          <a:off x="1576705" y="5762806"/>
          <a:ext cx="670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400AA470-1C0F-4550-B87C-BD11A7999E10}"/>
            </a:ext>
          </a:extLst>
        </xdr:cNvPr>
        <xdr:cNvSpPr txBox="1"/>
      </xdr:nvSpPr>
      <xdr:spPr>
        <a:xfrm>
          <a:off x="3395989" y="601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1ECA61F9-E5B2-4D55-9C0B-B8C5183F2E1A}"/>
            </a:ext>
          </a:extLst>
        </xdr:cNvPr>
        <xdr:cNvSpPr txBox="1"/>
      </xdr:nvSpPr>
      <xdr:spPr>
        <a:xfrm>
          <a:off x="2738129" y="597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A4ADD1DF-1B0E-47FC-AB2A-624964DE45F4}"/>
            </a:ext>
          </a:extLst>
        </xdr:cNvPr>
        <xdr:cNvSpPr txBox="1"/>
      </xdr:nvSpPr>
      <xdr:spPr>
        <a:xfrm>
          <a:off x="206756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05B94C58-61DD-479B-A0ED-357292EFE1C5}"/>
            </a:ext>
          </a:extLst>
        </xdr:cNvPr>
        <xdr:cNvSpPr txBox="1"/>
      </xdr:nvSpPr>
      <xdr:spPr>
        <a:xfrm>
          <a:off x="1397009" y="596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171195</xdr:rowOff>
    </xdr:from>
    <xdr:ext cx="405111" cy="259045"/>
    <xdr:sp macro="" textlink="">
      <xdr:nvSpPr>
        <xdr:cNvPr id="107" name="n_1mainValue有形固定資産減価償却率">
          <a:extLst>
            <a:ext uri="{FF2B5EF4-FFF2-40B4-BE49-F238E27FC236}">
              <a16:creationId xmlns:a16="http://schemas.microsoft.com/office/drawing/2014/main" id="{A1D20097-AC87-40D5-BA65-32934614A4D3}"/>
            </a:ext>
          </a:extLst>
        </xdr:cNvPr>
        <xdr:cNvSpPr txBox="1"/>
      </xdr:nvSpPr>
      <xdr:spPr>
        <a:xfrm>
          <a:off x="3395989" y="5467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152689</xdr:rowOff>
    </xdr:from>
    <xdr:ext cx="405111" cy="259045"/>
    <xdr:sp macro="" textlink="">
      <xdr:nvSpPr>
        <xdr:cNvPr id="108" name="n_2mainValue有形固定資産減価償却率">
          <a:extLst>
            <a:ext uri="{FF2B5EF4-FFF2-40B4-BE49-F238E27FC236}">
              <a16:creationId xmlns:a16="http://schemas.microsoft.com/office/drawing/2014/main" id="{61693E5A-8976-4DA2-9F53-1B49AE7371A9}"/>
            </a:ext>
          </a:extLst>
        </xdr:cNvPr>
        <xdr:cNvSpPr txBox="1"/>
      </xdr:nvSpPr>
      <xdr:spPr>
        <a:xfrm>
          <a:off x="2738129" y="5448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27503</xdr:rowOff>
    </xdr:from>
    <xdr:ext cx="405111" cy="259045"/>
    <xdr:sp macro="" textlink="">
      <xdr:nvSpPr>
        <xdr:cNvPr id="109" name="n_3mainValue有形固定資産減価償却率">
          <a:extLst>
            <a:ext uri="{FF2B5EF4-FFF2-40B4-BE49-F238E27FC236}">
              <a16:creationId xmlns:a16="http://schemas.microsoft.com/office/drawing/2014/main" id="{AFD54581-0C24-4100-9CFE-D0C2FFC1D574}"/>
            </a:ext>
          </a:extLst>
        </xdr:cNvPr>
        <xdr:cNvSpPr txBox="1"/>
      </xdr:nvSpPr>
      <xdr:spPr>
        <a:xfrm>
          <a:off x="2067569" y="5491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46009</xdr:rowOff>
    </xdr:from>
    <xdr:ext cx="405111" cy="259045"/>
    <xdr:sp macro="" textlink="">
      <xdr:nvSpPr>
        <xdr:cNvPr id="110" name="n_4mainValue有形固定資産減価償却率">
          <a:extLst>
            <a:ext uri="{FF2B5EF4-FFF2-40B4-BE49-F238E27FC236}">
              <a16:creationId xmlns:a16="http://schemas.microsoft.com/office/drawing/2014/main" id="{D14E13FD-1906-4D8D-B759-59866D3D22A1}"/>
            </a:ext>
          </a:extLst>
        </xdr:cNvPr>
        <xdr:cNvSpPr txBox="1"/>
      </xdr:nvSpPr>
      <xdr:spPr>
        <a:xfrm>
          <a:off x="1397009" y="5509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6F560A9-D428-4BCF-81FC-55C26738D7E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095FC24-3707-458E-8313-817B1470AF2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626E322-00C1-444D-8BA9-B18A2B0C9AFF}"/>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08C1933-C167-4DF4-BF05-77255C91DEB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3E74F7F-CF26-4E87-80E7-96B12445A71E}"/>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E650078-18CD-4B64-A65A-243DB3D1F4F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E297F28-E28E-49ED-984E-407FFA14AEA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40EB363F-003A-494A-8D44-67778647B1B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2C02BAA-12FC-476F-ACB9-46E73D2800B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CE2EA87-9452-4AD7-ABB2-750B69F80D2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987F6CE-82DC-4E85-8275-204E4110167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F551043-836C-4EBC-8ED8-2A444F174FD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9094638-27E8-497C-8400-73D6BCF80E6B}"/>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債務償還比率は、類似団体と比較してやや高い水準であり前年度と比較すると</a:t>
          </a:r>
          <a:r>
            <a:rPr kumimoji="1" lang="en-US" altLang="ja-JP" sz="1100">
              <a:latin typeface="ＭＳ Ｐゴシック" panose="020B0600070205080204" pitchFamily="50" charset="-128"/>
              <a:ea typeface="ＭＳ Ｐゴシック" panose="020B0600070205080204" pitchFamily="50" charset="-128"/>
            </a:rPr>
            <a:t>12.3%</a:t>
          </a:r>
          <a:r>
            <a:rPr kumimoji="1" lang="ja-JP" altLang="en-US" sz="1100">
              <a:latin typeface="ＭＳ Ｐゴシック" panose="020B0600070205080204" pitchFamily="50" charset="-128"/>
              <a:ea typeface="ＭＳ Ｐゴシック" panose="020B0600070205080204" pitchFamily="50" charset="-128"/>
            </a:rPr>
            <a:t>増加となった。令和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年度については、地方債の償還額が発行額を上回っていた。今後も引き続き負債が増加しないよう適切な管理に努める。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4BFC370-339B-4387-94EE-0F464EA3288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E20486E-B1D0-48BF-9500-0DA2CC460E1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3F6DF76-1503-4488-87AC-473DB88C40A8}"/>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BE4B430-CC2F-49E1-BA1A-FDE7F82EE52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BC9D9950-7C06-49E9-862B-6068C2237CA9}"/>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E8DEF01D-03E6-430B-A725-A642E28DDA4D}"/>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F8F578AD-B638-4F4C-8579-79FBBD8E606A}"/>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CD6C94C9-9FC1-42AE-96FC-885A11C49F3E}"/>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111DA20D-A5D8-45D9-8B4C-71C3EE49BE7B}"/>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B29EA0C7-5335-4973-B64E-8135AEAE0A8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D97BCE48-5552-47B4-8ED4-0B3E87EFF2F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D993CF4-7ACD-4C6F-8850-D5E85A6A4CAA}"/>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22DEF420-C49C-43B6-A37E-950AA4449CE4}"/>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8E51EEC-53A7-48C9-9391-8C3346D8BE7A}"/>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042621B-9F63-430E-BB0F-C73F96C94DF6}"/>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2452A1EB-821F-4D6F-8BF2-AD8D6CCAEB5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DFAE8726-AA9C-4D0D-99EA-B0F2D102245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2ED90207-C0A9-4537-A416-2E9E821E400C}"/>
            </a:ext>
          </a:extLst>
        </xdr:cNvPr>
        <xdr:cNvCxnSpPr/>
      </xdr:nvCxnSpPr>
      <xdr:spPr>
        <a:xfrm flipV="1">
          <a:off x="13027660" y="5160463"/>
          <a:ext cx="1269" cy="132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1F9087F5-3A27-488D-B4C5-615E4D466B96}"/>
            </a:ext>
          </a:extLst>
        </xdr:cNvPr>
        <xdr:cNvSpPr txBox="1"/>
      </xdr:nvSpPr>
      <xdr:spPr>
        <a:xfrm>
          <a:off x="13080365" y="64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C37BCF05-7C61-482E-8135-5E0C49F71757}"/>
            </a:ext>
          </a:extLst>
        </xdr:cNvPr>
        <xdr:cNvCxnSpPr/>
      </xdr:nvCxnSpPr>
      <xdr:spPr>
        <a:xfrm>
          <a:off x="12963525" y="648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F28B96D-68B2-48F4-BACC-F6CB087AEC5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526E5CB-6003-40D8-BC2F-82F3D11E46CD}"/>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6" name="債務償還比率平均値テキスト">
          <a:extLst>
            <a:ext uri="{FF2B5EF4-FFF2-40B4-BE49-F238E27FC236}">
              <a16:creationId xmlns:a16="http://schemas.microsoft.com/office/drawing/2014/main" id="{79B551F3-BFCC-4E9B-904B-078D284567F0}"/>
            </a:ext>
          </a:extLst>
        </xdr:cNvPr>
        <xdr:cNvSpPr txBox="1"/>
      </xdr:nvSpPr>
      <xdr:spPr>
        <a:xfrm>
          <a:off x="13080365" y="5543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1ACDB207-AD94-4C22-A799-2186F8DB011F}"/>
            </a:ext>
          </a:extLst>
        </xdr:cNvPr>
        <xdr:cNvSpPr/>
      </xdr:nvSpPr>
      <xdr:spPr>
        <a:xfrm>
          <a:off x="13001625" y="5688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DC664FC9-938B-40FF-96C9-B088AFFE4234}"/>
            </a:ext>
          </a:extLst>
        </xdr:cNvPr>
        <xdr:cNvSpPr/>
      </xdr:nvSpPr>
      <xdr:spPr>
        <a:xfrm>
          <a:off x="12359005" y="56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BA016211-C97A-46CF-B912-FAE2F4D37832}"/>
            </a:ext>
          </a:extLst>
        </xdr:cNvPr>
        <xdr:cNvSpPr/>
      </xdr:nvSpPr>
      <xdr:spPr>
        <a:xfrm>
          <a:off x="11688445" y="56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4502B174-5B6A-4E90-93E4-C63FA7B1CA0F}"/>
            </a:ext>
          </a:extLst>
        </xdr:cNvPr>
        <xdr:cNvSpPr/>
      </xdr:nvSpPr>
      <xdr:spPr>
        <a:xfrm>
          <a:off x="11017885" y="564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26ECBAC5-9514-4877-8D3E-565F418CBFE7}"/>
            </a:ext>
          </a:extLst>
        </xdr:cNvPr>
        <xdr:cNvSpPr/>
      </xdr:nvSpPr>
      <xdr:spPr>
        <a:xfrm>
          <a:off x="10347325" y="58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027ADFC-5AD3-4725-A1DC-A86E9B9D789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2293367-8563-45AA-B9C0-278E7F1F4A9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4043A69-99D0-47C7-AA33-3C5088030E6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647A9385-EF9C-4037-95BC-5395B5B0DA1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93DD760B-158F-429E-8692-97B66712E96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89771</xdr:rowOff>
    </xdr:from>
    <xdr:to>
      <xdr:col>76</xdr:col>
      <xdr:colOff>73025</xdr:colOff>
      <xdr:row>30</xdr:row>
      <xdr:rowOff>19921</xdr:rowOff>
    </xdr:to>
    <xdr:sp macro="" textlink="">
      <xdr:nvSpPr>
        <xdr:cNvPr id="157" name="楕円 156">
          <a:extLst>
            <a:ext uri="{FF2B5EF4-FFF2-40B4-BE49-F238E27FC236}">
              <a16:creationId xmlns:a16="http://schemas.microsoft.com/office/drawing/2014/main" id="{CB3E466E-8146-4264-8F81-7472034CDC7D}"/>
            </a:ext>
          </a:extLst>
        </xdr:cNvPr>
        <xdr:cNvSpPr/>
      </xdr:nvSpPr>
      <xdr:spPr>
        <a:xfrm>
          <a:off x="13001625" y="5720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68198</xdr:rowOff>
    </xdr:from>
    <xdr:ext cx="469744" cy="259045"/>
    <xdr:sp macro="" textlink="">
      <xdr:nvSpPr>
        <xdr:cNvPr id="158" name="債務償還比率該当値テキスト">
          <a:extLst>
            <a:ext uri="{FF2B5EF4-FFF2-40B4-BE49-F238E27FC236}">
              <a16:creationId xmlns:a16="http://schemas.microsoft.com/office/drawing/2014/main" id="{F11A0622-718D-4BBC-A8EE-10FB8FDFD991}"/>
            </a:ext>
          </a:extLst>
        </xdr:cNvPr>
        <xdr:cNvSpPr txBox="1"/>
      </xdr:nvSpPr>
      <xdr:spPr>
        <a:xfrm>
          <a:off x="13080365" y="569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70803</xdr:rowOff>
    </xdr:from>
    <xdr:to>
      <xdr:col>72</xdr:col>
      <xdr:colOff>123825</xdr:colOff>
      <xdr:row>30</xdr:row>
      <xdr:rowOff>953</xdr:rowOff>
    </xdr:to>
    <xdr:sp macro="" textlink="">
      <xdr:nvSpPr>
        <xdr:cNvPr id="159" name="楕円 158">
          <a:extLst>
            <a:ext uri="{FF2B5EF4-FFF2-40B4-BE49-F238E27FC236}">
              <a16:creationId xmlns:a16="http://schemas.microsoft.com/office/drawing/2014/main" id="{3DAABD1C-6EFF-494A-83BF-D538EB160006}"/>
            </a:ext>
          </a:extLst>
        </xdr:cNvPr>
        <xdr:cNvSpPr/>
      </xdr:nvSpPr>
      <xdr:spPr>
        <a:xfrm>
          <a:off x="12359005" y="57019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121603</xdr:rowOff>
    </xdr:from>
    <xdr:to>
      <xdr:col>76</xdr:col>
      <xdr:colOff>22225</xdr:colOff>
      <xdr:row>29</xdr:row>
      <xdr:rowOff>140571</xdr:rowOff>
    </xdr:to>
    <xdr:cxnSp macro="">
      <xdr:nvCxnSpPr>
        <xdr:cNvPr id="160" name="直線コネクタ 159">
          <a:extLst>
            <a:ext uri="{FF2B5EF4-FFF2-40B4-BE49-F238E27FC236}">
              <a16:creationId xmlns:a16="http://schemas.microsoft.com/office/drawing/2014/main" id="{9980731D-8DE7-4478-B901-C78E9AB9C4AA}"/>
            </a:ext>
          </a:extLst>
        </xdr:cNvPr>
        <xdr:cNvCxnSpPr/>
      </xdr:nvCxnSpPr>
      <xdr:spPr>
        <a:xfrm>
          <a:off x="12409805" y="5752783"/>
          <a:ext cx="619760" cy="1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67564</xdr:rowOff>
    </xdr:from>
    <xdr:to>
      <xdr:col>68</xdr:col>
      <xdr:colOff>123825</xdr:colOff>
      <xdr:row>29</xdr:row>
      <xdr:rowOff>169164</xdr:rowOff>
    </xdr:to>
    <xdr:sp macro="" textlink="">
      <xdr:nvSpPr>
        <xdr:cNvPr id="161" name="楕円 160">
          <a:extLst>
            <a:ext uri="{FF2B5EF4-FFF2-40B4-BE49-F238E27FC236}">
              <a16:creationId xmlns:a16="http://schemas.microsoft.com/office/drawing/2014/main" id="{1BDBD6EA-257E-4113-8763-8681A3C5D303}"/>
            </a:ext>
          </a:extLst>
        </xdr:cNvPr>
        <xdr:cNvSpPr/>
      </xdr:nvSpPr>
      <xdr:spPr>
        <a:xfrm>
          <a:off x="11688445" y="56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118364</xdr:rowOff>
    </xdr:from>
    <xdr:to>
      <xdr:col>72</xdr:col>
      <xdr:colOff>73025</xdr:colOff>
      <xdr:row>29</xdr:row>
      <xdr:rowOff>121603</xdr:rowOff>
    </xdr:to>
    <xdr:cxnSp macro="">
      <xdr:nvCxnSpPr>
        <xdr:cNvPr id="162" name="直線コネクタ 161">
          <a:extLst>
            <a:ext uri="{FF2B5EF4-FFF2-40B4-BE49-F238E27FC236}">
              <a16:creationId xmlns:a16="http://schemas.microsoft.com/office/drawing/2014/main" id="{C1318D86-5F1A-4160-A6A0-2E7654A18FBF}"/>
            </a:ext>
          </a:extLst>
        </xdr:cNvPr>
        <xdr:cNvCxnSpPr/>
      </xdr:nvCxnSpPr>
      <xdr:spPr>
        <a:xfrm>
          <a:off x="11739245" y="5749544"/>
          <a:ext cx="67056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105156</xdr:rowOff>
    </xdr:from>
    <xdr:to>
      <xdr:col>64</xdr:col>
      <xdr:colOff>123825</xdr:colOff>
      <xdr:row>29</xdr:row>
      <xdr:rowOff>35306</xdr:rowOff>
    </xdr:to>
    <xdr:sp macro="" textlink="">
      <xdr:nvSpPr>
        <xdr:cNvPr id="163" name="楕円 162">
          <a:extLst>
            <a:ext uri="{FF2B5EF4-FFF2-40B4-BE49-F238E27FC236}">
              <a16:creationId xmlns:a16="http://schemas.microsoft.com/office/drawing/2014/main" id="{2B8E7FC8-1D1E-4666-868D-661C8837523C}"/>
            </a:ext>
          </a:extLst>
        </xdr:cNvPr>
        <xdr:cNvSpPr/>
      </xdr:nvSpPr>
      <xdr:spPr>
        <a:xfrm>
          <a:off x="11017885" y="5568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155956</xdr:rowOff>
    </xdr:from>
    <xdr:to>
      <xdr:col>68</xdr:col>
      <xdr:colOff>73025</xdr:colOff>
      <xdr:row>29</xdr:row>
      <xdr:rowOff>118364</xdr:rowOff>
    </xdr:to>
    <xdr:cxnSp macro="">
      <xdr:nvCxnSpPr>
        <xdr:cNvPr id="164" name="直線コネクタ 163">
          <a:extLst>
            <a:ext uri="{FF2B5EF4-FFF2-40B4-BE49-F238E27FC236}">
              <a16:creationId xmlns:a16="http://schemas.microsoft.com/office/drawing/2014/main" id="{C4C1EC25-7F96-4CB4-BF85-FB1CE6F6D1B3}"/>
            </a:ext>
          </a:extLst>
        </xdr:cNvPr>
        <xdr:cNvCxnSpPr/>
      </xdr:nvCxnSpPr>
      <xdr:spPr>
        <a:xfrm>
          <a:off x="11068685" y="5619496"/>
          <a:ext cx="670560" cy="13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54610</xdr:rowOff>
    </xdr:from>
    <xdr:to>
      <xdr:col>60</xdr:col>
      <xdr:colOff>123825</xdr:colOff>
      <xdr:row>29</xdr:row>
      <xdr:rowOff>156210</xdr:rowOff>
    </xdr:to>
    <xdr:sp macro="" textlink="">
      <xdr:nvSpPr>
        <xdr:cNvPr id="165" name="楕円 164">
          <a:extLst>
            <a:ext uri="{FF2B5EF4-FFF2-40B4-BE49-F238E27FC236}">
              <a16:creationId xmlns:a16="http://schemas.microsoft.com/office/drawing/2014/main" id="{E0104CD7-AF52-4882-9B12-93135DB1F031}"/>
            </a:ext>
          </a:extLst>
        </xdr:cNvPr>
        <xdr:cNvSpPr/>
      </xdr:nvSpPr>
      <xdr:spPr>
        <a:xfrm>
          <a:off x="10347325" y="56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155956</xdr:rowOff>
    </xdr:from>
    <xdr:to>
      <xdr:col>64</xdr:col>
      <xdr:colOff>73025</xdr:colOff>
      <xdr:row>29</xdr:row>
      <xdr:rowOff>105410</xdr:rowOff>
    </xdr:to>
    <xdr:cxnSp macro="">
      <xdr:nvCxnSpPr>
        <xdr:cNvPr id="166" name="直線コネクタ 165">
          <a:extLst>
            <a:ext uri="{FF2B5EF4-FFF2-40B4-BE49-F238E27FC236}">
              <a16:creationId xmlns:a16="http://schemas.microsoft.com/office/drawing/2014/main" id="{02982D3D-6AF5-453F-9AA8-E526079F274B}"/>
            </a:ext>
          </a:extLst>
        </xdr:cNvPr>
        <xdr:cNvCxnSpPr/>
      </xdr:nvCxnSpPr>
      <xdr:spPr>
        <a:xfrm flipV="1">
          <a:off x="10398125" y="5619496"/>
          <a:ext cx="670560" cy="1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67" name="n_1aveValue債務償還比率">
          <a:extLst>
            <a:ext uri="{FF2B5EF4-FFF2-40B4-BE49-F238E27FC236}">
              <a16:creationId xmlns:a16="http://schemas.microsoft.com/office/drawing/2014/main" id="{5E99B223-0F9A-4393-8C80-C7181948FDC4}"/>
            </a:ext>
          </a:extLst>
        </xdr:cNvPr>
        <xdr:cNvSpPr txBox="1"/>
      </xdr:nvSpPr>
      <xdr:spPr>
        <a:xfrm>
          <a:off x="12185092" y="544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68" name="n_2aveValue債務償還比率">
          <a:extLst>
            <a:ext uri="{FF2B5EF4-FFF2-40B4-BE49-F238E27FC236}">
              <a16:creationId xmlns:a16="http://schemas.microsoft.com/office/drawing/2014/main" id="{AD33DDF4-1BBF-4DF4-A53D-1464E2410A48}"/>
            </a:ext>
          </a:extLst>
        </xdr:cNvPr>
        <xdr:cNvSpPr txBox="1"/>
      </xdr:nvSpPr>
      <xdr:spPr>
        <a:xfrm>
          <a:off x="11527232" y="544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F7409246-4859-417F-8396-6A2D23695F45}"/>
            </a:ext>
          </a:extLst>
        </xdr:cNvPr>
        <xdr:cNvSpPr txBox="1"/>
      </xdr:nvSpPr>
      <xdr:spPr>
        <a:xfrm>
          <a:off x="10856672" y="573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8652125B-4CE3-487D-9E16-6553F6231B9A}"/>
            </a:ext>
          </a:extLst>
        </xdr:cNvPr>
        <xdr:cNvSpPr txBox="1"/>
      </xdr:nvSpPr>
      <xdr:spPr>
        <a:xfrm>
          <a:off x="10186112" y="593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163530</xdr:rowOff>
    </xdr:from>
    <xdr:ext cx="469744" cy="259045"/>
    <xdr:sp macro="" textlink="">
      <xdr:nvSpPr>
        <xdr:cNvPr id="171" name="n_1mainValue債務償還比率">
          <a:extLst>
            <a:ext uri="{FF2B5EF4-FFF2-40B4-BE49-F238E27FC236}">
              <a16:creationId xmlns:a16="http://schemas.microsoft.com/office/drawing/2014/main" id="{754493FA-3B02-4B41-A908-6EB886F1DAD2}"/>
            </a:ext>
          </a:extLst>
        </xdr:cNvPr>
        <xdr:cNvSpPr txBox="1"/>
      </xdr:nvSpPr>
      <xdr:spPr>
        <a:xfrm>
          <a:off x="12185092" y="579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160291</xdr:rowOff>
    </xdr:from>
    <xdr:ext cx="469744" cy="259045"/>
    <xdr:sp macro="" textlink="">
      <xdr:nvSpPr>
        <xdr:cNvPr id="172" name="n_2mainValue債務償還比率">
          <a:extLst>
            <a:ext uri="{FF2B5EF4-FFF2-40B4-BE49-F238E27FC236}">
              <a16:creationId xmlns:a16="http://schemas.microsoft.com/office/drawing/2014/main" id="{EC7997CB-F99E-4226-80C5-85FAABCBEEEC}"/>
            </a:ext>
          </a:extLst>
        </xdr:cNvPr>
        <xdr:cNvSpPr txBox="1"/>
      </xdr:nvSpPr>
      <xdr:spPr>
        <a:xfrm>
          <a:off x="11527232" y="579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51833</xdr:rowOff>
    </xdr:from>
    <xdr:ext cx="469744" cy="259045"/>
    <xdr:sp macro="" textlink="">
      <xdr:nvSpPr>
        <xdr:cNvPr id="173" name="n_3mainValue債務償還比率">
          <a:extLst>
            <a:ext uri="{FF2B5EF4-FFF2-40B4-BE49-F238E27FC236}">
              <a16:creationId xmlns:a16="http://schemas.microsoft.com/office/drawing/2014/main" id="{B0434530-1808-46BA-98AF-D4A088974994}"/>
            </a:ext>
          </a:extLst>
        </xdr:cNvPr>
        <xdr:cNvSpPr txBox="1"/>
      </xdr:nvSpPr>
      <xdr:spPr>
        <a:xfrm>
          <a:off x="10856672" y="534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1287</xdr:rowOff>
    </xdr:from>
    <xdr:ext cx="469744" cy="259045"/>
    <xdr:sp macro="" textlink="">
      <xdr:nvSpPr>
        <xdr:cNvPr id="174" name="n_4mainValue債務償還比率">
          <a:extLst>
            <a:ext uri="{FF2B5EF4-FFF2-40B4-BE49-F238E27FC236}">
              <a16:creationId xmlns:a16="http://schemas.microsoft.com/office/drawing/2014/main" id="{F3503040-13FE-4AE6-A011-9FCC4499192E}"/>
            </a:ext>
          </a:extLst>
        </xdr:cNvPr>
        <xdr:cNvSpPr txBox="1"/>
      </xdr:nvSpPr>
      <xdr:spPr>
        <a:xfrm>
          <a:off x="10186112"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FB485CF-B9A9-4996-A5A2-8F3BE1789AF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DFACF3F-C6CB-4014-A0DE-57C956A6B4B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FE5504EA-4B92-45F7-B3EE-2AC402A9FC6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F0D5CAE1-5C28-4C0B-B9E9-BEF66578796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3B056EA1-1F93-46A5-A98A-D38230CEFAFD}"/>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C8779D89-7B6E-48EC-91C9-BFC30D62E3C4}"/>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4F5F3D-443B-44F6-A72D-B982ACAF046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D16974-B14C-41DF-A8CB-C98B6713A5F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B4AF0F0-6E26-41E0-A547-76461578EC0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BB45FFF-3B30-4927-B069-4743DFE1209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D8C10F1-9DB0-45E2-B5D7-4104483CD69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D2EBFE-2D89-474B-8903-7861FE6B88B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D679A0-1FDC-46B1-A581-27F80D5F6D5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34E2AC-47D0-4CF9-822A-B6A87674942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1D5EB5-F1C8-4113-8D9B-20E8A404E07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7759F1-9BC3-4207-86B7-74831FEBF6A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334CEF-3B0E-4CCD-A5E5-CC2019354CB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BEF968-84C3-44C2-B47C-46BC5855EB8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58BCBF-EB4A-489C-A9E5-5E3BC0D7B98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299562C-E1F2-483B-91E2-966043C4801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5FC94E-0DC7-416B-812F-2E529B0C501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5B1DBD6-127E-4E4F-905E-A2871EB9D6C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8129C7-0DA4-45D8-9A2E-AEA246D69F3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688374-D6BD-4A15-A3D9-9A1B1BDE037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58A6DC8-1618-46E6-B3F7-714EA2F38DB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75167C-796C-4ACB-BF5D-8DD80A7E1BE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F6E7D4-25B0-4BDC-B14D-EDD393204F8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A75531-D589-409C-806C-66595997B41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7CBCE6-3100-4DEF-9163-FD7F9C5C708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A84667-2E5A-40ED-996A-546E8435FCE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C0DC90-A8A8-401C-B6AB-1B940FAAC32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359BC9-17AB-4033-B798-303CE70FFC2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EDC08A-9021-4BA2-83EA-8324660B684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020C1A-9B8F-49E1-82A8-D6730C6B365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40D11C-182E-4733-B609-A08D44EF2C2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71858C-9BF0-4BB1-A74C-075B2DCBA32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0EF64F-8302-487D-9B62-96DE87666DD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FD7E0E-AB6B-4717-93AD-FDFF7741BD4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3BD95E-6843-4759-9552-4F248A0292B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FD5086-9C46-447F-B064-5DE7ADF41DC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5A6A32-6F14-450B-B384-4FC9BF64AA9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16421C-D175-4496-B1C0-F382162637E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6D7963-EDC2-49EA-904D-F09AE2EAD23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EE37C3-1C0E-45B1-AD37-7B1D05A22A3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D76049-23E0-4B30-857B-20544D5F83B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822E99-73AA-4C36-9611-897D8F3335B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6DE881D-E9A1-4CF4-AC11-645048AC5E4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EB11191-16F6-4376-9FDF-24A217BBB76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A37E53E-4F36-4599-A9AD-B0615218D38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D0734E9-D82C-4900-B467-42AD2007C6EC}"/>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D9B285A-FC80-4079-8C34-F0827112567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2E25E87-6CFA-44CD-9CE0-3C8578C70DD4}"/>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6908042-3EFF-4790-9FAF-F37F78483C5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AD25B4D-D41A-494F-902A-D74D5215867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7DC4FA-FB87-4F46-B08D-D073B6F8ABE1}"/>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53F07B9-160E-488A-AB16-6ED22DCF098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228D2E6-468E-419B-94F5-A03F6E19532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0648111-6B52-43A8-88D0-F908957D622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D6F0DE1-A2B9-460E-8CF2-362347975C7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4586273-9183-45DA-BD6D-9FFA51C0F0A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3609B1C-AC59-4243-B87E-8F2F017C56F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50129E9E-5589-4694-8D6F-4BD0CC4A075F}"/>
            </a:ext>
          </a:extLst>
        </xdr:cNvPr>
        <xdr:cNvCxnSpPr/>
      </xdr:nvCxnSpPr>
      <xdr:spPr>
        <a:xfrm flipV="1">
          <a:off x="4086225" y="579310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9E301326-353E-4EE8-A300-B54F1B107E29}"/>
            </a:ext>
          </a:extLst>
        </xdr:cNvPr>
        <xdr:cNvSpPr txBox="1"/>
      </xdr:nvSpPr>
      <xdr:spPr>
        <a:xfrm>
          <a:off x="412496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2CE57CC4-CAE3-4098-A794-D4162F6AA3C8}"/>
            </a:ext>
          </a:extLst>
        </xdr:cNvPr>
        <xdr:cNvCxnSpPr/>
      </xdr:nvCxnSpPr>
      <xdr:spPr>
        <a:xfrm>
          <a:off x="402082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1E294D73-2F9C-4CFC-BE46-1DE901B354DD}"/>
            </a:ext>
          </a:extLst>
        </xdr:cNvPr>
        <xdr:cNvSpPr txBox="1"/>
      </xdr:nvSpPr>
      <xdr:spPr>
        <a:xfrm>
          <a:off x="412496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1BE2C8F3-59CF-42ED-A1EC-92627AAF6029}"/>
            </a:ext>
          </a:extLst>
        </xdr:cNvPr>
        <xdr:cNvCxnSpPr/>
      </xdr:nvCxnSpPr>
      <xdr:spPr>
        <a:xfrm>
          <a:off x="402082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3CF864D9-67E5-49B8-B9AE-0449D86C8D09}"/>
            </a:ext>
          </a:extLst>
        </xdr:cNvPr>
        <xdr:cNvSpPr txBox="1"/>
      </xdr:nvSpPr>
      <xdr:spPr>
        <a:xfrm>
          <a:off x="412496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A2BF7EED-802D-44B1-AE47-7008FDACD0BE}"/>
            </a:ext>
          </a:extLst>
        </xdr:cNvPr>
        <xdr:cNvSpPr/>
      </xdr:nvSpPr>
      <xdr:spPr>
        <a:xfrm>
          <a:off x="4036060" y="646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60966EEB-59A4-41B0-B33E-74246874C366}"/>
            </a:ext>
          </a:extLst>
        </xdr:cNvPr>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6E1A91ED-D993-47F6-8568-AC63050B1103}"/>
            </a:ext>
          </a:extLst>
        </xdr:cNvPr>
        <xdr:cNvSpPr/>
      </xdr:nvSpPr>
      <xdr:spPr>
        <a:xfrm>
          <a:off x="25146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7DB8C9ED-9383-43EC-8CCA-D36A7E752CB2}"/>
            </a:ext>
          </a:extLst>
        </xdr:cNvPr>
        <xdr:cNvSpPr/>
      </xdr:nvSpPr>
      <xdr:spPr>
        <a:xfrm>
          <a:off x="17399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8DE0C80B-6219-4494-80E0-9F608DCD180B}"/>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5799452-3A33-4BFF-8C59-F427557AF9D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8C7659-35FB-4D0A-B94E-BAF3C446F04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FA821D-27BF-4698-9B6C-8AD62791894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69DC7AD-BF4B-4D02-92FF-CE68DE6D9F5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05A467-BC03-4408-8F8F-FEAC6339038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91E29BFE-7C50-477D-A356-B84F1C72717F}"/>
            </a:ext>
          </a:extLst>
        </xdr:cNvPr>
        <xdr:cNvSpPr/>
      </xdr:nvSpPr>
      <xdr:spPr>
        <a:xfrm>
          <a:off x="403606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73042</xdr:rowOff>
    </xdr:from>
    <xdr:ext cx="405111" cy="259045"/>
    <xdr:sp macro="" textlink="">
      <xdr:nvSpPr>
        <xdr:cNvPr id="74" name="【道路】&#10;有形固定資産減価償却率該当値テキスト">
          <a:extLst>
            <a:ext uri="{FF2B5EF4-FFF2-40B4-BE49-F238E27FC236}">
              <a16:creationId xmlns:a16="http://schemas.microsoft.com/office/drawing/2014/main" id="{735FDB9B-00CF-428F-BA1A-8965A048CA3B}"/>
            </a:ext>
          </a:extLst>
        </xdr:cNvPr>
        <xdr:cNvSpPr txBox="1"/>
      </xdr:nvSpPr>
      <xdr:spPr>
        <a:xfrm>
          <a:off x="4124960"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5" name="楕円 74">
          <a:extLst>
            <a:ext uri="{FF2B5EF4-FFF2-40B4-BE49-F238E27FC236}">
              <a16:creationId xmlns:a16="http://schemas.microsoft.com/office/drawing/2014/main" id="{D457A482-E642-4023-9070-1C43D3E3C7DA}"/>
            </a:ext>
          </a:extLst>
        </xdr:cNvPr>
        <xdr:cNvSpPr/>
      </xdr:nvSpPr>
      <xdr:spPr>
        <a:xfrm>
          <a:off x="3312160" y="6401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81915</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68AA5259-FF8B-44AA-A105-9F12D3DB8D22}"/>
            </a:ext>
          </a:extLst>
        </xdr:cNvPr>
        <xdr:cNvCxnSpPr/>
      </xdr:nvCxnSpPr>
      <xdr:spPr>
        <a:xfrm>
          <a:off x="3355340" y="6452235"/>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1AFFF590-444E-4C00-9C2D-280FFFA9CC11}"/>
            </a:ext>
          </a:extLst>
        </xdr:cNvPr>
        <xdr:cNvSpPr/>
      </xdr:nvSpPr>
      <xdr:spPr>
        <a:xfrm>
          <a:off x="25146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1EE9CA76-B12E-4FC7-AF83-DE673218A197}"/>
            </a:ext>
          </a:extLst>
        </xdr:cNvPr>
        <xdr:cNvCxnSpPr/>
      </xdr:nvCxnSpPr>
      <xdr:spPr>
        <a:xfrm>
          <a:off x="2565400" y="643699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164465</xdr:rowOff>
    </xdr:from>
    <xdr:to>
      <xdr:col>10</xdr:col>
      <xdr:colOff>165100</xdr:colOff>
      <xdr:row>38</xdr:row>
      <xdr:rowOff>94615</xdr:rowOff>
    </xdr:to>
    <xdr:sp macro="" textlink="">
      <xdr:nvSpPr>
        <xdr:cNvPr id="79" name="楕円 78">
          <a:extLst>
            <a:ext uri="{FF2B5EF4-FFF2-40B4-BE49-F238E27FC236}">
              <a16:creationId xmlns:a16="http://schemas.microsoft.com/office/drawing/2014/main" id="{E3A9D99D-4D73-4BAB-A3CB-682DC1041D04}"/>
            </a:ext>
          </a:extLst>
        </xdr:cNvPr>
        <xdr:cNvSpPr/>
      </xdr:nvSpPr>
      <xdr:spPr>
        <a:xfrm>
          <a:off x="1739900" y="636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43815</xdr:rowOff>
    </xdr:from>
    <xdr:to>
      <xdr:col>15</xdr:col>
      <xdr:colOff>50800</xdr:colOff>
      <xdr:row>38</xdr:row>
      <xdr:rowOff>66675</xdr:rowOff>
    </xdr:to>
    <xdr:cxnSp macro="">
      <xdr:nvCxnSpPr>
        <xdr:cNvPr id="80" name="直線コネクタ 79">
          <a:extLst>
            <a:ext uri="{FF2B5EF4-FFF2-40B4-BE49-F238E27FC236}">
              <a16:creationId xmlns:a16="http://schemas.microsoft.com/office/drawing/2014/main" id="{A1AFF576-433D-421D-8BF1-B3C459AB97E8}"/>
            </a:ext>
          </a:extLst>
        </xdr:cNvPr>
        <xdr:cNvCxnSpPr/>
      </xdr:nvCxnSpPr>
      <xdr:spPr>
        <a:xfrm>
          <a:off x="1790700" y="641413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143510</xdr:rowOff>
    </xdr:from>
    <xdr:to>
      <xdr:col>6</xdr:col>
      <xdr:colOff>38100</xdr:colOff>
      <xdr:row>38</xdr:row>
      <xdr:rowOff>73660</xdr:rowOff>
    </xdr:to>
    <xdr:sp macro="" textlink="">
      <xdr:nvSpPr>
        <xdr:cNvPr id="81" name="楕円 80">
          <a:extLst>
            <a:ext uri="{FF2B5EF4-FFF2-40B4-BE49-F238E27FC236}">
              <a16:creationId xmlns:a16="http://schemas.microsoft.com/office/drawing/2014/main" id="{654A2E28-912C-4E98-BD1C-69A86AF53E7B}"/>
            </a:ext>
          </a:extLst>
        </xdr:cNvPr>
        <xdr:cNvSpPr/>
      </xdr:nvSpPr>
      <xdr:spPr>
        <a:xfrm>
          <a:off x="965200" y="6346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22860</xdr:rowOff>
    </xdr:from>
    <xdr:to>
      <xdr:col>10</xdr:col>
      <xdr:colOff>114300</xdr:colOff>
      <xdr:row>38</xdr:row>
      <xdr:rowOff>43815</xdr:rowOff>
    </xdr:to>
    <xdr:cxnSp macro="">
      <xdr:nvCxnSpPr>
        <xdr:cNvPr id="82" name="直線コネクタ 81">
          <a:extLst>
            <a:ext uri="{FF2B5EF4-FFF2-40B4-BE49-F238E27FC236}">
              <a16:creationId xmlns:a16="http://schemas.microsoft.com/office/drawing/2014/main" id="{50DC76C6-9630-4E12-9E49-19DA7B9AB74D}"/>
            </a:ext>
          </a:extLst>
        </xdr:cNvPr>
        <xdr:cNvCxnSpPr/>
      </xdr:nvCxnSpPr>
      <xdr:spPr>
        <a:xfrm>
          <a:off x="1008380" y="639318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12C7A670-FFB6-43F2-BCCF-AF632E0C12C7}"/>
            </a:ext>
          </a:extLst>
        </xdr:cNvPr>
        <xdr:cNvSpPr txBox="1"/>
      </xdr:nvSpPr>
      <xdr:spPr>
        <a:xfrm>
          <a:off x="317056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446FD8E9-A610-4B05-BC4C-59EF2A729FFE}"/>
            </a:ext>
          </a:extLst>
        </xdr:cNvPr>
        <xdr:cNvSpPr txBox="1"/>
      </xdr:nvSpPr>
      <xdr:spPr>
        <a:xfrm>
          <a:off x="23857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88253669-94B6-49D3-8506-D18FA831EBF9}"/>
            </a:ext>
          </a:extLst>
        </xdr:cNvPr>
        <xdr:cNvSpPr txBox="1"/>
      </xdr:nvSpPr>
      <xdr:spPr>
        <a:xfrm>
          <a:off x="161100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11343535-B761-4993-91F6-BA9A62A4D904}"/>
            </a:ext>
          </a:extLst>
        </xdr:cNvPr>
        <xdr:cNvSpPr txBox="1"/>
      </xdr:nvSpPr>
      <xdr:spPr>
        <a:xfrm>
          <a:off x="8363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149242</xdr:rowOff>
    </xdr:from>
    <xdr:ext cx="405111" cy="259045"/>
    <xdr:sp macro="" textlink="">
      <xdr:nvSpPr>
        <xdr:cNvPr id="87" name="n_1mainValue【道路】&#10;有形固定資産減価償却率">
          <a:extLst>
            <a:ext uri="{FF2B5EF4-FFF2-40B4-BE49-F238E27FC236}">
              <a16:creationId xmlns:a16="http://schemas.microsoft.com/office/drawing/2014/main" id="{250D8744-48CB-4404-8012-50D124C8EB62}"/>
            </a:ext>
          </a:extLst>
        </xdr:cNvPr>
        <xdr:cNvSpPr txBox="1"/>
      </xdr:nvSpPr>
      <xdr:spPr>
        <a:xfrm>
          <a:off x="317056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AEFC5D94-18B6-4E22-9DF2-68D5F4F63C75}"/>
            </a:ext>
          </a:extLst>
        </xdr:cNvPr>
        <xdr:cNvSpPr txBox="1"/>
      </xdr:nvSpPr>
      <xdr:spPr>
        <a:xfrm>
          <a:off x="238570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9" name="n_3mainValue【道路】&#10;有形固定資産減価償却率">
          <a:extLst>
            <a:ext uri="{FF2B5EF4-FFF2-40B4-BE49-F238E27FC236}">
              <a16:creationId xmlns:a16="http://schemas.microsoft.com/office/drawing/2014/main" id="{02ECC765-CAD4-4B60-8202-C2D9E1264008}"/>
            </a:ext>
          </a:extLst>
        </xdr:cNvPr>
        <xdr:cNvSpPr txBox="1"/>
      </xdr:nvSpPr>
      <xdr:spPr>
        <a:xfrm>
          <a:off x="161100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90" name="n_4mainValue【道路】&#10;有形固定資産減価償却率">
          <a:extLst>
            <a:ext uri="{FF2B5EF4-FFF2-40B4-BE49-F238E27FC236}">
              <a16:creationId xmlns:a16="http://schemas.microsoft.com/office/drawing/2014/main" id="{E35D2AAE-3190-46A3-B74B-615023421DFB}"/>
            </a:ext>
          </a:extLst>
        </xdr:cNvPr>
        <xdr:cNvSpPr txBox="1"/>
      </xdr:nvSpPr>
      <xdr:spPr>
        <a:xfrm>
          <a:off x="83630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8B23629-A2E2-4EFF-9856-8BA8277E121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F7A6D48-A0D2-4DE1-AB93-9FEAC41293E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56077A7-C11B-4E42-8EBC-04F88116902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D2E3119-2463-4C15-AA1D-7C5B8FB1FE9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6ACCACB-B574-484C-8A3A-557038EFD1E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FDB0362-EE92-493F-84D8-64597C05965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151FDFB-AA66-4950-9D2E-D4B800FBC20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B45C3F8-C4C4-4486-8E26-3BBCB7DDA76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51F4407-D248-462B-B927-93D72195E15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670A958-F82E-4800-A0CC-87D073501D4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F6950FB-BC28-4247-92C6-A052BBF9185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F4E5A9B-9438-4261-B76F-3F0AE07AE85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37C9548-E3BC-4894-9090-59DF4BAC523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443D630-7078-41F0-884D-DEC399808FFA}"/>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1BB5B3F-8C09-4DB4-A38F-BD07C29C5BD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253B487-DD86-460E-B923-C2C232FF3B9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F3F13A6-D2BE-4C32-9B5D-6A5B86D58B4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EDEC577-5A77-4CAD-BB04-42A73DB62361}"/>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130FE51-EA2E-432D-9B05-29B880DF1E5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4607A0A-C0DF-49E2-B9CC-3B9C42743F4A}"/>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96214CE-AC9C-499B-877A-D9BC0163FA1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8220C61-D666-4ED0-A3DC-8EC009305FA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E78290B-3372-46F5-9A89-36F6E1BDD56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E74825FB-7147-49E7-9AE7-BDBF5D9E258B}"/>
            </a:ext>
          </a:extLst>
        </xdr:cNvPr>
        <xdr:cNvCxnSpPr/>
      </xdr:nvCxnSpPr>
      <xdr:spPr>
        <a:xfrm flipV="1">
          <a:off x="9219565" y="5639905"/>
          <a:ext cx="0" cy="133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3703192C-18B2-4AF1-8FB8-A692172C791C}"/>
            </a:ext>
          </a:extLst>
        </xdr:cNvPr>
        <xdr:cNvSpPr txBox="1"/>
      </xdr:nvSpPr>
      <xdr:spPr>
        <a:xfrm>
          <a:off x="9258300" y="69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06CB89D-49D4-4D08-9F2D-B47235E72013}"/>
            </a:ext>
          </a:extLst>
        </xdr:cNvPr>
        <xdr:cNvCxnSpPr/>
      </xdr:nvCxnSpPr>
      <xdr:spPr>
        <a:xfrm>
          <a:off x="9154160" y="6970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27839074-647E-4A17-BD01-4A42545A4BBD}"/>
            </a:ext>
          </a:extLst>
        </xdr:cNvPr>
        <xdr:cNvSpPr txBox="1"/>
      </xdr:nvSpPr>
      <xdr:spPr>
        <a:xfrm>
          <a:off x="9258300" y="54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966E38E4-5089-4AB0-993E-374CFBF9EE5A}"/>
            </a:ext>
          </a:extLst>
        </xdr:cNvPr>
        <xdr:cNvCxnSpPr/>
      </xdr:nvCxnSpPr>
      <xdr:spPr>
        <a:xfrm>
          <a:off x="9154160" y="563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230507D5-F448-433E-9868-08D5FDA75959}"/>
            </a:ext>
          </a:extLst>
        </xdr:cNvPr>
        <xdr:cNvSpPr txBox="1"/>
      </xdr:nvSpPr>
      <xdr:spPr>
        <a:xfrm>
          <a:off x="9258300" y="632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43484E73-9DBF-43E4-97F2-0AFCC1FD49D9}"/>
            </a:ext>
          </a:extLst>
        </xdr:cNvPr>
        <xdr:cNvSpPr/>
      </xdr:nvSpPr>
      <xdr:spPr>
        <a:xfrm>
          <a:off x="9192260" y="647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59A33E02-E86B-4B51-9CB5-11771A58D45F}"/>
            </a:ext>
          </a:extLst>
        </xdr:cNvPr>
        <xdr:cNvSpPr/>
      </xdr:nvSpPr>
      <xdr:spPr>
        <a:xfrm>
          <a:off x="8445500" y="648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E6F530CA-B407-4C07-8BF9-AD11C67B1547}"/>
            </a:ext>
          </a:extLst>
        </xdr:cNvPr>
        <xdr:cNvSpPr/>
      </xdr:nvSpPr>
      <xdr:spPr>
        <a:xfrm>
          <a:off x="7670800" y="6493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33C0B406-8D4F-415C-BDDD-05E99701CC1D}"/>
            </a:ext>
          </a:extLst>
        </xdr:cNvPr>
        <xdr:cNvSpPr/>
      </xdr:nvSpPr>
      <xdr:spPr>
        <a:xfrm>
          <a:off x="6873240" y="6500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223E7397-66AB-4E76-89E9-9F37D2B79E74}"/>
            </a:ext>
          </a:extLst>
        </xdr:cNvPr>
        <xdr:cNvSpPr/>
      </xdr:nvSpPr>
      <xdr:spPr>
        <a:xfrm>
          <a:off x="6098540" y="649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29D5263-9055-4130-BDB8-9FBA16C32DF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AE3FB5-1027-4B4B-B208-4B7503B1703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F44DF1-EDBA-4D14-8F1A-1750336968C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2331ABE-FDA4-42C2-A152-CD3C5A030D8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C35DBAB-E2F0-469E-BBC4-1EEB5A92C46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37535</xdr:rowOff>
    </xdr:from>
    <xdr:to>
      <xdr:col>55</xdr:col>
      <xdr:colOff>50800</xdr:colOff>
      <xdr:row>39</xdr:row>
      <xdr:rowOff>139135</xdr:rowOff>
    </xdr:to>
    <xdr:sp macro="" textlink="">
      <xdr:nvSpPr>
        <xdr:cNvPr id="130" name="楕円 129">
          <a:extLst>
            <a:ext uri="{FF2B5EF4-FFF2-40B4-BE49-F238E27FC236}">
              <a16:creationId xmlns:a16="http://schemas.microsoft.com/office/drawing/2014/main" id="{96162423-C850-478B-89A5-37B107C84CA1}"/>
            </a:ext>
          </a:extLst>
        </xdr:cNvPr>
        <xdr:cNvSpPr/>
      </xdr:nvSpPr>
      <xdr:spPr>
        <a:xfrm>
          <a:off x="9192260" y="6575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15962</xdr:rowOff>
    </xdr:from>
    <xdr:ext cx="534377" cy="259045"/>
    <xdr:sp macro="" textlink="">
      <xdr:nvSpPr>
        <xdr:cNvPr id="131" name="【道路】&#10;一人当たり延長該当値テキスト">
          <a:extLst>
            <a:ext uri="{FF2B5EF4-FFF2-40B4-BE49-F238E27FC236}">
              <a16:creationId xmlns:a16="http://schemas.microsoft.com/office/drawing/2014/main" id="{5A1B66BB-8026-48F8-B2E1-7A075514A951}"/>
            </a:ext>
          </a:extLst>
        </xdr:cNvPr>
        <xdr:cNvSpPr txBox="1"/>
      </xdr:nvSpPr>
      <xdr:spPr>
        <a:xfrm>
          <a:off x="9258300" y="655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83655</xdr:rowOff>
    </xdr:from>
    <xdr:to>
      <xdr:col>50</xdr:col>
      <xdr:colOff>165100</xdr:colOff>
      <xdr:row>38</xdr:row>
      <xdr:rowOff>13805</xdr:rowOff>
    </xdr:to>
    <xdr:sp macro="" textlink="">
      <xdr:nvSpPr>
        <xdr:cNvPr id="132" name="楕円 131">
          <a:extLst>
            <a:ext uri="{FF2B5EF4-FFF2-40B4-BE49-F238E27FC236}">
              <a16:creationId xmlns:a16="http://schemas.microsoft.com/office/drawing/2014/main" id="{C51D9FE3-FCD5-4696-929D-DCD29FD7A9D1}"/>
            </a:ext>
          </a:extLst>
        </xdr:cNvPr>
        <xdr:cNvSpPr/>
      </xdr:nvSpPr>
      <xdr:spPr>
        <a:xfrm>
          <a:off x="8445500" y="6286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134455</xdr:rowOff>
    </xdr:from>
    <xdr:to>
      <xdr:col>55</xdr:col>
      <xdr:colOff>0</xdr:colOff>
      <xdr:row>39</xdr:row>
      <xdr:rowOff>88335</xdr:rowOff>
    </xdr:to>
    <xdr:cxnSp macro="">
      <xdr:nvCxnSpPr>
        <xdr:cNvPr id="133" name="直線コネクタ 132">
          <a:extLst>
            <a:ext uri="{FF2B5EF4-FFF2-40B4-BE49-F238E27FC236}">
              <a16:creationId xmlns:a16="http://schemas.microsoft.com/office/drawing/2014/main" id="{FF5AF0F9-8CAC-41C7-9A56-FD57BB755E76}"/>
            </a:ext>
          </a:extLst>
        </xdr:cNvPr>
        <xdr:cNvCxnSpPr/>
      </xdr:nvCxnSpPr>
      <xdr:spPr>
        <a:xfrm>
          <a:off x="8496300" y="6337135"/>
          <a:ext cx="723900" cy="28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100514</xdr:rowOff>
    </xdr:from>
    <xdr:to>
      <xdr:col>46</xdr:col>
      <xdr:colOff>38100</xdr:colOff>
      <xdr:row>38</xdr:row>
      <xdr:rowOff>30664</xdr:rowOff>
    </xdr:to>
    <xdr:sp macro="" textlink="">
      <xdr:nvSpPr>
        <xdr:cNvPr id="134" name="楕円 133">
          <a:extLst>
            <a:ext uri="{FF2B5EF4-FFF2-40B4-BE49-F238E27FC236}">
              <a16:creationId xmlns:a16="http://schemas.microsoft.com/office/drawing/2014/main" id="{6BBA2A40-6B38-48C7-9827-F67DD738167B}"/>
            </a:ext>
          </a:extLst>
        </xdr:cNvPr>
        <xdr:cNvSpPr/>
      </xdr:nvSpPr>
      <xdr:spPr>
        <a:xfrm>
          <a:off x="7670800" y="63031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134455</xdr:rowOff>
    </xdr:from>
    <xdr:to>
      <xdr:col>50</xdr:col>
      <xdr:colOff>114300</xdr:colOff>
      <xdr:row>37</xdr:row>
      <xdr:rowOff>151314</xdr:rowOff>
    </xdr:to>
    <xdr:cxnSp macro="">
      <xdr:nvCxnSpPr>
        <xdr:cNvPr id="135" name="直線コネクタ 134">
          <a:extLst>
            <a:ext uri="{FF2B5EF4-FFF2-40B4-BE49-F238E27FC236}">
              <a16:creationId xmlns:a16="http://schemas.microsoft.com/office/drawing/2014/main" id="{5B2C2ADD-3E79-431C-B609-E4A555E64268}"/>
            </a:ext>
          </a:extLst>
        </xdr:cNvPr>
        <xdr:cNvCxnSpPr/>
      </xdr:nvCxnSpPr>
      <xdr:spPr>
        <a:xfrm flipV="1">
          <a:off x="7713980" y="6337135"/>
          <a:ext cx="782320" cy="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112249</xdr:rowOff>
    </xdr:from>
    <xdr:to>
      <xdr:col>41</xdr:col>
      <xdr:colOff>101600</xdr:colOff>
      <xdr:row>38</xdr:row>
      <xdr:rowOff>42399</xdr:rowOff>
    </xdr:to>
    <xdr:sp macro="" textlink="">
      <xdr:nvSpPr>
        <xdr:cNvPr id="136" name="楕円 135">
          <a:extLst>
            <a:ext uri="{FF2B5EF4-FFF2-40B4-BE49-F238E27FC236}">
              <a16:creationId xmlns:a16="http://schemas.microsoft.com/office/drawing/2014/main" id="{1F1A35ED-7525-499F-919A-509F75FE3533}"/>
            </a:ext>
          </a:extLst>
        </xdr:cNvPr>
        <xdr:cNvSpPr/>
      </xdr:nvSpPr>
      <xdr:spPr>
        <a:xfrm>
          <a:off x="6873240" y="63149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151314</xdr:rowOff>
    </xdr:from>
    <xdr:to>
      <xdr:col>45</xdr:col>
      <xdr:colOff>177800</xdr:colOff>
      <xdr:row>37</xdr:row>
      <xdr:rowOff>163049</xdr:rowOff>
    </xdr:to>
    <xdr:cxnSp macro="">
      <xdr:nvCxnSpPr>
        <xdr:cNvPr id="137" name="直線コネクタ 136">
          <a:extLst>
            <a:ext uri="{FF2B5EF4-FFF2-40B4-BE49-F238E27FC236}">
              <a16:creationId xmlns:a16="http://schemas.microsoft.com/office/drawing/2014/main" id="{D0C4E41F-38FF-42A5-999D-88CC0F74CA11}"/>
            </a:ext>
          </a:extLst>
        </xdr:cNvPr>
        <xdr:cNvCxnSpPr/>
      </xdr:nvCxnSpPr>
      <xdr:spPr>
        <a:xfrm flipV="1">
          <a:off x="6924040" y="6353994"/>
          <a:ext cx="78994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11360</xdr:rowOff>
    </xdr:from>
    <xdr:to>
      <xdr:col>36</xdr:col>
      <xdr:colOff>165100</xdr:colOff>
      <xdr:row>38</xdr:row>
      <xdr:rowOff>112960</xdr:rowOff>
    </xdr:to>
    <xdr:sp macro="" textlink="">
      <xdr:nvSpPr>
        <xdr:cNvPr id="138" name="楕円 137">
          <a:extLst>
            <a:ext uri="{FF2B5EF4-FFF2-40B4-BE49-F238E27FC236}">
              <a16:creationId xmlns:a16="http://schemas.microsoft.com/office/drawing/2014/main" id="{2ADAC565-10A9-45E7-B779-F3A8A8B1163D}"/>
            </a:ext>
          </a:extLst>
        </xdr:cNvPr>
        <xdr:cNvSpPr/>
      </xdr:nvSpPr>
      <xdr:spPr>
        <a:xfrm>
          <a:off x="6098540" y="638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163049</xdr:rowOff>
    </xdr:from>
    <xdr:to>
      <xdr:col>41</xdr:col>
      <xdr:colOff>50800</xdr:colOff>
      <xdr:row>38</xdr:row>
      <xdr:rowOff>62160</xdr:rowOff>
    </xdr:to>
    <xdr:cxnSp macro="">
      <xdr:nvCxnSpPr>
        <xdr:cNvPr id="139" name="直線コネクタ 138">
          <a:extLst>
            <a:ext uri="{FF2B5EF4-FFF2-40B4-BE49-F238E27FC236}">
              <a16:creationId xmlns:a16="http://schemas.microsoft.com/office/drawing/2014/main" id="{986F59D2-C8A0-42F3-B346-2FC9C14E8F99}"/>
            </a:ext>
          </a:extLst>
        </xdr:cNvPr>
        <xdr:cNvCxnSpPr/>
      </xdr:nvCxnSpPr>
      <xdr:spPr>
        <a:xfrm flipV="1">
          <a:off x="6149340" y="6365729"/>
          <a:ext cx="7747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0E56EA2E-48ED-41CE-A6E2-A6349DD8A08C}"/>
            </a:ext>
          </a:extLst>
        </xdr:cNvPr>
        <xdr:cNvSpPr txBox="1"/>
      </xdr:nvSpPr>
      <xdr:spPr>
        <a:xfrm>
          <a:off x="8239271" y="657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A403463E-CC2D-4AA8-8DAD-6FFB867DE873}"/>
            </a:ext>
          </a:extLst>
        </xdr:cNvPr>
        <xdr:cNvSpPr txBox="1"/>
      </xdr:nvSpPr>
      <xdr:spPr>
        <a:xfrm>
          <a:off x="7477271" y="65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4C177D43-58B1-4350-B9A2-3EB74AE5CEBD}"/>
            </a:ext>
          </a:extLst>
        </xdr:cNvPr>
        <xdr:cNvSpPr txBox="1"/>
      </xdr:nvSpPr>
      <xdr:spPr>
        <a:xfrm>
          <a:off x="6702571" y="658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62D479E9-DDC1-48DC-BF53-140509F2FC24}"/>
            </a:ext>
          </a:extLst>
        </xdr:cNvPr>
        <xdr:cNvSpPr txBox="1"/>
      </xdr:nvSpPr>
      <xdr:spPr>
        <a:xfrm>
          <a:off x="5905011" y="658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30332</xdr:rowOff>
    </xdr:from>
    <xdr:ext cx="534377" cy="259045"/>
    <xdr:sp macro="" textlink="">
      <xdr:nvSpPr>
        <xdr:cNvPr id="144" name="n_1mainValue【道路】&#10;一人当たり延長">
          <a:extLst>
            <a:ext uri="{FF2B5EF4-FFF2-40B4-BE49-F238E27FC236}">
              <a16:creationId xmlns:a16="http://schemas.microsoft.com/office/drawing/2014/main" id="{537CA130-8625-4785-A232-76E560000A43}"/>
            </a:ext>
          </a:extLst>
        </xdr:cNvPr>
        <xdr:cNvSpPr txBox="1"/>
      </xdr:nvSpPr>
      <xdr:spPr>
        <a:xfrm>
          <a:off x="8239271" y="606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47191</xdr:rowOff>
    </xdr:from>
    <xdr:ext cx="534377" cy="259045"/>
    <xdr:sp macro="" textlink="">
      <xdr:nvSpPr>
        <xdr:cNvPr id="145" name="n_2mainValue【道路】&#10;一人当たり延長">
          <a:extLst>
            <a:ext uri="{FF2B5EF4-FFF2-40B4-BE49-F238E27FC236}">
              <a16:creationId xmlns:a16="http://schemas.microsoft.com/office/drawing/2014/main" id="{B6BE9B1C-E7F6-4F99-BA6E-CFF6C1B4AA84}"/>
            </a:ext>
          </a:extLst>
        </xdr:cNvPr>
        <xdr:cNvSpPr txBox="1"/>
      </xdr:nvSpPr>
      <xdr:spPr>
        <a:xfrm>
          <a:off x="7477271" y="608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58926</xdr:rowOff>
    </xdr:from>
    <xdr:ext cx="534377" cy="259045"/>
    <xdr:sp macro="" textlink="">
      <xdr:nvSpPr>
        <xdr:cNvPr id="146" name="n_3mainValue【道路】&#10;一人当たり延長">
          <a:extLst>
            <a:ext uri="{FF2B5EF4-FFF2-40B4-BE49-F238E27FC236}">
              <a16:creationId xmlns:a16="http://schemas.microsoft.com/office/drawing/2014/main" id="{2408CB99-532C-4D56-A62C-33E00F5E4828}"/>
            </a:ext>
          </a:extLst>
        </xdr:cNvPr>
        <xdr:cNvSpPr txBox="1"/>
      </xdr:nvSpPr>
      <xdr:spPr>
        <a:xfrm>
          <a:off x="6702571" y="609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129487</xdr:rowOff>
    </xdr:from>
    <xdr:ext cx="534377" cy="259045"/>
    <xdr:sp macro="" textlink="">
      <xdr:nvSpPr>
        <xdr:cNvPr id="147" name="n_4mainValue【道路】&#10;一人当たり延長">
          <a:extLst>
            <a:ext uri="{FF2B5EF4-FFF2-40B4-BE49-F238E27FC236}">
              <a16:creationId xmlns:a16="http://schemas.microsoft.com/office/drawing/2014/main" id="{A061D536-9BC1-4E4B-8695-5B3B3F9E002C}"/>
            </a:ext>
          </a:extLst>
        </xdr:cNvPr>
        <xdr:cNvSpPr txBox="1"/>
      </xdr:nvSpPr>
      <xdr:spPr>
        <a:xfrm>
          <a:off x="5905011" y="616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CF96FC1-DBE7-4166-998C-B3B710B412D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57E08CE-1610-44CA-894E-2064205A1AB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518D6C2-8679-47EC-9999-C90F3F0877F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03488FD-6E96-4406-9026-78EFC6DAB59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E7D0E44-0C1F-44C5-B103-FC2D9B3D7EC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453E3E7-5D26-4FDC-B79A-2DE3D03DAD6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8AA3FBA-2547-4B64-BC91-AFC7E1DDB70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D98EB0F-9758-4E77-97FA-1C502727071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FB656FD-D007-4167-A2A3-626ADD27D13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54D057B-FFC8-467D-9AFF-F495F255EE1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2FAD86C-EEAD-46C1-843E-3086783C85C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357465C-EF5A-4270-806F-F38FD82DC5D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CC3803C-0CE8-41C5-AE7D-1ABF408F765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D5B6086-3775-4C83-8E5D-8568A292089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5C0D689-F935-4490-B2AB-C0F71EDBEBD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3CE6B98-A0A4-4BF2-AE5C-A721561E1D0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97CB3F2-6F18-424C-8CD1-6A0B2D75FD2E}"/>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20B7A7F-DCD5-4FDF-ADBD-F2184F06A80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1329489-E6DB-498B-A731-C4BBF1698BC7}"/>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EFFCA57-BEF8-4952-948F-A9AA11DD85E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170DC80-C27A-4630-8793-649DA0CFE2B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20F3C21-721B-471D-8EDE-C5FDDFED226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699AA02-33EE-4FD2-AB40-031013B713E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38E9875-B84D-42B2-AB09-0E42C252299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3411C1F-E163-4EB9-8D1A-DCE26168DFE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1B5AD6E8-ECDE-464B-B7DD-D2DC5B2EA7C9}"/>
            </a:ext>
          </a:extLst>
        </xdr:cNvPr>
        <xdr:cNvCxnSpPr/>
      </xdr:nvCxnSpPr>
      <xdr:spPr>
        <a:xfrm flipV="1">
          <a:off x="4086225" y="9373688"/>
          <a:ext cx="0" cy="132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A8ED424-7A0D-47D5-BDA5-36E6EC2D86CB}"/>
            </a:ext>
          </a:extLst>
        </xdr:cNvPr>
        <xdr:cNvSpPr txBox="1"/>
      </xdr:nvSpPr>
      <xdr:spPr>
        <a:xfrm>
          <a:off x="4124960" y="106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B497B52-6679-47AE-8C23-BE7154687510}"/>
            </a:ext>
          </a:extLst>
        </xdr:cNvPr>
        <xdr:cNvCxnSpPr/>
      </xdr:nvCxnSpPr>
      <xdr:spPr>
        <a:xfrm>
          <a:off x="4020820" y="10695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F50C4B7-B5CC-4989-B48B-27C709D6C6F1}"/>
            </a:ext>
          </a:extLst>
        </xdr:cNvPr>
        <xdr:cNvSpPr txBox="1"/>
      </xdr:nvSpPr>
      <xdr:spPr>
        <a:xfrm>
          <a:off x="4124960" y="9152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6F0B160A-D40A-4693-8E99-65959E96D41A}"/>
            </a:ext>
          </a:extLst>
        </xdr:cNvPr>
        <xdr:cNvCxnSpPr/>
      </xdr:nvCxnSpPr>
      <xdr:spPr>
        <a:xfrm>
          <a:off x="4020820" y="937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B14B9F6-8C44-4489-93ED-019F8B4E733F}"/>
            </a:ext>
          </a:extLst>
        </xdr:cNvPr>
        <xdr:cNvSpPr txBox="1"/>
      </xdr:nvSpPr>
      <xdr:spPr>
        <a:xfrm>
          <a:off x="4124960" y="101725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E4C785C3-8770-4B75-80D7-3F96837C787F}"/>
            </a:ext>
          </a:extLst>
        </xdr:cNvPr>
        <xdr:cNvSpPr/>
      </xdr:nvSpPr>
      <xdr:spPr>
        <a:xfrm>
          <a:off x="4036060" y="10317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89B62301-3FFA-4B9A-BAD3-4BA843753E52}"/>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EBFD841C-1171-4BDA-BBE7-6E0154A09EEE}"/>
            </a:ext>
          </a:extLst>
        </xdr:cNvPr>
        <xdr:cNvSpPr/>
      </xdr:nvSpPr>
      <xdr:spPr>
        <a:xfrm>
          <a:off x="25146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7C14B31C-9EE2-4CF1-A491-3AD2EB91EAC3}"/>
            </a:ext>
          </a:extLst>
        </xdr:cNvPr>
        <xdr:cNvSpPr/>
      </xdr:nvSpPr>
      <xdr:spPr>
        <a:xfrm>
          <a:off x="1739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6D9FEC89-BDC5-4D0C-8B7F-5690C6771E38}"/>
            </a:ext>
          </a:extLst>
        </xdr:cNvPr>
        <xdr:cNvSpPr/>
      </xdr:nvSpPr>
      <xdr:spPr>
        <a:xfrm>
          <a:off x="96520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3B90340-1FC4-4C8F-8C5E-36EFF324A4A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52225BC-91DD-410A-8D2D-615DB25EDE5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57D1F68-62D4-4918-941F-FACA47119AF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B1C3539-DDDA-4A32-98EE-57E99B9264C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E902433-391B-4480-8DB2-AC62E531136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153307</xdr:rowOff>
    </xdr:from>
    <xdr:to>
      <xdr:col>24</xdr:col>
      <xdr:colOff>114300</xdr:colOff>
      <xdr:row>62</xdr:row>
      <xdr:rowOff>83457</xdr:rowOff>
    </xdr:to>
    <xdr:sp macro="" textlink="">
      <xdr:nvSpPr>
        <xdr:cNvPr id="189" name="楕円 188">
          <a:extLst>
            <a:ext uri="{FF2B5EF4-FFF2-40B4-BE49-F238E27FC236}">
              <a16:creationId xmlns:a16="http://schemas.microsoft.com/office/drawing/2014/main" id="{4150C1D6-D352-4E80-951B-E159F1926803}"/>
            </a:ext>
          </a:extLst>
        </xdr:cNvPr>
        <xdr:cNvSpPr/>
      </xdr:nvSpPr>
      <xdr:spPr>
        <a:xfrm>
          <a:off x="4036060" y="10379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131734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827A9BE-5D8C-4076-A90F-47202FCE1D71}"/>
            </a:ext>
          </a:extLst>
        </xdr:cNvPr>
        <xdr:cNvSpPr txBox="1"/>
      </xdr:nvSpPr>
      <xdr:spPr>
        <a:xfrm>
          <a:off x="4124960"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128815</xdr:rowOff>
    </xdr:from>
    <xdr:to>
      <xdr:col>20</xdr:col>
      <xdr:colOff>38100</xdr:colOff>
      <xdr:row>62</xdr:row>
      <xdr:rowOff>58965</xdr:rowOff>
    </xdr:to>
    <xdr:sp macro="" textlink="">
      <xdr:nvSpPr>
        <xdr:cNvPr id="191" name="楕円 190">
          <a:extLst>
            <a:ext uri="{FF2B5EF4-FFF2-40B4-BE49-F238E27FC236}">
              <a16:creationId xmlns:a16="http://schemas.microsoft.com/office/drawing/2014/main" id="{0F9047EB-1A08-4497-A14D-B637067DDFFE}"/>
            </a:ext>
          </a:extLst>
        </xdr:cNvPr>
        <xdr:cNvSpPr/>
      </xdr:nvSpPr>
      <xdr:spPr>
        <a:xfrm>
          <a:off x="3312160" y="10354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8165</xdr:rowOff>
    </xdr:from>
    <xdr:to>
      <xdr:col>24</xdr:col>
      <xdr:colOff>63500</xdr:colOff>
      <xdr:row>62</xdr:row>
      <xdr:rowOff>32657</xdr:rowOff>
    </xdr:to>
    <xdr:cxnSp macro="">
      <xdr:nvCxnSpPr>
        <xdr:cNvPr id="192" name="直線コネクタ 191">
          <a:extLst>
            <a:ext uri="{FF2B5EF4-FFF2-40B4-BE49-F238E27FC236}">
              <a16:creationId xmlns:a16="http://schemas.microsoft.com/office/drawing/2014/main" id="{E5ECBACA-E44E-41EA-A7B2-514156C79D0E}"/>
            </a:ext>
          </a:extLst>
        </xdr:cNvPr>
        <xdr:cNvCxnSpPr/>
      </xdr:nvCxnSpPr>
      <xdr:spPr>
        <a:xfrm>
          <a:off x="3355340" y="10401845"/>
          <a:ext cx="7315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3" name="楕円 192">
          <a:extLst>
            <a:ext uri="{FF2B5EF4-FFF2-40B4-BE49-F238E27FC236}">
              <a16:creationId xmlns:a16="http://schemas.microsoft.com/office/drawing/2014/main" id="{73F879EB-DCDF-480E-9FEC-729B2D0A64BC}"/>
            </a:ext>
          </a:extLst>
        </xdr:cNvPr>
        <xdr:cNvSpPr/>
      </xdr:nvSpPr>
      <xdr:spPr>
        <a:xfrm>
          <a:off x="2514600" y="10340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8165</xdr:rowOff>
    </xdr:to>
    <xdr:cxnSp macro="">
      <xdr:nvCxnSpPr>
        <xdr:cNvPr id="194" name="直線コネクタ 193">
          <a:extLst>
            <a:ext uri="{FF2B5EF4-FFF2-40B4-BE49-F238E27FC236}">
              <a16:creationId xmlns:a16="http://schemas.microsoft.com/office/drawing/2014/main" id="{8DE92F58-BE75-4966-9DB0-5FE7255B190A}"/>
            </a:ext>
          </a:extLst>
        </xdr:cNvPr>
        <xdr:cNvCxnSpPr/>
      </xdr:nvCxnSpPr>
      <xdr:spPr>
        <a:xfrm>
          <a:off x="2565400" y="10390959"/>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96157</xdr:rowOff>
    </xdr:from>
    <xdr:to>
      <xdr:col>10</xdr:col>
      <xdr:colOff>165100</xdr:colOff>
      <xdr:row>62</xdr:row>
      <xdr:rowOff>26307</xdr:rowOff>
    </xdr:to>
    <xdr:sp macro="" textlink="">
      <xdr:nvSpPr>
        <xdr:cNvPr id="195" name="楕円 194">
          <a:extLst>
            <a:ext uri="{FF2B5EF4-FFF2-40B4-BE49-F238E27FC236}">
              <a16:creationId xmlns:a16="http://schemas.microsoft.com/office/drawing/2014/main" id="{BED8E3BB-5C0D-4EFD-B2C9-95F40B467457}"/>
            </a:ext>
          </a:extLst>
        </xdr:cNvPr>
        <xdr:cNvSpPr/>
      </xdr:nvSpPr>
      <xdr:spPr>
        <a:xfrm>
          <a:off x="1739900" y="10322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146957</xdr:rowOff>
    </xdr:from>
    <xdr:to>
      <xdr:col>15</xdr:col>
      <xdr:colOff>50800</xdr:colOff>
      <xdr:row>61</xdr:row>
      <xdr:rowOff>164919</xdr:rowOff>
    </xdr:to>
    <xdr:cxnSp macro="">
      <xdr:nvCxnSpPr>
        <xdr:cNvPr id="196" name="直線コネクタ 195">
          <a:extLst>
            <a:ext uri="{FF2B5EF4-FFF2-40B4-BE49-F238E27FC236}">
              <a16:creationId xmlns:a16="http://schemas.microsoft.com/office/drawing/2014/main" id="{56B5CD23-C60F-4E0A-AFFD-34FC0FE65E26}"/>
            </a:ext>
          </a:extLst>
        </xdr:cNvPr>
        <xdr:cNvCxnSpPr/>
      </xdr:nvCxnSpPr>
      <xdr:spPr>
        <a:xfrm>
          <a:off x="1790700" y="10372997"/>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7" name="楕円 196">
          <a:extLst>
            <a:ext uri="{FF2B5EF4-FFF2-40B4-BE49-F238E27FC236}">
              <a16:creationId xmlns:a16="http://schemas.microsoft.com/office/drawing/2014/main" id="{8AC9B75C-693A-49A0-9001-A3160D1D4EEB}"/>
            </a:ext>
          </a:extLst>
        </xdr:cNvPr>
        <xdr:cNvSpPr/>
      </xdr:nvSpPr>
      <xdr:spPr>
        <a:xfrm>
          <a:off x="965200" y="1031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146957</xdr:rowOff>
    </xdr:to>
    <xdr:cxnSp macro="">
      <xdr:nvCxnSpPr>
        <xdr:cNvPr id="198" name="直線コネクタ 197">
          <a:extLst>
            <a:ext uri="{FF2B5EF4-FFF2-40B4-BE49-F238E27FC236}">
              <a16:creationId xmlns:a16="http://schemas.microsoft.com/office/drawing/2014/main" id="{C87BCC51-B8ED-4DD1-99C1-E09657C6899A}"/>
            </a:ext>
          </a:extLst>
        </xdr:cNvPr>
        <xdr:cNvCxnSpPr/>
      </xdr:nvCxnSpPr>
      <xdr:spPr>
        <a:xfrm>
          <a:off x="1008380" y="10363200"/>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DCEB015-2615-484B-9E15-3B0C4BF0D51B}"/>
            </a:ext>
          </a:extLst>
        </xdr:cNvPr>
        <xdr:cNvSpPr txBox="1"/>
      </xdr:nvSpPr>
      <xdr:spPr>
        <a:xfrm>
          <a:off x="317056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F13543C-D3EE-4CF6-A84F-969E09101848}"/>
            </a:ext>
          </a:extLst>
        </xdr:cNvPr>
        <xdr:cNvSpPr txBox="1"/>
      </xdr:nvSpPr>
      <xdr:spPr>
        <a:xfrm>
          <a:off x="238570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DF72ED2-9137-47A0-83BA-35FDE9DC608E}"/>
            </a:ext>
          </a:extLst>
        </xdr:cNvPr>
        <xdr:cNvSpPr txBox="1"/>
      </xdr:nvSpPr>
      <xdr:spPr>
        <a:xfrm>
          <a:off x="161100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350CC11-0A0C-4B84-9380-9F0C5A5F7DC9}"/>
            </a:ext>
          </a:extLst>
        </xdr:cNvPr>
        <xdr:cNvSpPr txBox="1"/>
      </xdr:nvSpPr>
      <xdr:spPr>
        <a:xfrm>
          <a:off x="8363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50092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C90C0BF-30EE-4E42-B3B9-F80A9FE5BFE9}"/>
            </a:ext>
          </a:extLst>
        </xdr:cNvPr>
        <xdr:cNvSpPr txBox="1"/>
      </xdr:nvSpPr>
      <xdr:spPr>
        <a:xfrm>
          <a:off x="3170564" y="104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8240F17-344D-425E-ACAC-E9BC64D72C20}"/>
            </a:ext>
          </a:extLst>
        </xdr:cNvPr>
        <xdr:cNvSpPr txBox="1"/>
      </xdr:nvSpPr>
      <xdr:spPr>
        <a:xfrm>
          <a:off x="2385704" y="1042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17434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DE83120-32B2-4C92-A223-50DE20334415}"/>
            </a:ext>
          </a:extLst>
        </xdr:cNvPr>
        <xdr:cNvSpPr txBox="1"/>
      </xdr:nvSpPr>
      <xdr:spPr>
        <a:xfrm>
          <a:off x="1611004" y="104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FAF3C11-EA38-4B9A-AB64-72F135F618ED}"/>
            </a:ext>
          </a:extLst>
        </xdr:cNvPr>
        <xdr:cNvSpPr txBox="1"/>
      </xdr:nvSpPr>
      <xdr:spPr>
        <a:xfrm>
          <a:off x="83630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31E502D-D60C-4C42-BEC0-A1B59C0E0B6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EAA7653-BCD3-4B48-9E8A-ADE5E27E6DB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AAC5826-054B-49F6-B70A-F4C41843454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37C8C0C-43F5-4BEE-935D-66C5E6E2099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636F34B-4F0A-4ED9-B669-1CE7DF3227A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B8901B0-5E8F-4D18-88AD-1AE8E222141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ECB4F6F-B037-4AFC-A9E2-009F26501A8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8676CC2-E9DF-4B91-B4D1-FB6CD47D274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997770D-DFB3-467D-AC07-DFFA9AEFB16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A3BE83B-03AF-4B5D-9399-4B5A62D35D2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0223821-541A-43D8-A4F4-1C9A322651F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DEB8E79-26F9-4C05-99C5-D31A42F1BEF4}"/>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90B38AC-0692-4352-9898-04E29C84880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11CFBDD-C27B-478D-AACC-ADC83515DB29}"/>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D6281E1-BF2F-48F9-9EF5-F18004070DC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30BB7096-F1EA-47DF-B257-3C7813177BB7}"/>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EF3F31D-9475-4FEF-BC48-595C34B5822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4C6D1F2-1201-4CD7-B5DA-847997D773EC}"/>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8F6A1F6-8EA8-47D1-9137-6DA34FB8E07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E263E8EB-6859-4376-AF25-583D14555227}"/>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C7FE186-A95F-440B-93D3-705089E5D31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133425F-D612-4359-97E6-1FCB83E182F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6D80FCE-5603-4983-964F-8BDAC07E0E9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6951AF3E-34AC-4FA9-B10F-054FA950F390}"/>
            </a:ext>
          </a:extLst>
        </xdr:cNvPr>
        <xdr:cNvCxnSpPr/>
      </xdr:nvCxnSpPr>
      <xdr:spPr>
        <a:xfrm flipV="1">
          <a:off x="9219565" y="9489822"/>
          <a:ext cx="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72DC4F87-32E3-4FFB-9D1C-B1D9117C79F9}"/>
            </a:ext>
          </a:extLst>
        </xdr:cNvPr>
        <xdr:cNvSpPr txBox="1"/>
      </xdr:nvSpPr>
      <xdr:spPr>
        <a:xfrm>
          <a:off x="9258300" y="1079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1088B71D-BEB0-468A-8968-E66B23089077}"/>
            </a:ext>
          </a:extLst>
        </xdr:cNvPr>
        <xdr:cNvCxnSpPr/>
      </xdr:nvCxnSpPr>
      <xdr:spPr>
        <a:xfrm>
          <a:off x="9154160" y="10789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431DFC1B-B358-4CCD-B793-01B01CAA32A7}"/>
            </a:ext>
          </a:extLst>
        </xdr:cNvPr>
        <xdr:cNvSpPr txBox="1"/>
      </xdr:nvSpPr>
      <xdr:spPr>
        <a:xfrm>
          <a:off x="9258300" y="9268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C4073AB9-D65F-4E07-B42B-1DCE0F0AF9ED}"/>
            </a:ext>
          </a:extLst>
        </xdr:cNvPr>
        <xdr:cNvCxnSpPr/>
      </xdr:nvCxnSpPr>
      <xdr:spPr>
        <a:xfrm>
          <a:off x="9154160" y="9489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2B4F3D6-3950-43BA-9ECA-CE8847506193}"/>
            </a:ext>
          </a:extLst>
        </xdr:cNvPr>
        <xdr:cNvSpPr txBox="1"/>
      </xdr:nvSpPr>
      <xdr:spPr>
        <a:xfrm>
          <a:off x="9258300" y="100852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80B9DC1C-0415-47AE-A5D2-C4A1CC0A1DCC}"/>
            </a:ext>
          </a:extLst>
        </xdr:cNvPr>
        <xdr:cNvSpPr/>
      </xdr:nvSpPr>
      <xdr:spPr>
        <a:xfrm>
          <a:off x="9192260" y="10230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E6B94C2F-E599-4187-ACF5-2CB982F233FD}"/>
            </a:ext>
          </a:extLst>
        </xdr:cNvPr>
        <xdr:cNvSpPr/>
      </xdr:nvSpPr>
      <xdr:spPr>
        <a:xfrm>
          <a:off x="8445500" y="1024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A80638EF-9DCD-4874-AAA2-6E39C8CAD90D}"/>
            </a:ext>
          </a:extLst>
        </xdr:cNvPr>
        <xdr:cNvSpPr/>
      </xdr:nvSpPr>
      <xdr:spPr>
        <a:xfrm>
          <a:off x="7670800" y="10268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16DC8EE7-E2CC-41CF-8077-CC11C269B6E9}"/>
            </a:ext>
          </a:extLst>
        </xdr:cNvPr>
        <xdr:cNvSpPr/>
      </xdr:nvSpPr>
      <xdr:spPr>
        <a:xfrm>
          <a:off x="6873240" y="1028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C339B41B-B32C-4857-BCAB-D21D24C6B3CA}"/>
            </a:ext>
          </a:extLst>
        </xdr:cNvPr>
        <xdr:cNvSpPr/>
      </xdr:nvSpPr>
      <xdr:spPr>
        <a:xfrm>
          <a:off x="6098540" y="1026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E782E0A-C85F-4A12-9391-B19BB1467C8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2DE5EC0-C7C0-480E-9DD2-47BA7E0E5A0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B8CBC77-6D5C-4CB6-B2DB-17D6A1AC5E7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588DB98-1BD5-43A7-830A-2E1F4BC420D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9AF83A3-AF9A-4B0D-8B63-843C8550C6C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164978</xdr:rowOff>
    </xdr:from>
    <xdr:to>
      <xdr:col>55</xdr:col>
      <xdr:colOff>50800</xdr:colOff>
      <xdr:row>62</xdr:row>
      <xdr:rowOff>95128</xdr:rowOff>
    </xdr:to>
    <xdr:sp macro="" textlink="">
      <xdr:nvSpPr>
        <xdr:cNvPr id="246" name="楕円 245">
          <a:extLst>
            <a:ext uri="{FF2B5EF4-FFF2-40B4-BE49-F238E27FC236}">
              <a16:creationId xmlns:a16="http://schemas.microsoft.com/office/drawing/2014/main" id="{A17FE357-984B-428C-8DE5-4AEC4254E0F5}"/>
            </a:ext>
          </a:extLst>
        </xdr:cNvPr>
        <xdr:cNvSpPr/>
      </xdr:nvSpPr>
      <xdr:spPr>
        <a:xfrm>
          <a:off x="9192260" y="10391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143405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BDFC1A1-1EF0-499F-BE79-B310B974A281}"/>
            </a:ext>
          </a:extLst>
        </xdr:cNvPr>
        <xdr:cNvSpPr txBox="1"/>
      </xdr:nvSpPr>
      <xdr:spPr>
        <a:xfrm>
          <a:off x="9258300" y="1036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170033</xdr:rowOff>
    </xdr:from>
    <xdr:to>
      <xdr:col>50</xdr:col>
      <xdr:colOff>165100</xdr:colOff>
      <xdr:row>62</xdr:row>
      <xdr:rowOff>100183</xdr:rowOff>
    </xdr:to>
    <xdr:sp macro="" textlink="">
      <xdr:nvSpPr>
        <xdr:cNvPr id="248" name="楕円 247">
          <a:extLst>
            <a:ext uri="{FF2B5EF4-FFF2-40B4-BE49-F238E27FC236}">
              <a16:creationId xmlns:a16="http://schemas.microsoft.com/office/drawing/2014/main" id="{EFA35711-04A7-403A-A647-9BFBC3C14F22}"/>
            </a:ext>
          </a:extLst>
        </xdr:cNvPr>
        <xdr:cNvSpPr/>
      </xdr:nvSpPr>
      <xdr:spPr>
        <a:xfrm>
          <a:off x="8445500" y="10396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44328</xdr:rowOff>
    </xdr:from>
    <xdr:to>
      <xdr:col>55</xdr:col>
      <xdr:colOff>0</xdr:colOff>
      <xdr:row>62</xdr:row>
      <xdr:rowOff>49383</xdr:rowOff>
    </xdr:to>
    <xdr:cxnSp macro="">
      <xdr:nvCxnSpPr>
        <xdr:cNvPr id="249" name="直線コネクタ 248">
          <a:extLst>
            <a:ext uri="{FF2B5EF4-FFF2-40B4-BE49-F238E27FC236}">
              <a16:creationId xmlns:a16="http://schemas.microsoft.com/office/drawing/2014/main" id="{F44CDC62-6495-4F7B-9621-6308B5C889E9}"/>
            </a:ext>
          </a:extLst>
        </xdr:cNvPr>
        <xdr:cNvCxnSpPr/>
      </xdr:nvCxnSpPr>
      <xdr:spPr>
        <a:xfrm flipV="1">
          <a:off x="8496300" y="10438008"/>
          <a:ext cx="723900" cy="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7541</xdr:rowOff>
    </xdr:from>
    <xdr:to>
      <xdr:col>46</xdr:col>
      <xdr:colOff>38100</xdr:colOff>
      <xdr:row>62</xdr:row>
      <xdr:rowOff>109141</xdr:rowOff>
    </xdr:to>
    <xdr:sp macro="" textlink="">
      <xdr:nvSpPr>
        <xdr:cNvPr id="250" name="楕円 249">
          <a:extLst>
            <a:ext uri="{FF2B5EF4-FFF2-40B4-BE49-F238E27FC236}">
              <a16:creationId xmlns:a16="http://schemas.microsoft.com/office/drawing/2014/main" id="{3B17FD4B-66B2-4C79-838B-AE7A8870B6FB}"/>
            </a:ext>
          </a:extLst>
        </xdr:cNvPr>
        <xdr:cNvSpPr/>
      </xdr:nvSpPr>
      <xdr:spPr>
        <a:xfrm>
          <a:off x="7670800" y="104012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49383</xdr:rowOff>
    </xdr:from>
    <xdr:to>
      <xdr:col>50</xdr:col>
      <xdr:colOff>114300</xdr:colOff>
      <xdr:row>62</xdr:row>
      <xdr:rowOff>58341</xdr:rowOff>
    </xdr:to>
    <xdr:cxnSp macro="">
      <xdr:nvCxnSpPr>
        <xdr:cNvPr id="251" name="直線コネクタ 250">
          <a:extLst>
            <a:ext uri="{FF2B5EF4-FFF2-40B4-BE49-F238E27FC236}">
              <a16:creationId xmlns:a16="http://schemas.microsoft.com/office/drawing/2014/main" id="{24DC76AC-6DA0-41DB-9B1B-7A7F987EE17B}"/>
            </a:ext>
          </a:extLst>
        </xdr:cNvPr>
        <xdr:cNvCxnSpPr/>
      </xdr:nvCxnSpPr>
      <xdr:spPr>
        <a:xfrm flipV="1">
          <a:off x="7713980" y="10443063"/>
          <a:ext cx="782320" cy="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15146</xdr:rowOff>
    </xdr:from>
    <xdr:to>
      <xdr:col>41</xdr:col>
      <xdr:colOff>101600</xdr:colOff>
      <xdr:row>62</xdr:row>
      <xdr:rowOff>116746</xdr:rowOff>
    </xdr:to>
    <xdr:sp macro="" textlink="">
      <xdr:nvSpPr>
        <xdr:cNvPr id="252" name="楕円 251">
          <a:extLst>
            <a:ext uri="{FF2B5EF4-FFF2-40B4-BE49-F238E27FC236}">
              <a16:creationId xmlns:a16="http://schemas.microsoft.com/office/drawing/2014/main" id="{B1B58256-23C5-4116-99D2-524DE032F80B}"/>
            </a:ext>
          </a:extLst>
        </xdr:cNvPr>
        <xdr:cNvSpPr/>
      </xdr:nvSpPr>
      <xdr:spPr>
        <a:xfrm>
          <a:off x="6873240" y="104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58341</xdr:rowOff>
    </xdr:from>
    <xdr:to>
      <xdr:col>45</xdr:col>
      <xdr:colOff>177800</xdr:colOff>
      <xdr:row>62</xdr:row>
      <xdr:rowOff>65946</xdr:rowOff>
    </xdr:to>
    <xdr:cxnSp macro="">
      <xdr:nvCxnSpPr>
        <xdr:cNvPr id="253" name="直線コネクタ 252">
          <a:extLst>
            <a:ext uri="{FF2B5EF4-FFF2-40B4-BE49-F238E27FC236}">
              <a16:creationId xmlns:a16="http://schemas.microsoft.com/office/drawing/2014/main" id="{1C19EA12-8F26-4273-BEBA-DC61D2DE2257}"/>
            </a:ext>
          </a:extLst>
        </xdr:cNvPr>
        <xdr:cNvCxnSpPr/>
      </xdr:nvCxnSpPr>
      <xdr:spPr>
        <a:xfrm flipV="1">
          <a:off x="6924040" y="10452021"/>
          <a:ext cx="789940" cy="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26950</xdr:rowOff>
    </xdr:from>
    <xdr:to>
      <xdr:col>36</xdr:col>
      <xdr:colOff>165100</xdr:colOff>
      <xdr:row>62</xdr:row>
      <xdr:rowOff>128550</xdr:rowOff>
    </xdr:to>
    <xdr:sp macro="" textlink="">
      <xdr:nvSpPr>
        <xdr:cNvPr id="254" name="楕円 253">
          <a:extLst>
            <a:ext uri="{FF2B5EF4-FFF2-40B4-BE49-F238E27FC236}">
              <a16:creationId xmlns:a16="http://schemas.microsoft.com/office/drawing/2014/main" id="{FCB2D2AF-35B2-46E3-99BB-B15C65D252EC}"/>
            </a:ext>
          </a:extLst>
        </xdr:cNvPr>
        <xdr:cNvSpPr/>
      </xdr:nvSpPr>
      <xdr:spPr>
        <a:xfrm>
          <a:off x="6098540" y="104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65946</xdr:rowOff>
    </xdr:from>
    <xdr:to>
      <xdr:col>41</xdr:col>
      <xdr:colOff>50800</xdr:colOff>
      <xdr:row>62</xdr:row>
      <xdr:rowOff>77750</xdr:rowOff>
    </xdr:to>
    <xdr:cxnSp macro="">
      <xdr:nvCxnSpPr>
        <xdr:cNvPr id="255" name="直線コネクタ 254">
          <a:extLst>
            <a:ext uri="{FF2B5EF4-FFF2-40B4-BE49-F238E27FC236}">
              <a16:creationId xmlns:a16="http://schemas.microsoft.com/office/drawing/2014/main" id="{CE736CBB-DFBF-445F-8A80-291D057A7818}"/>
            </a:ext>
          </a:extLst>
        </xdr:cNvPr>
        <xdr:cNvCxnSpPr/>
      </xdr:nvCxnSpPr>
      <xdr:spPr>
        <a:xfrm flipV="1">
          <a:off x="6149340" y="10459626"/>
          <a:ext cx="774700" cy="1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B0C7F53-5A9F-440D-AE6A-E2310BCB40C4}"/>
            </a:ext>
          </a:extLst>
        </xdr:cNvPr>
        <xdr:cNvSpPr txBox="1"/>
      </xdr:nvSpPr>
      <xdr:spPr>
        <a:xfrm>
          <a:off x="8214575" y="1003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6CDC433-57D1-4CA8-B4DF-6F1FCEAC0F14}"/>
            </a:ext>
          </a:extLst>
        </xdr:cNvPr>
        <xdr:cNvSpPr txBox="1"/>
      </xdr:nvSpPr>
      <xdr:spPr>
        <a:xfrm>
          <a:off x="7444955" y="1005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3DC58CB-BB9A-4B1A-9567-119A94E48A56}"/>
            </a:ext>
          </a:extLst>
        </xdr:cNvPr>
        <xdr:cNvSpPr txBox="1"/>
      </xdr:nvSpPr>
      <xdr:spPr>
        <a:xfrm>
          <a:off x="6670255" y="10060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D81437C-EA9C-453E-A63E-A504D5D6A26D}"/>
            </a:ext>
          </a:extLst>
        </xdr:cNvPr>
        <xdr:cNvSpPr txBox="1"/>
      </xdr:nvSpPr>
      <xdr:spPr>
        <a:xfrm>
          <a:off x="5872695" y="1004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91310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ED5C027-BA2B-4A86-ADE8-86BA3DBD8190}"/>
            </a:ext>
          </a:extLst>
        </xdr:cNvPr>
        <xdr:cNvSpPr txBox="1"/>
      </xdr:nvSpPr>
      <xdr:spPr>
        <a:xfrm>
          <a:off x="8214575" y="10484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100268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5296F6A-84E4-41CF-A022-65A040B319A8}"/>
            </a:ext>
          </a:extLst>
        </xdr:cNvPr>
        <xdr:cNvSpPr txBox="1"/>
      </xdr:nvSpPr>
      <xdr:spPr>
        <a:xfrm>
          <a:off x="7444955" y="10493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107873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1CF5BC3-8E63-4222-8541-79F497BDC8E8}"/>
            </a:ext>
          </a:extLst>
        </xdr:cNvPr>
        <xdr:cNvSpPr txBox="1"/>
      </xdr:nvSpPr>
      <xdr:spPr>
        <a:xfrm>
          <a:off x="6670255" y="1050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119677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32745A7-2A8F-457B-B7FD-F1E7AD81A550}"/>
            </a:ext>
          </a:extLst>
        </xdr:cNvPr>
        <xdr:cNvSpPr txBox="1"/>
      </xdr:nvSpPr>
      <xdr:spPr>
        <a:xfrm>
          <a:off x="5872695" y="1051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5424926-99F2-4F1D-AEC4-88CDA15DACF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8C89297-EF0B-4EEB-817F-2C7E08C9ECF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890AA1-42AE-4044-B7BB-3AABBF25BF0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D7B46E6-1458-452A-8A22-5189CC7E8C0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7FFDC07-687A-494D-9063-FABF356CEED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2D78CD0-C267-4975-B24B-D05D16AACC0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6ACDB32-A72F-4675-A274-CDBF2614660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A322CE8-AAE1-41B5-B58C-009DB86326B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BDA7C61-576B-42EA-99F3-D61A6043195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9F103FA-D35D-4753-A5EE-D425055C340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9F438AE-44C8-4302-B9E3-ABEF7C2D0CD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E17C2FE-84F7-404A-9FA8-985B365BC0A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289D7B0-5460-4629-9134-3C7370C02FC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75861A1-96C9-405B-B0D7-9F3C0FA6863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282C897-B0E1-434F-BDF3-25A706F8B51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FF2828C-8AB3-4279-87CE-7DA80E86CF1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EBEB461-0E6F-4BB6-882A-6203261A027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98F6189-5D00-4D40-88B7-6363CE144A4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6A12184-2A19-4D60-853C-8E79C455E36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9F68AAE-74F2-4173-898A-F32BC95015E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058381B-27AA-4655-9151-C0668E5EC96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3D2205B-C05F-4385-9093-D8466EB39A1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C4AFE43-7006-4825-A5DD-196D8BB31F23}"/>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6FDF168-5500-4FC8-85C2-AF5B324FD7A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CD41CDAE-B306-4714-A4B3-E1AE99EE4AB7}"/>
            </a:ext>
          </a:extLst>
        </xdr:cNvPr>
        <xdr:cNvCxnSpPr/>
      </xdr:nvCxnSpPr>
      <xdr:spPr>
        <a:xfrm flipV="1">
          <a:off x="4086225" y="13072110"/>
          <a:ext cx="0" cy="1445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BFB0E45-8901-42A8-97DF-C0958A99A2B9}"/>
            </a:ext>
          </a:extLst>
        </xdr:cNvPr>
        <xdr:cNvSpPr txBox="1"/>
      </xdr:nvSpPr>
      <xdr:spPr>
        <a:xfrm>
          <a:off x="4124960" y="1452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C114D5E8-E573-43EE-8103-CBD18D7BD7C8}"/>
            </a:ext>
          </a:extLst>
        </xdr:cNvPr>
        <xdr:cNvCxnSpPr/>
      </xdr:nvCxnSpPr>
      <xdr:spPr>
        <a:xfrm>
          <a:off x="4020820" y="1451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D3C05CB-313A-4753-8952-A7F46D51B0D6}"/>
            </a:ext>
          </a:extLst>
        </xdr:cNvPr>
        <xdr:cNvSpPr txBox="1"/>
      </xdr:nvSpPr>
      <xdr:spPr>
        <a:xfrm>
          <a:off x="4124960"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C315D959-C3B1-4EAF-B2F2-0599A9A9203F}"/>
            </a:ext>
          </a:extLst>
        </xdr:cNvPr>
        <xdr:cNvCxnSpPr/>
      </xdr:nvCxnSpPr>
      <xdr:spPr>
        <a:xfrm>
          <a:off x="402082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2AF96FB-DA16-45AD-843C-F2498D69C787}"/>
            </a:ext>
          </a:extLst>
        </xdr:cNvPr>
        <xdr:cNvSpPr txBox="1"/>
      </xdr:nvSpPr>
      <xdr:spPr>
        <a:xfrm>
          <a:off x="4124960" y="13813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5999F762-0DD3-49ED-997D-BDCFF6087314}"/>
            </a:ext>
          </a:extLst>
        </xdr:cNvPr>
        <xdr:cNvSpPr/>
      </xdr:nvSpPr>
      <xdr:spPr>
        <a:xfrm>
          <a:off x="403606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DB6382F5-1D37-42AB-A72E-59F659AC091C}"/>
            </a:ext>
          </a:extLst>
        </xdr:cNvPr>
        <xdr:cNvSpPr/>
      </xdr:nvSpPr>
      <xdr:spPr>
        <a:xfrm>
          <a:off x="331216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317B1FCB-D61D-4CB9-9929-B028C719FEC1}"/>
            </a:ext>
          </a:extLst>
        </xdr:cNvPr>
        <xdr:cNvSpPr/>
      </xdr:nvSpPr>
      <xdr:spPr>
        <a:xfrm>
          <a:off x="251460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33A9812B-A579-45F4-B41F-E38B5B46466A}"/>
            </a:ext>
          </a:extLst>
        </xdr:cNvPr>
        <xdr:cNvSpPr/>
      </xdr:nvSpPr>
      <xdr:spPr>
        <a:xfrm>
          <a:off x="17399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2259316D-5B67-4125-B050-7A08C3DC1C1C}"/>
            </a:ext>
          </a:extLst>
        </xdr:cNvPr>
        <xdr:cNvSpPr/>
      </xdr:nvSpPr>
      <xdr:spPr>
        <a:xfrm>
          <a:off x="965200" y="1386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7F34C1E-88C7-44A6-9F23-D3398D2DFC4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B5156E9-60BA-4B61-A3C7-49234655BB4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6AE0B25-9851-487C-AA8D-8B61BBC697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FA8193-A64D-4A11-9AB7-B575BCC6CE4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E00278A-6CC3-4985-B9D0-D3D4CCBF107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304" name="楕円 303">
          <a:extLst>
            <a:ext uri="{FF2B5EF4-FFF2-40B4-BE49-F238E27FC236}">
              <a16:creationId xmlns:a16="http://schemas.microsoft.com/office/drawing/2014/main" id="{07E7617E-E122-4F05-B1BE-A2AC3CB9A1F3}"/>
            </a:ext>
          </a:extLst>
        </xdr:cNvPr>
        <xdr:cNvSpPr/>
      </xdr:nvSpPr>
      <xdr:spPr>
        <a:xfrm>
          <a:off x="4036060" y="14019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83838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18C7A7F-39C2-4870-9B97-F989A0EE4EA6}"/>
            </a:ext>
          </a:extLst>
        </xdr:cNvPr>
        <xdr:cNvSpPr txBox="1"/>
      </xdr:nvSpPr>
      <xdr:spPr>
        <a:xfrm>
          <a:off x="4124960"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306" name="楕円 305">
          <a:extLst>
            <a:ext uri="{FF2B5EF4-FFF2-40B4-BE49-F238E27FC236}">
              <a16:creationId xmlns:a16="http://schemas.microsoft.com/office/drawing/2014/main" id="{B4EFBCD8-DF70-4AF2-BA4D-387E3D78CC67}"/>
            </a:ext>
          </a:extLst>
        </xdr:cNvPr>
        <xdr:cNvSpPr/>
      </xdr:nvSpPr>
      <xdr:spPr>
        <a:xfrm>
          <a:off x="3312160" y="13994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83</xdr:row>
      <xdr:rowOff>156211</xdr:rowOff>
    </xdr:to>
    <xdr:cxnSp macro="">
      <xdr:nvCxnSpPr>
        <xdr:cNvPr id="307" name="直線コネクタ 306">
          <a:extLst>
            <a:ext uri="{FF2B5EF4-FFF2-40B4-BE49-F238E27FC236}">
              <a16:creationId xmlns:a16="http://schemas.microsoft.com/office/drawing/2014/main" id="{022E8E5A-9AE1-4045-868E-7FB0D6284ED7}"/>
            </a:ext>
          </a:extLst>
        </xdr:cNvPr>
        <xdr:cNvCxnSpPr/>
      </xdr:nvCxnSpPr>
      <xdr:spPr>
        <a:xfrm>
          <a:off x="3355340" y="14045565"/>
          <a:ext cx="7315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71120</xdr:rowOff>
    </xdr:from>
    <xdr:to>
      <xdr:col>15</xdr:col>
      <xdr:colOff>101600</xdr:colOff>
      <xdr:row>84</xdr:row>
      <xdr:rowOff>1270</xdr:rowOff>
    </xdr:to>
    <xdr:sp macro="" textlink="">
      <xdr:nvSpPr>
        <xdr:cNvPr id="308" name="楕円 307">
          <a:extLst>
            <a:ext uri="{FF2B5EF4-FFF2-40B4-BE49-F238E27FC236}">
              <a16:creationId xmlns:a16="http://schemas.microsoft.com/office/drawing/2014/main" id="{E44CB9AD-3EAB-4C39-BEC9-8C481E916DBB}"/>
            </a:ext>
          </a:extLst>
        </xdr:cNvPr>
        <xdr:cNvSpPr/>
      </xdr:nvSpPr>
      <xdr:spPr>
        <a:xfrm>
          <a:off x="251460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121920</xdr:rowOff>
    </xdr:from>
    <xdr:to>
      <xdr:col>19</xdr:col>
      <xdr:colOff>177800</xdr:colOff>
      <xdr:row>83</xdr:row>
      <xdr:rowOff>131445</xdr:rowOff>
    </xdr:to>
    <xdr:cxnSp macro="">
      <xdr:nvCxnSpPr>
        <xdr:cNvPr id="309" name="直線コネクタ 308">
          <a:extLst>
            <a:ext uri="{FF2B5EF4-FFF2-40B4-BE49-F238E27FC236}">
              <a16:creationId xmlns:a16="http://schemas.microsoft.com/office/drawing/2014/main" id="{A424025E-DED3-4019-98B2-24735C5501D8}"/>
            </a:ext>
          </a:extLst>
        </xdr:cNvPr>
        <xdr:cNvCxnSpPr/>
      </xdr:nvCxnSpPr>
      <xdr:spPr>
        <a:xfrm>
          <a:off x="2565400" y="1403604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69214</xdr:rowOff>
    </xdr:from>
    <xdr:to>
      <xdr:col>10</xdr:col>
      <xdr:colOff>165100</xdr:colOff>
      <xdr:row>83</xdr:row>
      <xdr:rowOff>170814</xdr:rowOff>
    </xdr:to>
    <xdr:sp macro="" textlink="">
      <xdr:nvSpPr>
        <xdr:cNvPr id="310" name="楕円 309">
          <a:extLst>
            <a:ext uri="{FF2B5EF4-FFF2-40B4-BE49-F238E27FC236}">
              <a16:creationId xmlns:a16="http://schemas.microsoft.com/office/drawing/2014/main" id="{EC508790-08E1-4257-8AB2-A7F8188810EC}"/>
            </a:ext>
          </a:extLst>
        </xdr:cNvPr>
        <xdr:cNvSpPr/>
      </xdr:nvSpPr>
      <xdr:spPr>
        <a:xfrm>
          <a:off x="1739900" y="1398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120014</xdr:rowOff>
    </xdr:from>
    <xdr:to>
      <xdr:col>15</xdr:col>
      <xdr:colOff>50800</xdr:colOff>
      <xdr:row>83</xdr:row>
      <xdr:rowOff>121920</xdr:rowOff>
    </xdr:to>
    <xdr:cxnSp macro="">
      <xdr:nvCxnSpPr>
        <xdr:cNvPr id="311" name="直線コネクタ 310">
          <a:extLst>
            <a:ext uri="{FF2B5EF4-FFF2-40B4-BE49-F238E27FC236}">
              <a16:creationId xmlns:a16="http://schemas.microsoft.com/office/drawing/2014/main" id="{0E36AD31-164F-468D-AF96-2867428EAFE2}"/>
            </a:ext>
          </a:extLst>
        </xdr:cNvPr>
        <xdr:cNvCxnSpPr/>
      </xdr:nvCxnSpPr>
      <xdr:spPr>
        <a:xfrm>
          <a:off x="1790700" y="14034134"/>
          <a:ext cx="7747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42545</xdr:rowOff>
    </xdr:from>
    <xdr:to>
      <xdr:col>6</xdr:col>
      <xdr:colOff>38100</xdr:colOff>
      <xdr:row>83</xdr:row>
      <xdr:rowOff>144145</xdr:rowOff>
    </xdr:to>
    <xdr:sp macro="" textlink="">
      <xdr:nvSpPr>
        <xdr:cNvPr id="312" name="楕円 311">
          <a:extLst>
            <a:ext uri="{FF2B5EF4-FFF2-40B4-BE49-F238E27FC236}">
              <a16:creationId xmlns:a16="http://schemas.microsoft.com/office/drawing/2014/main" id="{C2ED98C0-D5FA-46C8-970A-5AA98A5C06FF}"/>
            </a:ext>
          </a:extLst>
        </xdr:cNvPr>
        <xdr:cNvSpPr/>
      </xdr:nvSpPr>
      <xdr:spPr>
        <a:xfrm>
          <a:off x="965200" y="13956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93345</xdr:rowOff>
    </xdr:from>
    <xdr:to>
      <xdr:col>10</xdr:col>
      <xdr:colOff>114300</xdr:colOff>
      <xdr:row>83</xdr:row>
      <xdr:rowOff>120014</xdr:rowOff>
    </xdr:to>
    <xdr:cxnSp macro="">
      <xdr:nvCxnSpPr>
        <xdr:cNvPr id="313" name="直線コネクタ 312">
          <a:extLst>
            <a:ext uri="{FF2B5EF4-FFF2-40B4-BE49-F238E27FC236}">
              <a16:creationId xmlns:a16="http://schemas.microsoft.com/office/drawing/2014/main" id="{8E7D22D7-2BD7-4042-B26D-B028C9E6710D}"/>
            </a:ext>
          </a:extLst>
        </xdr:cNvPr>
        <xdr:cNvCxnSpPr/>
      </xdr:nvCxnSpPr>
      <xdr:spPr>
        <a:xfrm>
          <a:off x="1008380" y="14007465"/>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9F331F97-2FC0-4EEF-845E-46D2F5B6F295}"/>
            </a:ext>
          </a:extLst>
        </xdr:cNvPr>
        <xdr:cNvSpPr txBox="1"/>
      </xdr:nvSpPr>
      <xdr:spPr>
        <a:xfrm>
          <a:off x="317056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B186C0DC-A45D-4EFA-8147-A5E4A5DBBCC1}"/>
            </a:ext>
          </a:extLst>
        </xdr:cNvPr>
        <xdr:cNvSpPr txBox="1"/>
      </xdr:nvSpPr>
      <xdr:spPr>
        <a:xfrm>
          <a:off x="2385704" y="1369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BF2773EC-089A-400A-8F0D-7CD981046C55}"/>
            </a:ext>
          </a:extLst>
        </xdr:cNvPr>
        <xdr:cNvSpPr txBox="1"/>
      </xdr:nvSpPr>
      <xdr:spPr>
        <a:xfrm>
          <a:off x="161100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F0DC482D-4C37-44F8-8E61-764F48C2FF7A}"/>
            </a:ext>
          </a:extLst>
        </xdr:cNvPr>
        <xdr:cNvSpPr txBox="1"/>
      </xdr:nvSpPr>
      <xdr:spPr>
        <a:xfrm>
          <a:off x="836304" y="1364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318" name="n_1mainValue【公営住宅】&#10;有形固定資産減価償却率">
          <a:extLst>
            <a:ext uri="{FF2B5EF4-FFF2-40B4-BE49-F238E27FC236}">
              <a16:creationId xmlns:a16="http://schemas.microsoft.com/office/drawing/2014/main" id="{B6C5FEDE-7838-4350-8E6D-0B379866A3CF}"/>
            </a:ext>
          </a:extLst>
        </xdr:cNvPr>
        <xdr:cNvSpPr txBox="1"/>
      </xdr:nvSpPr>
      <xdr:spPr>
        <a:xfrm>
          <a:off x="317056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163847</xdr:rowOff>
    </xdr:from>
    <xdr:ext cx="405111" cy="259045"/>
    <xdr:sp macro="" textlink="">
      <xdr:nvSpPr>
        <xdr:cNvPr id="319" name="n_2mainValue【公営住宅】&#10;有形固定資産減価償却率">
          <a:extLst>
            <a:ext uri="{FF2B5EF4-FFF2-40B4-BE49-F238E27FC236}">
              <a16:creationId xmlns:a16="http://schemas.microsoft.com/office/drawing/2014/main" id="{596BFFA8-9592-4387-B78D-002827162476}"/>
            </a:ext>
          </a:extLst>
        </xdr:cNvPr>
        <xdr:cNvSpPr txBox="1"/>
      </xdr:nvSpPr>
      <xdr:spPr>
        <a:xfrm>
          <a:off x="238570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161941</xdr:rowOff>
    </xdr:from>
    <xdr:ext cx="405111" cy="259045"/>
    <xdr:sp macro="" textlink="">
      <xdr:nvSpPr>
        <xdr:cNvPr id="320" name="n_3mainValue【公営住宅】&#10;有形固定資産減価償却率">
          <a:extLst>
            <a:ext uri="{FF2B5EF4-FFF2-40B4-BE49-F238E27FC236}">
              <a16:creationId xmlns:a16="http://schemas.microsoft.com/office/drawing/2014/main" id="{C3FDF5B3-4706-4705-B5DC-0FB846549A44}"/>
            </a:ext>
          </a:extLst>
        </xdr:cNvPr>
        <xdr:cNvSpPr txBox="1"/>
      </xdr:nvSpPr>
      <xdr:spPr>
        <a:xfrm>
          <a:off x="1611004" y="1407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135272</xdr:rowOff>
    </xdr:from>
    <xdr:ext cx="405111" cy="259045"/>
    <xdr:sp macro="" textlink="">
      <xdr:nvSpPr>
        <xdr:cNvPr id="321" name="n_4mainValue【公営住宅】&#10;有形固定資産減価償却率">
          <a:extLst>
            <a:ext uri="{FF2B5EF4-FFF2-40B4-BE49-F238E27FC236}">
              <a16:creationId xmlns:a16="http://schemas.microsoft.com/office/drawing/2014/main" id="{3C4131BB-88BE-47BB-AEE0-31F518D16BA2}"/>
            </a:ext>
          </a:extLst>
        </xdr:cNvPr>
        <xdr:cNvSpPr txBox="1"/>
      </xdr:nvSpPr>
      <xdr:spPr>
        <a:xfrm>
          <a:off x="83630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3833AA9-933F-45D8-9492-C202A431DAB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E27DC94-B5EF-4BC5-AA67-162D8B5502F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58CA91B-C1B8-4077-9F0F-79400B863F0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50D2D3E-0F20-45C0-99D8-894C32DFCC8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748A32E-29F9-453A-A5FA-F3DF8031C80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DD53D49-E95D-460A-89F7-74EB6528F5B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9941876-3A4C-42E8-8783-AD3F2431DD8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05C5217-90B0-4A44-91C1-57031354309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8188352-A18C-427D-8BF1-0C04D03DF84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CA18A08-927E-4A5B-9A45-F591C8C5EA6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29584D2D-7D31-48DA-B06F-86A05C12F472}"/>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CCA7D5D-A655-48C5-BEB1-6CF5AD0A9B96}"/>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1C3E7B1-EFC0-42D9-9515-4D8988ACFA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2C527FA-0B5A-4C9A-A7CA-3F9284B21C06}"/>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5FDEDA85-A13F-4159-BA9A-DDD72F6C52B0}"/>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BB5EA94-7F60-44C7-8089-1F0DC82BAEE6}"/>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36510B1-7DDD-4E16-8181-4A43C54AB00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A5B6EC3-935C-476B-839C-BB00438169D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1548446-AEF5-4EBD-885C-3F6465EF654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3E9A331D-BD64-4DD6-964A-794C420B8DED}"/>
            </a:ext>
          </a:extLst>
        </xdr:cNvPr>
        <xdr:cNvCxnSpPr/>
      </xdr:nvCxnSpPr>
      <xdr:spPr>
        <a:xfrm flipV="1">
          <a:off x="9219565" y="13108876"/>
          <a:ext cx="0" cy="122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8A52C848-AD6A-47FA-A5C1-54BCA01C45A7}"/>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3E1DF5E4-ABA2-4826-8C63-B0C85CFC73A4}"/>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65D6463C-5155-4C27-8444-9185C7915BB6}"/>
            </a:ext>
          </a:extLst>
        </xdr:cNvPr>
        <xdr:cNvSpPr txBox="1"/>
      </xdr:nvSpPr>
      <xdr:spPr>
        <a:xfrm>
          <a:off x="9258300" y="128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EC5FF9EE-891B-43C7-B6BE-D052DEBBEC9D}"/>
            </a:ext>
          </a:extLst>
        </xdr:cNvPr>
        <xdr:cNvCxnSpPr/>
      </xdr:nvCxnSpPr>
      <xdr:spPr>
        <a:xfrm>
          <a:off x="9154160" y="13108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D6FFDD84-94DC-42C5-A9A1-23AFB343F62A}"/>
            </a:ext>
          </a:extLst>
        </xdr:cNvPr>
        <xdr:cNvSpPr txBox="1"/>
      </xdr:nvSpPr>
      <xdr:spPr>
        <a:xfrm>
          <a:off x="9258300" y="13595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AE2F80B3-D8D5-4BFF-8F02-3CD77C9F079C}"/>
            </a:ext>
          </a:extLst>
        </xdr:cNvPr>
        <xdr:cNvSpPr/>
      </xdr:nvSpPr>
      <xdr:spPr>
        <a:xfrm>
          <a:off x="9192260" y="13744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5E31F5AD-7519-47AF-8F3A-0804DD722581}"/>
            </a:ext>
          </a:extLst>
        </xdr:cNvPr>
        <xdr:cNvSpPr/>
      </xdr:nvSpPr>
      <xdr:spPr>
        <a:xfrm>
          <a:off x="8445500" y="137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BB82C824-EAA3-4315-90EA-21A72505F3EA}"/>
            </a:ext>
          </a:extLst>
        </xdr:cNvPr>
        <xdr:cNvSpPr/>
      </xdr:nvSpPr>
      <xdr:spPr>
        <a:xfrm>
          <a:off x="7670800" y="137669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76F1C48D-3405-4690-86E7-7949F68C3A55}"/>
            </a:ext>
          </a:extLst>
        </xdr:cNvPr>
        <xdr:cNvSpPr/>
      </xdr:nvSpPr>
      <xdr:spPr>
        <a:xfrm>
          <a:off x="68732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14913A8B-7FA2-4139-BC4B-EC7959B8C621}"/>
            </a:ext>
          </a:extLst>
        </xdr:cNvPr>
        <xdr:cNvSpPr/>
      </xdr:nvSpPr>
      <xdr:spPr>
        <a:xfrm>
          <a:off x="6098540" y="13835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63A4E33-9673-497F-B1DF-228393926E0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6D4FDAF-74CF-41FD-A646-D6C9D7212F4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F6329D0-9680-45C7-9A63-48555A3F0EF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B0D7E88-2A88-4C02-8412-7AFD3EB1B5B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1B2FADB-F3B9-4CA2-82F9-FF8671F176D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54738</xdr:rowOff>
    </xdr:from>
    <xdr:to>
      <xdr:col>55</xdr:col>
      <xdr:colOff>50800</xdr:colOff>
      <xdr:row>84</xdr:row>
      <xdr:rowOff>156338</xdr:rowOff>
    </xdr:to>
    <xdr:sp macro="" textlink="">
      <xdr:nvSpPr>
        <xdr:cNvPr id="357" name="楕円 356">
          <a:extLst>
            <a:ext uri="{FF2B5EF4-FFF2-40B4-BE49-F238E27FC236}">
              <a16:creationId xmlns:a16="http://schemas.microsoft.com/office/drawing/2014/main" id="{5D110E8C-72EB-4BD0-B7BE-017B09C7E1B6}"/>
            </a:ext>
          </a:extLst>
        </xdr:cNvPr>
        <xdr:cNvSpPr/>
      </xdr:nvSpPr>
      <xdr:spPr>
        <a:xfrm>
          <a:off x="9192260" y="141364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33165</xdr:rowOff>
    </xdr:from>
    <xdr:ext cx="469744" cy="259045"/>
    <xdr:sp macro="" textlink="">
      <xdr:nvSpPr>
        <xdr:cNvPr id="358" name="【公営住宅】&#10;一人当たり面積該当値テキスト">
          <a:extLst>
            <a:ext uri="{FF2B5EF4-FFF2-40B4-BE49-F238E27FC236}">
              <a16:creationId xmlns:a16="http://schemas.microsoft.com/office/drawing/2014/main" id="{F9EC1993-40A0-4EC0-BB07-47CBB5CAEB52}"/>
            </a:ext>
          </a:extLst>
        </xdr:cNvPr>
        <xdr:cNvSpPr txBox="1"/>
      </xdr:nvSpPr>
      <xdr:spPr>
        <a:xfrm>
          <a:off x="9258300" y="1411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56451</xdr:rowOff>
    </xdr:from>
    <xdr:to>
      <xdr:col>50</xdr:col>
      <xdr:colOff>165100</xdr:colOff>
      <xdr:row>84</xdr:row>
      <xdr:rowOff>158051</xdr:rowOff>
    </xdr:to>
    <xdr:sp macro="" textlink="">
      <xdr:nvSpPr>
        <xdr:cNvPr id="359" name="楕円 358">
          <a:extLst>
            <a:ext uri="{FF2B5EF4-FFF2-40B4-BE49-F238E27FC236}">
              <a16:creationId xmlns:a16="http://schemas.microsoft.com/office/drawing/2014/main" id="{766CE0AC-B461-49CA-8AB6-6F7454BB5FFF}"/>
            </a:ext>
          </a:extLst>
        </xdr:cNvPr>
        <xdr:cNvSpPr/>
      </xdr:nvSpPr>
      <xdr:spPr>
        <a:xfrm>
          <a:off x="8445500" y="1413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105538</xdr:rowOff>
    </xdr:from>
    <xdr:to>
      <xdr:col>55</xdr:col>
      <xdr:colOff>0</xdr:colOff>
      <xdr:row>84</xdr:row>
      <xdr:rowOff>107251</xdr:rowOff>
    </xdr:to>
    <xdr:cxnSp macro="">
      <xdr:nvCxnSpPr>
        <xdr:cNvPr id="360" name="直線コネクタ 359">
          <a:extLst>
            <a:ext uri="{FF2B5EF4-FFF2-40B4-BE49-F238E27FC236}">
              <a16:creationId xmlns:a16="http://schemas.microsoft.com/office/drawing/2014/main" id="{E96B355C-FC34-46D0-A8BE-9606AAB498EA}"/>
            </a:ext>
          </a:extLst>
        </xdr:cNvPr>
        <xdr:cNvCxnSpPr/>
      </xdr:nvCxnSpPr>
      <xdr:spPr>
        <a:xfrm flipV="1">
          <a:off x="8496300" y="14187298"/>
          <a:ext cx="7239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58738</xdr:rowOff>
    </xdr:from>
    <xdr:to>
      <xdr:col>46</xdr:col>
      <xdr:colOff>38100</xdr:colOff>
      <xdr:row>84</xdr:row>
      <xdr:rowOff>160338</xdr:rowOff>
    </xdr:to>
    <xdr:sp macro="" textlink="">
      <xdr:nvSpPr>
        <xdr:cNvPr id="361" name="楕円 360">
          <a:extLst>
            <a:ext uri="{FF2B5EF4-FFF2-40B4-BE49-F238E27FC236}">
              <a16:creationId xmlns:a16="http://schemas.microsoft.com/office/drawing/2014/main" id="{E3E064F1-429F-4800-BFC6-C0211183DB19}"/>
            </a:ext>
          </a:extLst>
        </xdr:cNvPr>
        <xdr:cNvSpPr/>
      </xdr:nvSpPr>
      <xdr:spPr>
        <a:xfrm>
          <a:off x="7670800" y="141404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107251</xdr:rowOff>
    </xdr:from>
    <xdr:to>
      <xdr:col>50</xdr:col>
      <xdr:colOff>114300</xdr:colOff>
      <xdr:row>84</xdr:row>
      <xdr:rowOff>109538</xdr:rowOff>
    </xdr:to>
    <xdr:cxnSp macro="">
      <xdr:nvCxnSpPr>
        <xdr:cNvPr id="362" name="直線コネクタ 361">
          <a:extLst>
            <a:ext uri="{FF2B5EF4-FFF2-40B4-BE49-F238E27FC236}">
              <a16:creationId xmlns:a16="http://schemas.microsoft.com/office/drawing/2014/main" id="{1AE1504B-D19A-43B8-A738-35612D564E74}"/>
            </a:ext>
          </a:extLst>
        </xdr:cNvPr>
        <xdr:cNvCxnSpPr/>
      </xdr:nvCxnSpPr>
      <xdr:spPr>
        <a:xfrm flipV="1">
          <a:off x="7713980" y="14189011"/>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61595</xdr:rowOff>
    </xdr:from>
    <xdr:to>
      <xdr:col>41</xdr:col>
      <xdr:colOff>101600</xdr:colOff>
      <xdr:row>84</xdr:row>
      <xdr:rowOff>163195</xdr:rowOff>
    </xdr:to>
    <xdr:sp macro="" textlink="">
      <xdr:nvSpPr>
        <xdr:cNvPr id="363" name="楕円 362">
          <a:extLst>
            <a:ext uri="{FF2B5EF4-FFF2-40B4-BE49-F238E27FC236}">
              <a16:creationId xmlns:a16="http://schemas.microsoft.com/office/drawing/2014/main" id="{69783F89-EFD4-490F-AC45-2A477C7388EE}"/>
            </a:ext>
          </a:extLst>
        </xdr:cNvPr>
        <xdr:cNvSpPr/>
      </xdr:nvSpPr>
      <xdr:spPr>
        <a:xfrm>
          <a:off x="687324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109538</xdr:rowOff>
    </xdr:from>
    <xdr:to>
      <xdr:col>45</xdr:col>
      <xdr:colOff>177800</xdr:colOff>
      <xdr:row>84</xdr:row>
      <xdr:rowOff>112395</xdr:rowOff>
    </xdr:to>
    <xdr:cxnSp macro="">
      <xdr:nvCxnSpPr>
        <xdr:cNvPr id="364" name="直線コネクタ 363">
          <a:extLst>
            <a:ext uri="{FF2B5EF4-FFF2-40B4-BE49-F238E27FC236}">
              <a16:creationId xmlns:a16="http://schemas.microsoft.com/office/drawing/2014/main" id="{506FE013-AD98-415A-AADD-99F0317F90DD}"/>
            </a:ext>
          </a:extLst>
        </xdr:cNvPr>
        <xdr:cNvCxnSpPr/>
      </xdr:nvCxnSpPr>
      <xdr:spPr>
        <a:xfrm flipV="1">
          <a:off x="6924040" y="14191298"/>
          <a:ext cx="78994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64452</xdr:rowOff>
    </xdr:from>
    <xdr:to>
      <xdr:col>36</xdr:col>
      <xdr:colOff>165100</xdr:colOff>
      <xdr:row>84</xdr:row>
      <xdr:rowOff>166052</xdr:rowOff>
    </xdr:to>
    <xdr:sp macro="" textlink="">
      <xdr:nvSpPr>
        <xdr:cNvPr id="365" name="楕円 364">
          <a:extLst>
            <a:ext uri="{FF2B5EF4-FFF2-40B4-BE49-F238E27FC236}">
              <a16:creationId xmlns:a16="http://schemas.microsoft.com/office/drawing/2014/main" id="{D7742C8C-D9E4-4E21-AAEA-0A5882E35DE5}"/>
            </a:ext>
          </a:extLst>
        </xdr:cNvPr>
        <xdr:cNvSpPr/>
      </xdr:nvSpPr>
      <xdr:spPr>
        <a:xfrm>
          <a:off x="6098540" y="1414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112395</xdr:rowOff>
    </xdr:from>
    <xdr:to>
      <xdr:col>41</xdr:col>
      <xdr:colOff>50800</xdr:colOff>
      <xdr:row>84</xdr:row>
      <xdr:rowOff>115252</xdr:rowOff>
    </xdr:to>
    <xdr:cxnSp macro="">
      <xdr:nvCxnSpPr>
        <xdr:cNvPr id="366" name="直線コネクタ 365">
          <a:extLst>
            <a:ext uri="{FF2B5EF4-FFF2-40B4-BE49-F238E27FC236}">
              <a16:creationId xmlns:a16="http://schemas.microsoft.com/office/drawing/2014/main" id="{B98EEA19-3961-41DE-8772-BAF863D0B0BC}"/>
            </a:ext>
          </a:extLst>
        </xdr:cNvPr>
        <xdr:cNvCxnSpPr/>
      </xdr:nvCxnSpPr>
      <xdr:spPr>
        <a:xfrm flipV="1">
          <a:off x="6149340" y="14194155"/>
          <a:ext cx="7747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172BC2AE-52A6-410A-A1C4-DA8E4A5EE982}"/>
            </a:ext>
          </a:extLst>
        </xdr:cNvPr>
        <xdr:cNvSpPr txBox="1"/>
      </xdr:nvSpPr>
      <xdr:spPr>
        <a:xfrm>
          <a:off x="8271587" y="1353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EE285034-608D-4AE5-8A1F-603A5E752A73}"/>
            </a:ext>
          </a:extLst>
        </xdr:cNvPr>
        <xdr:cNvSpPr txBox="1"/>
      </xdr:nvSpPr>
      <xdr:spPr>
        <a:xfrm>
          <a:off x="7509587" y="1354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2C1078D0-3B06-4E95-B55A-21C0AB8C5812}"/>
            </a:ext>
          </a:extLst>
        </xdr:cNvPr>
        <xdr:cNvSpPr txBox="1"/>
      </xdr:nvSpPr>
      <xdr:spPr>
        <a:xfrm>
          <a:off x="6712027"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5D7C4E1D-C466-4EDA-85B6-ED95D68FBB5B}"/>
            </a:ext>
          </a:extLst>
        </xdr:cNvPr>
        <xdr:cNvSpPr txBox="1"/>
      </xdr:nvSpPr>
      <xdr:spPr>
        <a:xfrm>
          <a:off x="5937327" y="1361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149178</xdr:rowOff>
    </xdr:from>
    <xdr:ext cx="469744" cy="259045"/>
    <xdr:sp macro="" textlink="">
      <xdr:nvSpPr>
        <xdr:cNvPr id="371" name="n_1mainValue【公営住宅】&#10;一人当たり面積">
          <a:extLst>
            <a:ext uri="{FF2B5EF4-FFF2-40B4-BE49-F238E27FC236}">
              <a16:creationId xmlns:a16="http://schemas.microsoft.com/office/drawing/2014/main" id="{0C25DDD3-AD0E-403E-A1D0-0C9DB0ADE4C0}"/>
            </a:ext>
          </a:extLst>
        </xdr:cNvPr>
        <xdr:cNvSpPr txBox="1"/>
      </xdr:nvSpPr>
      <xdr:spPr>
        <a:xfrm>
          <a:off x="8271587" y="1423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151465</xdr:rowOff>
    </xdr:from>
    <xdr:ext cx="469744" cy="259045"/>
    <xdr:sp macro="" textlink="">
      <xdr:nvSpPr>
        <xdr:cNvPr id="372" name="n_2mainValue【公営住宅】&#10;一人当たり面積">
          <a:extLst>
            <a:ext uri="{FF2B5EF4-FFF2-40B4-BE49-F238E27FC236}">
              <a16:creationId xmlns:a16="http://schemas.microsoft.com/office/drawing/2014/main" id="{6E19D356-3D21-4643-9D1D-DE3FDB472BD4}"/>
            </a:ext>
          </a:extLst>
        </xdr:cNvPr>
        <xdr:cNvSpPr txBox="1"/>
      </xdr:nvSpPr>
      <xdr:spPr>
        <a:xfrm>
          <a:off x="7509587" y="1423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154322</xdr:rowOff>
    </xdr:from>
    <xdr:ext cx="469744" cy="259045"/>
    <xdr:sp macro="" textlink="">
      <xdr:nvSpPr>
        <xdr:cNvPr id="373" name="n_3mainValue【公営住宅】&#10;一人当たり面積">
          <a:extLst>
            <a:ext uri="{FF2B5EF4-FFF2-40B4-BE49-F238E27FC236}">
              <a16:creationId xmlns:a16="http://schemas.microsoft.com/office/drawing/2014/main" id="{C114DF4A-97A4-4572-9580-6DC59E2EF31E}"/>
            </a:ext>
          </a:extLst>
        </xdr:cNvPr>
        <xdr:cNvSpPr txBox="1"/>
      </xdr:nvSpPr>
      <xdr:spPr>
        <a:xfrm>
          <a:off x="6712027" y="1423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157179</xdr:rowOff>
    </xdr:from>
    <xdr:ext cx="469744" cy="259045"/>
    <xdr:sp macro="" textlink="">
      <xdr:nvSpPr>
        <xdr:cNvPr id="374" name="n_4mainValue【公営住宅】&#10;一人当たり面積">
          <a:extLst>
            <a:ext uri="{FF2B5EF4-FFF2-40B4-BE49-F238E27FC236}">
              <a16:creationId xmlns:a16="http://schemas.microsoft.com/office/drawing/2014/main" id="{9052D5F8-543B-4C96-BB6E-4871026BE882}"/>
            </a:ext>
          </a:extLst>
        </xdr:cNvPr>
        <xdr:cNvSpPr txBox="1"/>
      </xdr:nvSpPr>
      <xdr:spPr>
        <a:xfrm>
          <a:off x="5937327" y="1423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0E702EA-0C85-4C3B-ADD9-369EE6D9019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6C8FFA5-82DE-4CE8-AAF0-B9012C25D03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20989E4F-908B-4C85-AB3B-EC5B18E5CAF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138050C-6370-4EB3-9B22-7939B40415D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6B6E4E9-E6C8-4284-A524-BCFDAD34C67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28F86EC-6C04-4305-8DE3-DB9D8DFB617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8869955-E7ED-46F6-99F4-4C6A09C9E89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84D435B-E80E-4513-A23C-A8A933EC6A9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F99D9BA-2A52-427B-8671-175655FEE19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8C24F84-1C0E-424A-9397-DA7263FCC45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FE64765-466B-4C09-9151-C91CE4F1B8F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CFDC55F-8F4E-465C-AC90-9839B5C5A53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4105D44-EF38-49A7-AB88-E4ED1C82239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01BEEF2-9814-4FF9-BE81-B1E35AFE5DD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60CB88A5-E2AD-4F01-865C-D7C456B3187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B8A9F2F-B245-4D2F-B350-B6853700993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57769FA-7ECD-4576-A605-BA59014CD6F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4A73605-B2DA-487C-A5E9-32DBD0B17CB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F034153-2E66-4808-A6EF-B75A6498236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C5A083E-8717-46AF-B3C7-4FFB4B6095E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759D42B-55C3-4585-B881-265B8F6CBBD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6FB8C92-99E8-4E3C-B9D8-CBB04228964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483817D-6CA6-4413-A2D5-44E4B354402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972BD95-759D-4D05-B5D0-D3B8A1A69C3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7B252106-987B-4C51-8888-8080F92962E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4FCEB2C-FAD5-4A00-B797-A20FFCDAC29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4532C7E9-D622-4E1E-AC66-F9631FA5F7A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23B6A33-DC3C-4135-B4D7-55EAFE10026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57D1951-0285-4672-90AE-4CA3422DFEA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63DFE20F-05F4-4CE2-91CF-5CBA39BC60F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9EA49376-617C-4572-B5EE-5E8FD67F5A4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34F1549-C19F-40E1-B5E1-11BE07EF34E6}"/>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392D83-C6D3-421B-BC92-B9BCADD2E47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9A3702FE-AC4B-4E1D-AB69-74F8BA32727A}"/>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BC0FECC9-DE67-4FE1-BFDE-DE02FC6E833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B9C72D1-012F-4743-AACA-142D8548BF6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7CF9782-8010-4FE2-BD92-B9257FC3F0BE}"/>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1B53FBA-3D2A-4E0D-A705-1B45B40A918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B1F041D-F1C0-422B-8C14-FDCEFCC2743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9A29B430-9939-4440-8866-CA686E315AF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8558D9C1-A9DA-4AF1-B26B-D05F64E9B30E}"/>
            </a:ext>
          </a:extLst>
        </xdr:cNvPr>
        <xdr:cNvCxnSpPr/>
      </xdr:nvCxnSpPr>
      <xdr:spPr>
        <a:xfrm flipV="1">
          <a:off x="14375764" y="56349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BC681F5B-EA17-43EA-8371-EAE8333D1F19}"/>
            </a:ext>
          </a:extLst>
        </xdr:cNvPr>
        <xdr:cNvSpPr txBox="1"/>
      </xdr:nvSpPr>
      <xdr:spPr>
        <a:xfrm>
          <a:off x="144145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A6587B09-5EDF-40E6-9584-A816726111E5}"/>
            </a:ext>
          </a:extLst>
        </xdr:cNvPr>
        <xdr:cNvCxnSpPr/>
      </xdr:nvCxnSpPr>
      <xdr:spPr>
        <a:xfrm>
          <a:off x="142875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6E47DE2-0022-4059-88E0-56F2825DC8EE}"/>
            </a:ext>
          </a:extLst>
        </xdr:cNvPr>
        <xdr:cNvSpPr txBox="1"/>
      </xdr:nvSpPr>
      <xdr:spPr>
        <a:xfrm>
          <a:off x="144145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2F2D1F16-2FBF-4D17-8B96-B6C8270AE465}"/>
            </a:ext>
          </a:extLst>
        </xdr:cNvPr>
        <xdr:cNvCxnSpPr/>
      </xdr:nvCxnSpPr>
      <xdr:spPr>
        <a:xfrm>
          <a:off x="14287500" y="563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1F3421E-0BD5-473A-8A2C-84FBF4D568AD}"/>
            </a:ext>
          </a:extLst>
        </xdr:cNvPr>
        <xdr:cNvSpPr txBox="1"/>
      </xdr:nvSpPr>
      <xdr:spPr>
        <a:xfrm>
          <a:off x="14414500" y="634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9DDC6551-6071-42BD-A976-6B9E8A07B491}"/>
            </a:ext>
          </a:extLst>
        </xdr:cNvPr>
        <xdr:cNvSpPr/>
      </xdr:nvSpPr>
      <xdr:spPr>
        <a:xfrm>
          <a:off x="14325600" y="63633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7358B165-3C4A-4A04-BD9B-80B7BF5F9740}"/>
            </a:ext>
          </a:extLst>
        </xdr:cNvPr>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491908AD-5776-4B5F-9FE0-48AB32CEE275}"/>
            </a:ext>
          </a:extLst>
        </xdr:cNvPr>
        <xdr:cNvSpPr/>
      </xdr:nvSpPr>
      <xdr:spPr>
        <a:xfrm>
          <a:off x="128041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C5EEA4A0-8FEA-4A66-8165-D20D1906EBB1}"/>
            </a:ext>
          </a:extLst>
        </xdr:cNvPr>
        <xdr:cNvSpPr/>
      </xdr:nvSpPr>
      <xdr:spPr>
        <a:xfrm>
          <a:off x="12029440" y="625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84B58BFA-EBB4-416E-AC1F-06E102FB7B66}"/>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C0B815C-A48F-4AE0-9B93-EC277F16BAC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32DF78F-35B9-49DD-A3F6-A8336F51001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2618D9B-3D1C-4B42-8975-BD394C01ACF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57BD236-298C-4D29-B23E-BAD2EC2AB19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F42F995-CBA2-4C71-AD25-FA455D22E29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431" name="楕円 430">
          <a:extLst>
            <a:ext uri="{FF2B5EF4-FFF2-40B4-BE49-F238E27FC236}">
              <a16:creationId xmlns:a16="http://schemas.microsoft.com/office/drawing/2014/main" id="{DD76D7E5-9E4F-4689-AE0D-0A5C047B6B30}"/>
            </a:ext>
          </a:extLst>
        </xdr:cNvPr>
        <xdr:cNvSpPr/>
      </xdr:nvSpPr>
      <xdr:spPr>
        <a:xfrm>
          <a:off x="14325600" y="61118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99712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CEF846EC-F537-44CA-A762-8C1E9AD10112}"/>
            </a:ext>
          </a:extLst>
        </xdr:cNvPr>
        <xdr:cNvSpPr txBox="1"/>
      </xdr:nvSpPr>
      <xdr:spPr>
        <a:xfrm>
          <a:off x="14414500"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40640</xdr:rowOff>
    </xdr:from>
    <xdr:to>
      <xdr:col>81</xdr:col>
      <xdr:colOff>101600</xdr:colOff>
      <xdr:row>36</xdr:row>
      <xdr:rowOff>142240</xdr:rowOff>
    </xdr:to>
    <xdr:sp macro="" textlink="">
      <xdr:nvSpPr>
        <xdr:cNvPr id="433" name="楕円 432">
          <a:extLst>
            <a:ext uri="{FF2B5EF4-FFF2-40B4-BE49-F238E27FC236}">
              <a16:creationId xmlns:a16="http://schemas.microsoft.com/office/drawing/2014/main" id="{23FB4DFC-7D92-466D-B4FE-2DCE46DC648F}"/>
            </a:ext>
          </a:extLst>
        </xdr:cNvPr>
        <xdr:cNvSpPr/>
      </xdr:nvSpPr>
      <xdr:spPr>
        <a:xfrm>
          <a:off x="1357884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36</xdr:row>
      <xdr:rowOff>127635</xdr:rowOff>
    </xdr:to>
    <xdr:cxnSp macro="">
      <xdr:nvCxnSpPr>
        <xdr:cNvPr id="434" name="直線コネクタ 433">
          <a:extLst>
            <a:ext uri="{FF2B5EF4-FFF2-40B4-BE49-F238E27FC236}">
              <a16:creationId xmlns:a16="http://schemas.microsoft.com/office/drawing/2014/main" id="{63D41854-83FE-48DF-BA79-021CF4C5A640}"/>
            </a:ext>
          </a:extLst>
        </xdr:cNvPr>
        <xdr:cNvCxnSpPr/>
      </xdr:nvCxnSpPr>
      <xdr:spPr>
        <a:xfrm>
          <a:off x="13629640" y="612648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6350</xdr:rowOff>
    </xdr:from>
    <xdr:to>
      <xdr:col>76</xdr:col>
      <xdr:colOff>165100</xdr:colOff>
      <xdr:row>36</xdr:row>
      <xdr:rowOff>107950</xdr:rowOff>
    </xdr:to>
    <xdr:sp macro="" textlink="">
      <xdr:nvSpPr>
        <xdr:cNvPr id="435" name="楕円 434">
          <a:extLst>
            <a:ext uri="{FF2B5EF4-FFF2-40B4-BE49-F238E27FC236}">
              <a16:creationId xmlns:a16="http://schemas.microsoft.com/office/drawing/2014/main" id="{519A7739-897C-4E0E-807A-BE3EEAEBB46B}"/>
            </a:ext>
          </a:extLst>
        </xdr:cNvPr>
        <xdr:cNvSpPr/>
      </xdr:nvSpPr>
      <xdr:spPr>
        <a:xfrm>
          <a:off x="1280414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57150</xdr:rowOff>
    </xdr:from>
    <xdr:to>
      <xdr:col>81</xdr:col>
      <xdr:colOff>50800</xdr:colOff>
      <xdr:row>36</xdr:row>
      <xdr:rowOff>91440</xdr:rowOff>
    </xdr:to>
    <xdr:cxnSp macro="">
      <xdr:nvCxnSpPr>
        <xdr:cNvPr id="436" name="直線コネクタ 435">
          <a:extLst>
            <a:ext uri="{FF2B5EF4-FFF2-40B4-BE49-F238E27FC236}">
              <a16:creationId xmlns:a16="http://schemas.microsoft.com/office/drawing/2014/main" id="{E2C20432-4F10-459A-8FEF-974C8E39BC79}"/>
            </a:ext>
          </a:extLst>
        </xdr:cNvPr>
        <xdr:cNvCxnSpPr/>
      </xdr:nvCxnSpPr>
      <xdr:spPr>
        <a:xfrm>
          <a:off x="12854940" y="609219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162560</xdr:rowOff>
    </xdr:from>
    <xdr:to>
      <xdr:col>72</xdr:col>
      <xdr:colOff>38100</xdr:colOff>
      <xdr:row>36</xdr:row>
      <xdr:rowOff>92710</xdr:rowOff>
    </xdr:to>
    <xdr:sp macro="" textlink="">
      <xdr:nvSpPr>
        <xdr:cNvPr id="437" name="楕円 436">
          <a:extLst>
            <a:ext uri="{FF2B5EF4-FFF2-40B4-BE49-F238E27FC236}">
              <a16:creationId xmlns:a16="http://schemas.microsoft.com/office/drawing/2014/main" id="{31F19CCA-7B8F-46A6-B74D-889AE5E40E8B}"/>
            </a:ext>
          </a:extLst>
        </xdr:cNvPr>
        <xdr:cNvSpPr/>
      </xdr:nvSpPr>
      <xdr:spPr>
        <a:xfrm>
          <a:off x="12029440" y="6029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41910</xdr:rowOff>
    </xdr:from>
    <xdr:to>
      <xdr:col>76</xdr:col>
      <xdr:colOff>114300</xdr:colOff>
      <xdr:row>36</xdr:row>
      <xdr:rowOff>57150</xdr:rowOff>
    </xdr:to>
    <xdr:cxnSp macro="">
      <xdr:nvCxnSpPr>
        <xdr:cNvPr id="438" name="直線コネクタ 437">
          <a:extLst>
            <a:ext uri="{FF2B5EF4-FFF2-40B4-BE49-F238E27FC236}">
              <a16:creationId xmlns:a16="http://schemas.microsoft.com/office/drawing/2014/main" id="{8A9AA952-E4F6-4EE8-826C-54B79914B64A}"/>
            </a:ext>
          </a:extLst>
        </xdr:cNvPr>
        <xdr:cNvCxnSpPr/>
      </xdr:nvCxnSpPr>
      <xdr:spPr>
        <a:xfrm>
          <a:off x="12072620" y="60769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128270</xdr:rowOff>
    </xdr:from>
    <xdr:to>
      <xdr:col>67</xdr:col>
      <xdr:colOff>101600</xdr:colOff>
      <xdr:row>36</xdr:row>
      <xdr:rowOff>58420</xdr:rowOff>
    </xdr:to>
    <xdr:sp macro="" textlink="">
      <xdr:nvSpPr>
        <xdr:cNvPr id="439" name="楕円 438">
          <a:extLst>
            <a:ext uri="{FF2B5EF4-FFF2-40B4-BE49-F238E27FC236}">
              <a16:creationId xmlns:a16="http://schemas.microsoft.com/office/drawing/2014/main" id="{0EE375A8-DFD6-41F4-8FE1-CB46AEB43C67}"/>
            </a:ext>
          </a:extLst>
        </xdr:cNvPr>
        <xdr:cNvSpPr/>
      </xdr:nvSpPr>
      <xdr:spPr>
        <a:xfrm>
          <a:off x="11231880" y="599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xdr:rowOff>
    </xdr:from>
    <xdr:to>
      <xdr:col>71</xdr:col>
      <xdr:colOff>177800</xdr:colOff>
      <xdr:row>36</xdr:row>
      <xdr:rowOff>41910</xdr:rowOff>
    </xdr:to>
    <xdr:cxnSp macro="">
      <xdr:nvCxnSpPr>
        <xdr:cNvPr id="440" name="直線コネクタ 439">
          <a:extLst>
            <a:ext uri="{FF2B5EF4-FFF2-40B4-BE49-F238E27FC236}">
              <a16:creationId xmlns:a16="http://schemas.microsoft.com/office/drawing/2014/main" id="{14DA4F3B-C6E8-4232-8E5A-B94C91AF3D1D}"/>
            </a:ext>
          </a:extLst>
        </xdr:cNvPr>
        <xdr:cNvCxnSpPr/>
      </xdr:nvCxnSpPr>
      <xdr:spPr>
        <a:xfrm>
          <a:off x="11282680" y="604266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819EF14-CDF4-4DC2-A463-E5540FB92D4D}"/>
            </a:ext>
          </a:extLst>
        </xdr:cNvPr>
        <xdr:cNvSpPr txBox="1"/>
      </xdr:nvSpPr>
      <xdr:spPr>
        <a:xfrm>
          <a:off x="134372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2C6461D-31CA-4986-84F5-0E3192AE3FE0}"/>
            </a:ext>
          </a:extLst>
        </xdr:cNvPr>
        <xdr:cNvSpPr txBox="1"/>
      </xdr:nvSpPr>
      <xdr:spPr>
        <a:xfrm>
          <a:off x="12675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B495714-E4F5-4EB7-BAB9-507000EA1C51}"/>
            </a:ext>
          </a:extLst>
        </xdr:cNvPr>
        <xdr:cNvSpPr txBox="1"/>
      </xdr:nvSpPr>
      <xdr:spPr>
        <a:xfrm>
          <a:off x="119005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5896C47-BBAE-4588-A962-D788A156DAB5}"/>
            </a:ext>
          </a:extLst>
        </xdr:cNvPr>
        <xdr:cNvSpPr txBox="1"/>
      </xdr:nvSpPr>
      <xdr:spPr>
        <a:xfrm>
          <a:off x="1110298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158767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86455EC-2149-4E48-B768-1D9C14238D02}"/>
            </a:ext>
          </a:extLst>
        </xdr:cNvPr>
        <xdr:cNvSpPr txBox="1"/>
      </xdr:nvSpPr>
      <xdr:spPr>
        <a:xfrm>
          <a:off x="134372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124477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856DF7C-5FD4-47E3-B5D8-C72D4AB1FB5C}"/>
            </a:ext>
          </a:extLst>
        </xdr:cNvPr>
        <xdr:cNvSpPr txBox="1"/>
      </xdr:nvSpPr>
      <xdr:spPr>
        <a:xfrm>
          <a:off x="126752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109237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3584F89-F92C-4DD9-B9F5-5321563B1A90}"/>
            </a:ext>
          </a:extLst>
        </xdr:cNvPr>
        <xdr:cNvSpPr txBox="1"/>
      </xdr:nvSpPr>
      <xdr:spPr>
        <a:xfrm>
          <a:off x="119005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74947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042DB71-0B9E-4A9C-A82D-D614EF0D9E00}"/>
            </a:ext>
          </a:extLst>
        </xdr:cNvPr>
        <xdr:cNvSpPr txBox="1"/>
      </xdr:nvSpPr>
      <xdr:spPr>
        <a:xfrm>
          <a:off x="1110298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00C3C90-01A6-4CFB-A6BE-3ABE7086BC8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AAC875D-893F-43A9-A311-E6245387AA1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4C50DD5-1F2C-437D-B32F-8888A9222EA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B91B0EC5-6C84-414C-B93D-831BA465CAF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5C150F2-9C35-4B38-91E0-AF76F1F98D8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5E31623-4050-4941-95E1-5D90A7B9E39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62C92281-AD53-463C-8E2A-C263F1EA263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536D707-2AB5-446B-9458-27BEAA666BE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D607003-5CF1-4D49-A241-44C08A6E066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34A3FB9-C15F-4EC5-B5D7-EB93334111E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E407DBF-5A99-4595-839F-970F1B41730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F9780E22-AA35-481E-8F2D-8483C153F1F8}"/>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683B3CA1-992A-456F-95F2-3144BCE79FD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FA429CC9-95D2-42E2-A825-9213C13B203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8F4F3B31-030B-4E43-870E-3E927B04D1B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312FAD83-F3A7-4648-9545-62B3BF313089}"/>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1EE4C652-AA3A-4111-B518-FEC11B0DB4B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6DB98D31-5DDB-4A29-8A42-C4166EFB775F}"/>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2C497EB-7E2B-40DD-B048-7F9E6387A8B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906F9494-1FA0-41F5-9F1E-A558D288761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BE13D54-0854-48D4-8BB7-DDC655DD411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878F41A1-E912-4FD4-9103-2969EA9CF09B}"/>
            </a:ext>
          </a:extLst>
        </xdr:cNvPr>
        <xdr:cNvCxnSpPr/>
      </xdr:nvCxnSpPr>
      <xdr:spPr>
        <a:xfrm flipV="1">
          <a:off x="19509104" y="581025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D241F71-3947-44FB-A709-5B3785FA175E}"/>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3BF54992-6018-40AE-83A0-6302AAE7F725}"/>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8F4F995-C6BC-4FE3-83F1-895F8B17D473}"/>
            </a:ext>
          </a:extLst>
        </xdr:cNvPr>
        <xdr:cNvSpPr txBox="1"/>
      </xdr:nvSpPr>
      <xdr:spPr>
        <a:xfrm>
          <a:off x="1954784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2A95D69E-3CE3-4E25-A019-A83CFF86ADF4}"/>
            </a:ext>
          </a:extLst>
        </xdr:cNvPr>
        <xdr:cNvCxnSpPr/>
      </xdr:nvCxnSpPr>
      <xdr:spPr>
        <a:xfrm>
          <a:off x="1944370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5A4861E6-67C0-4A42-81BF-B1E5831758B8}"/>
            </a:ext>
          </a:extLst>
        </xdr:cNvPr>
        <xdr:cNvSpPr txBox="1"/>
      </xdr:nvSpPr>
      <xdr:spPr>
        <a:xfrm>
          <a:off x="19547840" y="633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EB2C2713-36FC-402B-A0B2-CC3AA70B14D0}"/>
            </a:ext>
          </a:extLst>
        </xdr:cNvPr>
        <xdr:cNvSpPr/>
      </xdr:nvSpPr>
      <xdr:spPr>
        <a:xfrm>
          <a:off x="19458940" y="635609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2EA2FD30-2931-409F-84D3-84833AFFCE7C}"/>
            </a:ext>
          </a:extLst>
        </xdr:cNvPr>
        <xdr:cNvSpPr/>
      </xdr:nvSpPr>
      <xdr:spPr>
        <a:xfrm>
          <a:off x="187350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9D680EE2-CF4A-44E6-8387-1C70CF5AA1BA}"/>
            </a:ext>
          </a:extLst>
        </xdr:cNvPr>
        <xdr:cNvSpPr/>
      </xdr:nvSpPr>
      <xdr:spPr>
        <a:xfrm>
          <a:off x="17937480" y="6369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19CCFD41-CCAC-4F64-8958-46B05B34DAF9}"/>
            </a:ext>
          </a:extLst>
        </xdr:cNvPr>
        <xdr:cNvSpPr/>
      </xdr:nvSpPr>
      <xdr:spPr>
        <a:xfrm>
          <a:off x="171627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CCD66F2E-771E-4C8D-9789-8A8E47075F9C}"/>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B0F0564-B2DF-44D3-B193-4010F9D4DA4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91DC996-0E42-4E07-8FF0-51C99B34D76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554E6E2-54A4-4C13-A8A3-BEBD9A907B5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9ADB538-89AF-4424-9FEB-CE6FD901E18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ADF875E-E8BB-4294-8F0A-538E9208B9A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59690</xdr:rowOff>
    </xdr:from>
    <xdr:to>
      <xdr:col>116</xdr:col>
      <xdr:colOff>114300</xdr:colOff>
      <xdr:row>34</xdr:row>
      <xdr:rowOff>161290</xdr:rowOff>
    </xdr:to>
    <xdr:sp macro="" textlink="">
      <xdr:nvSpPr>
        <xdr:cNvPr id="486" name="楕円 485">
          <a:extLst>
            <a:ext uri="{FF2B5EF4-FFF2-40B4-BE49-F238E27FC236}">
              <a16:creationId xmlns:a16="http://schemas.microsoft.com/office/drawing/2014/main" id="{398CFB2C-FEA9-4A30-A08D-9FCCC5F6C483}"/>
            </a:ext>
          </a:extLst>
        </xdr:cNvPr>
        <xdr:cNvSpPr/>
      </xdr:nvSpPr>
      <xdr:spPr>
        <a:xfrm>
          <a:off x="1945894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12717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8857D5FB-91D9-4844-A540-2F8E8E9B54C1}"/>
            </a:ext>
          </a:extLst>
        </xdr:cNvPr>
        <xdr:cNvSpPr txBox="1"/>
      </xdr:nvSpPr>
      <xdr:spPr>
        <a:xfrm>
          <a:off x="19547840" y="571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71120</xdr:rowOff>
    </xdr:from>
    <xdr:to>
      <xdr:col>112</xdr:col>
      <xdr:colOff>38100</xdr:colOff>
      <xdr:row>35</xdr:row>
      <xdr:rowOff>1270</xdr:rowOff>
    </xdr:to>
    <xdr:sp macro="" textlink="">
      <xdr:nvSpPr>
        <xdr:cNvPr id="488" name="楕円 487">
          <a:extLst>
            <a:ext uri="{FF2B5EF4-FFF2-40B4-BE49-F238E27FC236}">
              <a16:creationId xmlns:a16="http://schemas.microsoft.com/office/drawing/2014/main" id="{9C0DB844-F461-44BA-BD5F-E18007526A32}"/>
            </a:ext>
          </a:extLst>
        </xdr:cNvPr>
        <xdr:cNvSpPr/>
      </xdr:nvSpPr>
      <xdr:spPr>
        <a:xfrm>
          <a:off x="18735040" y="5770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110490</xdr:rowOff>
    </xdr:from>
    <xdr:to>
      <xdr:col>116</xdr:col>
      <xdr:colOff>63500</xdr:colOff>
      <xdr:row>34</xdr:row>
      <xdr:rowOff>121920</xdr:rowOff>
    </xdr:to>
    <xdr:cxnSp macro="">
      <xdr:nvCxnSpPr>
        <xdr:cNvPr id="489" name="直線コネクタ 488">
          <a:extLst>
            <a:ext uri="{FF2B5EF4-FFF2-40B4-BE49-F238E27FC236}">
              <a16:creationId xmlns:a16="http://schemas.microsoft.com/office/drawing/2014/main" id="{29AA3E9F-BC62-4084-9DF2-1B3568333BFD}"/>
            </a:ext>
          </a:extLst>
        </xdr:cNvPr>
        <xdr:cNvCxnSpPr/>
      </xdr:nvCxnSpPr>
      <xdr:spPr>
        <a:xfrm flipV="1">
          <a:off x="18778220" y="581025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89408</xdr:rowOff>
    </xdr:from>
    <xdr:to>
      <xdr:col>107</xdr:col>
      <xdr:colOff>101600</xdr:colOff>
      <xdr:row>35</xdr:row>
      <xdr:rowOff>19558</xdr:rowOff>
    </xdr:to>
    <xdr:sp macro="" textlink="">
      <xdr:nvSpPr>
        <xdr:cNvPr id="490" name="楕円 489">
          <a:extLst>
            <a:ext uri="{FF2B5EF4-FFF2-40B4-BE49-F238E27FC236}">
              <a16:creationId xmlns:a16="http://schemas.microsoft.com/office/drawing/2014/main" id="{B62DFDBA-FA4A-4275-8DDC-8AC2DEF0AB6A}"/>
            </a:ext>
          </a:extLst>
        </xdr:cNvPr>
        <xdr:cNvSpPr/>
      </xdr:nvSpPr>
      <xdr:spPr>
        <a:xfrm>
          <a:off x="17937480" y="57891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121920</xdr:rowOff>
    </xdr:from>
    <xdr:to>
      <xdr:col>111</xdr:col>
      <xdr:colOff>177800</xdr:colOff>
      <xdr:row>34</xdr:row>
      <xdr:rowOff>140208</xdr:rowOff>
    </xdr:to>
    <xdr:cxnSp macro="">
      <xdr:nvCxnSpPr>
        <xdr:cNvPr id="491" name="直線コネクタ 490">
          <a:extLst>
            <a:ext uri="{FF2B5EF4-FFF2-40B4-BE49-F238E27FC236}">
              <a16:creationId xmlns:a16="http://schemas.microsoft.com/office/drawing/2014/main" id="{E712DC6D-8AA7-4C56-891C-84DEBE36ECFA}"/>
            </a:ext>
          </a:extLst>
        </xdr:cNvPr>
        <xdr:cNvCxnSpPr/>
      </xdr:nvCxnSpPr>
      <xdr:spPr>
        <a:xfrm flipV="1">
          <a:off x="17988280" y="5821680"/>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107696</xdr:rowOff>
    </xdr:from>
    <xdr:to>
      <xdr:col>102</xdr:col>
      <xdr:colOff>165100</xdr:colOff>
      <xdr:row>35</xdr:row>
      <xdr:rowOff>37846</xdr:rowOff>
    </xdr:to>
    <xdr:sp macro="" textlink="">
      <xdr:nvSpPr>
        <xdr:cNvPr id="492" name="楕円 491">
          <a:extLst>
            <a:ext uri="{FF2B5EF4-FFF2-40B4-BE49-F238E27FC236}">
              <a16:creationId xmlns:a16="http://schemas.microsoft.com/office/drawing/2014/main" id="{20025C28-3F22-4401-98C1-841F7B58F5B1}"/>
            </a:ext>
          </a:extLst>
        </xdr:cNvPr>
        <xdr:cNvSpPr/>
      </xdr:nvSpPr>
      <xdr:spPr>
        <a:xfrm>
          <a:off x="17162780" y="5807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140208</xdr:rowOff>
    </xdr:from>
    <xdr:to>
      <xdr:col>107</xdr:col>
      <xdr:colOff>50800</xdr:colOff>
      <xdr:row>34</xdr:row>
      <xdr:rowOff>158496</xdr:rowOff>
    </xdr:to>
    <xdr:cxnSp macro="">
      <xdr:nvCxnSpPr>
        <xdr:cNvPr id="493" name="直線コネクタ 492">
          <a:extLst>
            <a:ext uri="{FF2B5EF4-FFF2-40B4-BE49-F238E27FC236}">
              <a16:creationId xmlns:a16="http://schemas.microsoft.com/office/drawing/2014/main" id="{7EDD2D1A-CE8D-40AA-9595-B44F89642582}"/>
            </a:ext>
          </a:extLst>
        </xdr:cNvPr>
        <xdr:cNvCxnSpPr/>
      </xdr:nvCxnSpPr>
      <xdr:spPr>
        <a:xfrm flipV="1">
          <a:off x="17213580" y="5839968"/>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137414</xdr:rowOff>
    </xdr:from>
    <xdr:to>
      <xdr:col>98</xdr:col>
      <xdr:colOff>38100</xdr:colOff>
      <xdr:row>35</xdr:row>
      <xdr:rowOff>67564</xdr:rowOff>
    </xdr:to>
    <xdr:sp macro="" textlink="">
      <xdr:nvSpPr>
        <xdr:cNvPr id="494" name="楕円 493">
          <a:extLst>
            <a:ext uri="{FF2B5EF4-FFF2-40B4-BE49-F238E27FC236}">
              <a16:creationId xmlns:a16="http://schemas.microsoft.com/office/drawing/2014/main" id="{C4E845F9-2D60-4B61-A64C-E933439147DA}"/>
            </a:ext>
          </a:extLst>
        </xdr:cNvPr>
        <xdr:cNvSpPr/>
      </xdr:nvSpPr>
      <xdr:spPr>
        <a:xfrm>
          <a:off x="16388080" y="58371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158496</xdr:rowOff>
    </xdr:from>
    <xdr:to>
      <xdr:col>102</xdr:col>
      <xdr:colOff>114300</xdr:colOff>
      <xdr:row>35</xdr:row>
      <xdr:rowOff>16764</xdr:rowOff>
    </xdr:to>
    <xdr:cxnSp macro="">
      <xdr:nvCxnSpPr>
        <xdr:cNvPr id="495" name="直線コネクタ 494">
          <a:extLst>
            <a:ext uri="{FF2B5EF4-FFF2-40B4-BE49-F238E27FC236}">
              <a16:creationId xmlns:a16="http://schemas.microsoft.com/office/drawing/2014/main" id="{95D364F8-E87D-4A38-A23F-248D9E257A14}"/>
            </a:ext>
          </a:extLst>
        </xdr:cNvPr>
        <xdr:cNvCxnSpPr/>
      </xdr:nvCxnSpPr>
      <xdr:spPr>
        <a:xfrm flipV="1">
          <a:off x="16431260" y="5858256"/>
          <a:ext cx="78232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F60BD61-80D6-437A-983C-108D6331F288}"/>
            </a:ext>
          </a:extLst>
        </xdr:cNvPr>
        <xdr:cNvSpPr txBox="1"/>
      </xdr:nvSpPr>
      <xdr:spPr>
        <a:xfrm>
          <a:off x="18561127" y="645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C9090C39-BF89-4BE5-B249-335C53CE8FF3}"/>
            </a:ext>
          </a:extLst>
        </xdr:cNvPr>
        <xdr:cNvSpPr txBox="1"/>
      </xdr:nvSpPr>
      <xdr:spPr>
        <a:xfrm>
          <a:off x="17776267" y="645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3EC82BC9-37AF-435B-A138-15ACDD99B9A1}"/>
            </a:ext>
          </a:extLst>
        </xdr:cNvPr>
        <xdr:cNvSpPr txBox="1"/>
      </xdr:nvSpPr>
      <xdr:spPr>
        <a:xfrm>
          <a:off x="17001567" y="644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D59366AD-B529-405E-9084-C63B6D8CFAF0}"/>
            </a:ext>
          </a:extLst>
        </xdr:cNvPr>
        <xdr:cNvSpPr txBox="1"/>
      </xdr:nvSpPr>
      <xdr:spPr>
        <a:xfrm>
          <a:off x="16226867" y="649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17797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EFA9512D-9F62-4952-B459-511F8AF2108A}"/>
            </a:ext>
          </a:extLst>
        </xdr:cNvPr>
        <xdr:cNvSpPr txBox="1"/>
      </xdr:nvSpPr>
      <xdr:spPr>
        <a:xfrm>
          <a:off x="18561127" y="554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36085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76594565-B01B-4E0A-B19B-64DCA54B8982}"/>
            </a:ext>
          </a:extLst>
        </xdr:cNvPr>
        <xdr:cNvSpPr txBox="1"/>
      </xdr:nvSpPr>
      <xdr:spPr>
        <a:xfrm>
          <a:off x="17776267" y="556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54373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600DEA1-7A01-4C5D-97E9-B63CB34A4F34}"/>
            </a:ext>
          </a:extLst>
        </xdr:cNvPr>
        <xdr:cNvSpPr txBox="1"/>
      </xdr:nvSpPr>
      <xdr:spPr>
        <a:xfrm>
          <a:off x="17001567" y="558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84091</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4DD78FB7-87B4-4383-94EA-D06C6B6F0EDC}"/>
            </a:ext>
          </a:extLst>
        </xdr:cNvPr>
        <xdr:cNvSpPr txBox="1"/>
      </xdr:nvSpPr>
      <xdr:spPr>
        <a:xfrm>
          <a:off x="16226867" y="561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E62500AF-C215-490D-BE6A-3A31AAE979A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694F91F-4419-4A7E-A228-09029F3D86C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F0666925-764E-4541-B19B-FD1ABADC4B0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B3B66243-379E-4D9C-90DF-E9B620A7F58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7E230E9F-34FD-42B0-AC58-E484892DAE2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305BE00-5980-4BA5-BE58-C3DA611AA93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27C0C28-2F1C-42C8-AFDB-9431A9BB59F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21914BE-0323-4866-9AD5-166DFAFF5AE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2927526D-A54A-4FD5-B791-DC56ACC436E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74AAF1A4-6D30-429B-9D5C-038C0D54349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2DFDA5F-6685-4927-8CD0-109F26B554B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416C5BA6-F2DF-430E-BB7F-7D213AB54E83}"/>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5FE9CA2E-D933-4777-BE0D-A8407DD009FA}"/>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A6E7FFAF-BB07-4F7F-9289-B0565C9DB87E}"/>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B3DE7ECE-7E2D-411A-B297-7C4062EBCB8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211CE18D-5A96-493E-8F13-812F307BA42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4E149869-DF91-469C-8399-6D06C6AC81F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2C199529-2CD5-4419-AD4D-0B8AAD17DC8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A7F6EE29-362E-4C17-8689-32275B0984AD}"/>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F390B13D-A837-4E80-9A0B-2F7BE3EDDCC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3D818DA5-976D-4735-B172-9FABB0DD59C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C695E2ED-01BE-4025-9E6B-BE4C6C5338E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AE4B277B-2CDA-4AC1-8B74-C8EEAEA04222}"/>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2EB4792-C3EF-4952-958E-EA652C63242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EBCC8BFC-E1DB-4F46-8A2D-297EB1CEEC8E}"/>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AFD9DA01-A56D-4EC3-B998-8ADCB04C5B0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24D1ABB3-53ED-4CE5-B1BF-E9726F93962B}"/>
            </a:ext>
          </a:extLst>
        </xdr:cNvPr>
        <xdr:cNvCxnSpPr/>
      </xdr:nvCxnSpPr>
      <xdr:spPr>
        <a:xfrm flipV="1">
          <a:off x="14375764" y="9476014"/>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29AF65FC-AEEF-4DCB-8693-F838C526CE10}"/>
            </a:ext>
          </a:extLst>
        </xdr:cNvPr>
        <xdr:cNvSpPr txBox="1"/>
      </xdr:nvSpPr>
      <xdr:spPr>
        <a:xfrm>
          <a:off x="14414500"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EA4167D8-BE44-4F29-B66A-EB364D90B537}"/>
            </a:ext>
          </a:extLst>
        </xdr:cNvPr>
        <xdr:cNvCxnSpPr/>
      </xdr:nvCxnSpPr>
      <xdr:spPr>
        <a:xfrm>
          <a:off x="1428750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41FC0F81-65F3-4934-B6DA-D134E062BEDF}"/>
            </a:ext>
          </a:extLst>
        </xdr:cNvPr>
        <xdr:cNvSpPr txBox="1"/>
      </xdr:nvSpPr>
      <xdr:spPr>
        <a:xfrm>
          <a:off x="14414500" y="925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3836B417-861E-4E4B-AC18-41460861C8FA}"/>
            </a:ext>
          </a:extLst>
        </xdr:cNvPr>
        <xdr:cNvCxnSpPr/>
      </xdr:nvCxnSpPr>
      <xdr:spPr>
        <a:xfrm>
          <a:off x="14287500" y="9476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C1E6EF68-ECC5-4F2E-8577-C14A627BB0B2}"/>
            </a:ext>
          </a:extLst>
        </xdr:cNvPr>
        <xdr:cNvSpPr txBox="1"/>
      </xdr:nvSpPr>
      <xdr:spPr>
        <a:xfrm>
          <a:off x="144145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785173CA-076D-45D7-A865-3A01FBF58025}"/>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6C048444-F11D-4063-9696-C9BBB71B5C11}"/>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7D3270F2-B3F9-4640-8B9E-BCBB1F773B43}"/>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B897BE89-BF44-40A3-A05F-FE5F2E40BE20}"/>
            </a:ext>
          </a:extLst>
        </xdr:cNvPr>
        <xdr:cNvSpPr/>
      </xdr:nvSpPr>
      <xdr:spPr>
        <a:xfrm>
          <a:off x="12029440" y="10037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4E8414F3-6DE6-4E1B-8AE8-DE1A7EB23217}"/>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A6CFAF6-5532-4708-949C-56E09698C3A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7607282-EBD7-4FAE-A763-84C9B166461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3438FAF-4AD4-44BE-AFB6-DEB29A7FBF5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73CBD81-645D-441C-A74A-9D34B80361D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194EE0F-6942-4A08-979D-48A9D723B39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546" name="楕円 545">
          <a:extLst>
            <a:ext uri="{FF2B5EF4-FFF2-40B4-BE49-F238E27FC236}">
              <a16:creationId xmlns:a16="http://schemas.microsoft.com/office/drawing/2014/main" id="{ADA45020-27BE-45A4-A61F-10824E5F0E7A}"/>
            </a:ext>
          </a:extLst>
        </xdr:cNvPr>
        <xdr:cNvSpPr/>
      </xdr:nvSpPr>
      <xdr:spPr>
        <a:xfrm>
          <a:off x="14325600" y="993303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65150</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4FAC395C-713F-461B-BCA7-6174C0336B83}"/>
            </a:ext>
          </a:extLst>
        </xdr:cNvPr>
        <xdr:cNvSpPr txBox="1"/>
      </xdr:nvSpPr>
      <xdr:spPr>
        <a:xfrm>
          <a:off x="14414500" y="978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9616</xdr:rowOff>
    </xdr:from>
    <xdr:to>
      <xdr:col>81</xdr:col>
      <xdr:colOff>101600</xdr:colOff>
      <xdr:row>59</xdr:row>
      <xdr:rowOff>111216</xdr:rowOff>
    </xdr:to>
    <xdr:sp macro="" textlink="">
      <xdr:nvSpPr>
        <xdr:cNvPr id="548" name="楕円 547">
          <a:extLst>
            <a:ext uri="{FF2B5EF4-FFF2-40B4-BE49-F238E27FC236}">
              <a16:creationId xmlns:a16="http://schemas.microsoft.com/office/drawing/2014/main" id="{7986432C-19D6-46C4-BC92-F84AAC4FC36C}"/>
            </a:ext>
          </a:extLst>
        </xdr:cNvPr>
        <xdr:cNvSpPr/>
      </xdr:nvSpPr>
      <xdr:spPr>
        <a:xfrm>
          <a:off x="13578840" y="990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60416</xdr:rowOff>
    </xdr:from>
    <xdr:to>
      <xdr:col>85</xdr:col>
      <xdr:colOff>127000</xdr:colOff>
      <xdr:row>59</xdr:row>
      <xdr:rowOff>93073</xdr:rowOff>
    </xdr:to>
    <xdr:cxnSp macro="">
      <xdr:nvCxnSpPr>
        <xdr:cNvPr id="549" name="直線コネクタ 548">
          <a:extLst>
            <a:ext uri="{FF2B5EF4-FFF2-40B4-BE49-F238E27FC236}">
              <a16:creationId xmlns:a16="http://schemas.microsoft.com/office/drawing/2014/main" id="{DE96C288-19AA-4421-9023-C8EF3B2B9924}"/>
            </a:ext>
          </a:extLst>
        </xdr:cNvPr>
        <xdr:cNvCxnSpPr/>
      </xdr:nvCxnSpPr>
      <xdr:spPr>
        <a:xfrm>
          <a:off x="13629640" y="9951176"/>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148409</xdr:rowOff>
    </xdr:from>
    <xdr:to>
      <xdr:col>76</xdr:col>
      <xdr:colOff>165100</xdr:colOff>
      <xdr:row>59</xdr:row>
      <xdr:rowOff>78559</xdr:rowOff>
    </xdr:to>
    <xdr:sp macro="" textlink="">
      <xdr:nvSpPr>
        <xdr:cNvPr id="550" name="楕円 549">
          <a:extLst>
            <a:ext uri="{FF2B5EF4-FFF2-40B4-BE49-F238E27FC236}">
              <a16:creationId xmlns:a16="http://schemas.microsoft.com/office/drawing/2014/main" id="{F5A0A38B-3F4D-4137-B709-645082450714}"/>
            </a:ext>
          </a:extLst>
        </xdr:cNvPr>
        <xdr:cNvSpPr/>
      </xdr:nvSpPr>
      <xdr:spPr>
        <a:xfrm>
          <a:off x="12804140" y="98715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27759</xdr:rowOff>
    </xdr:from>
    <xdr:to>
      <xdr:col>81</xdr:col>
      <xdr:colOff>50800</xdr:colOff>
      <xdr:row>59</xdr:row>
      <xdr:rowOff>60416</xdr:rowOff>
    </xdr:to>
    <xdr:cxnSp macro="">
      <xdr:nvCxnSpPr>
        <xdr:cNvPr id="551" name="直線コネクタ 550">
          <a:extLst>
            <a:ext uri="{FF2B5EF4-FFF2-40B4-BE49-F238E27FC236}">
              <a16:creationId xmlns:a16="http://schemas.microsoft.com/office/drawing/2014/main" id="{A273AF76-F009-4E02-8D4D-190EC68BA940}"/>
            </a:ext>
          </a:extLst>
        </xdr:cNvPr>
        <xdr:cNvCxnSpPr/>
      </xdr:nvCxnSpPr>
      <xdr:spPr>
        <a:xfrm>
          <a:off x="12854940" y="9918519"/>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92891</xdr:rowOff>
    </xdr:from>
    <xdr:to>
      <xdr:col>72</xdr:col>
      <xdr:colOff>38100</xdr:colOff>
      <xdr:row>61</xdr:row>
      <xdr:rowOff>23041</xdr:rowOff>
    </xdr:to>
    <xdr:sp macro="" textlink="">
      <xdr:nvSpPr>
        <xdr:cNvPr id="552" name="楕円 551">
          <a:extLst>
            <a:ext uri="{FF2B5EF4-FFF2-40B4-BE49-F238E27FC236}">
              <a16:creationId xmlns:a16="http://schemas.microsoft.com/office/drawing/2014/main" id="{95C39F6D-4315-4E83-ADFF-B66D003A74AC}"/>
            </a:ext>
          </a:extLst>
        </xdr:cNvPr>
        <xdr:cNvSpPr/>
      </xdr:nvSpPr>
      <xdr:spPr>
        <a:xfrm>
          <a:off x="12029440" y="10151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27759</xdr:rowOff>
    </xdr:from>
    <xdr:to>
      <xdr:col>76</xdr:col>
      <xdr:colOff>114300</xdr:colOff>
      <xdr:row>60</xdr:row>
      <xdr:rowOff>143691</xdr:rowOff>
    </xdr:to>
    <xdr:cxnSp macro="">
      <xdr:nvCxnSpPr>
        <xdr:cNvPr id="553" name="直線コネクタ 552">
          <a:extLst>
            <a:ext uri="{FF2B5EF4-FFF2-40B4-BE49-F238E27FC236}">
              <a16:creationId xmlns:a16="http://schemas.microsoft.com/office/drawing/2014/main" id="{D0B1203C-6F66-4A04-9386-5D1FA4CE5048}"/>
            </a:ext>
          </a:extLst>
        </xdr:cNvPr>
        <xdr:cNvCxnSpPr/>
      </xdr:nvCxnSpPr>
      <xdr:spPr>
        <a:xfrm flipV="1">
          <a:off x="12072620" y="9918519"/>
          <a:ext cx="782320" cy="28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151674</xdr:rowOff>
    </xdr:from>
    <xdr:to>
      <xdr:col>67</xdr:col>
      <xdr:colOff>101600</xdr:colOff>
      <xdr:row>61</xdr:row>
      <xdr:rowOff>81824</xdr:rowOff>
    </xdr:to>
    <xdr:sp macro="" textlink="">
      <xdr:nvSpPr>
        <xdr:cNvPr id="554" name="楕円 553">
          <a:extLst>
            <a:ext uri="{FF2B5EF4-FFF2-40B4-BE49-F238E27FC236}">
              <a16:creationId xmlns:a16="http://schemas.microsoft.com/office/drawing/2014/main" id="{ECD5CD1A-25CE-44BB-89C9-4255FCBCECF8}"/>
            </a:ext>
          </a:extLst>
        </xdr:cNvPr>
        <xdr:cNvSpPr/>
      </xdr:nvSpPr>
      <xdr:spPr>
        <a:xfrm>
          <a:off x="11231880" y="10210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143691</xdr:rowOff>
    </xdr:from>
    <xdr:to>
      <xdr:col>71</xdr:col>
      <xdr:colOff>177800</xdr:colOff>
      <xdr:row>61</xdr:row>
      <xdr:rowOff>31024</xdr:rowOff>
    </xdr:to>
    <xdr:cxnSp macro="">
      <xdr:nvCxnSpPr>
        <xdr:cNvPr id="555" name="直線コネクタ 554">
          <a:extLst>
            <a:ext uri="{FF2B5EF4-FFF2-40B4-BE49-F238E27FC236}">
              <a16:creationId xmlns:a16="http://schemas.microsoft.com/office/drawing/2014/main" id="{C3BC3CFC-39A2-4B48-A972-51D5CC95849E}"/>
            </a:ext>
          </a:extLst>
        </xdr:cNvPr>
        <xdr:cNvCxnSpPr/>
      </xdr:nvCxnSpPr>
      <xdr:spPr>
        <a:xfrm flipV="1">
          <a:off x="11282680" y="10202091"/>
          <a:ext cx="78994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3403C348-D74F-4032-85DD-77CBE8F8E6A8}"/>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57F6589B-A470-4B3E-AC10-45550F0D10BB}"/>
            </a:ext>
          </a:extLst>
        </xdr:cNvPr>
        <xdr:cNvSpPr txBox="1"/>
      </xdr:nvSpPr>
      <xdr:spPr>
        <a:xfrm>
          <a:off x="1267524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5DD346CB-6BB4-4E47-9838-5951E7E09849}"/>
            </a:ext>
          </a:extLst>
        </xdr:cNvPr>
        <xdr:cNvSpPr txBox="1"/>
      </xdr:nvSpPr>
      <xdr:spPr>
        <a:xfrm>
          <a:off x="11900544" y="981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8794A0C4-2D75-4EDF-9F84-6531ADC007EF}"/>
            </a:ext>
          </a:extLst>
        </xdr:cNvPr>
        <xdr:cNvSpPr txBox="1"/>
      </xdr:nvSpPr>
      <xdr:spPr>
        <a:xfrm>
          <a:off x="11102984" y="970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127743</xdr:rowOff>
    </xdr:from>
    <xdr:ext cx="405111" cy="259045"/>
    <xdr:sp macro="" textlink="">
      <xdr:nvSpPr>
        <xdr:cNvPr id="560" name="n_1mainValue【学校施設】&#10;有形固定資産減価償却率">
          <a:extLst>
            <a:ext uri="{FF2B5EF4-FFF2-40B4-BE49-F238E27FC236}">
              <a16:creationId xmlns:a16="http://schemas.microsoft.com/office/drawing/2014/main" id="{FF23A27C-EE83-45EA-B4F0-74F3CDD56FE8}"/>
            </a:ext>
          </a:extLst>
        </xdr:cNvPr>
        <xdr:cNvSpPr txBox="1"/>
      </xdr:nvSpPr>
      <xdr:spPr>
        <a:xfrm>
          <a:off x="13437244" y="968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95086</xdr:rowOff>
    </xdr:from>
    <xdr:ext cx="405111" cy="259045"/>
    <xdr:sp macro="" textlink="">
      <xdr:nvSpPr>
        <xdr:cNvPr id="561" name="n_2mainValue【学校施設】&#10;有形固定資産減価償却率">
          <a:extLst>
            <a:ext uri="{FF2B5EF4-FFF2-40B4-BE49-F238E27FC236}">
              <a16:creationId xmlns:a16="http://schemas.microsoft.com/office/drawing/2014/main" id="{B2954D29-3038-4AF2-9E7D-DA24AF52AC73}"/>
            </a:ext>
          </a:extLst>
        </xdr:cNvPr>
        <xdr:cNvSpPr txBox="1"/>
      </xdr:nvSpPr>
      <xdr:spPr>
        <a:xfrm>
          <a:off x="12675244" y="965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14168</xdr:rowOff>
    </xdr:from>
    <xdr:ext cx="405111" cy="259045"/>
    <xdr:sp macro="" textlink="">
      <xdr:nvSpPr>
        <xdr:cNvPr id="562" name="n_3mainValue【学校施設】&#10;有形固定資産減価償却率">
          <a:extLst>
            <a:ext uri="{FF2B5EF4-FFF2-40B4-BE49-F238E27FC236}">
              <a16:creationId xmlns:a16="http://schemas.microsoft.com/office/drawing/2014/main" id="{9A751809-93F9-439B-B903-7FE27CF34376}"/>
            </a:ext>
          </a:extLst>
        </xdr:cNvPr>
        <xdr:cNvSpPr txBox="1"/>
      </xdr:nvSpPr>
      <xdr:spPr>
        <a:xfrm>
          <a:off x="1190054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72951</xdr:rowOff>
    </xdr:from>
    <xdr:ext cx="405111" cy="259045"/>
    <xdr:sp macro="" textlink="">
      <xdr:nvSpPr>
        <xdr:cNvPr id="563" name="n_4mainValue【学校施設】&#10;有形固定資産減価償却率">
          <a:extLst>
            <a:ext uri="{FF2B5EF4-FFF2-40B4-BE49-F238E27FC236}">
              <a16:creationId xmlns:a16="http://schemas.microsoft.com/office/drawing/2014/main" id="{2C4318B2-DC57-44B6-A0FC-E558A7BA7752}"/>
            </a:ext>
          </a:extLst>
        </xdr:cNvPr>
        <xdr:cNvSpPr txBox="1"/>
      </xdr:nvSpPr>
      <xdr:spPr>
        <a:xfrm>
          <a:off x="1110298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5906009-8B0E-4C14-B92B-D48647F042B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B186C821-B9EC-410B-B0D1-95A5F65BAC2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E158A7A9-3D61-4AE6-B264-933F8020918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84A6D5D8-D037-4B71-A3A9-C178C3C3F80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C25E0233-DBAA-40CF-A2B5-7152DABB2B6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5564E401-7309-470D-BB90-3270F1ED3A4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33043BD1-C0EC-4956-8888-4605B09BCC8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172E700D-0D8B-49F6-BB4A-A39D652D9C4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2F13FE77-60EC-45EB-8D1F-397C9303702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52CB750-385D-4DFF-B3B9-4CB1AD1547C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CA706C4C-1F1E-4403-97E5-9B6D2F35BE7D}"/>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18CDDF99-C89A-450B-B280-8BD51904FED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B5925FA9-9579-4956-8380-1D195CD16A76}"/>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16397B6B-D7AA-4533-91C2-BEA141EB18BD}"/>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9B4E328-DF37-46FB-9E7B-0EA86DD05D8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A3184ED5-5207-4B70-8FD5-508583C7829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26F9FE4B-D2A6-46A5-82EB-F82C0EA76CC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72EFF3DF-6F37-427A-A032-137AC7F73C0C}"/>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B8AE3C1-1776-4CB9-A586-B4B96A5E70D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6F6FBA32-D572-470F-B192-C69E26634D7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E4B8B56E-CEE8-4118-846C-C9B36A8DA795}"/>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C62AB18E-C766-4C3E-8511-2456B400F27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FF1BC53D-95ED-40F0-93F7-C02E60F20F6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C02F026-5E2F-4DAA-9003-FCA5AAE73F4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EA2921FE-DAFB-4AF0-92AE-77F3B94B7757}"/>
            </a:ext>
          </a:extLst>
        </xdr:cNvPr>
        <xdr:cNvCxnSpPr/>
      </xdr:nvCxnSpPr>
      <xdr:spPr>
        <a:xfrm flipV="1">
          <a:off x="19509104" y="9525381"/>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BBD68EB6-D3F2-4DA8-986C-2A4B6F2A0F5C}"/>
            </a:ext>
          </a:extLst>
        </xdr:cNvPr>
        <xdr:cNvSpPr txBox="1"/>
      </xdr:nvSpPr>
      <xdr:spPr>
        <a:xfrm>
          <a:off x="1954784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40AFB376-CD68-4AB5-8CB7-69D21D8A5043}"/>
            </a:ext>
          </a:extLst>
        </xdr:cNvPr>
        <xdr:cNvCxnSpPr/>
      </xdr:nvCxnSpPr>
      <xdr:spPr>
        <a:xfrm>
          <a:off x="1944370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C9EED7C4-1216-42C9-8579-3580B01D8DF4}"/>
            </a:ext>
          </a:extLst>
        </xdr:cNvPr>
        <xdr:cNvSpPr txBox="1"/>
      </xdr:nvSpPr>
      <xdr:spPr>
        <a:xfrm>
          <a:off x="19547840" y="930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5098E03A-5792-4E47-A5E9-D093007D12A8}"/>
            </a:ext>
          </a:extLst>
        </xdr:cNvPr>
        <xdr:cNvCxnSpPr/>
      </xdr:nvCxnSpPr>
      <xdr:spPr>
        <a:xfrm>
          <a:off x="19443700" y="9525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93" name="【学校施設】&#10;一人当たり面積平均値テキスト">
          <a:extLst>
            <a:ext uri="{FF2B5EF4-FFF2-40B4-BE49-F238E27FC236}">
              <a16:creationId xmlns:a16="http://schemas.microsoft.com/office/drawing/2014/main" id="{55A84DBE-9BFC-40E5-983B-975B0BF342BE}"/>
            </a:ext>
          </a:extLst>
        </xdr:cNvPr>
        <xdr:cNvSpPr txBox="1"/>
      </xdr:nvSpPr>
      <xdr:spPr>
        <a:xfrm>
          <a:off x="19547840" y="10319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E1E6265C-50E8-4672-A2D5-BC910C1D05B5}"/>
            </a:ext>
          </a:extLst>
        </xdr:cNvPr>
        <xdr:cNvSpPr/>
      </xdr:nvSpPr>
      <xdr:spPr>
        <a:xfrm>
          <a:off x="19458940" y="1034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32B7F0B0-688C-432F-8BAC-E1DDE97ABBCD}"/>
            </a:ext>
          </a:extLst>
        </xdr:cNvPr>
        <xdr:cNvSpPr/>
      </xdr:nvSpPr>
      <xdr:spPr>
        <a:xfrm>
          <a:off x="18735040" y="10349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78EBC06E-C655-4833-8F49-67856C9A6522}"/>
            </a:ext>
          </a:extLst>
        </xdr:cNvPr>
        <xdr:cNvSpPr/>
      </xdr:nvSpPr>
      <xdr:spPr>
        <a:xfrm>
          <a:off x="17937480" y="10370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BCE848D9-27FD-480A-9F17-A521964CAE55}"/>
            </a:ext>
          </a:extLst>
        </xdr:cNvPr>
        <xdr:cNvSpPr/>
      </xdr:nvSpPr>
      <xdr:spPr>
        <a:xfrm>
          <a:off x="171627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699E7E7B-556F-4CC2-AE3C-29D28D6BC8B4}"/>
            </a:ext>
          </a:extLst>
        </xdr:cNvPr>
        <xdr:cNvSpPr/>
      </xdr:nvSpPr>
      <xdr:spPr>
        <a:xfrm>
          <a:off x="16388080" y="10400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88C829F-C37E-4CFF-BBDB-6160331122E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6AE5ADB-1ACA-464B-9E30-C6388E1B4FD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AB0CBDA-4DFF-411E-87F8-9E3F60686E4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66906B3-C31E-4313-BD90-E43B10AF6A6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80F671E-4331-4E45-882C-07A005EB6FA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xdr:rowOff>
    </xdr:from>
    <xdr:to>
      <xdr:col>116</xdr:col>
      <xdr:colOff>114300</xdr:colOff>
      <xdr:row>60</xdr:row>
      <xdr:rowOff>115570</xdr:rowOff>
    </xdr:to>
    <xdr:sp macro="" textlink="">
      <xdr:nvSpPr>
        <xdr:cNvPr id="604" name="楕円 603">
          <a:extLst>
            <a:ext uri="{FF2B5EF4-FFF2-40B4-BE49-F238E27FC236}">
              <a16:creationId xmlns:a16="http://schemas.microsoft.com/office/drawing/2014/main" id="{C2874080-8B08-4C86-B299-DA72E236B047}"/>
            </a:ext>
          </a:extLst>
        </xdr:cNvPr>
        <xdr:cNvSpPr/>
      </xdr:nvSpPr>
      <xdr:spPr>
        <a:xfrm>
          <a:off x="1945894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36847</xdr:rowOff>
    </xdr:from>
    <xdr:ext cx="469744" cy="259045"/>
    <xdr:sp macro="" textlink="">
      <xdr:nvSpPr>
        <xdr:cNvPr id="605" name="【学校施設】&#10;一人当たり面積該当値テキスト">
          <a:extLst>
            <a:ext uri="{FF2B5EF4-FFF2-40B4-BE49-F238E27FC236}">
              <a16:creationId xmlns:a16="http://schemas.microsoft.com/office/drawing/2014/main" id="{A9CAE972-2907-409A-9E13-201F5FF1A7CE}"/>
            </a:ext>
          </a:extLst>
        </xdr:cNvPr>
        <xdr:cNvSpPr txBox="1"/>
      </xdr:nvSpPr>
      <xdr:spPr>
        <a:xfrm>
          <a:off x="19547840"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5969</xdr:rowOff>
    </xdr:from>
    <xdr:to>
      <xdr:col>112</xdr:col>
      <xdr:colOff>38100</xdr:colOff>
      <xdr:row>60</xdr:row>
      <xdr:rowOff>107569</xdr:rowOff>
    </xdr:to>
    <xdr:sp macro="" textlink="">
      <xdr:nvSpPr>
        <xdr:cNvPr id="606" name="楕円 605">
          <a:extLst>
            <a:ext uri="{FF2B5EF4-FFF2-40B4-BE49-F238E27FC236}">
              <a16:creationId xmlns:a16="http://schemas.microsoft.com/office/drawing/2014/main" id="{16C2D5B0-24B4-4B9B-9D59-9776D075089F}"/>
            </a:ext>
          </a:extLst>
        </xdr:cNvPr>
        <xdr:cNvSpPr/>
      </xdr:nvSpPr>
      <xdr:spPr>
        <a:xfrm>
          <a:off x="18735040" y="10064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56769</xdr:rowOff>
    </xdr:from>
    <xdr:to>
      <xdr:col>116</xdr:col>
      <xdr:colOff>63500</xdr:colOff>
      <xdr:row>60</xdr:row>
      <xdr:rowOff>64770</xdr:rowOff>
    </xdr:to>
    <xdr:cxnSp macro="">
      <xdr:nvCxnSpPr>
        <xdr:cNvPr id="607" name="直線コネクタ 606">
          <a:extLst>
            <a:ext uri="{FF2B5EF4-FFF2-40B4-BE49-F238E27FC236}">
              <a16:creationId xmlns:a16="http://schemas.microsoft.com/office/drawing/2014/main" id="{52C3C159-2170-45CB-BBE4-47E9E3C609F8}"/>
            </a:ext>
          </a:extLst>
        </xdr:cNvPr>
        <xdr:cNvCxnSpPr/>
      </xdr:nvCxnSpPr>
      <xdr:spPr>
        <a:xfrm>
          <a:off x="18778220" y="10115169"/>
          <a:ext cx="73152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21971</xdr:rowOff>
    </xdr:from>
    <xdr:to>
      <xdr:col>107</xdr:col>
      <xdr:colOff>101600</xdr:colOff>
      <xdr:row>60</xdr:row>
      <xdr:rowOff>123571</xdr:rowOff>
    </xdr:to>
    <xdr:sp macro="" textlink="">
      <xdr:nvSpPr>
        <xdr:cNvPr id="608" name="楕円 607">
          <a:extLst>
            <a:ext uri="{FF2B5EF4-FFF2-40B4-BE49-F238E27FC236}">
              <a16:creationId xmlns:a16="http://schemas.microsoft.com/office/drawing/2014/main" id="{97BAD3D9-DFEB-4DC3-8B5F-660A44598975}"/>
            </a:ext>
          </a:extLst>
        </xdr:cNvPr>
        <xdr:cNvSpPr/>
      </xdr:nvSpPr>
      <xdr:spPr>
        <a:xfrm>
          <a:off x="17937480" y="1008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56769</xdr:rowOff>
    </xdr:from>
    <xdr:to>
      <xdr:col>111</xdr:col>
      <xdr:colOff>177800</xdr:colOff>
      <xdr:row>60</xdr:row>
      <xdr:rowOff>72771</xdr:rowOff>
    </xdr:to>
    <xdr:cxnSp macro="">
      <xdr:nvCxnSpPr>
        <xdr:cNvPr id="609" name="直線コネクタ 608">
          <a:extLst>
            <a:ext uri="{FF2B5EF4-FFF2-40B4-BE49-F238E27FC236}">
              <a16:creationId xmlns:a16="http://schemas.microsoft.com/office/drawing/2014/main" id="{989F3CE1-3001-4D9E-91FB-7C904F137816}"/>
            </a:ext>
          </a:extLst>
        </xdr:cNvPr>
        <xdr:cNvCxnSpPr/>
      </xdr:nvCxnSpPr>
      <xdr:spPr>
        <a:xfrm flipV="1">
          <a:off x="17988280" y="10115169"/>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87884</xdr:rowOff>
    </xdr:from>
    <xdr:to>
      <xdr:col>102</xdr:col>
      <xdr:colOff>165100</xdr:colOff>
      <xdr:row>61</xdr:row>
      <xdr:rowOff>18034</xdr:rowOff>
    </xdr:to>
    <xdr:sp macro="" textlink="">
      <xdr:nvSpPr>
        <xdr:cNvPr id="610" name="楕円 609">
          <a:extLst>
            <a:ext uri="{FF2B5EF4-FFF2-40B4-BE49-F238E27FC236}">
              <a16:creationId xmlns:a16="http://schemas.microsoft.com/office/drawing/2014/main" id="{925B6F4F-84B8-4140-81FC-708A0D37D981}"/>
            </a:ext>
          </a:extLst>
        </xdr:cNvPr>
        <xdr:cNvSpPr/>
      </xdr:nvSpPr>
      <xdr:spPr>
        <a:xfrm>
          <a:off x="17162780" y="10146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72771</xdr:rowOff>
    </xdr:from>
    <xdr:to>
      <xdr:col>107</xdr:col>
      <xdr:colOff>50800</xdr:colOff>
      <xdr:row>60</xdr:row>
      <xdr:rowOff>138684</xdr:rowOff>
    </xdr:to>
    <xdr:cxnSp macro="">
      <xdr:nvCxnSpPr>
        <xdr:cNvPr id="611" name="直線コネクタ 610">
          <a:extLst>
            <a:ext uri="{FF2B5EF4-FFF2-40B4-BE49-F238E27FC236}">
              <a16:creationId xmlns:a16="http://schemas.microsoft.com/office/drawing/2014/main" id="{199F4433-E6B1-4F58-B063-3EFB0E350286}"/>
            </a:ext>
          </a:extLst>
        </xdr:cNvPr>
        <xdr:cNvCxnSpPr/>
      </xdr:nvCxnSpPr>
      <xdr:spPr>
        <a:xfrm flipV="1">
          <a:off x="17213580" y="10131171"/>
          <a:ext cx="7747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108077</xdr:rowOff>
    </xdr:from>
    <xdr:to>
      <xdr:col>98</xdr:col>
      <xdr:colOff>38100</xdr:colOff>
      <xdr:row>61</xdr:row>
      <xdr:rowOff>38227</xdr:rowOff>
    </xdr:to>
    <xdr:sp macro="" textlink="">
      <xdr:nvSpPr>
        <xdr:cNvPr id="612" name="楕円 611">
          <a:extLst>
            <a:ext uri="{FF2B5EF4-FFF2-40B4-BE49-F238E27FC236}">
              <a16:creationId xmlns:a16="http://schemas.microsoft.com/office/drawing/2014/main" id="{6713B5C4-2EB7-4FBA-8043-DC6B40C5BEF3}"/>
            </a:ext>
          </a:extLst>
        </xdr:cNvPr>
        <xdr:cNvSpPr/>
      </xdr:nvSpPr>
      <xdr:spPr>
        <a:xfrm>
          <a:off x="16388080" y="101664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138684</xdr:rowOff>
    </xdr:from>
    <xdr:to>
      <xdr:col>102</xdr:col>
      <xdr:colOff>114300</xdr:colOff>
      <xdr:row>60</xdr:row>
      <xdr:rowOff>158877</xdr:rowOff>
    </xdr:to>
    <xdr:cxnSp macro="">
      <xdr:nvCxnSpPr>
        <xdr:cNvPr id="613" name="直線コネクタ 612">
          <a:extLst>
            <a:ext uri="{FF2B5EF4-FFF2-40B4-BE49-F238E27FC236}">
              <a16:creationId xmlns:a16="http://schemas.microsoft.com/office/drawing/2014/main" id="{2A8F8018-6432-4B00-8103-66CBEC8778DE}"/>
            </a:ext>
          </a:extLst>
        </xdr:cNvPr>
        <xdr:cNvCxnSpPr/>
      </xdr:nvCxnSpPr>
      <xdr:spPr>
        <a:xfrm flipV="1">
          <a:off x="16431260" y="10197084"/>
          <a:ext cx="78232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614" name="n_1aveValue【学校施設】&#10;一人当たり面積">
          <a:extLst>
            <a:ext uri="{FF2B5EF4-FFF2-40B4-BE49-F238E27FC236}">
              <a16:creationId xmlns:a16="http://schemas.microsoft.com/office/drawing/2014/main" id="{74064247-6BD6-47F4-AC23-5F3652596086}"/>
            </a:ext>
          </a:extLst>
        </xdr:cNvPr>
        <xdr:cNvSpPr txBox="1"/>
      </xdr:nvSpPr>
      <xdr:spPr>
        <a:xfrm>
          <a:off x="18561127" y="104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615" name="n_2aveValue【学校施設】&#10;一人当たり面積">
          <a:extLst>
            <a:ext uri="{FF2B5EF4-FFF2-40B4-BE49-F238E27FC236}">
              <a16:creationId xmlns:a16="http://schemas.microsoft.com/office/drawing/2014/main" id="{BF65E6D3-A5A5-4041-B776-027200DF5E0B}"/>
            </a:ext>
          </a:extLst>
        </xdr:cNvPr>
        <xdr:cNvSpPr txBox="1"/>
      </xdr:nvSpPr>
      <xdr:spPr>
        <a:xfrm>
          <a:off x="17776267" y="1045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616" name="n_3aveValue【学校施設】&#10;一人当たり面積">
          <a:extLst>
            <a:ext uri="{FF2B5EF4-FFF2-40B4-BE49-F238E27FC236}">
              <a16:creationId xmlns:a16="http://schemas.microsoft.com/office/drawing/2014/main" id="{E4F1E0D9-7934-4361-84C4-6ED94FEFE656}"/>
            </a:ext>
          </a:extLst>
        </xdr:cNvPr>
        <xdr:cNvSpPr txBox="1"/>
      </xdr:nvSpPr>
      <xdr:spPr>
        <a:xfrm>
          <a:off x="1700156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B2CEFB8C-88D2-408B-8F64-B5BF4015ABE3}"/>
            </a:ext>
          </a:extLst>
        </xdr:cNvPr>
        <xdr:cNvSpPr txBox="1"/>
      </xdr:nvSpPr>
      <xdr:spPr>
        <a:xfrm>
          <a:off x="16226867" y="1049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124096</xdr:rowOff>
    </xdr:from>
    <xdr:ext cx="469744" cy="259045"/>
    <xdr:sp macro="" textlink="">
      <xdr:nvSpPr>
        <xdr:cNvPr id="618" name="n_1mainValue【学校施設】&#10;一人当たり面積">
          <a:extLst>
            <a:ext uri="{FF2B5EF4-FFF2-40B4-BE49-F238E27FC236}">
              <a16:creationId xmlns:a16="http://schemas.microsoft.com/office/drawing/2014/main" id="{85BDDA5F-5212-4C9F-B377-2C71F54FE477}"/>
            </a:ext>
          </a:extLst>
        </xdr:cNvPr>
        <xdr:cNvSpPr txBox="1"/>
      </xdr:nvSpPr>
      <xdr:spPr>
        <a:xfrm>
          <a:off x="18561127" y="984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140098</xdr:rowOff>
    </xdr:from>
    <xdr:ext cx="469744" cy="259045"/>
    <xdr:sp macro="" textlink="">
      <xdr:nvSpPr>
        <xdr:cNvPr id="619" name="n_2mainValue【学校施設】&#10;一人当たり面積">
          <a:extLst>
            <a:ext uri="{FF2B5EF4-FFF2-40B4-BE49-F238E27FC236}">
              <a16:creationId xmlns:a16="http://schemas.microsoft.com/office/drawing/2014/main" id="{063CBE2E-284A-4E72-8987-7B87D4017697}"/>
            </a:ext>
          </a:extLst>
        </xdr:cNvPr>
        <xdr:cNvSpPr txBox="1"/>
      </xdr:nvSpPr>
      <xdr:spPr>
        <a:xfrm>
          <a:off x="17776267" y="986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34561</xdr:rowOff>
    </xdr:from>
    <xdr:ext cx="469744" cy="259045"/>
    <xdr:sp macro="" textlink="">
      <xdr:nvSpPr>
        <xdr:cNvPr id="620" name="n_3mainValue【学校施設】&#10;一人当たり面積">
          <a:extLst>
            <a:ext uri="{FF2B5EF4-FFF2-40B4-BE49-F238E27FC236}">
              <a16:creationId xmlns:a16="http://schemas.microsoft.com/office/drawing/2014/main" id="{C64F3170-2471-4BCF-9BEF-2B4C39F494E8}"/>
            </a:ext>
          </a:extLst>
        </xdr:cNvPr>
        <xdr:cNvSpPr txBox="1"/>
      </xdr:nvSpPr>
      <xdr:spPr>
        <a:xfrm>
          <a:off x="17001567" y="992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54754</xdr:rowOff>
    </xdr:from>
    <xdr:ext cx="469744" cy="259045"/>
    <xdr:sp macro="" textlink="">
      <xdr:nvSpPr>
        <xdr:cNvPr id="621" name="n_4mainValue【学校施設】&#10;一人当たり面積">
          <a:extLst>
            <a:ext uri="{FF2B5EF4-FFF2-40B4-BE49-F238E27FC236}">
              <a16:creationId xmlns:a16="http://schemas.microsoft.com/office/drawing/2014/main" id="{F0C342A1-AEA3-421C-A4A5-2B4509F578E2}"/>
            </a:ext>
          </a:extLst>
        </xdr:cNvPr>
        <xdr:cNvSpPr txBox="1"/>
      </xdr:nvSpPr>
      <xdr:spPr>
        <a:xfrm>
          <a:off x="16226867" y="994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A1C25048-FC5A-45EC-A4FB-C9B81E2F362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57EC6D86-5A63-4807-B49A-0909B5DE45F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9CB1378E-0967-4FFF-98C2-89B376B74E3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EE465062-2596-4891-96F7-CAC90F0F520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BDF1E732-05C5-4B69-A9F7-D6D819E531C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C1A3F34C-244B-4576-BEBC-47709A8C7F7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885E1ED0-25F0-4D95-80A2-27C611DBAC4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A6BBA81C-3893-4428-A1FE-540A180506E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28B29117-CE39-4F9A-A7F1-14D8233470C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700C5F40-9F70-41CC-B934-C1A5F142929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09E7FBD-5EE9-481F-AC54-7F79DC604B7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55FC19CF-A93C-4811-BFC7-7784D8AE7533}"/>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AFEE5428-40A4-46D5-BB08-D504CE73A590}"/>
            </a:ext>
          </a:extLst>
        </xdr:cNvPr>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228F943C-DD5A-4CA6-806F-D5230F75F5DA}"/>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A4AD6BE8-8038-4CB8-908B-A1546AB7CE82}"/>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ECB273E5-CF09-4012-B9EE-D170C05CFA40}"/>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A0D00D88-3D71-4595-A160-C1BAE2FE0B14}"/>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77BB39CE-A1EA-41A2-95FA-4EEF3CF4E8CC}"/>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8236FBF5-3991-4F2A-912E-A7BCE502B53B}"/>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3FA95CC0-EC85-4D28-88CF-35CFAB086E5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4BC1BE24-83ED-4BC3-B43C-98EFCEF47205}"/>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B0BE1A0D-30B7-440E-8AED-AD019958D59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01E75FA0-6DAB-41AB-9226-BAAC06581648}"/>
            </a:ext>
          </a:extLst>
        </xdr:cNvPr>
        <xdr:cNvCxnSpPr/>
      </xdr:nvCxnSpPr>
      <xdr:spPr>
        <a:xfrm flipV="1">
          <a:off x="14375764" y="13212318"/>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764838B8-9CBA-4DC1-B540-F8CA2D8C4C89}"/>
            </a:ext>
          </a:extLst>
        </xdr:cNvPr>
        <xdr:cNvSpPr txBox="1"/>
      </xdr:nvSpPr>
      <xdr:spPr>
        <a:xfrm>
          <a:off x="144145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76D3CB7E-6BB3-45D7-97A6-36F426E42EF1}"/>
            </a:ext>
          </a:extLst>
        </xdr:cNvPr>
        <xdr:cNvCxnSpPr/>
      </xdr:nvCxnSpPr>
      <xdr:spPr>
        <a:xfrm>
          <a:off x="1428750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08D88DEB-3C9E-43BB-B321-28B7FAB659E7}"/>
            </a:ext>
          </a:extLst>
        </xdr:cNvPr>
        <xdr:cNvSpPr txBox="1"/>
      </xdr:nvSpPr>
      <xdr:spPr>
        <a:xfrm>
          <a:off x="14414500" y="1299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63D79FD2-6A6F-41BA-802C-B81EC2C93C13}"/>
            </a:ext>
          </a:extLst>
        </xdr:cNvPr>
        <xdr:cNvCxnSpPr/>
      </xdr:nvCxnSpPr>
      <xdr:spPr>
        <a:xfrm>
          <a:off x="14287500" y="1321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150892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9940F43B-33E5-4839-9CDB-A042E9D2EA58}"/>
            </a:ext>
          </a:extLst>
        </xdr:cNvPr>
        <xdr:cNvSpPr txBox="1"/>
      </xdr:nvSpPr>
      <xdr:spPr>
        <a:xfrm>
          <a:off x="14414500" y="13729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38D16B72-9388-4118-80A2-BE5F650BBBC6}"/>
            </a:ext>
          </a:extLst>
        </xdr:cNvPr>
        <xdr:cNvSpPr/>
      </xdr:nvSpPr>
      <xdr:spPr>
        <a:xfrm>
          <a:off x="14325600" y="137474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CA7493E3-85F4-423E-A390-FF4371334A27}"/>
            </a:ext>
          </a:extLst>
        </xdr:cNvPr>
        <xdr:cNvSpPr/>
      </xdr:nvSpPr>
      <xdr:spPr>
        <a:xfrm>
          <a:off x="13578840" y="13721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59D481CC-EFA9-4388-A6D7-9E9B5768F174}"/>
            </a:ext>
          </a:extLst>
        </xdr:cNvPr>
        <xdr:cNvSpPr/>
      </xdr:nvSpPr>
      <xdr:spPr>
        <a:xfrm>
          <a:off x="12804140" y="13705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8D072D42-31BD-4564-98B5-D7E7DB574381}"/>
            </a:ext>
          </a:extLst>
        </xdr:cNvPr>
        <xdr:cNvSpPr/>
      </xdr:nvSpPr>
      <xdr:spPr>
        <a:xfrm>
          <a:off x="12029440" y="13637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C71BFDE3-454E-4F37-8B8B-E5C9A8C72622}"/>
            </a:ext>
          </a:extLst>
        </xdr:cNvPr>
        <xdr:cNvSpPr/>
      </xdr:nvSpPr>
      <xdr:spPr>
        <a:xfrm>
          <a:off x="11231880" y="1362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65D20D6-977A-409F-90B2-7F428904F06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E48F4C2-758D-47DF-8594-683A5BD7B1D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36214A1-709F-4B86-B966-A4311B22751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5403E8C-DB72-49E1-A4E5-36A591D4D16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2C94487-C9FC-441D-8B26-D65260826AA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85598</xdr:rowOff>
    </xdr:from>
    <xdr:to>
      <xdr:col>85</xdr:col>
      <xdr:colOff>177800</xdr:colOff>
      <xdr:row>79</xdr:row>
      <xdr:rowOff>15748</xdr:rowOff>
    </xdr:to>
    <xdr:sp macro="" textlink="">
      <xdr:nvSpPr>
        <xdr:cNvPr id="660" name="楕円 659">
          <a:extLst>
            <a:ext uri="{FF2B5EF4-FFF2-40B4-BE49-F238E27FC236}">
              <a16:creationId xmlns:a16="http://schemas.microsoft.com/office/drawing/2014/main" id="{5457D3AC-781F-49A3-BB48-82ADB6F85854}"/>
            </a:ext>
          </a:extLst>
        </xdr:cNvPr>
        <xdr:cNvSpPr/>
      </xdr:nvSpPr>
      <xdr:spPr>
        <a:xfrm>
          <a:off x="14325600" y="131615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38625</xdr:rowOff>
    </xdr:from>
    <xdr:ext cx="405111" cy="259045"/>
    <xdr:sp macro="" textlink="">
      <xdr:nvSpPr>
        <xdr:cNvPr id="661" name="【児童館】&#10;有形固定資産減価償却率該当値テキスト">
          <a:extLst>
            <a:ext uri="{FF2B5EF4-FFF2-40B4-BE49-F238E27FC236}">
              <a16:creationId xmlns:a16="http://schemas.microsoft.com/office/drawing/2014/main" id="{7F4CA47F-E8BC-45EF-AE0A-D49A3F67409C}"/>
            </a:ext>
          </a:extLst>
        </xdr:cNvPr>
        <xdr:cNvSpPr txBox="1"/>
      </xdr:nvSpPr>
      <xdr:spPr>
        <a:xfrm>
          <a:off x="14414500" y="13114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74168</xdr:rowOff>
    </xdr:from>
    <xdr:to>
      <xdr:col>81</xdr:col>
      <xdr:colOff>101600</xdr:colOff>
      <xdr:row>80</xdr:row>
      <xdr:rowOff>4318</xdr:rowOff>
    </xdr:to>
    <xdr:sp macro="" textlink="">
      <xdr:nvSpPr>
        <xdr:cNvPr id="662" name="楕円 661">
          <a:extLst>
            <a:ext uri="{FF2B5EF4-FFF2-40B4-BE49-F238E27FC236}">
              <a16:creationId xmlns:a16="http://schemas.microsoft.com/office/drawing/2014/main" id="{92E1C823-BDC3-4ACD-8AD3-5A82BE3B0BF7}"/>
            </a:ext>
          </a:extLst>
        </xdr:cNvPr>
        <xdr:cNvSpPr/>
      </xdr:nvSpPr>
      <xdr:spPr>
        <a:xfrm>
          <a:off x="13578840" y="13317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136398</xdr:rowOff>
    </xdr:from>
    <xdr:to>
      <xdr:col>85</xdr:col>
      <xdr:colOff>127000</xdr:colOff>
      <xdr:row>79</xdr:row>
      <xdr:rowOff>124968</xdr:rowOff>
    </xdr:to>
    <xdr:cxnSp macro="">
      <xdr:nvCxnSpPr>
        <xdr:cNvPr id="663" name="直線コネクタ 662">
          <a:extLst>
            <a:ext uri="{FF2B5EF4-FFF2-40B4-BE49-F238E27FC236}">
              <a16:creationId xmlns:a16="http://schemas.microsoft.com/office/drawing/2014/main" id="{9F99FC4C-9198-4C66-8648-A6D9F0525805}"/>
            </a:ext>
          </a:extLst>
        </xdr:cNvPr>
        <xdr:cNvCxnSpPr/>
      </xdr:nvCxnSpPr>
      <xdr:spPr>
        <a:xfrm flipV="1">
          <a:off x="13629640" y="13212318"/>
          <a:ext cx="74676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113030</xdr:rowOff>
    </xdr:from>
    <xdr:to>
      <xdr:col>72</xdr:col>
      <xdr:colOff>38100</xdr:colOff>
      <xdr:row>79</xdr:row>
      <xdr:rowOff>43180</xdr:rowOff>
    </xdr:to>
    <xdr:sp macro="" textlink="">
      <xdr:nvSpPr>
        <xdr:cNvPr id="664" name="楕円 663">
          <a:extLst>
            <a:ext uri="{FF2B5EF4-FFF2-40B4-BE49-F238E27FC236}">
              <a16:creationId xmlns:a16="http://schemas.microsoft.com/office/drawing/2014/main" id="{EDA27D26-26AF-4EF7-B750-76C5A29BA1F2}"/>
            </a:ext>
          </a:extLst>
        </xdr:cNvPr>
        <xdr:cNvSpPr/>
      </xdr:nvSpPr>
      <xdr:spPr>
        <a:xfrm>
          <a:off x="12029440" y="13188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156463</xdr:rowOff>
    </xdr:from>
    <xdr:to>
      <xdr:col>67</xdr:col>
      <xdr:colOff>101600</xdr:colOff>
      <xdr:row>81</xdr:row>
      <xdr:rowOff>86613</xdr:rowOff>
    </xdr:to>
    <xdr:sp macro="" textlink="">
      <xdr:nvSpPr>
        <xdr:cNvPr id="665" name="楕円 664">
          <a:extLst>
            <a:ext uri="{FF2B5EF4-FFF2-40B4-BE49-F238E27FC236}">
              <a16:creationId xmlns:a16="http://schemas.microsoft.com/office/drawing/2014/main" id="{C250F386-2FA3-49F9-BD22-5700C1A90672}"/>
            </a:ext>
          </a:extLst>
        </xdr:cNvPr>
        <xdr:cNvSpPr/>
      </xdr:nvSpPr>
      <xdr:spPr>
        <a:xfrm>
          <a:off x="11231880" y="13567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163830</xdr:rowOff>
    </xdr:from>
    <xdr:to>
      <xdr:col>71</xdr:col>
      <xdr:colOff>177800</xdr:colOff>
      <xdr:row>81</xdr:row>
      <xdr:rowOff>35813</xdr:rowOff>
    </xdr:to>
    <xdr:cxnSp macro="">
      <xdr:nvCxnSpPr>
        <xdr:cNvPr id="666" name="直線コネクタ 665">
          <a:extLst>
            <a:ext uri="{FF2B5EF4-FFF2-40B4-BE49-F238E27FC236}">
              <a16:creationId xmlns:a16="http://schemas.microsoft.com/office/drawing/2014/main" id="{308F711B-5721-4E54-B6C0-E2E1790499C3}"/>
            </a:ext>
          </a:extLst>
        </xdr:cNvPr>
        <xdr:cNvCxnSpPr/>
      </xdr:nvCxnSpPr>
      <xdr:spPr>
        <a:xfrm flipV="1">
          <a:off x="11282680" y="13239750"/>
          <a:ext cx="789940" cy="37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64025</xdr:rowOff>
    </xdr:from>
    <xdr:ext cx="405111" cy="259045"/>
    <xdr:sp macro="" textlink="">
      <xdr:nvSpPr>
        <xdr:cNvPr id="667" name="n_1aveValue【児童館】&#10;有形固定資産減価償却率">
          <a:extLst>
            <a:ext uri="{FF2B5EF4-FFF2-40B4-BE49-F238E27FC236}">
              <a16:creationId xmlns:a16="http://schemas.microsoft.com/office/drawing/2014/main" id="{2B2E855D-E61A-410B-BFBB-E759324406CA}"/>
            </a:ext>
          </a:extLst>
        </xdr:cNvPr>
        <xdr:cNvSpPr txBox="1"/>
      </xdr:nvSpPr>
      <xdr:spPr>
        <a:xfrm>
          <a:off x="13437244" y="13810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668" name="n_2aveValue【児童館】&#10;有形固定資産減価償却率">
          <a:extLst>
            <a:ext uri="{FF2B5EF4-FFF2-40B4-BE49-F238E27FC236}">
              <a16:creationId xmlns:a16="http://schemas.microsoft.com/office/drawing/2014/main" id="{B3293ED3-7DFB-4D5A-8E20-9F57D4F19090}"/>
            </a:ext>
          </a:extLst>
        </xdr:cNvPr>
        <xdr:cNvSpPr txBox="1"/>
      </xdr:nvSpPr>
      <xdr:spPr>
        <a:xfrm>
          <a:off x="12675244" y="1348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150892</xdr:rowOff>
    </xdr:from>
    <xdr:ext cx="405111" cy="259045"/>
    <xdr:sp macro="" textlink="">
      <xdr:nvSpPr>
        <xdr:cNvPr id="669" name="n_3aveValue【児童館】&#10;有形固定資産減価償却率">
          <a:extLst>
            <a:ext uri="{FF2B5EF4-FFF2-40B4-BE49-F238E27FC236}">
              <a16:creationId xmlns:a16="http://schemas.microsoft.com/office/drawing/2014/main" id="{6452CD5A-FBEA-42C1-B9C8-A6DFFA7DBFCB}"/>
            </a:ext>
          </a:extLst>
        </xdr:cNvPr>
        <xdr:cNvSpPr txBox="1"/>
      </xdr:nvSpPr>
      <xdr:spPr>
        <a:xfrm>
          <a:off x="11900544" y="1372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139464</xdr:rowOff>
    </xdr:from>
    <xdr:ext cx="405111" cy="259045"/>
    <xdr:sp macro="" textlink="">
      <xdr:nvSpPr>
        <xdr:cNvPr id="670" name="n_4aveValue【児童館】&#10;有形固定資産減価償却率">
          <a:extLst>
            <a:ext uri="{FF2B5EF4-FFF2-40B4-BE49-F238E27FC236}">
              <a16:creationId xmlns:a16="http://schemas.microsoft.com/office/drawing/2014/main" id="{95EA1BB1-4EF6-4C83-AE8C-2CA58BAA2B82}"/>
            </a:ext>
          </a:extLst>
        </xdr:cNvPr>
        <xdr:cNvSpPr txBox="1"/>
      </xdr:nvSpPr>
      <xdr:spPr>
        <a:xfrm>
          <a:off x="11102984" y="1371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20845</xdr:rowOff>
    </xdr:from>
    <xdr:ext cx="405111" cy="259045"/>
    <xdr:sp macro="" textlink="">
      <xdr:nvSpPr>
        <xdr:cNvPr id="671" name="n_1mainValue【児童館】&#10;有形固定資産減価償却率">
          <a:extLst>
            <a:ext uri="{FF2B5EF4-FFF2-40B4-BE49-F238E27FC236}">
              <a16:creationId xmlns:a16="http://schemas.microsoft.com/office/drawing/2014/main" id="{5794DE0F-3720-4D27-9245-490F1E52CECD}"/>
            </a:ext>
          </a:extLst>
        </xdr:cNvPr>
        <xdr:cNvSpPr txBox="1"/>
      </xdr:nvSpPr>
      <xdr:spPr>
        <a:xfrm>
          <a:off x="13437244" y="1309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59707</xdr:rowOff>
    </xdr:from>
    <xdr:ext cx="405111" cy="259045"/>
    <xdr:sp macro="" textlink="">
      <xdr:nvSpPr>
        <xdr:cNvPr id="672" name="n_3mainValue【児童館】&#10;有形固定資産減価償却率">
          <a:extLst>
            <a:ext uri="{FF2B5EF4-FFF2-40B4-BE49-F238E27FC236}">
              <a16:creationId xmlns:a16="http://schemas.microsoft.com/office/drawing/2014/main" id="{77B84714-0EA1-4C10-A870-94FF7C85FA37}"/>
            </a:ext>
          </a:extLst>
        </xdr:cNvPr>
        <xdr:cNvSpPr txBox="1"/>
      </xdr:nvSpPr>
      <xdr:spPr>
        <a:xfrm>
          <a:off x="11900544" y="1296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103140</xdr:rowOff>
    </xdr:from>
    <xdr:ext cx="405111" cy="259045"/>
    <xdr:sp macro="" textlink="">
      <xdr:nvSpPr>
        <xdr:cNvPr id="673" name="n_4mainValue【児童館】&#10;有形固定資産減価償却率">
          <a:extLst>
            <a:ext uri="{FF2B5EF4-FFF2-40B4-BE49-F238E27FC236}">
              <a16:creationId xmlns:a16="http://schemas.microsoft.com/office/drawing/2014/main" id="{4C003AAF-2C82-453F-A07F-8BDFECF4FB80}"/>
            </a:ext>
          </a:extLst>
        </xdr:cNvPr>
        <xdr:cNvSpPr txBox="1"/>
      </xdr:nvSpPr>
      <xdr:spPr>
        <a:xfrm>
          <a:off x="11102984" y="1334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E356D018-1051-4B69-B4F7-C5A6E1CF94C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7B67C519-3516-48CB-BF3E-BC72B7E553B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5AA904FA-4C45-495B-9B21-B8B4823DDA9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B8CA664C-E7BE-43E1-8CFD-FB3BDD333E4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AAEE1E33-3B2D-49ED-A37E-F8F13235BD4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6D1E9705-6E0B-41F0-91A9-8A760545C6D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0224C709-2479-4598-BEB9-E565BD03CFA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27F7497E-264D-4821-9CBD-99947628B8F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10A03D8C-5792-43BD-A67F-58AD2392571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BF0FB0D-F3B7-4D4C-9925-E98B5387AC4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5E10B4C0-A320-4E47-8EF2-F99E98E2297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304A0C89-07F2-4ACE-A793-3EFCFA4009E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3EED75AB-9E4B-4BC7-9335-00A6F204F1C1}"/>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EFA4E001-898F-4914-A376-87C75B2D0F8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FEDCDBE3-4F48-43D5-9E3F-B4D7EDB5FEE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D8DB4001-4099-4126-ACCE-CADCF076A845}"/>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52E191C4-5568-4E01-89A0-3A0F82A8AEB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74E0988C-4AC3-4C23-B427-6F37920C8894}"/>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1DD63411-7DB9-4763-B95A-1AA78B5F55CB}"/>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65B57B58-4CD3-4B39-9705-D54146A6BFB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58032D12-00C0-4B61-8C0A-B6B326F807A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78740610-702D-4CBF-AFF8-BCE416FCC16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FF8C3B14-2095-4271-B045-21AD2F66D9C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697" name="直線コネクタ 696">
          <a:extLst>
            <a:ext uri="{FF2B5EF4-FFF2-40B4-BE49-F238E27FC236}">
              <a16:creationId xmlns:a16="http://schemas.microsoft.com/office/drawing/2014/main" id="{C1377653-F78E-4711-A748-E0CBAB116814}"/>
            </a:ext>
          </a:extLst>
        </xdr:cNvPr>
        <xdr:cNvCxnSpPr/>
      </xdr:nvCxnSpPr>
      <xdr:spPr>
        <a:xfrm flipV="1">
          <a:off x="19509104" y="1325499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698" name="【児童館】&#10;一人当たり面積最小値テキスト">
          <a:extLst>
            <a:ext uri="{FF2B5EF4-FFF2-40B4-BE49-F238E27FC236}">
              <a16:creationId xmlns:a16="http://schemas.microsoft.com/office/drawing/2014/main" id="{6D2B0EDC-B28D-4514-8E51-F156A6E9A2C8}"/>
            </a:ext>
          </a:extLst>
        </xdr:cNvPr>
        <xdr:cNvSpPr txBox="1"/>
      </xdr:nvSpPr>
      <xdr:spPr>
        <a:xfrm>
          <a:off x="19547840"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699" name="直線コネクタ 698">
          <a:extLst>
            <a:ext uri="{FF2B5EF4-FFF2-40B4-BE49-F238E27FC236}">
              <a16:creationId xmlns:a16="http://schemas.microsoft.com/office/drawing/2014/main" id="{E8CB429C-E44F-463F-8941-C6400597DD03}"/>
            </a:ext>
          </a:extLst>
        </xdr:cNvPr>
        <xdr:cNvCxnSpPr/>
      </xdr:nvCxnSpPr>
      <xdr:spPr>
        <a:xfrm>
          <a:off x="19443700" y="1450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0" name="【児童館】&#10;一人当たり面積最大値テキスト">
          <a:extLst>
            <a:ext uri="{FF2B5EF4-FFF2-40B4-BE49-F238E27FC236}">
              <a16:creationId xmlns:a16="http://schemas.microsoft.com/office/drawing/2014/main" id="{4BFCBC1C-BA8D-4C08-A343-C6741377549B}"/>
            </a:ext>
          </a:extLst>
        </xdr:cNvPr>
        <xdr:cNvSpPr txBox="1"/>
      </xdr:nvSpPr>
      <xdr:spPr>
        <a:xfrm>
          <a:off x="19547840" y="1303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1" name="直線コネクタ 700">
          <a:extLst>
            <a:ext uri="{FF2B5EF4-FFF2-40B4-BE49-F238E27FC236}">
              <a16:creationId xmlns:a16="http://schemas.microsoft.com/office/drawing/2014/main" id="{6A629400-343B-4F06-9063-4ED1998A600B}"/>
            </a:ext>
          </a:extLst>
        </xdr:cNvPr>
        <xdr:cNvCxnSpPr/>
      </xdr:nvCxnSpPr>
      <xdr:spPr>
        <a:xfrm>
          <a:off x="1944370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2" name="【児童館】&#10;一人当たり面積平均値テキスト">
          <a:extLst>
            <a:ext uri="{FF2B5EF4-FFF2-40B4-BE49-F238E27FC236}">
              <a16:creationId xmlns:a16="http://schemas.microsoft.com/office/drawing/2014/main" id="{4B46187C-40D6-4743-BBC8-F2BDD1816B04}"/>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3" name="フローチャート: 判断 702">
          <a:extLst>
            <a:ext uri="{FF2B5EF4-FFF2-40B4-BE49-F238E27FC236}">
              <a16:creationId xmlns:a16="http://schemas.microsoft.com/office/drawing/2014/main" id="{548F7A3F-C4E5-4507-848B-658FE2656CFF}"/>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4" name="フローチャート: 判断 703">
          <a:extLst>
            <a:ext uri="{FF2B5EF4-FFF2-40B4-BE49-F238E27FC236}">
              <a16:creationId xmlns:a16="http://schemas.microsoft.com/office/drawing/2014/main" id="{3D9AC5D5-BFD0-47BD-BB01-B24993F2A4E0}"/>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5" name="フローチャート: 判断 704">
          <a:extLst>
            <a:ext uri="{FF2B5EF4-FFF2-40B4-BE49-F238E27FC236}">
              <a16:creationId xmlns:a16="http://schemas.microsoft.com/office/drawing/2014/main" id="{99D2BBC7-1A9A-41C2-B9C1-DDF78A186C15}"/>
            </a:ext>
          </a:extLst>
        </xdr:cNvPr>
        <xdr:cNvSpPr/>
      </xdr:nvSpPr>
      <xdr:spPr>
        <a:xfrm>
          <a:off x="17937480" y="1408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06" name="フローチャート: 判断 705">
          <a:extLst>
            <a:ext uri="{FF2B5EF4-FFF2-40B4-BE49-F238E27FC236}">
              <a16:creationId xmlns:a16="http://schemas.microsoft.com/office/drawing/2014/main" id="{242EC4D4-E370-4745-BE04-C0824C81B929}"/>
            </a:ext>
          </a:extLst>
        </xdr:cNvPr>
        <xdr:cNvSpPr/>
      </xdr:nvSpPr>
      <xdr:spPr>
        <a:xfrm>
          <a:off x="1716278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07" name="フローチャート: 判断 706">
          <a:extLst>
            <a:ext uri="{FF2B5EF4-FFF2-40B4-BE49-F238E27FC236}">
              <a16:creationId xmlns:a16="http://schemas.microsoft.com/office/drawing/2014/main" id="{723C367D-2A86-4ECD-B053-A101934278B3}"/>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5A60201-6115-42B9-A763-076F3B2D193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A31FCB02-3D2D-4F7E-AB50-E32A9BF8947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B75B10F-F595-4CC3-BCD3-B40F002C8E34}"/>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4C7C414-9FEB-44AD-A219-5998689C27A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DA17B61-0FA9-4B6D-AB3D-1D74A51E790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151130</xdr:rowOff>
    </xdr:from>
    <xdr:to>
      <xdr:col>116</xdr:col>
      <xdr:colOff>114300</xdr:colOff>
      <xdr:row>84</xdr:row>
      <xdr:rowOff>81280</xdr:rowOff>
    </xdr:to>
    <xdr:sp macro="" textlink="">
      <xdr:nvSpPr>
        <xdr:cNvPr id="713" name="楕円 712">
          <a:extLst>
            <a:ext uri="{FF2B5EF4-FFF2-40B4-BE49-F238E27FC236}">
              <a16:creationId xmlns:a16="http://schemas.microsoft.com/office/drawing/2014/main" id="{CF9553A0-88B9-42CD-B3EE-6B6912C53E1A}"/>
            </a:ext>
          </a:extLst>
        </xdr:cNvPr>
        <xdr:cNvSpPr/>
      </xdr:nvSpPr>
      <xdr:spPr>
        <a:xfrm>
          <a:off x="19458940" y="1406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2557</xdr:rowOff>
    </xdr:from>
    <xdr:ext cx="469744" cy="259045"/>
    <xdr:sp macro="" textlink="">
      <xdr:nvSpPr>
        <xdr:cNvPr id="714" name="【児童館】&#10;一人当たり面積該当値テキスト">
          <a:extLst>
            <a:ext uri="{FF2B5EF4-FFF2-40B4-BE49-F238E27FC236}">
              <a16:creationId xmlns:a16="http://schemas.microsoft.com/office/drawing/2014/main" id="{309F5844-3F6C-47BA-B27D-AB3EAACE8553}"/>
            </a:ext>
          </a:extLst>
        </xdr:cNvPr>
        <xdr:cNvSpPr txBox="1"/>
      </xdr:nvSpPr>
      <xdr:spPr>
        <a:xfrm>
          <a:off x="19547840"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170180</xdr:rowOff>
    </xdr:from>
    <xdr:to>
      <xdr:col>112</xdr:col>
      <xdr:colOff>38100</xdr:colOff>
      <xdr:row>83</xdr:row>
      <xdr:rowOff>100330</xdr:rowOff>
    </xdr:to>
    <xdr:sp macro="" textlink="">
      <xdr:nvSpPr>
        <xdr:cNvPr id="715" name="楕円 714">
          <a:extLst>
            <a:ext uri="{FF2B5EF4-FFF2-40B4-BE49-F238E27FC236}">
              <a16:creationId xmlns:a16="http://schemas.microsoft.com/office/drawing/2014/main" id="{0306FA13-48C4-4D9E-B852-D2AE26C543ED}"/>
            </a:ext>
          </a:extLst>
        </xdr:cNvPr>
        <xdr:cNvSpPr/>
      </xdr:nvSpPr>
      <xdr:spPr>
        <a:xfrm>
          <a:off x="18735040" y="13916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84</xdr:row>
      <xdr:rowOff>30480</xdr:rowOff>
    </xdr:to>
    <xdr:cxnSp macro="">
      <xdr:nvCxnSpPr>
        <xdr:cNvPr id="716" name="直線コネクタ 715">
          <a:extLst>
            <a:ext uri="{FF2B5EF4-FFF2-40B4-BE49-F238E27FC236}">
              <a16:creationId xmlns:a16="http://schemas.microsoft.com/office/drawing/2014/main" id="{F379692B-D559-4562-94ED-A99F5A7D4468}"/>
            </a:ext>
          </a:extLst>
        </xdr:cNvPr>
        <xdr:cNvCxnSpPr/>
      </xdr:nvCxnSpPr>
      <xdr:spPr>
        <a:xfrm>
          <a:off x="18778220" y="13963650"/>
          <a:ext cx="7315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13970</xdr:rowOff>
    </xdr:from>
    <xdr:to>
      <xdr:col>102</xdr:col>
      <xdr:colOff>165100</xdr:colOff>
      <xdr:row>83</xdr:row>
      <xdr:rowOff>115570</xdr:rowOff>
    </xdr:to>
    <xdr:sp macro="" textlink="">
      <xdr:nvSpPr>
        <xdr:cNvPr id="717" name="楕円 716">
          <a:extLst>
            <a:ext uri="{FF2B5EF4-FFF2-40B4-BE49-F238E27FC236}">
              <a16:creationId xmlns:a16="http://schemas.microsoft.com/office/drawing/2014/main" id="{35D12D79-307D-4053-9F0C-AB5071182361}"/>
            </a:ext>
          </a:extLst>
        </xdr:cNvPr>
        <xdr:cNvSpPr/>
      </xdr:nvSpPr>
      <xdr:spPr>
        <a:xfrm>
          <a:off x="1716278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8" name="楕円 717">
          <a:extLst>
            <a:ext uri="{FF2B5EF4-FFF2-40B4-BE49-F238E27FC236}">
              <a16:creationId xmlns:a16="http://schemas.microsoft.com/office/drawing/2014/main" id="{5A08A05A-D7B4-400D-A604-C28B553F88FC}"/>
            </a:ext>
          </a:extLst>
        </xdr:cNvPr>
        <xdr:cNvSpPr/>
      </xdr:nvSpPr>
      <xdr:spPr>
        <a:xfrm>
          <a:off x="1638808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64770</xdr:rowOff>
    </xdr:from>
    <xdr:to>
      <xdr:col>102</xdr:col>
      <xdr:colOff>114300</xdr:colOff>
      <xdr:row>84</xdr:row>
      <xdr:rowOff>0</xdr:rowOff>
    </xdr:to>
    <xdr:cxnSp macro="">
      <xdr:nvCxnSpPr>
        <xdr:cNvPr id="719" name="直線コネクタ 718">
          <a:extLst>
            <a:ext uri="{FF2B5EF4-FFF2-40B4-BE49-F238E27FC236}">
              <a16:creationId xmlns:a16="http://schemas.microsoft.com/office/drawing/2014/main" id="{439F68E9-CF48-49A7-B954-422394F4EEE5}"/>
            </a:ext>
          </a:extLst>
        </xdr:cNvPr>
        <xdr:cNvCxnSpPr/>
      </xdr:nvCxnSpPr>
      <xdr:spPr>
        <a:xfrm flipV="1">
          <a:off x="16431260" y="13978890"/>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0" name="n_1aveValue【児童館】&#10;一人当たり面積">
          <a:extLst>
            <a:ext uri="{FF2B5EF4-FFF2-40B4-BE49-F238E27FC236}">
              <a16:creationId xmlns:a16="http://schemas.microsoft.com/office/drawing/2014/main" id="{6A4D4866-E423-47E0-BB38-F02633D97AB1}"/>
            </a:ext>
          </a:extLst>
        </xdr:cNvPr>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21" name="n_2aveValue【児童館】&#10;一人当たり面積">
          <a:extLst>
            <a:ext uri="{FF2B5EF4-FFF2-40B4-BE49-F238E27FC236}">
              <a16:creationId xmlns:a16="http://schemas.microsoft.com/office/drawing/2014/main" id="{05E162D1-A6D5-4EB7-AD1E-57FD66C29BA2}"/>
            </a:ext>
          </a:extLst>
        </xdr:cNvPr>
        <xdr:cNvSpPr txBox="1"/>
      </xdr:nvSpPr>
      <xdr:spPr>
        <a:xfrm>
          <a:off x="17776267" y="1386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722" name="n_3aveValue【児童館】&#10;一人当たり面積">
          <a:extLst>
            <a:ext uri="{FF2B5EF4-FFF2-40B4-BE49-F238E27FC236}">
              <a16:creationId xmlns:a16="http://schemas.microsoft.com/office/drawing/2014/main" id="{28828EFE-4225-4047-AD95-40094EB12A13}"/>
            </a:ext>
          </a:extLst>
        </xdr:cNvPr>
        <xdr:cNvSpPr txBox="1"/>
      </xdr:nvSpPr>
      <xdr:spPr>
        <a:xfrm>
          <a:off x="1700156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23" name="n_4aveValue【児童館】&#10;一人当たり面積">
          <a:extLst>
            <a:ext uri="{FF2B5EF4-FFF2-40B4-BE49-F238E27FC236}">
              <a16:creationId xmlns:a16="http://schemas.microsoft.com/office/drawing/2014/main" id="{0DF94C3A-BC42-4F5E-B243-E2ADE4807AD2}"/>
            </a:ext>
          </a:extLst>
        </xdr:cNvPr>
        <xdr:cNvSpPr txBox="1"/>
      </xdr:nvSpPr>
      <xdr:spPr>
        <a:xfrm>
          <a:off x="162268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116857</xdr:rowOff>
    </xdr:from>
    <xdr:ext cx="469744" cy="259045"/>
    <xdr:sp macro="" textlink="">
      <xdr:nvSpPr>
        <xdr:cNvPr id="724" name="n_1mainValue【児童館】&#10;一人当たり面積">
          <a:extLst>
            <a:ext uri="{FF2B5EF4-FFF2-40B4-BE49-F238E27FC236}">
              <a16:creationId xmlns:a16="http://schemas.microsoft.com/office/drawing/2014/main" id="{3C5C959F-9009-448F-912A-36EAD996B577}"/>
            </a:ext>
          </a:extLst>
        </xdr:cNvPr>
        <xdr:cNvSpPr txBox="1"/>
      </xdr:nvSpPr>
      <xdr:spPr>
        <a:xfrm>
          <a:off x="185611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132097</xdr:rowOff>
    </xdr:from>
    <xdr:ext cx="469744" cy="259045"/>
    <xdr:sp macro="" textlink="">
      <xdr:nvSpPr>
        <xdr:cNvPr id="725" name="n_3mainValue【児童館】&#10;一人当たり面積">
          <a:extLst>
            <a:ext uri="{FF2B5EF4-FFF2-40B4-BE49-F238E27FC236}">
              <a16:creationId xmlns:a16="http://schemas.microsoft.com/office/drawing/2014/main" id="{DE93696C-7047-4FC1-A403-D7114EB970F1}"/>
            </a:ext>
          </a:extLst>
        </xdr:cNvPr>
        <xdr:cNvSpPr txBox="1"/>
      </xdr:nvSpPr>
      <xdr:spPr>
        <a:xfrm>
          <a:off x="17001567" y="1371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26" name="n_4mainValue【児童館】&#10;一人当たり面積">
          <a:extLst>
            <a:ext uri="{FF2B5EF4-FFF2-40B4-BE49-F238E27FC236}">
              <a16:creationId xmlns:a16="http://schemas.microsoft.com/office/drawing/2014/main" id="{50FD1D7E-72F5-4A8B-922B-FE2FDBC877BE}"/>
            </a:ext>
          </a:extLst>
        </xdr:cNvPr>
        <xdr:cNvSpPr txBox="1"/>
      </xdr:nvSpPr>
      <xdr:spPr>
        <a:xfrm>
          <a:off x="162268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5F3EF6C3-F586-44AF-B731-301EB661B6F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699433DF-5497-417C-B6CF-88DFD05ED58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153C7564-0BF2-4BED-B7DF-26052ED9CBC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F7D55FB4-B452-4EBF-8E36-E7ED6311FA3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4CCD0795-5FBF-463B-AAD6-DC3F8E66096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96231BF9-8878-4164-B24C-28C39AC3138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C8C3FB33-3FEF-47A9-B09A-3618F3F31FF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92830B15-8DDB-4C82-ACC8-6C8CB429345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574E2F03-9FE2-42EA-9495-00BB1B119A1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861D3CD1-4105-453E-8BB6-110BB141C94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1375674C-20B9-440B-A175-9FB68E25C09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8" name="直線コネクタ 737">
          <a:extLst>
            <a:ext uri="{FF2B5EF4-FFF2-40B4-BE49-F238E27FC236}">
              <a16:creationId xmlns:a16="http://schemas.microsoft.com/office/drawing/2014/main" id="{9AA9B86A-562E-45C4-887C-D51CBF50039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9" name="テキスト ボックス 738">
          <a:extLst>
            <a:ext uri="{FF2B5EF4-FFF2-40B4-BE49-F238E27FC236}">
              <a16:creationId xmlns:a16="http://schemas.microsoft.com/office/drawing/2014/main" id="{70470064-2D93-46D8-B505-BA3ECEF1CEC1}"/>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0" name="直線コネクタ 739">
          <a:extLst>
            <a:ext uri="{FF2B5EF4-FFF2-40B4-BE49-F238E27FC236}">
              <a16:creationId xmlns:a16="http://schemas.microsoft.com/office/drawing/2014/main" id="{FC00AC89-41DF-420F-9101-8E70BA9D9B35}"/>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1" name="テキスト ボックス 740">
          <a:extLst>
            <a:ext uri="{FF2B5EF4-FFF2-40B4-BE49-F238E27FC236}">
              <a16:creationId xmlns:a16="http://schemas.microsoft.com/office/drawing/2014/main" id="{52CAC292-8708-42E1-9D6A-4A614599335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2" name="直線コネクタ 741">
          <a:extLst>
            <a:ext uri="{FF2B5EF4-FFF2-40B4-BE49-F238E27FC236}">
              <a16:creationId xmlns:a16="http://schemas.microsoft.com/office/drawing/2014/main" id="{77E260F5-F1A7-42F5-B26F-16A10C480993}"/>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3" name="テキスト ボックス 742">
          <a:extLst>
            <a:ext uri="{FF2B5EF4-FFF2-40B4-BE49-F238E27FC236}">
              <a16:creationId xmlns:a16="http://schemas.microsoft.com/office/drawing/2014/main" id="{C35E5AC4-870B-4748-8AFD-5DD09DC60B5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4" name="直線コネクタ 743">
          <a:extLst>
            <a:ext uri="{FF2B5EF4-FFF2-40B4-BE49-F238E27FC236}">
              <a16:creationId xmlns:a16="http://schemas.microsoft.com/office/drawing/2014/main" id="{3ABA523F-B1DD-44C4-AEF1-A2A514CBE1B3}"/>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5" name="テキスト ボックス 744">
          <a:extLst>
            <a:ext uri="{FF2B5EF4-FFF2-40B4-BE49-F238E27FC236}">
              <a16:creationId xmlns:a16="http://schemas.microsoft.com/office/drawing/2014/main" id="{19065C08-E89D-4300-B0C8-A332BE10723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6" name="直線コネクタ 745">
          <a:extLst>
            <a:ext uri="{FF2B5EF4-FFF2-40B4-BE49-F238E27FC236}">
              <a16:creationId xmlns:a16="http://schemas.microsoft.com/office/drawing/2014/main" id="{33E38B7D-1140-4523-8D20-DD66AC28F6C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7" name="テキスト ボックス 746">
          <a:extLst>
            <a:ext uri="{FF2B5EF4-FFF2-40B4-BE49-F238E27FC236}">
              <a16:creationId xmlns:a16="http://schemas.microsoft.com/office/drawing/2014/main" id="{FFE50060-24CA-4492-96B2-2F39E3A0180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71175F2E-0283-4354-99B0-1B9410D5E4A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9" name="テキスト ボックス 748">
          <a:extLst>
            <a:ext uri="{FF2B5EF4-FFF2-40B4-BE49-F238E27FC236}">
              <a16:creationId xmlns:a16="http://schemas.microsoft.com/office/drawing/2014/main" id="{6F3D1FFA-E8E8-431C-8547-BB2E85AEA35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0" name="【公民館】&#10;有形固定資産減価償却率グラフ枠">
          <a:extLst>
            <a:ext uri="{FF2B5EF4-FFF2-40B4-BE49-F238E27FC236}">
              <a16:creationId xmlns:a16="http://schemas.microsoft.com/office/drawing/2014/main" id="{69344A54-A373-447B-8BA8-1D60CA906AC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1" name="直線コネクタ 750">
          <a:extLst>
            <a:ext uri="{FF2B5EF4-FFF2-40B4-BE49-F238E27FC236}">
              <a16:creationId xmlns:a16="http://schemas.microsoft.com/office/drawing/2014/main" id="{94744441-E6AE-4907-A494-2CD699E6E034}"/>
            </a:ext>
          </a:extLst>
        </xdr:cNvPr>
        <xdr:cNvCxnSpPr/>
      </xdr:nvCxnSpPr>
      <xdr:spPr>
        <a:xfrm flipV="1">
          <a:off x="14375764" y="16762096"/>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2" name="【公民館】&#10;有形固定資産減価償却率最小値テキスト">
          <a:extLst>
            <a:ext uri="{FF2B5EF4-FFF2-40B4-BE49-F238E27FC236}">
              <a16:creationId xmlns:a16="http://schemas.microsoft.com/office/drawing/2014/main" id="{9AEAB12A-C80A-493C-860F-645DE0B262A3}"/>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3" name="直線コネクタ 752">
          <a:extLst>
            <a:ext uri="{FF2B5EF4-FFF2-40B4-BE49-F238E27FC236}">
              <a16:creationId xmlns:a16="http://schemas.microsoft.com/office/drawing/2014/main" id="{EDDA8911-2253-4CEA-919F-9322F239079F}"/>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54" name="【公民館】&#10;有形固定資産減価償却率最大値テキスト">
          <a:extLst>
            <a:ext uri="{FF2B5EF4-FFF2-40B4-BE49-F238E27FC236}">
              <a16:creationId xmlns:a16="http://schemas.microsoft.com/office/drawing/2014/main" id="{9AA1E974-55A8-4759-BB4D-AFBDCC634F97}"/>
            </a:ext>
          </a:extLst>
        </xdr:cNvPr>
        <xdr:cNvSpPr txBox="1"/>
      </xdr:nvSpPr>
      <xdr:spPr>
        <a:xfrm>
          <a:off x="1441450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55" name="直線コネクタ 754">
          <a:extLst>
            <a:ext uri="{FF2B5EF4-FFF2-40B4-BE49-F238E27FC236}">
              <a16:creationId xmlns:a16="http://schemas.microsoft.com/office/drawing/2014/main" id="{87CE758F-F35E-4D7E-B3FA-9F02A8E2E072}"/>
            </a:ext>
          </a:extLst>
        </xdr:cNvPr>
        <xdr:cNvCxnSpPr/>
      </xdr:nvCxnSpPr>
      <xdr:spPr>
        <a:xfrm>
          <a:off x="1428750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756" name="【公民館】&#10;有形固定資産減価償却率平均値テキスト">
          <a:extLst>
            <a:ext uri="{FF2B5EF4-FFF2-40B4-BE49-F238E27FC236}">
              <a16:creationId xmlns:a16="http://schemas.microsoft.com/office/drawing/2014/main" id="{C4166CAC-584C-40C7-AD15-078EC2377A59}"/>
            </a:ext>
          </a:extLst>
        </xdr:cNvPr>
        <xdr:cNvSpPr txBox="1"/>
      </xdr:nvSpPr>
      <xdr:spPr>
        <a:xfrm>
          <a:off x="14414500" y="17575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57" name="フローチャート: 判断 756">
          <a:extLst>
            <a:ext uri="{FF2B5EF4-FFF2-40B4-BE49-F238E27FC236}">
              <a16:creationId xmlns:a16="http://schemas.microsoft.com/office/drawing/2014/main" id="{9E3BD7E8-6EB0-480B-805F-9F73EA95957A}"/>
            </a:ext>
          </a:extLst>
        </xdr:cNvPr>
        <xdr:cNvSpPr/>
      </xdr:nvSpPr>
      <xdr:spPr>
        <a:xfrm>
          <a:off x="14325600" y="17597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58" name="フローチャート: 判断 757">
          <a:extLst>
            <a:ext uri="{FF2B5EF4-FFF2-40B4-BE49-F238E27FC236}">
              <a16:creationId xmlns:a16="http://schemas.microsoft.com/office/drawing/2014/main" id="{F8422188-6E70-4624-AE2D-8D222D258AE9}"/>
            </a:ext>
          </a:extLst>
        </xdr:cNvPr>
        <xdr:cNvSpPr/>
      </xdr:nvSpPr>
      <xdr:spPr>
        <a:xfrm>
          <a:off x="1357884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59" name="フローチャート: 判断 758">
          <a:extLst>
            <a:ext uri="{FF2B5EF4-FFF2-40B4-BE49-F238E27FC236}">
              <a16:creationId xmlns:a16="http://schemas.microsoft.com/office/drawing/2014/main" id="{63229296-5049-4AD2-9165-965586C3AFD6}"/>
            </a:ext>
          </a:extLst>
        </xdr:cNvPr>
        <xdr:cNvSpPr/>
      </xdr:nvSpPr>
      <xdr:spPr>
        <a:xfrm>
          <a:off x="1280414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60" name="フローチャート: 判断 759">
          <a:extLst>
            <a:ext uri="{FF2B5EF4-FFF2-40B4-BE49-F238E27FC236}">
              <a16:creationId xmlns:a16="http://schemas.microsoft.com/office/drawing/2014/main" id="{1DC17CC6-2138-46CC-94E0-FB967500861F}"/>
            </a:ext>
          </a:extLst>
        </xdr:cNvPr>
        <xdr:cNvSpPr/>
      </xdr:nvSpPr>
      <xdr:spPr>
        <a:xfrm>
          <a:off x="1202944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1" name="フローチャート: 判断 760">
          <a:extLst>
            <a:ext uri="{FF2B5EF4-FFF2-40B4-BE49-F238E27FC236}">
              <a16:creationId xmlns:a16="http://schemas.microsoft.com/office/drawing/2014/main" id="{537130B4-631B-4C33-8FCF-9A68AF75A174}"/>
            </a:ext>
          </a:extLst>
        </xdr:cNvPr>
        <xdr:cNvSpPr/>
      </xdr:nvSpPr>
      <xdr:spPr>
        <a:xfrm>
          <a:off x="1123188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F0EC0103-9F5E-4D08-8F59-DEEBEF853E7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DC2E7393-48E0-47CE-AC43-7DCC47C743D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A2EEF59-D871-4E02-B966-64B6106DFAA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4EFB441B-EE20-40BB-883A-99174D70266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5CBAAFF-F610-40EB-B7CC-4D9601D7910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84455</xdr:rowOff>
    </xdr:from>
    <xdr:to>
      <xdr:col>85</xdr:col>
      <xdr:colOff>177800</xdr:colOff>
      <xdr:row>101</xdr:row>
      <xdr:rowOff>14605</xdr:rowOff>
    </xdr:to>
    <xdr:sp macro="" textlink="">
      <xdr:nvSpPr>
        <xdr:cNvPr id="767" name="楕円 766">
          <a:extLst>
            <a:ext uri="{FF2B5EF4-FFF2-40B4-BE49-F238E27FC236}">
              <a16:creationId xmlns:a16="http://schemas.microsoft.com/office/drawing/2014/main" id="{A6E43A7F-F860-460A-B51E-6604A21ED253}"/>
            </a:ext>
          </a:extLst>
        </xdr:cNvPr>
        <xdr:cNvSpPr/>
      </xdr:nvSpPr>
      <xdr:spPr>
        <a:xfrm>
          <a:off x="14325600" y="168484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107332</xdr:rowOff>
    </xdr:from>
    <xdr:ext cx="405111" cy="259045"/>
    <xdr:sp macro="" textlink="">
      <xdr:nvSpPr>
        <xdr:cNvPr id="768" name="【公民館】&#10;有形固定資産減価償却率該当値テキスト">
          <a:extLst>
            <a:ext uri="{FF2B5EF4-FFF2-40B4-BE49-F238E27FC236}">
              <a16:creationId xmlns:a16="http://schemas.microsoft.com/office/drawing/2014/main" id="{96B399C7-B28D-4A51-99EE-F5CA5002D1AC}"/>
            </a:ext>
          </a:extLst>
        </xdr:cNvPr>
        <xdr:cNvSpPr txBox="1"/>
      </xdr:nvSpPr>
      <xdr:spPr>
        <a:xfrm>
          <a:off x="14414500" y="1670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84455</xdr:rowOff>
    </xdr:from>
    <xdr:to>
      <xdr:col>81</xdr:col>
      <xdr:colOff>101600</xdr:colOff>
      <xdr:row>102</xdr:row>
      <xdr:rowOff>14605</xdr:rowOff>
    </xdr:to>
    <xdr:sp macro="" textlink="">
      <xdr:nvSpPr>
        <xdr:cNvPr id="769" name="楕円 768">
          <a:extLst>
            <a:ext uri="{FF2B5EF4-FFF2-40B4-BE49-F238E27FC236}">
              <a16:creationId xmlns:a16="http://schemas.microsoft.com/office/drawing/2014/main" id="{769BAD55-0519-4E89-BA11-3AD0D366A3F2}"/>
            </a:ext>
          </a:extLst>
        </xdr:cNvPr>
        <xdr:cNvSpPr/>
      </xdr:nvSpPr>
      <xdr:spPr>
        <a:xfrm>
          <a:off x="13578840" y="17016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135255</xdr:rowOff>
    </xdr:from>
    <xdr:to>
      <xdr:col>85</xdr:col>
      <xdr:colOff>127000</xdr:colOff>
      <xdr:row>101</xdr:row>
      <xdr:rowOff>135255</xdr:rowOff>
    </xdr:to>
    <xdr:cxnSp macro="">
      <xdr:nvCxnSpPr>
        <xdr:cNvPr id="770" name="直線コネクタ 769">
          <a:extLst>
            <a:ext uri="{FF2B5EF4-FFF2-40B4-BE49-F238E27FC236}">
              <a16:creationId xmlns:a16="http://schemas.microsoft.com/office/drawing/2014/main" id="{33C854A7-2517-41E3-A389-C8D844F311F4}"/>
            </a:ext>
          </a:extLst>
        </xdr:cNvPr>
        <xdr:cNvCxnSpPr/>
      </xdr:nvCxnSpPr>
      <xdr:spPr>
        <a:xfrm flipV="1">
          <a:off x="13629640" y="16899255"/>
          <a:ext cx="74676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42545</xdr:rowOff>
    </xdr:from>
    <xdr:to>
      <xdr:col>76</xdr:col>
      <xdr:colOff>165100</xdr:colOff>
      <xdr:row>101</xdr:row>
      <xdr:rowOff>144145</xdr:rowOff>
    </xdr:to>
    <xdr:sp macro="" textlink="">
      <xdr:nvSpPr>
        <xdr:cNvPr id="771" name="楕円 770">
          <a:extLst>
            <a:ext uri="{FF2B5EF4-FFF2-40B4-BE49-F238E27FC236}">
              <a16:creationId xmlns:a16="http://schemas.microsoft.com/office/drawing/2014/main" id="{6148E15D-C8FA-447E-8D24-CB0176581762}"/>
            </a:ext>
          </a:extLst>
        </xdr:cNvPr>
        <xdr:cNvSpPr/>
      </xdr:nvSpPr>
      <xdr:spPr>
        <a:xfrm>
          <a:off x="12804140" y="1697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93345</xdr:rowOff>
    </xdr:from>
    <xdr:to>
      <xdr:col>81</xdr:col>
      <xdr:colOff>50800</xdr:colOff>
      <xdr:row>101</xdr:row>
      <xdr:rowOff>135255</xdr:rowOff>
    </xdr:to>
    <xdr:cxnSp macro="">
      <xdr:nvCxnSpPr>
        <xdr:cNvPr id="772" name="直線コネクタ 771">
          <a:extLst>
            <a:ext uri="{FF2B5EF4-FFF2-40B4-BE49-F238E27FC236}">
              <a16:creationId xmlns:a16="http://schemas.microsoft.com/office/drawing/2014/main" id="{CB0F0406-904F-4C17-8DA0-E88D2DA7F7F4}"/>
            </a:ext>
          </a:extLst>
        </xdr:cNvPr>
        <xdr:cNvCxnSpPr/>
      </xdr:nvCxnSpPr>
      <xdr:spPr>
        <a:xfrm>
          <a:off x="12854940" y="1702498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52070</xdr:rowOff>
    </xdr:from>
    <xdr:to>
      <xdr:col>72</xdr:col>
      <xdr:colOff>38100</xdr:colOff>
      <xdr:row>101</xdr:row>
      <xdr:rowOff>153670</xdr:rowOff>
    </xdr:to>
    <xdr:sp macro="" textlink="">
      <xdr:nvSpPr>
        <xdr:cNvPr id="773" name="楕円 772">
          <a:extLst>
            <a:ext uri="{FF2B5EF4-FFF2-40B4-BE49-F238E27FC236}">
              <a16:creationId xmlns:a16="http://schemas.microsoft.com/office/drawing/2014/main" id="{8EEA78FB-DC58-486D-B5AF-655B696591F2}"/>
            </a:ext>
          </a:extLst>
        </xdr:cNvPr>
        <xdr:cNvSpPr/>
      </xdr:nvSpPr>
      <xdr:spPr>
        <a:xfrm>
          <a:off x="12029440" y="16983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93345</xdr:rowOff>
    </xdr:from>
    <xdr:to>
      <xdr:col>76</xdr:col>
      <xdr:colOff>114300</xdr:colOff>
      <xdr:row>101</xdr:row>
      <xdr:rowOff>102870</xdr:rowOff>
    </xdr:to>
    <xdr:cxnSp macro="">
      <xdr:nvCxnSpPr>
        <xdr:cNvPr id="774" name="直線コネクタ 773">
          <a:extLst>
            <a:ext uri="{FF2B5EF4-FFF2-40B4-BE49-F238E27FC236}">
              <a16:creationId xmlns:a16="http://schemas.microsoft.com/office/drawing/2014/main" id="{D4F37692-56E5-48B9-B221-3ACDED1ADEE9}"/>
            </a:ext>
          </a:extLst>
        </xdr:cNvPr>
        <xdr:cNvCxnSpPr/>
      </xdr:nvCxnSpPr>
      <xdr:spPr>
        <a:xfrm flipV="1">
          <a:off x="12072620" y="17024985"/>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10161</xdr:rowOff>
    </xdr:from>
    <xdr:to>
      <xdr:col>67</xdr:col>
      <xdr:colOff>101600</xdr:colOff>
      <xdr:row>101</xdr:row>
      <xdr:rowOff>111761</xdr:rowOff>
    </xdr:to>
    <xdr:sp macro="" textlink="">
      <xdr:nvSpPr>
        <xdr:cNvPr id="775" name="楕円 774">
          <a:extLst>
            <a:ext uri="{FF2B5EF4-FFF2-40B4-BE49-F238E27FC236}">
              <a16:creationId xmlns:a16="http://schemas.microsoft.com/office/drawing/2014/main" id="{6724AF76-3C0F-40CA-8E9E-3D8207EFE2AA}"/>
            </a:ext>
          </a:extLst>
        </xdr:cNvPr>
        <xdr:cNvSpPr/>
      </xdr:nvSpPr>
      <xdr:spPr>
        <a:xfrm>
          <a:off x="11231880" y="1694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60961</xdr:rowOff>
    </xdr:from>
    <xdr:to>
      <xdr:col>71</xdr:col>
      <xdr:colOff>177800</xdr:colOff>
      <xdr:row>101</xdr:row>
      <xdr:rowOff>102870</xdr:rowOff>
    </xdr:to>
    <xdr:cxnSp macro="">
      <xdr:nvCxnSpPr>
        <xdr:cNvPr id="776" name="直線コネクタ 775">
          <a:extLst>
            <a:ext uri="{FF2B5EF4-FFF2-40B4-BE49-F238E27FC236}">
              <a16:creationId xmlns:a16="http://schemas.microsoft.com/office/drawing/2014/main" id="{3A06C7E6-71CD-4CBF-98AD-90EC3351E295}"/>
            </a:ext>
          </a:extLst>
        </xdr:cNvPr>
        <xdr:cNvCxnSpPr/>
      </xdr:nvCxnSpPr>
      <xdr:spPr>
        <a:xfrm>
          <a:off x="11282680" y="16992601"/>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777" name="n_1aveValue【公民館】&#10;有形固定資産減価償却率">
          <a:extLst>
            <a:ext uri="{FF2B5EF4-FFF2-40B4-BE49-F238E27FC236}">
              <a16:creationId xmlns:a16="http://schemas.microsoft.com/office/drawing/2014/main" id="{44B2EBD6-7344-4BCE-8359-0AAB41EF4162}"/>
            </a:ext>
          </a:extLst>
        </xdr:cNvPr>
        <xdr:cNvSpPr txBox="1"/>
      </xdr:nvSpPr>
      <xdr:spPr>
        <a:xfrm>
          <a:off x="13437244" y="1768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778" name="n_2aveValue【公民館】&#10;有形固定資産減価償却率">
          <a:extLst>
            <a:ext uri="{FF2B5EF4-FFF2-40B4-BE49-F238E27FC236}">
              <a16:creationId xmlns:a16="http://schemas.microsoft.com/office/drawing/2014/main" id="{CB9FA503-8C27-4C17-9673-CA9B8C8F3766}"/>
            </a:ext>
          </a:extLst>
        </xdr:cNvPr>
        <xdr:cNvSpPr txBox="1"/>
      </xdr:nvSpPr>
      <xdr:spPr>
        <a:xfrm>
          <a:off x="1267524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779" name="n_3aveValue【公民館】&#10;有形固定資産減価償却率">
          <a:extLst>
            <a:ext uri="{FF2B5EF4-FFF2-40B4-BE49-F238E27FC236}">
              <a16:creationId xmlns:a16="http://schemas.microsoft.com/office/drawing/2014/main" id="{CBFB473B-71A1-4FFE-B89F-E253D321C410}"/>
            </a:ext>
          </a:extLst>
        </xdr:cNvPr>
        <xdr:cNvSpPr txBox="1"/>
      </xdr:nvSpPr>
      <xdr:spPr>
        <a:xfrm>
          <a:off x="11900544" y="1766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780" name="n_4aveValue【公民館】&#10;有形固定資産減価償却率">
          <a:extLst>
            <a:ext uri="{FF2B5EF4-FFF2-40B4-BE49-F238E27FC236}">
              <a16:creationId xmlns:a16="http://schemas.microsoft.com/office/drawing/2014/main" id="{33ED98F5-8918-4106-A27F-F4EFEA22D792}"/>
            </a:ext>
          </a:extLst>
        </xdr:cNvPr>
        <xdr:cNvSpPr txBox="1"/>
      </xdr:nvSpPr>
      <xdr:spPr>
        <a:xfrm>
          <a:off x="11102984" y="1764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31132</xdr:rowOff>
    </xdr:from>
    <xdr:ext cx="405111" cy="259045"/>
    <xdr:sp macro="" textlink="">
      <xdr:nvSpPr>
        <xdr:cNvPr id="781" name="n_1mainValue【公民館】&#10;有形固定資産減価償却率">
          <a:extLst>
            <a:ext uri="{FF2B5EF4-FFF2-40B4-BE49-F238E27FC236}">
              <a16:creationId xmlns:a16="http://schemas.microsoft.com/office/drawing/2014/main" id="{34CBEB1B-EAD7-4479-80B4-9CD0D4F35C76}"/>
            </a:ext>
          </a:extLst>
        </xdr:cNvPr>
        <xdr:cNvSpPr txBox="1"/>
      </xdr:nvSpPr>
      <xdr:spPr>
        <a:xfrm>
          <a:off x="13437244" y="1679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160672</xdr:rowOff>
    </xdr:from>
    <xdr:ext cx="405111" cy="259045"/>
    <xdr:sp macro="" textlink="">
      <xdr:nvSpPr>
        <xdr:cNvPr id="782" name="n_2mainValue【公民館】&#10;有形固定資産減価償却率">
          <a:extLst>
            <a:ext uri="{FF2B5EF4-FFF2-40B4-BE49-F238E27FC236}">
              <a16:creationId xmlns:a16="http://schemas.microsoft.com/office/drawing/2014/main" id="{C1BAB5A7-1CDB-434B-8B71-160F105B1415}"/>
            </a:ext>
          </a:extLst>
        </xdr:cNvPr>
        <xdr:cNvSpPr txBox="1"/>
      </xdr:nvSpPr>
      <xdr:spPr>
        <a:xfrm>
          <a:off x="12675244" y="1675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170197</xdr:rowOff>
    </xdr:from>
    <xdr:ext cx="405111" cy="259045"/>
    <xdr:sp macro="" textlink="">
      <xdr:nvSpPr>
        <xdr:cNvPr id="783" name="n_3mainValue【公民館】&#10;有形固定資産減価償却率">
          <a:extLst>
            <a:ext uri="{FF2B5EF4-FFF2-40B4-BE49-F238E27FC236}">
              <a16:creationId xmlns:a16="http://schemas.microsoft.com/office/drawing/2014/main" id="{040EA0C1-8A20-4DB3-9850-F6ECFF17AD5E}"/>
            </a:ext>
          </a:extLst>
        </xdr:cNvPr>
        <xdr:cNvSpPr txBox="1"/>
      </xdr:nvSpPr>
      <xdr:spPr>
        <a:xfrm>
          <a:off x="11900544" y="1676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128288</xdr:rowOff>
    </xdr:from>
    <xdr:ext cx="405111" cy="259045"/>
    <xdr:sp macro="" textlink="">
      <xdr:nvSpPr>
        <xdr:cNvPr id="784" name="n_4mainValue【公民館】&#10;有形固定資産減価償却率">
          <a:extLst>
            <a:ext uri="{FF2B5EF4-FFF2-40B4-BE49-F238E27FC236}">
              <a16:creationId xmlns:a16="http://schemas.microsoft.com/office/drawing/2014/main" id="{1D4C4A85-D507-4B91-9B8D-F6CA6E8A0756}"/>
            </a:ext>
          </a:extLst>
        </xdr:cNvPr>
        <xdr:cNvSpPr txBox="1"/>
      </xdr:nvSpPr>
      <xdr:spPr>
        <a:xfrm>
          <a:off x="11102984" y="1672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E294A459-05CD-4197-969F-F70C91AB731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0739BBC4-1629-4FFC-98E3-55203B96F88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8A6EAAD5-5F44-4084-BE2A-24DBF5D2926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D5604760-CC83-49B9-A711-6D404166732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2A76CEAF-27E9-4B05-A8FB-6B2B284835A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FC3C611E-1CA0-46F7-94E1-483E77C747C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9A9B3A7D-9FEC-4C95-9F3C-39266F843A7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72455B18-E250-40C8-A595-5C0B25D4200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C925BB55-4C6C-46C5-B216-28F64E04B42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6CEB7B8E-91AA-4278-8794-FE3A580CB64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5" name="直線コネクタ 794">
          <a:extLst>
            <a:ext uri="{FF2B5EF4-FFF2-40B4-BE49-F238E27FC236}">
              <a16:creationId xmlns:a16="http://schemas.microsoft.com/office/drawing/2014/main" id="{B242687C-80AA-4CA7-B9BA-799A5A7449A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6" name="テキスト ボックス 795">
          <a:extLst>
            <a:ext uri="{FF2B5EF4-FFF2-40B4-BE49-F238E27FC236}">
              <a16:creationId xmlns:a16="http://schemas.microsoft.com/office/drawing/2014/main" id="{EE3702C8-6148-446A-BF5B-1B2CF4DC1A7F}"/>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7" name="直線コネクタ 796">
          <a:extLst>
            <a:ext uri="{FF2B5EF4-FFF2-40B4-BE49-F238E27FC236}">
              <a16:creationId xmlns:a16="http://schemas.microsoft.com/office/drawing/2014/main" id="{D98FC152-1935-4408-9409-68BF01C72025}"/>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8" name="テキスト ボックス 797">
          <a:extLst>
            <a:ext uri="{FF2B5EF4-FFF2-40B4-BE49-F238E27FC236}">
              <a16:creationId xmlns:a16="http://schemas.microsoft.com/office/drawing/2014/main" id="{FDA54601-9836-4755-9691-21CFAE110D31}"/>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9" name="直線コネクタ 798">
          <a:extLst>
            <a:ext uri="{FF2B5EF4-FFF2-40B4-BE49-F238E27FC236}">
              <a16:creationId xmlns:a16="http://schemas.microsoft.com/office/drawing/2014/main" id="{3288FFDF-1A12-47A0-A692-3139098F6B7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0" name="テキスト ボックス 799">
          <a:extLst>
            <a:ext uri="{FF2B5EF4-FFF2-40B4-BE49-F238E27FC236}">
              <a16:creationId xmlns:a16="http://schemas.microsoft.com/office/drawing/2014/main" id="{3192054F-FE58-403C-B72F-6DA2CD972113}"/>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1" name="直線コネクタ 800">
          <a:extLst>
            <a:ext uri="{FF2B5EF4-FFF2-40B4-BE49-F238E27FC236}">
              <a16:creationId xmlns:a16="http://schemas.microsoft.com/office/drawing/2014/main" id="{3CFFB4ED-539E-4735-869C-0C033B26512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2" name="テキスト ボックス 801">
          <a:extLst>
            <a:ext uri="{FF2B5EF4-FFF2-40B4-BE49-F238E27FC236}">
              <a16:creationId xmlns:a16="http://schemas.microsoft.com/office/drawing/2014/main" id="{FD2CED9A-FD8A-4586-B50F-4F1872A96FD6}"/>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3" name="直線コネクタ 802">
          <a:extLst>
            <a:ext uri="{FF2B5EF4-FFF2-40B4-BE49-F238E27FC236}">
              <a16:creationId xmlns:a16="http://schemas.microsoft.com/office/drawing/2014/main" id="{D728E75D-CC6E-427C-AC1F-04698C19797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4" name="テキスト ボックス 803">
          <a:extLst>
            <a:ext uri="{FF2B5EF4-FFF2-40B4-BE49-F238E27FC236}">
              <a16:creationId xmlns:a16="http://schemas.microsoft.com/office/drawing/2014/main" id="{ECAF49D0-EE3D-42AB-BA48-5F2AEFCB0BD4}"/>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6F639593-CD55-47B8-8408-54C4A3E7139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042DA731-7321-47C4-B566-66C48D54153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8A8DE1E0-DBE5-4FC5-9921-F9D0ADFC8C7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08" name="直線コネクタ 807">
          <a:extLst>
            <a:ext uri="{FF2B5EF4-FFF2-40B4-BE49-F238E27FC236}">
              <a16:creationId xmlns:a16="http://schemas.microsoft.com/office/drawing/2014/main" id="{8CA91E71-92AC-4930-A47E-ED37CBDEEA23}"/>
            </a:ext>
          </a:extLst>
        </xdr:cNvPr>
        <xdr:cNvCxnSpPr/>
      </xdr:nvCxnSpPr>
      <xdr:spPr>
        <a:xfrm flipV="1">
          <a:off x="19509104" y="1697482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09" name="【公民館】&#10;一人当たり面積最小値テキスト">
          <a:extLst>
            <a:ext uri="{FF2B5EF4-FFF2-40B4-BE49-F238E27FC236}">
              <a16:creationId xmlns:a16="http://schemas.microsoft.com/office/drawing/2014/main" id="{EE9C0EEF-E121-4712-804A-DB8727F5BBA1}"/>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0" name="直線コネクタ 809">
          <a:extLst>
            <a:ext uri="{FF2B5EF4-FFF2-40B4-BE49-F238E27FC236}">
              <a16:creationId xmlns:a16="http://schemas.microsoft.com/office/drawing/2014/main" id="{C811D594-12CF-43C0-9511-E61014BDD329}"/>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11" name="【公民館】&#10;一人当たり面積最大値テキスト">
          <a:extLst>
            <a:ext uri="{FF2B5EF4-FFF2-40B4-BE49-F238E27FC236}">
              <a16:creationId xmlns:a16="http://schemas.microsoft.com/office/drawing/2014/main" id="{25695179-33B9-4A0A-9A11-A492A2A870F6}"/>
            </a:ext>
          </a:extLst>
        </xdr:cNvPr>
        <xdr:cNvSpPr txBox="1"/>
      </xdr:nvSpPr>
      <xdr:spPr>
        <a:xfrm>
          <a:off x="19547840" y="1675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12" name="直線コネクタ 811">
          <a:extLst>
            <a:ext uri="{FF2B5EF4-FFF2-40B4-BE49-F238E27FC236}">
              <a16:creationId xmlns:a16="http://schemas.microsoft.com/office/drawing/2014/main" id="{103B7284-06D4-44A9-AB62-BA7065F0BB19}"/>
            </a:ext>
          </a:extLst>
        </xdr:cNvPr>
        <xdr:cNvCxnSpPr/>
      </xdr:nvCxnSpPr>
      <xdr:spPr>
        <a:xfrm>
          <a:off x="19443700" y="1697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13" name="【公民館】&#10;一人当たり面積平均値テキスト">
          <a:extLst>
            <a:ext uri="{FF2B5EF4-FFF2-40B4-BE49-F238E27FC236}">
              <a16:creationId xmlns:a16="http://schemas.microsoft.com/office/drawing/2014/main" id="{FCA080A3-8C29-49DD-B8A3-A6FC1C86816A}"/>
            </a:ext>
          </a:extLst>
        </xdr:cNvPr>
        <xdr:cNvSpPr txBox="1"/>
      </xdr:nvSpPr>
      <xdr:spPr>
        <a:xfrm>
          <a:off x="19547840" y="17800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14" name="フローチャート: 判断 813">
          <a:extLst>
            <a:ext uri="{FF2B5EF4-FFF2-40B4-BE49-F238E27FC236}">
              <a16:creationId xmlns:a16="http://schemas.microsoft.com/office/drawing/2014/main" id="{B23FEA7E-DBC4-41A5-9268-133520EE70EC}"/>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15" name="フローチャート: 判断 814">
          <a:extLst>
            <a:ext uri="{FF2B5EF4-FFF2-40B4-BE49-F238E27FC236}">
              <a16:creationId xmlns:a16="http://schemas.microsoft.com/office/drawing/2014/main" id="{38A9B66A-3999-45ED-A9AF-7828292A4A06}"/>
            </a:ext>
          </a:extLst>
        </xdr:cNvPr>
        <xdr:cNvSpPr/>
      </xdr:nvSpPr>
      <xdr:spPr>
        <a:xfrm>
          <a:off x="18735040" y="178320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16" name="フローチャート: 判断 815">
          <a:extLst>
            <a:ext uri="{FF2B5EF4-FFF2-40B4-BE49-F238E27FC236}">
              <a16:creationId xmlns:a16="http://schemas.microsoft.com/office/drawing/2014/main" id="{2924DB9F-C93C-4EDE-A106-BA04379C0A5B}"/>
            </a:ext>
          </a:extLst>
        </xdr:cNvPr>
        <xdr:cNvSpPr/>
      </xdr:nvSpPr>
      <xdr:spPr>
        <a:xfrm>
          <a:off x="17937480" y="1781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17" name="フローチャート: 判断 816">
          <a:extLst>
            <a:ext uri="{FF2B5EF4-FFF2-40B4-BE49-F238E27FC236}">
              <a16:creationId xmlns:a16="http://schemas.microsoft.com/office/drawing/2014/main" id="{91E5D445-DD71-42B9-994A-C1BFD7ABB8A2}"/>
            </a:ext>
          </a:extLst>
        </xdr:cNvPr>
        <xdr:cNvSpPr/>
      </xdr:nvSpPr>
      <xdr:spPr>
        <a:xfrm>
          <a:off x="171627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18" name="フローチャート: 判断 817">
          <a:extLst>
            <a:ext uri="{FF2B5EF4-FFF2-40B4-BE49-F238E27FC236}">
              <a16:creationId xmlns:a16="http://schemas.microsoft.com/office/drawing/2014/main" id="{3D891F8B-DC17-4EDE-8247-926594EDBFB7}"/>
            </a:ext>
          </a:extLst>
        </xdr:cNvPr>
        <xdr:cNvSpPr/>
      </xdr:nvSpPr>
      <xdr:spPr>
        <a:xfrm>
          <a:off x="1638808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85DBF6B0-8664-4D4B-AAE2-8BAFC762C59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BEA705AA-9159-4FF4-AFB7-6FF1E9C1306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288126F3-2A16-4C2E-B645-94353681EC7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8A46C428-0177-4895-AD85-82FA4BFB471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6591B30E-031A-45ED-B74E-6740B52660F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39370</xdr:rowOff>
    </xdr:from>
    <xdr:to>
      <xdr:col>116</xdr:col>
      <xdr:colOff>114300</xdr:colOff>
      <xdr:row>106</xdr:row>
      <xdr:rowOff>140970</xdr:rowOff>
    </xdr:to>
    <xdr:sp macro="" textlink="">
      <xdr:nvSpPr>
        <xdr:cNvPr id="824" name="楕円 823">
          <a:extLst>
            <a:ext uri="{FF2B5EF4-FFF2-40B4-BE49-F238E27FC236}">
              <a16:creationId xmlns:a16="http://schemas.microsoft.com/office/drawing/2014/main" id="{3DA89B58-0903-4C08-BB68-8EAD5C461B43}"/>
            </a:ext>
          </a:extLst>
        </xdr:cNvPr>
        <xdr:cNvSpPr/>
      </xdr:nvSpPr>
      <xdr:spPr>
        <a:xfrm>
          <a:off x="19458940" y="1780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62247</xdr:rowOff>
    </xdr:from>
    <xdr:ext cx="469744" cy="259045"/>
    <xdr:sp macro="" textlink="">
      <xdr:nvSpPr>
        <xdr:cNvPr id="825" name="【公民館】&#10;一人当たり面積該当値テキスト">
          <a:extLst>
            <a:ext uri="{FF2B5EF4-FFF2-40B4-BE49-F238E27FC236}">
              <a16:creationId xmlns:a16="http://schemas.microsoft.com/office/drawing/2014/main" id="{290CE9FA-1B7D-47B8-B064-CBD96F354EAF}"/>
            </a:ext>
          </a:extLst>
        </xdr:cNvPr>
        <xdr:cNvSpPr txBox="1"/>
      </xdr:nvSpPr>
      <xdr:spPr>
        <a:xfrm>
          <a:off x="19547840"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100330</xdr:rowOff>
    </xdr:from>
    <xdr:to>
      <xdr:col>112</xdr:col>
      <xdr:colOff>38100</xdr:colOff>
      <xdr:row>107</xdr:row>
      <xdr:rowOff>30480</xdr:rowOff>
    </xdr:to>
    <xdr:sp macro="" textlink="">
      <xdr:nvSpPr>
        <xdr:cNvPr id="826" name="楕円 825">
          <a:extLst>
            <a:ext uri="{FF2B5EF4-FFF2-40B4-BE49-F238E27FC236}">
              <a16:creationId xmlns:a16="http://schemas.microsoft.com/office/drawing/2014/main" id="{7458E46B-86D1-46C5-B02E-18CB07CF04C5}"/>
            </a:ext>
          </a:extLst>
        </xdr:cNvPr>
        <xdr:cNvSpPr/>
      </xdr:nvSpPr>
      <xdr:spPr>
        <a:xfrm>
          <a:off x="18735040" y="178701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90170</xdr:rowOff>
    </xdr:from>
    <xdr:to>
      <xdr:col>116</xdr:col>
      <xdr:colOff>63500</xdr:colOff>
      <xdr:row>106</xdr:row>
      <xdr:rowOff>151130</xdr:rowOff>
    </xdr:to>
    <xdr:cxnSp macro="">
      <xdr:nvCxnSpPr>
        <xdr:cNvPr id="827" name="直線コネクタ 826">
          <a:extLst>
            <a:ext uri="{FF2B5EF4-FFF2-40B4-BE49-F238E27FC236}">
              <a16:creationId xmlns:a16="http://schemas.microsoft.com/office/drawing/2014/main" id="{6425AB74-2F1B-413A-94A2-A355E763A43C}"/>
            </a:ext>
          </a:extLst>
        </xdr:cNvPr>
        <xdr:cNvCxnSpPr/>
      </xdr:nvCxnSpPr>
      <xdr:spPr>
        <a:xfrm flipV="1">
          <a:off x="18778220" y="17860010"/>
          <a:ext cx="7315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105411</xdr:rowOff>
    </xdr:from>
    <xdr:to>
      <xdr:col>107</xdr:col>
      <xdr:colOff>101600</xdr:colOff>
      <xdr:row>107</xdr:row>
      <xdr:rowOff>35561</xdr:rowOff>
    </xdr:to>
    <xdr:sp macro="" textlink="">
      <xdr:nvSpPr>
        <xdr:cNvPr id="828" name="楕円 827">
          <a:extLst>
            <a:ext uri="{FF2B5EF4-FFF2-40B4-BE49-F238E27FC236}">
              <a16:creationId xmlns:a16="http://schemas.microsoft.com/office/drawing/2014/main" id="{C3917694-0DE2-4DF2-905F-D95F89381462}"/>
            </a:ext>
          </a:extLst>
        </xdr:cNvPr>
        <xdr:cNvSpPr/>
      </xdr:nvSpPr>
      <xdr:spPr>
        <a:xfrm>
          <a:off x="17937480" y="17875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151130</xdr:rowOff>
    </xdr:from>
    <xdr:to>
      <xdr:col>111</xdr:col>
      <xdr:colOff>177800</xdr:colOff>
      <xdr:row>106</xdr:row>
      <xdr:rowOff>156211</xdr:rowOff>
    </xdr:to>
    <xdr:cxnSp macro="">
      <xdr:nvCxnSpPr>
        <xdr:cNvPr id="829" name="直線コネクタ 828">
          <a:extLst>
            <a:ext uri="{FF2B5EF4-FFF2-40B4-BE49-F238E27FC236}">
              <a16:creationId xmlns:a16="http://schemas.microsoft.com/office/drawing/2014/main" id="{0B42A84E-AB12-4CCB-BED6-9805DA33D408}"/>
            </a:ext>
          </a:extLst>
        </xdr:cNvPr>
        <xdr:cNvCxnSpPr/>
      </xdr:nvCxnSpPr>
      <xdr:spPr>
        <a:xfrm flipV="1">
          <a:off x="17988280" y="17920970"/>
          <a:ext cx="78994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110489</xdr:rowOff>
    </xdr:from>
    <xdr:to>
      <xdr:col>102</xdr:col>
      <xdr:colOff>165100</xdr:colOff>
      <xdr:row>107</xdr:row>
      <xdr:rowOff>40639</xdr:rowOff>
    </xdr:to>
    <xdr:sp macro="" textlink="">
      <xdr:nvSpPr>
        <xdr:cNvPr id="830" name="楕円 829">
          <a:extLst>
            <a:ext uri="{FF2B5EF4-FFF2-40B4-BE49-F238E27FC236}">
              <a16:creationId xmlns:a16="http://schemas.microsoft.com/office/drawing/2014/main" id="{4A5BC095-B524-43F4-A20C-B21FD09D48CF}"/>
            </a:ext>
          </a:extLst>
        </xdr:cNvPr>
        <xdr:cNvSpPr/>
      </xdr:nvSpPr>
      <xdr:spPr>
        <a:xfrm>
          <a:off x="17162780" y="17880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156211</xdr:rowOff>
    </xdr:from>
    <xdr:to>
      <xdr:col>107</xdr:col>
      <xdr:colOff>50800</xdr:colOff>
      <xdr:row>106</xdr:row>
      <xdr:rowOff>161289</xdr:rowOff>
    </xdr:to>
    <xdr:cxnSp macro="">
      <xdr:nvCxnSpPr>
        <xdr:cNvPr id="831" name="直線コネクタ 830">
          <a:extLst>
            <a:ext uri="{FF2B5EF4-FFF2-40B4-BE49-F238E27FC236}">
              <a16:creationId xmlns:a16="http://schemas.microsoft.com/office/drawing/2014/main" id="{08FA28BE-AF53-4483-BE89-9431CE7F1E1C}"/>
            </a:ext>
          </a:extLst>
        </xdr:cNvPr>
        <xdr:cNvCxnSpPr/>
      </xdr:nvCxnSpPr>
      <xdr:spPr>
        <a:xfrm flipV="1">
          <a:off x="17213580" y="17926051"/>
          <a:ext cx="7747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118111</xdr:rowOff>
    </xdr:from>
    <xdr:to>
      <xdr:col>98</xdr:col>
      <xdr:colOff>38100</xdr:colOff>
      <xdr:row>107</xdr:row>
      <xdr:rowOff>48261</xdr:rowOff>
    </xdr:to>
    <xdr:sp macro="" textlink="">
      <xdr:nvSpPr>
        <xdr:cNvPr id="832" name="楕円 831">
          <a:extLst>
            <a:ext uri="{FF2B5EF4-FFF2-40B4-BE49-F238E27FC236}">
              <a16:creationId xmlns:a16="http://schemas.microsoft.com/office/drawing/2014/main" id="{8FB1A824-BF2A-4165-96F6-79C26B2320AF}"/>
            </a:ext>
          </a:extLst>
        </xdr:cNvPr>
        <xdr:cNvSpPr/>
      </xdr:nvSpPr>
      <xdr:spPr>
        <a:xfrm>
          <a:off x="16388080" y="17887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161289</xdr:rowOff>
    </xdr:from>
    <xdr:to>
      <xdr:col>102</xdr:col>
      <xdr:colOff>114300</xdr:colOff>
      <xdr:row>106</xdr:row>
      <xdr:rowOff>168911</xdr:rowOff>
    </xdr:to>
    <xdr:cxnSp macro="">
      <xdr:nvCxnSpPr>
        <xdr:cNvPr id="833" name="直線コネクタ 832">
          <a:extLst>
            <a:ext uri="{FF2B5EF4-FFF2-40B4-BE49-F238E27FC236}">
              <a16:creationId xmlns:a16="http://schemas.microsoft.com/office/drawing/2014/main" id="{C5ED5AED-14AD-4FAC-AB19-E1D2DC52A203}"/>
            </a:ext>
          </a:extLst>
        </xdr:cNvPr>
        <xdr:cNvCxnSpPr/>
      </xdr:nvCxnSpPr>
      <xdr:spPr>
        <a:xfrm flipV="1">
          <a:off x="16431260" y="1793112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834" name="n_1aveValue【公民館】&#10;一人当たり面積">
          <a:extLst>
            <a:ext uri="{FF2B5EF4-FFF2-40B4-BE49-F238E27FC236}">
              <a16:creationId xmlns:a16="http://schemas.microsoft.com/office/drawing/2014/main" id="{04849A16-98BB-4CA0-9172-1997FFA9BB47}"/>
            </a:ext>
          </a:extLst>
        </xdr:cNvPr>
        <xdr:cNvSpPr txBox="1"/>
      </xdr:nvSpPr>
      <xdr:spPr>
        <a:xfrm>
          <a:off x="18561127"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835" name="n_2aveValue【公民館】&#10;一人当たり面積">
          <a:extLst>
            <a:ext uri="{FF2B5EF4-FFF2-40B4-BE49-F238E27FC236}">
              <a16:creationId xmlns:a16="http://schemas.microsoft.com/office/drawing/2014/main" id="{B2B1B590-175F-4AFE-BF7F-313A360E638F}"/>
            </a:ext>
          </a:extLst>
        </xdr:cNvPr>
        <xdr:cNvSpPr txBox="1"/>
      </xdr:nvSpPr>
      <xdr:spPr>
        <a:xfrm>
          <a:off x="17776267" y="175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836" name="n_3aveValue【公民館】&#10;一人当たり面積">
          <a:extLst>
            <a:ext uri="{FF2B5EF4-FFF2-40B4-BE49-F238E27FC236}">
              <a16:creationId xmlns:a16="http://schemas.microsoft.com/office/drawing/2014/main" id="{0FEF9923-0E2A-4F93-A01F-F3C2B0DD4860}"/>
            </a:ext>
          </a:extLst>
        </xdr:cNvPr>
        <xdr:cNvSpPr txBox="1"/>
      </xdr:nvSpPr>
      <xdr:spPr>
        <a:xfrm>
          <a:off x="170015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837" name="n_4aveValue【公民館】&#10;一人当たり面積">
          <a:extLst>
            <a:ext uri="{FF2B5EF4-FFF2-40B4-BE49-F238E27FC236}">
              <a16:creationId xmlns:a16="http://schemas.microsoft.com/office/drawing/2014/main" id="{123D88D7-43C4-445B-99A5-395FF215E428}"/>
            </a:ext>
          </a:extLst>
        </xdr:cNvPr>
        <xdr:cNvSpPr txBox="1"/>
      </xdr:nvSpPr>
      <xdr:spPr>
        <a:xfrm>
          <a:off x="162268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21607</xdr:rowOff>
    </xdr:from>
    <xdr:ext cx="469744" cy="259045"/>
    <xdr:sp macro="" textlink="">
      <xdr:nvSpPr>
        <xdr:cNvPr id="838" name="n_1mainValue【公民館】&#10;一人当たり面積">
          <a:extLst>
            <a:ext uri="{FF2B5EF4-FFF2-40B4-BE49-F238E27FC236}">
              <a16:creationId xmlns:a16="http://schemas.microsoft.com/office/drawing/2014/main" id="{9FD17739-45D1-4910-9882-AE9FD7BA0835}"/>
            </a:ext>
          </a:extLst>
        </xdr:cNvPr>
        <xdr:cNvSpPr txBox="1"/>
      </xdr:nvSpPr>
      <xdr:spPr>
        <a:xfrm>
          <a:off x="18561127" y="1795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26688</xdr:rowOff>
    </xdr:from>
    <xdr:ext cx="469744" cy="259045"/>
    <xdr:sp macro="" textlink="">
      <xdr:nvSpPr>
        <xdr:cNvPr id="839" name="n_2mainValue【公民館】&#10;一人当たり面積">
          <a:extLst>
            <a:ext uri="{FF2B5EF4-FFF2-40B4-BE49-F238E27FC236}">
              <a16:creationId xmlns:a16="http://schemas.microsoft.com/office/drawing/2014/main" id="{2FA36EF5-9B4D-4B45-9D74-84A277ECB2F7}"/>
            </a:ext>
          </a:extLst>
        </xdr:cNvPr>
        <xdr:cNvSpPr txBox="1"/>
      </xdr:nvSpPr>
      <xdr:spPr>
        <a:xfrm>
          <a:off x="17776267" y="1796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31766</xdr:rowOff>
    </xdr:from>
    <xdr:ext cx="469744" cy="259045"/>
    <xdr:sp macro="" textlink="">
      <xdr:nvSpPr>
        <xdr:cNvPr id="840" name="n_3mainValue【公民館】&#10;一人当たり面積">
          <a:extLst>
            <a:ext uri="{FF2B5EF4-FFF2-40B4-BE49-F238E27FC236}">
              <a16:creationId xmlns:a16="http://schemas.microsoft.com/office/drawing/2014/main" id="{304530CD-F7FC-4CB7-A1FF-D79934CEEE87}"/>
            </a:ext>
          </a:extLst>
        </xdr:cNvPr>
        <xdr:cNvSpPr txBox="1"/>
      </xdr:nvSpPr>
      <xdr:spPr>
        <a:xfrm>
          <a:off x="17001567" y="1796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39388</xdr:rowOff>
    </xdr:from>
    <xdr:ext cx="469744" cy="259045"/>
    <xdr:sp macro="" textlink="">
      <xdr:nvSpPr>
        <xdr:cNvPr id="841" name="n_4mainValue【公民館】&#10;一人当たり面積">
          <a:extLst>
            <a:ext uri="{FF2B5EF4-FFF2-40B4-BE49-F238E27FC236}">
              <a16:creationId xmlns:a16="http://schemas.microsoft.com/office/drawing/2014/main" id="{BD817534-6289-4832-B8AA-8E13B87B0646}"/>
            </a:ext>
          </a:extLst>
        </xdr:cNvPr>
        <xdr:cNvSpPr txBox="1"/>
      </xdr:nvSpPr>
      <xdr:spPr>
        <a:xfrm>
          <a:off x="16226867" y="1797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D7FCBF87-B666-42B8-BA86-CB370A87E30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E7D03782-3BA0-4565-B7A3-9DADEBCAEAA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93E444AA-C363-4AC9-8F71-7679036053D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人あたりの保有面積は類似団体と比較し多く、減価償却率については類似団体平均と比較すると低い水準ではある。令和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長炭こども園、四条こども園などの改修工事を実施しており、引き続き施設の維持・更新に努めていく。老朽化が進んでいる幼稚園や保育所などについては改修なども施行しているが少子高齢化などにより子どもの減少も考えられるため、施設の統廃合などの検討も今後は必要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減価償却率については類似団体と比較し低い水準であった。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人あたりの面積については類似団体よりも高い水準である。令和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年度は小学校の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化工事、トイレ改修工事等を実施しており、今後も長寿命化計画などを考慮しながら適切な施設マネジメントを行う。</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減価償却率については類似団体と比較し低い水準であり、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人あたりの面積については高い水準である。令和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四条公民館、琴南公民館に対して改修工事等を実施しております。また住民一人当たりの面積は類似団体を上回っていますが施設を削減することだけでなく住民の安全に考慮した施設の維持・更新を含めた管理体制の検討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72175F-93C8-41ED-9065-C5A699914E0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429752-739B-4424-A61A-915D52D8C53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A914D71-2E9C-46A9-90B6-86A18F18EEC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A48146-8EF5-458C-9B63-4D88BA0D176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2F41E8-08D2-46F7-9804-82CDC98F1AC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326F42-3647-4B07-BEE7-967D87A9F09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9D01A5-F585-4527-95E2-FA5240A3D61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B11C69-3A46-4CC4-BC7C-B1B2AC37112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AEEF75-7ECC-4083-99E8-481C1AD1616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37ACB4-1B0F-4DA0-9B65-467C613816F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D5893E-2F06-430C-BE8B-EA408179197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BF13E4-BEAC-4D54-9E67-A128878A56D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129F43-3327-4601-82F5-6907F062C1D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E19935-7F6F-431F-8915-521C0955BD4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57DD87-9B76-4C52-ADCA-F67E14A9EB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A7E2E3-895C-4FEB-8A96-A627EB483A8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AF110B-CFFE-41D4-A2A2-846BA1C7A60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268A89-0480-4F1C-8157-1B33FDCCA02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816D50-1C33-4128-A16A-77BE3A3700B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D7ECF1-DC23-471E-A9CA-6E896F99EF6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D7D207-40C0-4CFF-A416-5F8B98DDC69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4E84E1F-5845-4C80-84B9-2FBA7624140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D24C6A-0F12-4EC1-AB11-DF0F9729E13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D64AA0-C233-47DA-A490-81E37D0FB86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D87832-1EB5-4B54-AE37-3D593D70E06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7A5CE1-1C41-4986-9C32-B1F15E0E537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87096A-BD04-4F10-948C-483B1F92ED3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57E647-D798-4071-B728-757E55D8589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DB91BDB-D959-4F4C-833D-C321315782E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FE289E5-773E-43D3-8C51-45EE4F4BED7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A80E1F0-0100-4C87-80EC-C086672753D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EACE07-939E-48BE-9F52-F2525E213EF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501CF6-8E42-44D9-8170-000F1303475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3939BF9-40E1-4830-9B04-CC6F80D93C5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D68856-264B-46FA-B9E3-99B77CFF881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DA65B9-59E6-4502-ABC0-5E7AD58C371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4CF491-D252-4F80-86F5-238CDD7F420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58DD30-E995-4653-9A33-DCE8CEF98D8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97606E5-4788-47B3-A829-A74A6779C7A9}"/>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CBF7450-B865-4854-B46F-B6F5B29505F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BC06312-B05B-466D-80EA-D696DE0D9CC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EBA7B49-10CB-40AE-8FBE-4169B4E2436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457734A-C543-4F9A-B3BA-38598592836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F0DD337-0239-432F-9ECB-8E72639E6F9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4280058-5F6F-4457-9B7B-759380874D0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497DCA1-59EE-4CD7-8FEA-DAD5DBA6CD9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68F91BE-ACF0-426A-BC57-9FA1254B63BD}"/>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2556561-F666-4E1B-AA78-613F493965C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8FE38D4-024E-4F3A-9B62-E5524FE0AA4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603B41E-F83E-4D7B-BF3E-D81E35E9937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B9A89C5-B7B6-44C2-8993-B375ED7A872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78214A6-7362-4140-9B75-4769E1EB61C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7623F5C-96B7-4F1A-9124-4374EA22177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E67B962-F9E6-4269-85CC-8E7A6863A8E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2D5B1EC-3AEC-4D34-8C93-92E075DD485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02EB301-6483-41FE-940E-479A9E26DD0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8AACDA0-9CF1-43AF-B675-22CCF3E8B88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627D37F-1164-4CAE-BB8D-5EBFFFF65A8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C40DEE0-69CB-484C-ADA0-0694E7AD958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6CC0CC8-5D9A-4274-A69A-AB90E965959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15710F4-566B-4341-B616-6E282B0D9AC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0E9BC74-802B-4B15-9BFC-17982FEA6CCF}"/>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8729164-BC48-4818-A561-EA527BF1FD8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360404E-062A-43E4-B56B-62E24C71883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88835CE-1AE5-4247-9278-5B3E788155CD}"/>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46E5FD1-F612-429C-8DB2-279FC6764CF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DFB945A-DEF6-435D-A23E-EA4E9C80B1D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3B7C4A9E-7C1C-42F4-B3A7-54011D3EBD9B}"/>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914CD34F-9E35-4C9F-B76B-9961EEECA5F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7A3E612-18FF-4312-8725-CDEE0AA6D4D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15DBCF4-3FAF-4B51-A632-BDFCBBE7029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91B8F01B-204A-45EA-9224-3F08A54965B6}"/>
            </a:ext>
          </a:extLst>
        </xdr:cNvPr>
        <xdr:cNvCxnSpPr/>
      </xdr:nvCxnSpPr>
      <xdr:spPr>
        <a:xfrm flipV="1">
          <a:off x="4086225" y="93573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484C1CA-249A-4498-ACCD-F2053F863C7E}"/>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F9889ED-31A7-48DB-914A-D864F93609FB}"/>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D296FEE-A851-4A65-A015-31E01BD67AE2}"/>
            </a:ext>
          </a:extLst>
        </xdr:cNvPr>
        <xdr:cNvSpPr txBox="1"/>
      </xdr:nvSpPr>
      <xdr:spPr>
        <a:xfrm>
          <a:off x="4124960"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77" name="直線コネクタ 76">
          <a:extLst>
            <a:ext uri="{FF2B5EF4-FFF2-40B4-BE49-F238E27FC236}">
              <a16:creationId xmlns:a16="http://schemas.microsoft.com/office/drawing/2014/main" id="{D22E0FBE-1C26-40A0-9E98-65C63C1AAC16}"/>
            </a:ext>
          </a:extLst>
        </xdr:cNvPr>
        <xdr:cNvCxnSpPr/>
      </xdr:nvCxnSpPr>
      <xdr:spPr>
        <a:xfrm>
          <a:off x="402082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2C1CF858-6C0F-4CF9-BE81-81DBA7A75EA8}"/>
            </a:ext>
          </a:extLst>
        </xdr:cNvPr>
        <xdr:cNvSpPr txBox="1"/>
      </xdr:nvSpPr>
      <xdr:spPr>
        <a:xfrm>
          <a:off x="412496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79" name="フローチャート: 判断 78">
          <a:extLst>
            <a:ext uri="{FF2B5EF4-FFF2-40B4-BE49-F238E27FC236}">
              <a16:creationId xmlns:a16="http://schemas.microsoft.com/office/drawing/2014/main" id="{24116FCC-F7C0-4BEC-B5D5-095FA1426739}"/>
            </a:ext>
          </a:extLst>
        </xdr:cNvPr>
        <xdr:cNvSpPr/>
      </xdr:nvSpPr>
      <xdr:spPr>
        <a:xfrm>
          <a:off x="4036060" y="1018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80" name="フローチャート: 判断 79">
          <a:extLst>
            <a:ext uri="{FF2B5EF4-FFF2-40B4-BE49-F238E27FC236}">
              <a16:creationId xmlns:a16="http://schemas.microsoft.com/office/drawing/2014/main" id="{A7AA2537-C240-47C7-B5D0-16A97D79435C}"/>
            </a:ext>
          </a:extLst>
        </xdr:cNvPr>
        <xdr:cNvSpPr/>
      </xdr:nvSpPr>
      <xdr:spPr>
        <a:xfrm>
          <a:off x="331216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81" name="フローチャート: 判断 80">
          <a:extLst>
            <a:ext uri="{FF2B5EF4-FFF2-40B4-BE49-F238E27FC236}">
              <a16:creationId xmlns:a16="http://schemas.microsoft.com/office/drawing/2014/main" id="{0B844CBC-C377-4A48-89B8-CEE71617A2C6}"/>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82" name="フローチャート: 判断 81">
          <a:extLst>
            <a:ext uri="{FF2B5EF4-FFF2-40B4-BE49-F238E27FC236}">
              <a16:creationId xmlns:a16="http://schemas.microsoft.com/office/drawing/2014/main" id="{9C5E7185-26E2-40E4-8E9D-6B929A742D7A}"/>
            </a:ext>
          </a:extLst>
        </xdr:cNvPr>
        <xdr:cNvSpPr/>
      </xdr:nvSpPr>
      <xdr:spPr>
        <a:xfrm>
          <a:off x="17399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83" name="フローチャート: 判断 82">
          <a:extLst>
            <a:ext uri="{FF2B5EF4-FFF2-40B4-BE49-F238E27FC236}">
              <a16:creationId xmlns:a16="http://schemas.microsoft.com/office/drawing/2014/main" id="{D9582BEF-73B5-4FB0-AE15-7F8893AB10D0}"/>
            </a:ext>
          </a:extLst>
        </xdr:cNvPr>
        <xdr:cNvSpPr/>
      </xdr:nvSpPr>
      <xdr:spPr>
        <a:xfrm>
          <a:off x="96520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23F7DD0-08E1-4B71-8CDF-829003D131B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CCE3993-272C-49B6-9B14-A33D2DF3033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D35242C-F357-4C71-B31E-584AA57ECC4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A3543FC-E442-4236-BCF3-59909C93362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6A41FFB-60AB-4AD1-A50D-731223E06B2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57785</xdr:rowOff>
    </xdr:from>
    <xdr:to>
      <xdr:col>24</xdr:col>
      <xdr:colOff>114300</xdr:colOff>
      <xdr:row>58</xdr:row>
      <xdr:rowOff>159385</xdr:rowOff>
    </xdr:to>
    <xdr:sp macro="" textlink="">
      <xdr:nvSpPr>
        <xdr:cNvPr id="89" name="楕円 88">
          <a:extLst>
            <a:ext uri="{FF2B5EF4-FFF2-40B4-BE49-F238E27FC236}">
              <a16:creationId xmlns:a16="http://schemas.microsoft.com/office/drawing/2014/main" id="{BEF12ABD-13A5-4F33-873B-B1C9DEA00229}"/>
            </a:ext>
          </a:extLst>
        </xdr:cNvPr>
        <xdr:cNvSpPr/>
      </xdr:nvSpPr>
      <xdr:spPr>
        <a:xfrm>
          <a:off x="403606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80662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90897C5-4A4F-4BAF-8108-4579CA13022C}"/>
            </a:ext>
          </a:extLst>
        </xdr:cNvPr>
        <xdr:cNvSpPr txBox="1"/>
      </xdr:nvSpPr>
      <xdr:spPr>
        <a:xfrm>
          <a:off x="4124960"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17780</xdr:rowOff>
    </xdr:from>
    <xdr:to>
      <xdr:col>20</xdr:col>
      <xdr:colOff>38100</xdr:colOff>
      <xdr:row>58</xdr:row>
      <xdr:rowOff>119380</xdr:rowOff>
    </xdr:to>
    <xdr:sp macro="" textlink="">
      <xdr:nvSpPr>
        <xdr:cNvPr id="91" name="楕円 90">
          <a:extLst>
            <a:ext uri="{FF2B5EF4-FFF2-40B4-BE49-F238E27FC236}">
              <a16:creationId xmlns:a16="http://schemas.microsoft.com/office/drawing/2014/main" id="{D80ECF2B-3EBD-403D-9601-177E8A445FD3}"/>
            </a:ext>
          </a:extLst>
        </xdr:cNvPr>
        <xdr:cNvSpPr/>
      </xdr:nvSpPr>
      <xdr:spPr>
        <a:xfrm>
          <a:off x="3312160" y="9740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68580</xdr:rowOff>
    </xdr:from>
    <xdr:to>
      <xdr:col>24</xdr:col>
      <xdr:colOff>63500</xdr:colOff>
      <xdr:row>58</xdr:row>
      <xdr:rowOff>108585</xdr:rowOff>
    </xdr:to>
    <xdr:cxnSp macro="">
      <xdr:nvCxnSpPr>
        <xdr:cNvPr id="92" name="直線コネクタ 91">
          <a:extLst>
            <a:ext uri="{FF2B5EF4-FFF2-40B4-BE49-F238E27FC236}">
              <a16:creationId xmlns:a16="http://schemas.microsoft.com/office/drawing/2014/main" id="{3925BA91-DEE7-4111-A4A0-BF2261C9128D}"/>
            </a:ext>
          </a:extLst>
        </xdr:cNvPr>
        <xdr:cNvCxnSpPr/>
      </xdr:nvCxnSpPr>
      <xdr:spPr>
        <a:xfrm>
          <a:off x="3355340" y="979170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xdr:rowOff>
    </xdr:from>
    <xdr:to>
      <xdr:col>15</xdr:col>
      <xdr:colOff>101600</xdr:colOff>
      <xdr:row>58</xdr:row>
      <xdr:rowOff>107950</xdr:rowOff>
    </xdr:to>
    <xdr:sp macro="" textlink="">
      <xdr:nvSpPr>
        <xdr:cNvPr id="93" name="楕円 92">
          <a:extLst>
            <a:ext uri="{FF2B5EF4-FFF2-40B4-BE49-F238E27FC236}">
              <a16:creationId xmlns:a16="http://schemas.microsoft.com/office/drawing/2014/main" id="{3FF1BBBC-95F3-4127-8A64-865F9F598DCB}"/>
            </a:ext>
          </a:extLst>
        </xdr:cNvPr>
        <xdr:cNvSpPr/>
      </xdr:nvSpPr>
      <xdr:spPr>
        <a:xfrm>
          <a:off x="25146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57150</xdr:rowOff>
    </xdr:from>
    <xdr:to>
      <xdr:col>19</xdr:col>
      <xdr:colOff>177800</xdr:colOff>
      <xdr:row>58</xdr:row>
      <xdr:rowOff>68580</xdr:rowOff>
    </xdr:to>
    <xdr:cxnSp macro="">
      <xdr:nvCxnSpPr>
        <xdr:cNvPr id="94" name="直線コネクタ 93">
          <a:extLst>
            <a:ext uri="{FF2B5EF4-FFF2-40B4-BE49-F238E27FC236}">
              <a16:creationId xmlns:a16="http://schemas.microsoft.com/office/drawing/2014/main" id="{AC0D4146-449E-4D26-BB05-D1C7089CEDF2}"/>
            </a:ext>
          </a:extLst>
        </xdr:cNvPr>
        <xdr:cNvCxnSpPr/>
      </xdr:nvCxnSpPr>
      <xdr:spPr>
        <a:xfrm>
          <a:off x="2565400" y="978027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135890</xdr:rowOff>
    </xdr:from>
    <xdr:to>
      <xdr:col>10</xdr:col>
      <xdr:colOff>165100</xdr:colOff>
      <xdr:row>58</xdr:row>
      <xdr:rowOff>66040</xdr:rowOff>
    </xdr:to>
    <xdr:sp macro="" textlink="">
      <xdr:nvSpPr>
        <xdr:cNvPr id="95" name="楕円 94">
          <a:extLst>
            <a:ext uri="{FF2B5EF4-FFF2-40B4-BE49-F238E27FC236}">
              <a16:creationId xmlns:a16="http://schemas.microsoft.com/office/drawing/2014/main" id="{76A7AFF2-86D0-4CEE-8FCF-87446E306A2A}"/>
            </a:ext>
          </a:extLst>
        </xdr:cNvPr>
        <xdr:cNvSpPr/>
      </xdr:nvSpPr>
      <xdr:spPr>
        <a:xfrm>
          <a:off x="1739900" y="9691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15240</xdr:rowOff>
    </xdr:from>
    <xdr:to>
      <xdr:col>15</xdr:col>
      <xdr:colOff>50800</xdr:colOff>
      <xdr:row>58</xdr:row>
      <xdr:rowOff>57150</xdr:rowOff>
    </xdr:to>
    <xdr:cxnSp macro="">
      <xdr:nvCxnSpPr>
        <xdr:cNvPr id="96" name="直線コネクタ 95">
          <a:extLst>
            <a:ext uri="{FF2B5EF4-FFF2-40B4-BE49-F238E27FC236}">
              <a16:creationId xmlns:a16="http://schemas.microsoft.com/office/drawing/2014/main" id="{ED232396-D8E2-4AAF-B149-8A639733F92B}"/>
            </a:ext>
          </a:extLst>
        </xdr:cNvPr>
        <xdr:cNvCxnSpPr/>
      </xdr:nvCxnSpPr>
      <xdr:spPr>
        <a:xfrm>
          <a:off x="1790700" y="973836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93980</xdr:rowOff>
    </xdr:from>
    <xdr:to>
      <xdr:col>6</xdr:col>
      <xdr:colOff>38100</xdr:colOff>
      <xdr:row>58</xdr:row>
      <xdr:rowOff>24130</xdr:rowOff>
    </xdr:to>
    <xdr:sp macro="" textlink="">
      <xdr:nvSpPr>
        <xdr:cNvPr id="97" name="楕円 96">
          <a:extLst>
            <a:ext uri="{FF2B5EF4-FFF2-40B4-BE49-F238E27FC236}">
              <a16:creationId xmlns:a16="http://schemas.microsoft.com/office/drawing/2014/main" id="{BE633DA6-F9DE-4F50-82C1-4734C4D5D467}"/>
            </a:ext>
          </a:extLst>
        </xdr:cNvPr>
        <xdr:cNvSpPr/>
      </xdr:nvSpPr>
      <xdr:spPr>
        <a:xfrm>
          <a:off x="965200" y="9649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144780</xdr:rowOff>
    </xdr:from>
    <xdr:to>
      <xdr:col>10</xdr:col>
      <xdr:colOff>114300</xdr:colOff>
      <xdr:row>58</xdr:row>
      <xdr:rowOff>15240</xdr:rowOff>
    </xdr:to>
    <xdr:cxnSp macro="">
      <xdr:nvCxnSpPr>
        <xdr:cNvPr id="98" name="直線コネクタ 97">
          <a:extLst>
            <a:ext uri="{FF2B5EF4-FFF2-40B4-BE49-F238E27FC236}">
              <a16:creationId xmlns:a16="http://schemas.microsoft.com/office/drawing/2014/main" id="{E688F967-9698-4982-9671-2A7814E7FFCB}"/>
            </a:ext>
          </a:extLst>
        </xdr:cNvPr>
        <xdr:cNvCxnSpPr/>
      </xdr:nvCxnSpPr>
      <xdr:spPr>
        <a:xfrm>
          <a:off x="1008380" y="970026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99" name="n_1aveValue【体育館・プール】&#10;有形固定資産減価償却率">
          <a:extLst>
            <a:ext uri="{FF2B5EF4-FFF2-40B4-BE49-F238E27FC236}">
              <a16:creationId xmlns:a16="http://schemas.microsoft.com/office/drawing/2014/main" id="{B19B9877-A496-41DA-B149-3B366F7F39F4}"/>
            </a:ext>
          </a:extLst>
        </xdr:cNvPr>
        <xdr:cNvSpPr txBox="1"/>
      </xdr:nvSpPr>
      <xdr:spPr>
        <a:xfrm>
          <a:off x="317056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00" name="n_2aveValue【体育館・プール】&#10;有形固定資産減価償却率">
          <a:extLst>
            <a:ext uri="{FF2B5EF4-FFF2-40B4-BE49-F238E27FC236}">
              <a16:creationId xmlns:a16="http://schemas.microsoft.com/office/drawing/2014/main" id="{3128D547-8A97-477C-8AEC-31F1BA0DC128}"/>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101" name="n_3aveValue【体育館・プール】&#10;有形固定資産減価償却率">
          <a:extLst>
            <a:ext uri="{FF2B5EF4-FFF2-40B4-BE49-F238E27FC236}">
              <a16:creationId xmlns:a16="http://schemas.microsoft.com/office/drawing/2014/main" id="{E1519867-C913-4E8B-A329-B82ADFC605E3}"/>
            </a:ext>
          </a:extLst>
        </xdr:cNvPr>
        <xdr:cNvSpPr txBox="1"/>
      </xdr:nvSpPr>
      <xdr:spPr>
        <a:xfrm>
          <a:off x="161100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102" name="n_4aveValue【体育館・プール】&#10;有形固定資産減価償却率">
          <a:extLst>
            <a:ext uri="{FF2B5EF4-FFF2-40B4-BE49-F238E27FC236}">
              <a16:creationId xmlns:a16="http://schemas.microsoft.com/office/drawing/2014/main" id="{9EE36F86-C148-464A-9EF4-44905496451D}"/>
            </a:ext>
          </a:extLst>
        </xdr:cNvPr>
        <xdr:cNvSpPr txBox="1"/>
      </xdr:nvSpPr>
      <xdr:spPr>
        <a:xfrm>
          <a:off x="8363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135907</xdr:rowOff>
    </xdr:from>
    <xdr:ext cx="405111" cy="259045"/>
    <xdr:sp macro="" textlink="">
      <xdr:nvSpPr>
        <xdr:cNvPr id="103" name="n_1mainValue【体育館・プール】&#10;有形固定資産減価償却率">
          <a:extLst>
            <a:ext uri="{FF2B5EF4-FFF2-40B4-BE49-F238E27FC236}">
              <a16:creationId xmlns:a16="http://schemas.microsoft.com/office/drawing/2014/main" id="{77667734-2730-4677-929B-66F9EA02AB67}"/>
            </a:ext>
          </a:extLst>
        </xdr:cNvPr>
        <xdr:cNvSpPr txBox="1"/>
      </xdr:nvSpPr>
      <xdr:spPr>
        <a:xfrm>
          <a:off x="317056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124477</xdr:rowOff>
    </xdr:from>
    <xdr:ext cx="405111" cy="259045"/>
    <xdr:sp macro="" textlink="">
      <xdr:nvSpPr>
        <xdr:cNvPr id="104" name="n_2mainValue【体育館・プール】&#10;有形固定資産減価償却率">
          <a:extLst>
            <a:ext uri="{FF2B5EF4-FFF2-40B4-BE49-F238E27FC236}">
              <a16:creationId xmlns:a16="http://schemas.microsoft.com/office/drawing/2014/main" id="{24643895-3E90-4991-A70C-7CD1BE66F73C}"/>
            </a:ext>
          </a:extLst>
        </xdr:cNvPr>
        <xdr:cNvSpPr txBox="1"/>
      </xdr:nvSpPr>
      <xdr:spPr>
        <a:xfrm>
          <a:off x="238570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82567</xdr:rowOff>
    </xdr:from>
    <xdr:ext cx="405111" cy="259045"/>
    <xdr:sp macro="" textlink="">
      <xdr:nvSpPr>
        <xdr:cNvPr id="105" name="n_3mainValue【体育館・プール】&#10;有形固定資産減価償却率">
          <a:extLst>
            <a:ext uri="{FF2B5EF4-FFF2-40B4-BE49-F238E27FC236}">
              <a16:creationId xmlns:a16="http://schemas.microsoft.com/office/drawing/2014/main" id="{D17BD9BC-DBA0-40CB-B252-20072517F3F3}"/>
            </a:ext>
          </a:extLst>
        </xdr:cNvPr>
        <xdr:cNvSpPr txBox="1"/>
      </xdr:nvSpPr>
      <xdr:spPr>
        <a:xfrm>
          <a:off x="161100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06" name="n_4mainValue【体育館・プール】&#10;有形固定資産減価償却率">
          <a:extLst>
            <a:ext uri="{FF2B5EF4-FFF2-40B4-BE49-F238E27FC236}">
              <a16:creationId xmlns:a16="http://schemas.microsoft.com/office/drawing/2014/main" id="{ECEAD83A-8B87-4837-9136-6050D51EA9A3}"/>
            </a:ext>
          </a:extLst>
        </xdr:cNvPr>
        <xdr:cNvSpPr txBox="1"/>
      </xdr:nvSpPr>
      <xdr:spPr>
        <a:xfrm>
          <a:off x="836304"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E1A23890-9CD4-498F-B764-3A8AFBE2594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655B419-4D60-4617-9A25-4F9C2B8066C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F46209-0410-45FC-86B3-CE385F6DE34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3CFF9681-278A-41DF-B558-5E71A3922AD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6474525F-86ED-4DE8-9EA5-C8CDB201055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A2F7C89-68BD-45FE-A57D-B30F9D8B8C6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EA38FB69-071C-485B-9F1F-EA0402A5EA0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87E3CD0F-EB7A-4C8C-9294-C0EA6CA1783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6055422-6561-4608-BDAE-C1B34F88BD5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FCAB5C2F-6C16-4A33-9D08-2519D5B73B7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A6312379-89CC-498E-99A1-0CDD7D6E7B69}"/>
            </a:ext>
          </a:extLst>
        </xdr:cNvPr>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8" name="テキスト ボックス 117">
          <a:extLst>
            <a:ext uri="{FF2B5EF4-FFF2-40B4-BE49-F238E27FC236}">
              <a16:creationId xmlns:a16="http://schemas.microsoft.com/office/drawing/2014/main" id="{444AE3F8-8B91-470E-A778-29FB087D3943}"/>
            </a:ext>
          </a:extLst>
        </xdr:cNvPr>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DBF36F32-C6E5-4A39-8F11-C51391A1F870}"/>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20" name="テキスト ボックス 119">
          <a:extLst>
            <a:ext uri="{FF2B5EF4-FFF2-40B4-BE49-F238E27FC236}">
              <a16:creationId xmlns:a16="http://schemas.microsoft.com/office/drawing/2014/main" id="{F74AE0E5-0AF3-4C8F-ADBB-7A7ECCE15B78}"/>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89810044-1367-43AB-9428-DCEB9C8A6D7B}"/>
            </a:ext>
          </a:extLst>
        </xdr:cNvPr>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2" name="テキスト ボックス 121">
          <a:extLst>
            <a:ext uri="{FF2B5EF4-FFF2-40B4-BE49-F238E27FC236}">
              <a16:creationId xmlns:a16="http://schemas.microsoft.com/office/drawing/2014/main" id="{179AE0BC-8BA3-478D-872B-BAF698791DD0}"/>
            </a:ext>
          </a:extLst>
        </xdr:cNvPr>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2181A95E-2F9B-4014-81DD-6534754A7C0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D9AC124E-A773-46C1-8B8D-D8C65960B722}"/>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4753B507-F3D2-411E-967B-A5BEED025573}"/>
            </a:ext>
          </a:extLst>
        </xdr:cNvPr>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6" name="テキスト ボックス 125">
          <a:extLst>
            <a:ext uri="{FF2B5EF4-FFF2-40B4-BE49-F238E27FC236}">
              <a16:creationId xmlns:a16="http://schemas.microsoft.com/office/drawing/2014/main" id="{9A5722A2-BA81-4A58-86D2-128803887F5A}"/>
            </a:ext>
          </a:extLst>
        </xdr:cNvPr>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55A94B13-B12E-4036-B827-48E0902D4A2F}"/>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8" name="テキスト ボックス 127">
          <a:extLst>
            <a:ext uri="{FF2B5EF4-FFF2-40B4-BE49-F238E27FC236}">
              <a16:creationId xmlns:a16="http://schemas.microsoft.com/office/drawing/2014/main" id="{D9CE2038-AE7B-496C-AE18-33EB15E3F2EA}"/>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0E9283D4-8FE7-4DDA-ACE5-F0A1ED61929C}"/>
            </a:ext>
          </a:extLst>
        </xdr:cNvPr>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30" name="テキスト ボックス 129">
          <a:extLst>
            <a:ext uri="{FF2B5EF4-FFF2-40B4-BE49-F238E27FC236}">
              <a16:creationId xmlns:a16="http://schemas.microsoft.com/office/drawing/2014/main" id="{63FBE318-3223-4022-8A4C-A7CD3B0B95EF}"/>
            </a:ext>
          </a:extLst>
        </xdr:cNvPr>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CCFB6446-3CE6-4214-9693-9DF41DD0AF4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2" name="テキスト ボックス 131">
          <a:extLst>
            <a:ext uri="{FF2B5EF4-FFF2-40B4-BE49-F238E27FC236}">
              <a16:creationId xmlns:a16="http://schemas.microsoft.com/office/drawing/2014/main" id="{593B1E21-1C57-489D-BC4A-EA0568F9EB9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3" name="【体育館・プール】&#10;一人当たり面積グラフ枠">
          <a:extLst>
            <a:ext uri="{FF2B5EF4-FFF2-40B4-BE49-F238E27FC236}">
              <a16:creationId xmlns:a16="http://schemas.microsoft.com/office/drawing/2014/main" id="{EA9036E4-FCD9-49C6-9E5E-B3E5BD1574F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134" name="直線コネクタ 133">
          <a:extLst>
            <a:ext uri="{FF2B5EF4-FFF2-40B4-BE49-F238E27FC236}">
              <a16:creationId xmlns:a16="http://schemas.microsoft.com/office/drawing/2014/main" id="{D08DF4E6-058B-4562-84F0-9422C502FD51}"/>
            </a:ext>
          </a:extLst>
        </xdr:cNvPr>
        <xdr:cNvCxnSpPr/>
      </xdr:nvCxnSpPr>
      <xdr:spPr>
        <a:xfrm flipV="1">
          <a:off x="9219565" y="9402128"/>
          <a:ext cx="0" cy="13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135" name="【体育館・プール】&#10;一人当たり面積最小値テキスト">
          <a:extLst>
            <a:ext uri="{FF2B5EF4-FFF2-40B4-BE49-F238E27FC236}">
              <a16:creationId xmlns:a16="http://schemas.microsoft.com/office/drawing/2014/main" id="{B50A94D2-0C4D-46DA-99F7-17A19FA9FD80}"/>
            </a:ext>
          </a:extLst>
        </xdr:cNvPr>
        <xdr:cNvSpPr txBox="1"/>
      </xdr:nvSpPr>
      <xdr:spPr>
        <a:xfrm>
          <a:off x="9258300" y="107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136" name="直線コネクタ 135">
          <a:extLst>
            <a:ext uri="{FF2B5EF4-FFF2-40B4-BE49-F238E27FC236}">
              <a16:creationId xmlns:a16="http://schemas.microsoft.com/office/drawing/2014/main" id="{04504316-63D7-43C6-9089-7F38FE19A79B}"/>
            </a:ext>
          </a:extLst>
        </xdr:cNvPr>
        <xdr:cNvCxnSpPr/>
      </xdr:nvCxnSpPr>
      <xdr:spPr>
        <a:xfrm>
          <a:off x="9154160" y="10773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137" name="【体育館・プール】&#10;一人当たり面積最大値テキスト">
          <a:extLst>
            <a:ext uri="{FF2B5EF4-FFF2-40B4-BE49-F238E27FC236}">
              <a16:creationId xmlns:a16="http://schemas.microsoft.com/office/drawing/2014/main" id="{45D570B2-40DB-4818-A930-114B49C569BA}"/>
            </a:ext>
          </a:extLst>
        </xdr:cNvPr>
        <xdr:cNvSpPr txBox="1"/>
      </xdr:nvSpPr>
      <xdr:spPr>
        <a:xfrm>
          <a:off x="9258300" y="918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8" name="直線コネクタ 137">
          <a:extLst>
            <a:ext uri="{FF2B5EF4-FFF2-40B4-BE49-F238E27FC236}">
              <a16:creationId xmlns:a16="http://schemas.microsoft.com/office/drawing/2014/main" id="{6C07F50A-0246-4352-9871-5CC0C6CF3EBB}"/>
            </a:ext>
          </a:extLst>
        </xdr:cNvPr>
        <xdr:cNvCxnSpPr/>
      </xdr:nvCxnSpPr>
      <xdr:spPr>
        <a:xfrm>
          <a:off x="915416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139" name="【体育館・プール】&#10;一人当たり面積平均値テキスト">
          <a:extLst>
            <a:ext uri="{FF2B5EF4-FFF2-40B4-BE49-F238E27FC236}">
              <a16:creationId xmlns:a16="http://schemas.microsoft.com/office/drawing/2014/main" id="{741FB73B-F2B2-4461-9B28-7BAE26E4E908}"/>
            </a:ext>
          </a:extLst>
        </xdr:cNvPr>
        <xdr:cNvSpPr txBox="1"/>
      </xdr:nvSpPr>
      <xdr:spPr>
        <a:xfrm>
          <a:off x="9258300" y="10174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140" name="フローチャート: 判断 139">
          <a:extLst>
            <a:ext uri="{FF2B5EF4-FFF2-40B4-BE49-F238E27FC236}">
              <a16:creationId xmlns:a16="http://schemas.microsoft.com/office/drawing/2014/main" id="{20B11D82-3693-4AB7-B15C-66F1B1CF1782}"/>
            </a:ext>
          </a:extLst>
        </xdr:cNvPr>
        <xdr:cNvSpPr/>
      </xdr:nvSpPr>
      <xdr:spPr>
        <a:xfrm>
          <a:off x="919226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141" name="フローチャート: 判断 140">
          <a:extLst>
            <a:ext uri="{FF2B5EF4-FFF2-40B4-BE49-F238E27FC236}">
              <a16:creationId xmlns:a16="http://schemas.microsoft.com/office/drawing/2014/main" id="{6D3641C1-3FB0-4336-8EFB-8386529BF79F}"/>
            </a:ext>
          </a:extLst>
        </xdr:cNvPr>
        <xdr:cNvSpPr/>
      </xdr:nvSpPr>
      <xdr:spPr>
        <a:xfrm>
          <a:off x="8445500" y="102233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142" name="フローチャート: 判断 141">
          <a:extLst>
            <a:ext uri="{FF2B5EF4-FFF2-40B4-BE49-F238E27FC236}">
              <a16:creationId xmlns:a16="http://schemas.microsoft.com/office/drawing/2014/main" id="{1CD8D8C4-7A89-4157-BF6F-79F57B7CB304}"/>
            </a:ext>
          </a:extLst>
        </xdr:cNvPr>
        <xdr:cNvSpPr/>
      </xdr:nvSpPr>
      <xdr:spPr>
        <a:xfrm>
          <a:off x="7670800" y="10217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143" name="フローチャート: 判断 142">
          <a:extLst>
            <a:ext uri="{FF2B5EF4-FFF2-40B4-BE49-F238E27FC236}">
              <a16:creationId xmlns:a16="http://schemas.microsoft.com/office/drawing/2014/main" id="{3CA1285C-D15D-474C-A627-9809BF33CE5F}"/>
            </a:ext>
          </a:extLst>
        </xdr:cNvPr>
        <xdr:cNvSpPr/>
      </xdr:nvSpPr>
      <xdr:spPr>
        <a:xfrm>
          <a:off x="687324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144" name="フローチャート: 判断 143">
          <a:extLst>
            <a:ext uri="{FF2B5EF4-FFF2-40B4-BE49-F238E27FC236}">
              <a16:creationId xmlns:a16="http://schemas.microsoft.com/office/drawing/2014/main" id="{67348496-CD6C-4603-9652-048354A43FE1}"/>
            </a:ext>
          </a:extLst>
        </xdr:cNvPr>
        <xdr:cNvSpPr/>
      </xdr:nvSpPr>
      <xdr:spPr>
        <a:xfrm>
          <a:off x="6098540" y="1030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605942A-9183-40C2-BADA-E69D10E0DFE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17F5EA60-59F6-4BDC-8079-D58D4845FB8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E6B0AB8E-277A-48A6-9B5A-E90944EB05F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312D340D-4BDF-401A-BCC6-BD3521343BC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ABF3B90D-2CD3-4E01-8D99-2DFD2BF925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123507</xdr:rowOff>
    </xdr:from>
    <xdr:to>
      <xdr:col>55</xdr:col>
      <xdr:colOff>50800</xdr:colOff>
      <xdr:row>61</xdr:row>
      <xdr:rowOff>53657</xdr:rowOff>
    </xdr:to>
    <xdr:sp macro="" textlink="">
      <xdr:nvSpPr>
        <xdr:cNvPr id="150" name="楕円 149">
          <a:extLst>
            <a:ext uri="{FF2B5EF4-FFF2-40B4-BE49-F238E27FC236}">
              <a16:creationId xmlns:a16="http://schemas.microsoft.com/office/drawing/2014/main" id="{523C1E49-A26E-4E7F-9E20-4DAAE888FFDE}"/>
            </a:ext>
          </a:extLst>
        </xdr:cNvPr>
        <xdr:cNvSpPr/>
      </xdr:nvSpPr>
      <xdr:spPr>
        <a:xfrm>
          <a:off x="9192260" y="101819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146384</xdr:rowOff>
    </xdr:from>
    <xdr:ext cx="469744" cy="259045"/>
    <xdr:sp macro="" textlink="">
      <xdr:nvSpPr>
        <xdr:cNvPr id="151" name="【体育館・プール】&#10;一人当たり面積該当値テキスト">
          <a:extLst>
            <a:ext uri="{FF2B5EF4-FFF2-40B4-BE49-F238E27FC236}">
              <a16:creationId xmlns:a16="http://schemas.microsoft.com/office/drawing/2014/main" id="{3CDA36A5-292C-40FB-A65F-B884B715ED87}"/>
            </a:ext>
          </a:extLst>
        </xdr:cNvPr>
        <xdr:cNvSpPr txBox="1"/>
      </xdr:nvSpPr>
      <xdr:spPr>
        <a:xfrm>
          <a:off x="9258300" y="1003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132080</xdr:rowOff>
    </xdr:from>
    <xdr:to>
      <xdr:col>50</xdr:col>
      <xdr:colOff>165100</xdr:colOff>
      <xdr:row>61</xdr:row>
      <xdr:rowOff>62230</xdr:rowOff>
    </xdr:to>
    <xdr:sp macro="" textlink="">
      <xdr:nvSpPr>
        <xdr:cNvPr id="152" name="楕円 151">
          <a:extLst>
            <a:ext uri="{FF2B5EF4-FFF2-40B4-BE49-F238E27FC236}">
              <a16:creationId xmlns:a16="http://schemas.microsoft.com/office/drawing/2014/main" id="{47315CF6-9CA0-4683-84EB-8EA83E8C8A05}"/>
            </a:ext>
          </a:extLst>
        </xdr:cNvPr>
        <xdr:cNvSpPr/>
      </xdr:nvSpPr>
      <xdr:spPr>
        <a:xfrm>
          <a:off x="844550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2857</xdr:rowOff>
    </xdr:from>
    <xdr:to>
      <xdr:col>55</xdr:col>
      <xdr:colOff>0</xdr:colOff>
      <xdr:row>61</xdr:row>
      <xdr:rowOff>11430</xdr:rowOff>
    </xdr:to>
    <xdr:cxnSp macro="">
      <xdr:nvCxnSpPr>
        <xdr:cNvPr id="153" name="直線コネクタ 152">
          <a:extLst>
            <a:ext uri="{FF2B5EF4-FFF2-40B4-BE49-F238E27FC236}">
              <a16:creationId xmlns:a16="http://schemas.microsoft.com/office/drawing/2014/main" id="{4AC84223-E5C1-408C-839E-14EE2AE01396}"/>
            </a:ext>
          </a:extLst>
        </xdr:cNvPr>
        <xdr:cNvCxnSpPr/>
      </xdr:nvCxnSpPr>
      <xdr:spPr>
        <a:xfrm flipV="1">
          <a:off x="8496300" y="10228897"/>
          <a:ext cx="7239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142081</xdr:rowOff>
    </xdr:from>
    <xdr:to>
      <xdr:col>46</xdr:col>
      <xdr:colOff>38100</xdr:colOff>
      <xdr:row>61</xdr:row>
      <xdr:rowOff>72231</xdr:rowOff>
    </xdr:to>
    <xdr:sp macro="" textlink="">
      <xdr:nvSpPr>
        <xdr:cNvPr id="154" name="楕円 153">
          <a:extLst>
            <a:ext uri="{FF2B5EF4-FFF2-40B4-BE49-F238E27FC236}">
              <a16:creationId xmlns:a16="http://schemas.microsoft.com/office/drawing/2014/main" id="{DFA2BE35-27D2-435F-8361-94F73B821D16}"/>
            </a:ext>
          </a:extLst>
        </xdr:cNvPr>
        <xdr:cNvSpPr/>
      </xdr:nvSpPr>
      <xdr:spPr>
        <a:xfrm>
          <a:off x="7670800" y="10200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11430</xdr:rowOff>
    </xdr:from>
    <xdr:to>
      <xdr:col>50</xdr:col>
      <xdr:colOff>114300</xdr:colOff>
      <xdr:row>61</xdr:row>
      <xdr:rowOff>21431</xdr:rowOff>
    </xdr:to>
    <xdr:cxnSp macro="">
      <xdr:nvCxnSpPr>
        <xdr:cNvPr id="155" name="直線コネクタ 154">
          <a:extLst>
            <a:ext uri="{FF2B5EF4-FFF2-40B4-BE49-F238E27FC236}">
              <a16:creationId xmlns:a16="http://schemas.microsoft.com/office/drawing/2014/main" id="{624CECBF-8406-474C-AE7E-AA8911B0CA25}"/>
            </a:ext>
          </a:extLst>
        </xdr:cNvPr>
        <xdr:cNvCxnSpPr/>
      </xdr:nvCxnSpPr>
      <xdr:spPr>
        <a:xfrm flipV="1">
          <a:off x="7713980" y="10237470"/>
          <a:ext cx="78232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152082</xdr:rowOff>
    </xdr:from>
    <xdr:to>
      <xdr:col>41</xdr:col>
      <xdr:colOff>101600</xdr:colOff>
      <xdr:row>61</xdr:row>
      <xdr:rowOff>82232</xdr:rowOff>
    </xdr:to>
    <xdr:sp macro="" textlink="">
      <xdr:nvSpPr>
        <xdr:cNvPr id="156" name="楕円 155">
          <a:extLst>
            <a:ext uri="{FF2B5EF4-FFF2-40B4-BE49-F238E27FC236}">
              <a16:creationId xmlns:a16="http://schemas.microsoft.com/office/drawing/2014/main" id="{3316AE26-F26E-4D95-8926-12ACF921B033}"/>
            </a:ext>
          </a:extLst>
        </xdr:cNvPr>
        <xdr:cNvSpPr/>
      </xdr:nvSpPr>
      <xdr:spPr>
        <a:xfrm>
          <a:off x="6873240" y="102104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21431</xdr:rowOff>
    </xdr:from>
    <xdr:to>
      <xdr:col>45</xdr:col>
      <xdr:colOff>177800</xdr:colOff>
      <xdr:row>61</xdr:row>
      <xdr:rowOff>31432</xdr:rowOff>
    </xdr:to>
    <xdr:cxnSp macro="">
      <xdr:nvCxnSpPr>
        <xdr:cNvPr id="157" name="直線コネクタ 156">
          <a:extLst>
            <a:ext uri="{FF2B5EF4-FFF2-40B4-BE49-F238E27FC236}">
              <a16:creationId xmlns:a16="http://schemas.microsoft.com/office/drawing/2014/main" id="{0AE0B0DD-C970-405A-B11E-768BAEF0C4BE}"/>
            </a:ext>
          </a:extLst>
        </xdr:cNvPr>
        <xdr:cNvCxnSpPr/>
      </xdr:nvCxnSpPr>
      <xdr:spPr>
        <a:xfrm flipV="1">
          <a:off x="6924040" y="10247471"/>
          <a:ext cx="78994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164941</xdr:rowOff>
    </xdr:from>
    <xdr:to>
      <xdr:col>36</xdr:col>
      <xdr:colOff>165100</xdr:colOff>
      <xdr:row>61</xdr:row>
      <xdr:rowOff>95091</xdr:rowOff>
    </xdr:to>
    <xdr:sp macro="" textlink="">
      <xdr:nvSpPr>
        <xdr:cNvPr id="158" name="楕円 157">
          <a:extLst>
            <a:ext uri="{FF2B5EF4-FFF2-40B4-BE49-F238E27FC236}">
              <a16:creationId xmlns:a16="http://schemas.microsoft.com/office/drawing/2014/main" id="{4D4A6B6D-7F5B-4D3C-8897-E0E4F4224CA7}"/>
            </a:ext>
          </a:extLst>
        </xdr:cNvPr>
        <xdr:cNvSpPr/>
      </xdr:nvSpPr>
      <xdr:spPr>
        <a:xfrm>
          <a:off x="6098540" y="10223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31432</xdr:rowOff>
    </xdr:from>
    <xdr:to>
      <xdr:col>41</xdr:col>
      <xdr:colOff>50800</xdr:colOff>
      <xdr:row>61</xdr:row>
      <xdr:rowOff>44291</xdr:rowOff>
    </xdr:to>
    <xdr:cxnSp macro="">
      <xdr:nvCxnSpPr>
        <xdr:cNvPr id="159" name="直線コネクタ 158">
          <a:extLst>
            <a:ext uri="{FF2B5EF4-FFF2-40B4-BE49-F238E27FC236}">
              <a16:creationId xmlns:a16="http://schemas.microsoft.com/office/drawing/2014/main" id="{97F95B12-2BD2-416E-926D-7010262936C8}"/>
            </a:ext>
          </a:extLst>
        </xdr:cNvPr>
        <xdr:cNvCxnSpPr/>
      </xdr:nvCxnSpPr>
      <xdr:spPr>
        <a:xfrm flipV="1">
          <a:off x="6149340" y="10257472"/>
          <a:ext cx="7747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160" name="n_1aveValue【体育館・プール】&#10;一人当たり面積">
          <a:extLst>
            <a:ext uri="{FF2B5EF4-FFF2-40B4-BE49-F238E27FC236}">
              <a16:creationId xmlns:a16="http://schemas.microsoft.com/office/drawing/2014/main" id="{1564643F-C78B-41D6-AAC6-9F17C29BB19D}"/>
            </a:ext>
          </a:extLst>
        </xdr:cNvPr>
        <xdr:cNvSpPr txBox="1"/>
      </xdr:nvSpPr>
      <xdr:spPr>
        <a:xfrm>
          <a:off x="8271587" y="1031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161" name="n_2aveValue【体育館・プール】&#10;一人当たり面積">
          <a:extLst>
            <a:ext uri="{FF2B5EF4-FFF2-40B4-BE49-F238E27FC236}">
              <a16:creationId xmlns:a16="http://schemas.microsoft.com/office/drawing/2014/main" id="{104CBF8F-C9FA-4691-AD47-19A00BC8FA46}"/>
            </a:ext>
          </a:extLst>
        </xdr:cNvPr>
        <xdr:cNvSpPr txBox="1"/>
      </xdr:nvSpPr>
      <xdr:spPr>
        <a:xfrm>
          <a:off x="7509587" y="1030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162" name="n_3aveValue【体育館・プール】&#10;一人当たり面積">
          <a:extLst>
            <a:ext uri="{FF2B5EF4-FFF2-40B4-BE49-F238E27FC236}">
              <a16:creationId xmlns:a16="http://schemas.microsoft.com/office/drawing/2014/main" id="{C1D714DF-EBC0-409F-9341-3293BE5CEF9D}"/>
            </a:ext>
          </a:extLst>
        </xdr:cNvPr>
        <xdr:cNvSpPr txBox="1"/>
      </xdr:nvSpPr>
      <xdr:spPr>
        <a:xfrm>
          <a:off x="6712027" y="1031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163" name="n_4aveValue【体育館・プール】&#10;一人当たり面積">
          <a:extLst>
            <a:ext uri="{FF2B5EF4-FFF2-40B4-BE49-F238E27FC236}">
              <a16:creationId xmlns:a16="http://schemas.microsoft.com/office/drawing/2014/main" id="{B4768F54-DD6D-41AB-976F-EBFAFFC63758}"/>
            </a:ext>
          </a:extLst>
        </xdr:cNvPr>
        <xdr:cNvSpPr txBox="1"/>
      </xdr:nvSpPr>
      <xdr:spPr>
        <a:xfrm>
          <a:off x="5937327" y="1039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78757</xdr:rowOff>
    </xdr:from>
    <xdr:ext cx="469744" cy="259045"/>
    <xdr:sp macro="" textlink="">
      <xdr:nvSpPr>
        <xdr:cNvPr id="164" name="n_1mainValue【体育館・プール】&#10;一人当たり面積">
          <a:extLst>
            <a:ext uri="{FF2B5EF4-FFF2-40B4-BE49-F238E27FC236}">
              <a16:creationId xmlns:a16="http://schemas.microsoft.com/office/drawing/2014/main" id="{01D6714F-1584-4226-A464-510EB444B0E1}"/>
            </a:ext>
          </a:extLst>
        </xdr:cNvPr>
        <xdr:cNvSpPr txBox="1"/>
      </xdr:nvSpPr>
      <xdr:spPr>
        <a:xfrm>
          <a:off x="827158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88758</xdr:rowOff>
    </xdr:from>
    <xdr:ext cx="469744" cy="259045"/>
    <xdr:sp macro="" textlink="">
      <xdr:nvSpPr>
        <xdr:cNvPr id="165" name="n_2mainValue【体育館・プール】&#10;一人当たり面積">
          <a:extLst>
            <a:ext uri="{FF2B5EF4-FFF2-40B4-BE49-F238E27FC236}">
              <a16:creationId xmlns:a16="http://schemas.microsoft.com/office/drawing/2014/main" id="{7B2BBA8B-465B-4691-B130-B6A7BD1EC382}"/>
            </a:ext>
          </a:extLst>
        </xdr:cNvPr>
        <xdr:cNvSpPr txBox="1"/>
      </xdr:nvSpPr>
      <xdr:spPr>
        <a:xfrm>
          <a:off x="7509587" y="99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98759</xdr:rowOff>
    </xdr:from>
    <xdr:ext cx="469744" cy="259045"/>
    <xdr:sp macro="" textlink="">
      <xdr:nvSpPr>
        <xdr:cNvPr id="166" name="n_3mainValue【体育館・プール】&#10;一人当たり面積">
          <a:extLst>
            <a:ext uri="{FF2B5EF4-FFF2-40B4-BE49-F238E27FC236}">
              <a16:creationId xmlns:a16="http://schemas.microsoft.com/office/drawing/2014/main" id="{7D056F1A-DE35-4452-B386-8CDDC1A578F4}"/>
            </a:ext>
          </a:extLst>
        </xdr:cNvPr>
        <xdr:cNvSpPr txBox="1"/>
      </xdr:nvSpPr>
      <xdr:spPr>
        <a:xfrm>
          <a:off x="6712027" y="998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111618</xdr:rowOff>
    </xdr:from>
    <xdr:ext cx="469744" cy="259045"/>
    <xdr:sp macro="" textlink="">
      <xdr:nvSpPr>
        <xdr:cNvPr id="167" name="n_4mainValue【体育館・プール】&#10;一人当たり面積">
          <a:extLst>
            <a:ext uri="{FF2B5EF4-FFF2-40B4-BE49-F238E27FC236}">
              <a16:creationId xmlns:a16="http://schemas.microsoft.com/office/drawing/2014/main" id="{F5A4915B-082E-4C1C-9494-690897D49C9B}"/>
            </a:ext>
          </a:extLst>
        </xdr:cNvPr>
        <xdr:cNvSpPr txBox="1"/>
      </xdr:nvSpPr>
      <xdr:spPr>
        <a:xfrm>
          <a:off x="5937327" y="1000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8" name="正方形/長方形 167">
          <a:extLst>
            <a:ext uri="{FF2B5EF4-FFF2-40B4-BE49-F238E27FC236}">
              <a16:creationId xmlns:a16="http://schemas.microsoft.com/office/drawing/2014/main" id="{998ED98F-E4EC-46BD-A8AF-380AE1CF164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9" name="正方形/長方形 168">
          <a:extLst>
            <a:ext uri="{FF2B5EF4-FFF2-40B4-BE49-F238E27FC236}">
              <a16:creationId xmlns:a16="http://schemas.microsoft.com/office/drawing/2014/main" id="{6AE4FF6B-CB51-4850-981E-ECE64050734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0" name="正方形/長方形 169">
          <a:extLst>
            <a:ext uri="{FF2B5EF4-FFF2-40B4-BE49-F238E27FC236}">
              <a16:creationId xmlns:a16="http://schemas.microsoft.com/office/drawing/2014/main" id="{6751403F-BBB5-46B7-9E4D-B3B67EA4FF7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1" name="正方形/長方形 170">
          <a:extLst>
            <a:ext uri="{FF2B5EF4-FFF2-40B4-BE49-F238E27FC236}">
              <a16:creationId xmlns:a16="http://schemas.microsoft.com/office/drawing/2014/main" id="{9062C07D-DE44-4E4F-B28C-8F40C803454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2" name="正方形/長方形 171">
          <a:extLst>
            <a:ext uri="{FF2B5EF4-FFF2-40B4-BE49-F238E27FC236}">
              <a16:creationId xmlns:a16="http://schemas.microsoft.com/office/drawing/2014/main" id="{301C5422-804A-443B-B739-F1CE0829E3A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3" name="正方形/長方形 172">
          <a:extLst>
            <a:ext uri="{FF2B5EF4-FFF2-40B4-BE49-F238E27FC236}">
              <a16:creationId xmlns:a16="http://schemas.microsoft.com/office/drawing/2014/main" id="{4CEF00C4-222E-498D-867C-AF5E834C83C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4" name="正方形/長方形 173">
          <a:extLst>
            <a:ext uri="{FF2B5EF4-FFF2-40B4-BE49-F238E27FC236}">
              <a16:creationId xmlns:a16="http://schemas.microsoft.com/office/drawing/2014/main" id="{7AAD066B-49D5-46B9-B6F7-6CCB47A97E2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正方形/長方形 174">
          <a:extLst>
            <a:ext uri="{FF2B5EF4-FFF2-40B4-BE49-F238E27FC236}">
              <a16:creationId xmlns:a16="http://schemas.microsoft.com/office/drawing/2014/main" id="{3D9D56DD-FA0C-4F5D-8ECD-D381E23640D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6" name="テキスト ボックス 175">
          <a:extLst>
            <a:ext uri="{FF2B5EF4-FFF2-40B4-BE49-F238E27FC236}">
              <a16:creationId xmlns:a16="http://schemas.microsoft.com/office/drawing/2014/main" id="{94D8D31C-8CEC-489A-AC6C-65A79BB74F9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7" name="直線コネクタ 176">
          <a:extLst>
            <a:ext uri="{FF2B5EF4-FFF2-40B4-BE49-F238E27FC236}">
              <a16:creationId xmlns:a16="http://schemas.microsoft.com/office/drawing/2014/main" id="{E6CAD5D1-E47C-408B-8A69-6FFA0D91119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8" name="テキスト ボックス 177">
          <a:extLst>
            <a:ext uri="{FF2B5EF4-FFF2-40B4-BE49-F238E27FC236}">
              <a16:creationId xmlns:a16="http://schemas.microsoft.com/office/drawing/2014/main" id="{B883745C-DFCA-4CAC-9A35-3FAF732E8AD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9" name="直線コネクタ 178">
          <a:extLst>
            <a:ext uri="{FF2B5EF4-FFF2-40B4-BE49-F238E27FC236}">
              <a16:creationId xmlns:a16="http://schemas.microsoft.com/office/drawing/2014/main" id="{D6E36ED9-DAFF-466F-BEFA-B22EF350B37A}"/>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80" name="テキスト ボックス 179">
          <a:extLst>
            <a:ext uri="{FF2B5EF4-FFF2-40B4-BE49-F238E27FC236}">
              <a16:creationId xmlns:a16="http://schemas.microsoft.com/office/drawing/2014/main" id="{872711F3-FEE2-4277-A48A-75958FC9CA7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81" name="直線コネクタ 180">
          <a:extLst>
            <a:ext uri="{FF2B5EF4-FFF2-40B4-BE49-F238E27FC236}">
              <a16:creationId xmlns:a16="http://schemas.microsoft.com/office/drawing/2014/main" id="{5B63009B-9832-4A34-A61D-D536DA16CCC8}"/>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82" name="テキスト ボックス 181">
          <a:extLst>
            <a:ext uri="{FF2B5EF4-FFF2-40B4-BE49-F238E27FC236}">
              <a16:creationId xmlns:a16="http://schemas.microsoft.com/office/drawing/2014/main" id="{6D052C66-F26F-41AC-A4F4-F06706CF3183}"/>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3" name="直線コネクタ 182">
          <a:extLst>
            <a:ext uri="{FF2B5EF4-FFF2-40B4-BE49-F238E27FC236}">
              <a16:creationId xmlns:a16="http://schemas.microsoft.com/office/drawing/2014/main" id="{14CBA571-FA21-44B6-AC98-6CE69679CB5D}"/>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4" name="テキスト ボックス 183">
          <a:extLst>
            <a:ext uri="{FF2B5EF4-FFF2-40B4-BE49-F238E27FC236}">
              <a16:creationId xmlns:a16="http://schemas.microsoft.com/office/drawing/2014/main" id="{280CF090-B4F2-4AAE-8F7F-2AE8A9B7BA9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5" name="直線コネクタ 184">
          <a:extLst>
            <a:ext uri="{FF2B5EF4-FFF2-40B4-BE49-F238E27FC236}">
              <a16:creationId xmlns:a16="http://schemas.microsoft.com/office/drawing/2014/main" id="{F8F82816-1F9A-4185-AC02-CBA795B4C64A}"/>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6" name="テキスト ボックス 185">
          <a:extLst>
            <a:ext uri="{FF2B5EF4-FFF2-40B4-BE49-F238E27FC236}">
              <a16:creationId xmlns:a16="http://schemas.microsoft.com/office/drawing/2014/main" id="{475436E8-B1E9-45E3-A0A5-FFFEFC431C74}"/>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0F6D98AB-CB9B-462E-8E0A-30937169FA8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8" name="テキスト ボックス 187">
          <a:extLst>
            <a:ext uri="{FF2B5EF4-FFF2-40B4-BE49-F238E27FC236}">
              <a16:creationId xmlns:a16="http://schemas.microsoft.com/office/drawing/2014/main" id="{F92EE04B-A730-4E70-9F0D-91DFE8D4A649}"/>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9" name="【福祉施設】&#10;有形固定資産減価償却率グラフ枠">
          <a:extLst>
            <a:ext uri="{FF2B5EF4-FFF2-40B4-BE49-F238E27FC236}">
              <a16:creationId xmlns:a16="http://schemas.microsoft.com/office/drawing/2014/main" id="{3838A1F7-0434-45B3-9257-67636BCCF61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190" name="直線コネクタ 189">
          <a:extLst>
            <a:ext uri="{FF2B5EF4-FFF2-40B4-BE49-F238E27FC236}">
              <a16:creationId xmlns:a16="http://schemas.microsoft.com/office/drawing/2014/main" id="{217A4789-38D0-4124-9FC8-697486C6D0F4}"/>
            </a:ext>
          </a:extLst>
        </xdr:cNvPr>
        <xdr:cNvCxnSpPr/>
      </xdr:nvCxnSpPr>
      <xdr:spPr>
        <a:xfrm flipV="1">
          <a:off x="4086225" y="13152883"/>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191" name="【福祉施設】&#10;有形固定資産減価償却率最小値テキスト">
          <a:extLst>
            <a:ext uri="{FF2B5EF4-FFF2-40B4-BE49-F238E27FC236}">
              <a16:creationId xmlns:a16="http://schemas.microsoft.com/office/drawing/2014/main" id="{8EA79571-8F74-4513-9C6B-27EC43BD1E2A}"/>
            </a:ext>
          </a:extLst>
        </xdr:cNvPr>
        <xdr:cNvSpPr txBox="1"/>
      </xdr:nvSpPr>
      <xdr:spPr>
        <a:xfrm>
          <a:off x="4124960" y="1435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192" name="直線コネクタ 191">
          <a:extLst>
            <a:ext uri="{FF2B5EF4-FFF2-40B4-BE49-F238E27FC236}">
              <a16:creationId xmlns:a16="http://schemas.microsoft.com/office/drawing/2014/main" id="{5EBDBC37-C2B2-49F1-8D7D-69C15EB7B3B2}"/>
            </a:ext>
          </a:extLst>
        </xdr:cNvPr>
        <xdr:cNvCxnSpPr/>
      </xdr:nvCxnSpPr>
      <xdr:spPr>
        <a:xfrm>
          <a:off x="4020820" y="14349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193" name="【福祉施設】&#10;有形固定資産減価償却率最大値テキスト">
          <a:extLst>
            <a:ext uri="{FF2B5EF4-FFF2-40B4-BE49-F238E27FC236}">
              <a16:creationId xmlns:a16="http://schemas.microsoft.com/office/drawing/2014/main" id="{A3F9774B-AE56-46B3-ADE7-3D9E3E645ABF}"/>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194" name="直線コネクタ 193">
          <a:extLst>
            <a:ext uri="{FF2B5EF4-FFF2-40B4-BE49-F238E27FC236}">
              <a16:creationId xmlns:a16="http://schemas.microsoft.com/office/drawing/2014/main" id="{6958C428-09EE-4F1D-A93B-A1E3D83A677C}"/>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195" name="【福祉施設】&#10;有形固定資産減価償却率平均値テキスト">
          <a:extLst>
            <a:ext uri="{FF2B5EF4-FFF2-40B4-BE49-F238E27FC236}">
              <a16:creationId xmlns:a16="http://schemas.microsoft.com/office/drawing/2014/main" id="{3B0A44D7-4F50-400A-9BC7-0733A466F7A9}"/>
            </a:ext>
          </a:extLst>
        </xdr:cNvPr>
        <xdr:cNvSpPr txBox="1"/>
      </xdr:nvSpPr>
      <xdr:spPr>
        <a:xfrm>
          <a:off x="4124960" y="135323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196" name="フローチャート: 判断 195">
          <a:extLst>
            <a:ext uri="{FF2B5EF4-FFF2-40B4-BE49-F238E27FC236}">
              <a16:creationId xmlns:a16="http://schemas.microsoft.com/office/drawing/2014/main" id="{A7A3AED8-CC00-4424-ACA3-1377E4F107C6}"/>
            </a:ext>
          </a:extLst>
        </xdr:cNvPr>
        <xdr:cNvSpPr/>
      </xdr:nvSpPr>
      <xdr:spPr>
        <a:xfrm>
          <a:off x="4036060" y="13553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197" name="フローチャート: 判断 196">
          <a:extLst>
            <a:ext uri="{FF2B5EF4-FFF2-40B4-BE49-F238E27FC236}">
              <a16:creationId xmlns:a16="http://schemas.microsoft.com/office/drawing/2014/main" id="{AE2ECB9B-8500-45F8-9A00-EB3F27A95A1F}"/>
            </a:ext>
          </a:extLst>
        </xdr:cNvPr>
        <xdr:cNvSpPr/>
      </xdr:nvSpPr>
      <xdr:spPr>
        <a:xfrm>
          <a:off x="3312160" y="13537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198" name="フローチャート: 判断 197">
          <a:extLst>
            <a:ext uri="{FF2B5EF4-FFF2-40B4-BE49-F238E27FC236}">
              <a16:creationId xmlns:a16="http://schemas.microsoft.com/office/drawing/2014/main" id="{449CD524-013E-49DA-B864-0476BE8D940D}"/>
            </a:ext>
          </a:extLst>
        </xdr:cNvPr>
        <xdr:cNvSpPr/>
      </xdr:nvSpPr>
      <xdr:spPr>
        <a:xfrm>
          <a:off x="2514600" y="1347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199" name="フローチャート: 判断 198">
          <a:extLst>
            <a:ext uri="{FF2B5EF4-FFF2-40B4-BE49-F238E27FC236}">
              <a16:creationId xmlns:a16="http://schemas.microsoft.com/office/drawing/2014/main" id="{603B01F2-3E90-416E-8729-2A23D7FD6498}"/>
            </a:ext>
          </a:extLst>
        </xdr:cNvPr>
        <xdr:cNvSpPr/>
      </xdr:nvSpPr>
      <xdr:spPr>
        <a:xfrm>
          <a:off x="1739900" y="134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00" name="フローチャート: 判断 199">
          <a:extLst>
            <a:ext uri="{FF2B5EF4-FFF2-40B4-BE49-F238E27FC236}">
              <a16:creationId xmlns:a16="http://schemas.microsoft.com/office/drawing/2014/main" id="{F0A733BC-BCEA-4763-853B-F5AF028DD769}"/>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72FB20F-A6CF-42DA-A8BD-15F77E45EED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999E131-C75F-4757-8388-3AB895E374A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E75174C-129A-41ED-A769-3B0D8278641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9465087-4738-45A1-8435-813D6B7229C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7F73F8B2-DCFB-4B95-8429-9A47B12A8BA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06" name="楕円 205">
          <a:extLst>
            <a:ext uri="{FF2B5EF4-FFF2-40B4-BE49-F238E27FC236}">
              <a16:creationId xmlns:a16="http://schemas.microsoft.com/office/drawing/2014/main" id="{79178BDE-54AA-46DC-B851-817B15BA5743}"/>
            </a:ext>
          </a:extLst>
        </xdr:cNvPr>
        <xdr:cNvSpPr/>
      </xdr:nvSpPr>
      <xdr:spPr>
        <a:xfrm>
          <a:off x="4036060" y="13528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140479</xdr:rowOff>
    </xdr:from>
    <xdr:ext cx="405111" cy="259045"/>
    <xdr:sp macro="" textlink="">
      <xdr:nvSpPr>
        <xdr:cNvPr id="207" name="【福祉施設】&#10;有形固定資産減価償却率該当値テキスト">
          <a:extLst>
            <a:ext uri="{FF2B5EF4-FFF2-40B4-BE49-F238E27FC236}">
              <a16:creationId xmlns:a16="http://schemas.microsoft.com/office/drawing/2014/main" id="{981375F6-6C35-4C1F-B950-19A0A8A56A18}"/>
            </a:ext>
          </a:extLst>
        </xdr:cNvPr>
        <xdr:cNvSpPr txBox="1"/>
      </xdr:nvSpPr>
      <xdr:spPr>
        <a:xfrm>
          <a:off x="4124960" y="1338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62737</xdr:rowOff>
    </xdr:from>
    <xdr:to>
      <xdr:col>20</xdr:col>
      <xdr:colOff>38100</xdr:colOff>
      <xdr:row>80</xdr:row>
      <xdr:rowOff>164337</xdr:rowOff>
    </xdr:to>
    <xdr:sp macro="" textlink="">
      <xdr:nvSpPr>
        <xdr:cNvPr id="208" name="楕円 207">
          <a:extLst>
            <a:ext uri="{FF2B5EF4-FFF2-40B4-BE49-F238E27FC236}">
              <a16:creationId xmlns:a16="http://schemas.microsoft.com/office/drawing/2014/main" id="{F7003732-5597-4C42-891E-D4D55BDFC330}"/>
            </a:ext>
          </a:extLst>
        </xdr:cNvPr>
        <xdr:cNvSpPr/>
      </xdr:nvSpPr>
      <xdr:spPr>
        <a:xfrm>
          <a:off x="3312160" y="134739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113537</xdr:rowOff>
    </xdr:from>
    <xdr:to>
      <xdr:col>24</xdr:col>
      <xdr:colOff>63500</xdr:colOff>
      <xdr:row>80</xdr:row>
      <xdr:rowOff>168402</xdr:rowOff>
    </xdr:to>
    <xdr:cxnSp macro="">
      <xdr:nvCxnSpPr>
        <xdr:cNvPr id="209" name="直線コネクタ 208">
          <a:extLst>
            <a:ext uri="{FF2B5EF4-FFF2-40B4-BE49-F238E27FC236}">
              <a16:creationId xmlns:a16="http://schemas.microsoft.com/office/drawing/2014/main" id="{937CF61A-B670-4928-A8AF-8CACA19A1DD1}"/>
            </a:ext>
          </a:extLst>
        </xdr:cNvPr>
        <xdr:cNvCxnSpPr/>
      </xdr:nvCxnSpPr>
      <xdr:spPr>
        <a:xfrm>
          <a:off x="3355340" y="13524737"/>
          <a:ext cx="73152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44450</xdr:rowOff>
    </xdr:from>
    <xdr:to>
      <xdr:col>15</xdr:col>
      <xdr:colOff>101600</xdr:colOff>
      <xdr:row>80</xdr:row>
      <xdr:rowOff>146050</xdr:rowOff>
    </xdr:to>
    <xdr:sp macro="" textlink="">
      <xdr:nvSpPr>
        <xdr:cNvPr id="210" name="楕円 209">
          <a:extLst>
            <a:ext uri="{FF2B5EF4-FFF2-40B4-BE49-F238E27FC236}">
              <a16:creationId xmlns:a16="http://schemas.microsoft.com/office/drawing/2014/main" id="{664F41A6-4579-479C-90B1-CC57F5C5DDA6}"/>
            </a:ext>
          </a:extLst>
        </xdr:cNvPr>
        <xdr:cNvSpPr/>
      </xdr:nvSpPr>
      <xdr:spPr>
        <a:xfrm>
          <a:off x="25146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95250</xdr:rowOff>
    </xdr:from>
    <xdr:to>
      <xdr:col>19</xdr:col>
      <xdr:colOff>177800</xdr:colOff>
      <xdr:row>80</xdr:row>
      <xdr:rowOff>113537</xdr:rowOff>
    </xdr:to>
    <xdr:cxnSp macro="">
      <xdr:nvCxnSpPr>
        <xdr:cNvPr id="211" name="直線コネクタ 210">
          <a:extLst>
            <a:ext uri="{FF2B5EF4-FFF2-40B4-BE49-F238E27FC236}">
              <a16:creationId xmlns:a16="http://schemas.microsoft.com/office/drawing/2014/main" id="{8CB6CA39-D366-4598-A2BF-8E147C872510}"/>
            </a:ext>
          </a:extLst>
        </xdr:cNvPr>
        <xdr:cNvCxnSpPr/>
      </xdr:nvCxnSpPr>
      <xdr:spPr>
        <a:xfrm>
          <a:off x="2565400" y="13506450"/>
          <a:ext cx="78994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163322</xdr:rowOff>
    </xdr:from>
    <xdr:to>
      <xdr:col>10</xdr:col>
      <xdr:colOff>165100</xdr:colOff>
      <xdr:row>80</xdr:row>
      <xdr:rowOff>93472</xdr:rowOff>
    </xdr:to>
    <xdr:sp macro="" textlink="">
      <xdr:nvSpPr>
        <xdr:cNvPr id="212" name="楕円 211">
          <a:extLst>
            <a:ext uri="{FF2B5EF4-FFF2-40B4-BE49-F238E27FC236}">
              <a16:creationId xmlns:a16="http://schemas.microsoft.com/office/drawing/2014/main" id="{1136CD90-0989-4319-8D5A-660ECDF82978}"/>
            </a:ext>
          </a:extLst>
        </xdr:cNvPr>
        <xdr:cNvSpPr/>
      </xdr:nvSpPr>
      <xdr:spPr>
        <a:xfrm>
          <a:off x="1739900" y="13406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42672</xdr:rowOff>
    </xdr:from>
    <xdr:to>
      <xdr:col>15</xdr:col>
      <xdr:colOff>50800</xdr:colOff>
      <xdr:row>80</xdr:row>
      <xdr:rowOff>95250</xdr:rowOff>
    </xdr:to>
    <xdr:cxnSp macro="">
      <xdr:nvCxnSpPr>
        <xdr:cNvPr id="213" name="直線コネクタ 212">
          <a:extLst>
            <a:ext uri="{FF2B5EF4-FFF2-40B4-BE49-F238E27FC236}">
              <a16:creationId xmlns:a16="http://schemas.microsoft.com/office/drawing/2014/main" id="{B6CA7BB4-B8DD-4A59-BAB7-9EF3D36062C4}"/>
            </a:ext>
          </a:extLst>
        </xdr:cNvPr>
        <xdr:cNvCxnSpPr/>
      </xdr:nvCxnSpPr>
      <xdr:spPr>
        <a:xfrm>
          <a:off x="1790700" y="13453872"/>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214" name="楕円 213">
          <a:extLst>
            <a:ext uri="{FF2B5EF4-FFF2-40B4-BE49-F238E27FC236}">
              <a16:creationId xmlns:a16="http://schemas.microsoft.com/office/drawing/2014/main" id="{180FA3D4-AF68-4542-BEB1-8E1966C3460D}"/>
            </a:ext>
          </a:extLst>
        </xdr:cNvPr>
        <xdr:cNvSpPr/>
      </xdr:nvSpPr>
      <xdr:spPr>
        <a:xfrm>
          <a:off x="965200" y="13421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60961</xdr:rowOff>
    </xdr:to>
    <xdr:cxnSp macro="">
      <xdr:nvCxnSpPr>
        <xdr:cNvPr id="215" name="直線コネクタ 214">
          <a:extLst>
            <a:ext uri="{FF2B5EF4-FFF2-40B4-BE49-F238E27FC236}">
              <a16:creationId xmlns:a16="http://schemas.microsoft.com/office/drawing/2014/main" id="{7388D892-6BD0-4D1E-B235-D7CDC456FCFB}"/>
            </a:ext>
          </a:extLst>
        </xdr:cNvPr>
        <xdr:cNvCxnSpPr/>
      </xdr:nvCxnSpPr>
      <xdr:spPr>
        <a:xfrm flipV="1">
          <a:off x="1008380" y="13453872"/>
          <a:ext cx="7823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216" name="n_1aveValue【福祉施設】&#10;有形固定資産減価償却率">
          <a:extLst>
            <a:ext uri="{FF2B5EF4-FFF2-40B4-BE49-F238E27FC236}">
              <a16:creationId xmlns:a16="http://schemas.microsoft.com/office/drawing/2014/main" id="{523DC66C-6F27-4DE0-BEA0-DDD3FD65461F}"/>
            </a:ext>
          </a:extLst>
        </xdr:cNvPr>
        <xdr:cNvSpPr txBox="1"/>
      </xdr:nvSpPr>
      <xdr:spPr>
        <a:xfrm>
          <a:off x="3170564" y="136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217" name="n_2aveValue【福祉施設】&#10;有形固定資産減価償却率">
          <a:extLst>
            <a:ext uri="{FF2B5EF4-FFF2-40B4-BE49-F238E27FC236}">
              <a16:creationId xmlns:a16="http://schemas.microsoft.com/office/drawing/2014/main" id="{F0CE30AD-A6C7-4CC3-A59B-A0804342951F}"/>
            </a:ext>
          </a:extLst>
        </xdr:cNvPr>
        <xdr:cNvSpPr txBox="1"/>
      </xdr:nvSpPr>
      <xdr:spPr>
        <a:xfrm>
          <a:off x="2385704" y="1356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218" name="n_3aveValue【福祉施設】&#10;有形固定資産減価償却率">
          <a:extLst>
            <a:ext uri="{FF2B5EF4-FFF2-40B4-BE49-F238E27FC236}">
              <a16:creationId xmlns:a16="http://schemas.microsoft.com/office/drawing/2014/main" id="{5428B4B2-E013-4034-91B9-D07B8F5732BD}"/>
            </a:ext>
          </a:extLst>
        </xdr:cNvPr>
        <xdr:cNvSpPr txBox="1"/>
      </xdr:nvSpPr>
      <xdr:spPr>
        <a:xfrm>
          <a:off x="1611004" y="13527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219" name="n_4aveValue【福祉施設】&#10;有形固定資産減価償却率">
          <a:extLst>
            <a:ext uri="{FF2B5EF4-FFF2-40B4-BE49-F238E27FC236}">
              <a16:creationId xmlns:a16="http://schemas.microsoft.com/office/drawing/2014/main" id="{9CF98032-05DA-4F21-B1AD-73045FC38F85}"/>
            </a:ext>
          </a:extLst>
        </xdr:cNvPr>
        <xdr:cNvSpPr txBox="1"/>
      </xdr:nvSpPr>
      <xdr:spPr>
        <a:xfrm>
          <a:off x="836304" y="1355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9414</xdr:rowOff>
    </xdr:from>
    <xdr:ext cx="405111" cy="259045"/>
    <xdr:sp macro="" textlink="">
      <xdr:nvSpPr>
        <xdr:cNvPr id="220" name="n_1mainValue【福祉施設】&#10;有形固定資産減価償却率">
          <a:extLst>
            <a:ext uri="{FF2B5EF4-FFF2-40B4-BE49-F238E27FC236}">
              <a16:creationId xmlns:a16="http://schemas.microsoft.com/office/drawing/2014/main" id="{0A2B48A9-5113-4FEF-8FD1-0788DB3FC7CC}"/>
            </a:ext>
          </a:extLst>
        </xdr:cNvPr>
        <xdr:cNvSpPr txBox="1"/>
      </xdr:nvSpPr>
      <xdr:spPr>
        <a:xfrm>
          <a:off x="3170564" y="13252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162577</xdr:rowOff>
    </xdr:from>
    <xdr:ext cx="405111" cy="259045"/>
    <xdr:sp macro="" textlink="">
      <xdr:nvSpPr>
        <xdr:cNvPr id="221" name="n_2mainValue【福祉施設】&#10;有形固定資産減価償却率">
          <a:extLst>
            <a:ext uri="{FF2B5EF4-FFF2-40B4-BE49-F238E27FC236}">
              <a16:creationId xmlns:a16="http://schemas.microsoft.com/office/drawing/2014/main" id="{B99D9467-0FEB-4857-92B5-07D15C832D1E}"/>
            </a:ext>
          </a:extLst>
        </xdr:cNvPr>
        <xdr:cNvSpPr txBox="1"/>
      </xdr:nvSpPr>
      <xdr:spPr>
        <a:xfrm>
          <a:off x="2385704" y="1323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109999</xdr:rowOff>
    </xdr:from>
    <xdr:ext cx="405111" cy="259045"/>
    <xdr:sp macro="" textlink="">
      <xdr:nvSpPr>
        <xdr:cNvPr id="222" name="n_3mainValue【福祉施設】&#10;有形固定資産減価償却率">
          <a:extLst>
            <a:ext uri="{FF2B5EF4-FFF2-40B4-BE49-F238E27FC236}">
              <a16:creationId xmlns:a16="http://schemas.microsoft.com/office/drawing/2014/main" id="{41B77AFC-0A20-432E-B0B2-3A905AD78C94}"/>
            </a:ext>
          </a:extLst>
        </xdr:cNvPr>
        <xdr:cNvSpPr txBox="1"/>
      </xdr:nvSpPr>
      <xdr:spPr>
        <a:xfrm>
          <a:off x="1611004" y="1318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223" name="n_4mainValue【福祉施設】&#10;有形固定資産減価償却率">
          <a:extLst>
            <a:ext uri="{FF2B5EF4-FFF2-40B4-BE49-F238E27FC236}">
              <a16:creationId xmlns:a16="http://schemas.microsoft.com/office/drawing/2014/main" id="{C2DCA32D-2413-4DE6-92D2-09B77B857376}"/>
            </a:ext>
          </a:extLst>
        </xdr:cNvPr>
        <xdr:cNvSpPr txBox="1"/>
      </xdr:nvSpPr>
      <xdr:spPr>
        <a:xfrm>
          <a:off x="836304"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68867D5B-F481-4CD4-9EBE-E384859098D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31D6E4F3-100D-47C9-9BBB-AD10A3FB7D5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F13D1799-5F33-4DF7-9BDD-9F59D56574B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107E0806-BE5E-490E-8C96-BC8E17BC56A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4A539A55-3D82-4958-A775-CC0B734C155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E2FB251B-805E-485A-BA77-90E8BB2EB9D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41B74930-EBF9-48C4-9690-EB7F584100C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A8CA7764-961F-47A9-B10E-A5D80012843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EEE9AB3F-0A60-4F9B-89BA-67DFEA77078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F94A6F4B-27AE-4978-AC55-4FFBED42FB2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4" name="直線コネクタ 233">
          <a:extLst>
            <a:ext uri="{FF2B5EF4-FFF2-40B4-BE49-F238E27FC236}">
              <a16:creationId xmlns:a16="http://schemas.microsoft.com/office/drawing/2014/main" id="{AD8AA04E-9E8E-4A3F-ADB2-9BFF0DC5B76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5" name="テキスト ボックス 234">
          <a:extLst>
            <a:ext uri="{FF2B5EF4-FFF2-40B4-BE49-F238E27FC236}">
              <a16:creationId xmlns:a16="http://schemas.microsoft.com/office/drawing/2014/main" id="{57C194CD-8E6F-4DC8-A1BA-482C0E07A1E7}"/>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6" name="直線コネクタ 235">
          <a:extLst>
            <a:ext uri="{FF2B5EF4-FFF2-40B4-BE49-F238E27FC236}">
              <a16:creationId xmlns:a16="http://schemas.microsoft.com/office/drawing/2014/main" id="{ECAF0D70-ECF2-4B92-B164-C16355FB30E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7" name="テキスト ボックス 236">
          <a:extLst>
            <a:ext uri="{FF2B5EF4-FFF2-40B4-BE49-F238E27FC236}">
              <a16:creationId xmlns:a16="http://schemas.microsoft.com/office/drawing/2014/main" id="{CB9E8CA2-3E46-46A6-9C12-CEC3D411B013}"/>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8" name="直線コネクタ 237">
          <a:extLst>
            <a:ext uri="{FF2B5EF4-FFF2-40B4-BE49-F238E27FC236}">
              <a16:creationId xmlns:a16="http://schemas.microsoft.com/office/drawing/2014/main" id="{0D5260C2-3B9D-4A07-AF86-1EF81996A26B}"/>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9" name="テキスト ボックス 238">
          <a:extLst>
            <a:ext uri="{FF2B5EF4-FFF2-40B4-BE49-F238E27FC236}">
              <a16:creationId xmlns:a16="http://schemas.microsoft.com/office/drawing/2014/main" id="{4BBD39A9-51C7-48EF-8F4A-91459EA4BD8B}"/>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0" name="直線コネクタ 239">
          <a:extLst>
            <a:ext uri="{FF2B5EF4-FFF2-40B4-BE49-F238E27FC236}">
              <a16:creationId xmlns:a16="http://schemas.microsoft.com/office/drawing/2014/main" id="{156995E5-2DD0-4F23-BF84-846B5326615D}"/>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1" name="テキスト ボックス 240">
          <a:extLst>
            <a:ext uri="{FF2B5EF4-FFF2-40B4-BE49-F238E27FC236}">
              <a16:creationId xmlns:a16="http://schemas.microsoft.com/office/drawing/2014/main" id="{AF7FC1FC-1055-45D0-9882-E953F71D1BD9}"/>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2" name="直線コネクタ 241">
          <a:extLst>
            <a:ext uri="{FF2B5EF4-FFF2-40B4-BE49-F238E27FC236}">
              <a16:creationId xmlns:a16="http://schemas.microsoft.com/office/drawing/2014/main" id="{55561B85-AFDB-4EBA-982E-D77CF712493D}"/>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3" name="テキスト ボックス 242">
          <a:extLst>
            <a:ext uri="{FF2B5EF4-FFF2-40B4-BE49-F238E27FC236}">
              <a16:creationId xmlns:a16="http://schemas.microsoft.com/office/drawing/2014/main" id="{2E30FFB5-A1E6-4F8F-A237-C8A205E8B0DE}"/>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4" name="直線コネクタ 243">
          <a:extLst>
            <a:ext uri="{FF2B5EF4-FFF2-40B4-BE49-F238E27FC236}">
              <a16:creationId xmlns:a16="http://schemas.microsoft.com/office/drawing/2014/main" id="{C9D95C82-FD1C-44F5-89BC-5E20B3A84D9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5" name="テキスト ボックス 244">
          <a:extLst>
            <a:ext uri="{FF2B5EF4-FFF2-40B4-BE49-F238E27FC236}">
              <a16:creationId xmlns:a16="http://schemas.microsoft.com/office/drawing/2014/main" id="{59C58D44-0B07-4314-A426-69C40FFA2541}"/>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CAE1E4F8-E2AC-4CB2-9DCA-7BCC75EA328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7" name="テキスト ボックス 246">
          <a:extLst>
            <a:ext uri="{FF2B5EF4-FFF2-40B4-BE49-F238E27FC236}">
              <a16:creationId xmlns:a16="http://schemas.microsoft.com/office/drawing/2014/main" id="{1CEB37B2-DA20-47E9-98E9-F042F85FADE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8" name="【福祉施設】&#10;一人当たり面積グラフ枠">
          <a:extLst>
            <a:ext uri="{FF2B5EF4-FFF2-40B4-BE49-F238E27FC236}">
              <a16:creationId xmlns:a16="http://schemas.microsoft.com/office/drawing/2014/main" id="{F2BAD2FB-81DF-4DB3-B243-621EF735E34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249" name="直線コネクタ 248">
          <a:extLst>
            <a:ext uri="{FF2B5EF4-FFF2-40B4-BE49-F238E27FC236}">
              <a16:creationId xmlns:a16="http://schemas.microsoft.com/office/drawing/2014/main" id="{6C9273B6-8E44-4D70-814D-D1D0A4FADDC1}"/>
            </a:ext>
          </a:extLst>
        </xdr:cNvPr>
        <xdr:cNvCxnSpPr/>
      </xdr:nvCxnSpPr>
      <xdr:spPr>
        <a:xfrm flipV="1">
          <a:off x="9219565" y="13026391"/>
          <a:ext cx="0" cy="150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250" name="【福祉施設】&#10;一人当たり面積最小値テキスト">
          <a:extLst>
            <a:ext uri="{FF2B5EF4-FFF2-40B4-BE49-F238E27FC236}">
              <a16:creationId xmlns:a16="http://schemas.microsoft.com/office/drawing/2014/main" id="{6C35DC1F-D201-4611-ADD4-E29E1830AADD}"/>
            </a:ext>
          </a:extLst>
        </xdr:cNvPr>
        <xdr:cNvSpPr txBox="1"/>
      </xdr:nvSpPr>
      <xdr:spPr>
        <a:xfrm>
          <a:off x="9258300" y="1453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251" name="直線コネクタ 250">
          <a:extLst>
            <a:ext uri="{FF2B5EF4-FFF2-40B4-BE49-F238E27FC236}">
              <a16:creationId xmlns:a16="http://schemas.microsoft.com/office/drawing/2014/main" id="{D6F0494A-4A4B-44FF-BD18-8D79F5B1F203}"/>
            </a:ext>
          </a:extLst>
        </xdr:cNvPr>
        <xdr:cNvCxnSpPr/>
      </xdr:nvCxnSpPr>
      <xdr:spPr>
        <a:xfrm>
          <a:off x="9154160" y="14526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252" name="【福祉施設】&#10;一人当たり面積最大値テキスト">
          <a:extLst>
            <a:ext uri="{FF2B5EF4-FFF2-40B4-BE49-F238E27FC236}">
              <a16:creationId xmlns:a16="http://schemas.microsoft.com/office/drawing/2014/main" id="{AFF76365-19D0-41F8-A939-85B2566ED60A}"/>
            </a:ext>
          </a:extLst>
        </xdr:cNvPr>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253" name="直線コネクタ 252">
          <a:extLst>
            <a:ext uri="{FF2B5EF4-FFF2-40B4-BE49-F238E27FC236}">
              <a16:creationId xmlns:a16="http://schemas.microsoft.com/office/drawing/2014/main" id="{BCFCC2CF-2833-4610-8EF0-81926D7E2713}"/>
            </a:ext>
          </a:extLst>
        </xdr:cNvPr>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254" name="【福祉施設】&#10;一人当たり面積平均値テキスト">
          <a:extLst>
            <a:ext uri="{FF2B5EF4-FFF2-40B4-BE49-F238E27FC236}">
              <a16:creationId xmlns:a16="http://schemas.microsoft.com/office/drawing/2014/main" id="{0C740410-7EBD-4A6C-8023-E5943882D2EC}"/>
            </a:ext>
          </a:extLst>
        </xdr:cNvPr>
        <xdr:cNvSpPr txBox="1"/>
      </xdr:nvSpPr>
      <xdr:spPr>
        <a:xfrm>
          <a:off x="9258300" y="13862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255" name="フローチャート: 判断 254">
          <a:extLst>
            <a:ext uri="{FF2B5EF4-FFF2-40B4-BE49-F238E27FC236}">
              <a16:creationId xmlns:a16="http://schemas.microsoft.com/office/drawing/2014/main" id="{9C08A90B-C9EC-493F-8EF0-C961B833F9C2}"/>
            </a:ext>
          </a:extLst>
        </xdr:cNvPr>
        <xdr:cNvSpPr/>
      </xdr:nvSpPr>
      <xdr:spPr>
        <a:xfrm>
          <a:off x="919226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256" name="フローチャート: 判断 255">
          <a:extLst>
            <a:ext uri="{FF2B5EF4-FFF2-40B4-BE49-F238E27FC236}">
              <a16:creationId xmlns:a16="http://schemas.microsoft.com/office/drawing/2014/main" id="{5ACC53A5-FDE2-4CF6-8FC0-BF0557427B09}"/>
            </a:ext>
          </a:extLst>
        </xdr:cNvPr>
        <xdr:cNvSpPr/>
      </xdr:nvSpPr>
      <xdr:spPr>
        <a:xfrm>
          <a:off x="8445500" y="14017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257" name="フローチャート: 判断 256">
          <a:extLst>
            <a:ext uri="{FF2B5EF4-FFF2-40B4-BE49-F238E27FC236}">
              <a16:creationId xmlns:a16="http://schemas.microsoft.com/office/drawing/2014/main" id="{3B39DFEA-F368-4FB6-A416-76B09B77A799}"/>
            </a:ext>
          </a:extLst>
        </xdr:cNvPr>
        <xdr:cNvSpPr/>
      </xdr:nvSpPr>
      <xdr:spPr>
        <a:xfrm>
          <a:off x="767080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258" name="フローチャート: 判断 257">
          <a:extLst>
            <a:ext uri="{FF2B5EF4-FFF2-40B4-BE49-F238E27FC236}">
              <a16:creationId xmlns:a16="http://schemas.microsoft.com/office/drawing/2014/main" id="{6318403E-491D-43C5-9487-C9B800C11384}"/>
            </a:ext>
          </a:extLst>
        </xdr:cNvPr>
        <xdr:cNvSpPr/>
      </xdr:nvSpPr>
      <xdr:spPr>
        <a:xfrm>
          <a:off x="6873240" y="14007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259" name="フローチャート: 判断 258">
          <a:extLst>
            <a:ext uri="{FF2B5EF4-FFF2-40B4-BE49-F238E27FC236}">
              <a16:creationId xmlns:a16="http://schemas.microsoft.com/office/drawing/2014/main" id="{CEA2E4DA-5978-4E8C-A544-C8BEE7137041}"/>
            </a:ext>
          </a:extLst>
        </xdr:cNvPr>
        <xdr:cNvSpPr/>
      </xdr:nvSpPr>
      <xdr:spPr>
        <a:xfrm>
          <a:off x="6098540" y="1389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FEF03833-EFF8-4630-BD86-CCC3F1BAF9E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A944355-5393-41D3-B100-B8866058BC4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F007A355-A18B-4865-B47A-714AF3CE9EA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84DDCEB9-C66F-461C-9CE0-BA8DB524A39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530F570D-C2A0-4B9C-B9D7-20ECF0207D7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42818</xdr:rowOff>
    </xdr:from>
    <xdr:to>
      <xdr:col>55</xdr:col>
      <xdr:colOff>50800</xdr:colOff>
      <xdr:row>86</xdr:row>
      <xdr:rowOff>144418</xdr:rowOff>
    </xdr:to>
    <xdr:sp macro="" textlink="">
      <xdr:nvSpPr>
        <xdr:cNvPr id="265" name="楕円 264">
          <a:extLst>
            <a:ext uri="{FF2B5EF4-FFF2-40B4-BE49-F238E27FC236}">
              <a16:creationId xmlns:a16="http://schemas.microsoft.com/office/drawing/2014/main" id="{7940C7CF-20C1-4482-8960-FD1605857114}"/>
            </a:ext>
          </a:extLst>
        </xdr:cNvPr>
        <xdr:cNvSpPr/>
      </xdr:nvSpPr>
      <xdr:spPr>
        <a:xfrm>
          <a:off x="9192260" y="144598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129195</xdr:rowOff>
    </xdr:from>
    <xdr:ext cx="469744" cy="259045"/>
    <xdr:sp macro="" textlink="">
      <xdr:nvSpPr>
        <xdr:cNvPr id="266" name="【福祉施設】&#10;一人当たり面積該当値テキスト">
          <a:extLst>
            <a:ext uri="{FF2B5EF4-FFF2-40B4-BE49-F238E27FC236}">
              <a16:creationId xmlns:a16="http://schemas.microsoft.com/office/drawing/2014/main" id="{8473C81E-2F49-4D4C-AC06-080EB74D32E8}"/>
            </a:ext>
          </a:extLst>
        </xdr:cNvPr>
        <xdr:cNvSpPr txBox="1"/>
      </xdr:nvSpPr>
      <xdr:spPr>
        <a:xfrm>
          <a:off x="9258300" y="1437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42818</xdr:rowOff>
    </xdr:from>
    <xdr:to>
      <xdr:col>50</xdr:col>
      <xdr:colOff>165100</xdr:colOff>
      <xdr:row>86</xdr:row>
      <xdr:rowOff>144418</xdr:rowOff>
    </xdr:to>
    <xdr:sp macro="" textlink="">
      <xdr:nvSpPr>
        <xdr:cNvPr id="267" name="楕円 266">
          <a:extLst>
            <a:ext uri="{FF2B5EF4-FFF2-40B4-BE49-F238E27FC236}">
              <a16:creationId xmlns:a16="http://schemas.microsoft.com/office/drawing/2014/main" id="{CF843B7B-AD3B-43EF-A5F4-F4490B7536C0}"/>
            </a:ext>
          </a:extLst>
        </xdr:cNvPr>
        <xdr:cNvSpPr/>
      </xdr:nvSpPr>
      <xdr:spPr>
        <a:xfrm>
          <a:off x="8445500" y="1445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93618</xdr:rowOff>
    </xdr:from>
    <xdr:to>
      <xdr:col>55</xdr:col>
      <xdr:colOff>0</xdr:colOff>
      <xdr:row>86</xdr:row>
      <xdr:rowOff>93618</xdr:rowOff>
    </xdr:to>
    <xdr:cxnSp macro="">
      <xdr:nvCxnSpPr>
        <xdr:cNvPr id="268" name="直線コネクタ 267">
          <a:extLst>
            <a:ext uri="{FF2B5EF4-FFF2-40B4-BE49-F238E27FC236}">
              <a16:creationId xmlns:a16="http://schemas.microsoft.com/office/drawing/2014/main" id="{7DBA6202-E74D-4AF4-B649-3B06C78C266A}"/>
            </a:ext>
          </a:extLst>
        </xdr:cNvPr>
        <xdr:cNvCxnSpPr/>
      </xdr:nvCxnSpPr>
      <xdr:spPr>
        <a:xfrm>
          <a:off x="8496300" y="1451065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42818</xdr:rowOff>
    </xdr:from>
    <xdr:to>
      <xdr:col>46</xdr:col>
      <xdr:colOff>38100</xdr:colOff>
      <xdr:row>86</xdr:row>
      <xdr:rowOff>144418</xdr:rowOff>
    </xdr:to>
    <xdr:sp macro="" textlink="">
      <xdr:nvSpPr>
        <xdr:cNvPr id="269" name="楕円 268">
          <a:extLst>
            <a:ext uri="{FF2B5EF4-FFF2-40B4-BE49-F238E27FC236}">
              <a16:creationId xmlns:a16="http://schemas.microsoft.com/office/drawing/2014/main" id="{3F193810-C613-4D9B-89DB-C927AC7D3D5B}"/>
            </a:ext>
          </a:extLst>
        </xdr:cNvPr>
        <xdr:cNvSpPr/>
      </xdr:nvSpPr>
      <xdr:spPr>
        <a:xfrm>
          <a:off x="7670800" y="144598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93618</xdr:rowOff>
    </xdr:from>
    <xdr:to>
      <xdr:col>50</xdr:col>
      <xdr:colOff>114300</xdr:colOff>
      <xdr:row>86</xdr:row>
      <xdr:rowOff>93618</xdr:rowOff>
    </xdr:to>
    <xdr:cxnSp macro="">
      <xdr:nvCxnSpPr>
        <xdr:cNvPr id="270" name="直線コネクタ 269">
          <a:extLst>
            <a:ext uri="{FF2B5EF4-FFF2-40B4-BE49-F238E27FC236}">
              <a16:creationId xmlns:a16="http://schemas.microsoft.com/office/drawing/2014/main" id="{5D4D24F9-0D3A-44C1-B564-2BD05CDB12B2}"/>
            </a:ext>
          </a:extLst>
        </xdr:cNvPr>
        <xdr:cNvCxnSpPr/>
      </xdr:nvCxnSpPr>
      <xdr:spPr>
        <a:xfrm>
          <a:off x="7713980" y="1451065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46082</xdr:rowOff>
    </xdr:from>
    <xdr:to>
      <xdr:col>41</xdr:col>
      <xdr:colOff>101600</xdr:colOff>
      <xdr:row>86</xdr:row>
      <xdr:rowOff>147682</xdr:rowOff>
    </xdr:to>
    <xdr:sp macro="" textlink="">
      <xdr:nvSpPr>
        <xdr:cNvPr id="271" name="楕円 270">
          <a:extLst>
            <a:ext uri="{FF2B5EF4-FFF2-40B4-BE49-F238E27FC236}">
              <a16:creationId xmlns:a16="http://schemas.microsoft.com/office/drawing/2014/main" id="{891E7797-8F82-4A2D-86C9-4D91C3B2244D}"/>
            </a:ext>
          </a:extLst>
        </xdr:cNvPr>
        <xdr:cNvSpPr/>
      </xdr:nvSpPr>
      <xdr:spPr>
        <a:xfrm>
          <a:off x="6873240" y="1446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93618</xdr:rowOff>
    </xdr:from>
    <xdr:to>
      <xdr:col>45</xdr:col>
      <xdr:colOff>177800</xdr:colOff>
      <xdr:row>86</xdr:row>
      <xdr:rowOff>96882</xdr:rowOff>
    </xdr:to>
    <xdr:cxnSp macro="">
      <xdr:nvCxnSpPr>
        <xdr:cNvPr id="272" name="直線コネクタ 271">
          <a:extLst>
            <a:ext uri="{FF2B5EF4-FFF2-40B4-BE49-F238E27FC236}">
              <a16:creationId xmlns:a16="http://schemas.microsoft.com/office/drawing/2014/main" id="{9F600D75-099C-4DCB-80A6-D032CE562A88}"/>
            </a:ext>
          </a:extLst>
        </xdr:cNvPr>
        <xdr:cNvCxnSpPr/>
      </xdr:nvCxnSpPr>
      <xdr:spPr>
        <a:xfrm flipV="1">
          <a:off x="6924040" y="14510658"/>
          <a:ext cx="78994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46082</xdr:rowOff>
    </xdr:from>
    <xdr:to>
      <xdr:col>36</xdr:col>
      <xdr:colOff>165100</xdr:colOff>
      <xdr:row>86</xdr:row>
      <xdr:rowOff>147682</xdr:rowOff>
    </xdr:to>
    <xdr:sp macro="" textlink="">
      <xdr:nvSpPr>
        <xdr:cNvPr id="273" name="楕円 272">
          <a:extLst>
            <a:ext uri="{FF2B5EF4-FFF2-40B4-BE49-F238E27FC236}">
              <a16:creationId xmlns:a16="http://schemas.microsoft.com/office/drawing/2014/main" id="{5C629C08-9852-422C-9C39-623541442BD9}"/>
            </a:ext>
          </a:extLst>
        </xdr:cNvPr>
        <xdr:cNvSpPr/>
      </xdr:nvSpPr>
      <xdr:spPr>
        <a:xfrm>
          <a:off x="6098540" y="1446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96882</xdr:rowOff>
    </xdr:from>
    <xdr:to>
      <xdr:col>41</xdr:col>
      <xdr:colOff>50800</xdr:colOff>
      <xdr:row>86</xdr:row>
      <xdr:rowOff>96882</xdr:rowOff>
    </xdr:to>
    <xdr:cxnSp macro="">
      <xdr:nvCxnSpPr>
        <xdr:cNvPr id="274" name="直線コネクタ 273">
          <a:extLst>
            <a:ext uri="{FF2B5EF4-FFF2-40B4-BE49-F238E27FC236}">
              <a16:creationId xmlns:a16="http://schemas.microsoft.com/office/drawing/2014/main" id="{AA5BD034-761D-4870-AFF2-649DAAF3E054}"/>
            </a:ext>
          </a:extLst>
        </xdr:cNvPr>
        <xdr:cNvCxnSpPr/>
      </xdr:nvCxnSpPr>
      <xdr:spPr>
        <a:xfrm>
          <a:off x="6149340" y="1451392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275" name="n_1aveValue【福祉施設】&#10;一人当たり面積">
          <a:extLst>
            <a:ext uri="{FF2B5EF4-FFF2-40B4-BE49-F238E27FC236}">
              <a16:creationId xmlns:a16="http://schemas.microsoft.com/office/drawing/2014/main" id="{BC5120C9-04EA-4A87-B823-773B1222F029}"/>
            </a:ext>
          </a:extLst>
        </xdr:cNvPr>
        <xdr:cNvSpPr txBox="1"/>
      </xdr:nvSpPr>
      <xdr:spPr>
        <a:xfrm>
          <a:off x="8271587" y="137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276" name="n_2aveValue【福祉施設】&#10;一人当たり面積">
          <a:extLst>
            <a:ext uri="{FF2B5EF4-FFF2-40B4-BE49-F238E27FC236}">
              <a16:creationId xmlns:a16="http://schemas.microsoft.com/office/drawing/2014/main" id="{F6145E9B-6B26-4CAD-9EB7-0C794917AF89}"/>
            </a:ext>
          </a:extLst>
        </xdr:cNvPr>
        <xdr:cNvSpPr txBox="1"/>
      </xdr:nvSpPr>
      <xdr:spPr>
        <a:xfrm>
          <a:off x="750958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277" name="n_3aveValue【福祉施設】&#10;一人当たり面積">
          <a:extLst>
            <a:ext uri="{FF2B5EF4-FFF2-40B4-BE49-F238E27FC236}">
              <a16:creationId xmlns:a16="http://schemas.microsoft.com/office/drawing/2014/main" id="{6AB6E07A-4F29-4484-8AF6-02AFBA45CA99}"/>
            </a:ext>
          </a:extLst>
        </xdr:cNvPr>
        <xdr:cNvSpPr txBox="1"/>
      </xdr:nvSpPr>
      <xdr:spPr>
        <a:xfrm>
          <a:off x="671202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278" name="n_4aveValue【福祉施設】&#10;一人当たり面積">
          <a:extLst>
            <a:ext uri="{FF2B5EF4-FFF2-40B4-BE49-F238E27FC236}">
              <a16:creationId xmlns:a16="http://schemas.microsoft.com/office/drawing/2014/main" id="{C340F02C-78B9-4E2A-A885-7FF129251BF3}"/>
            </a:ext>
          </a:extLst>
        </xdr:cNvPr>
        <xdr:cNvSpPr txBox="1"/>
      </xdr:nvSpPr>
      <xdr:spPr>
        <a:xfrm>
          <a:off x="5937327" y="1366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135545</xdr:rowOff>
    </xdr:from>
    <xdr:ext cx="469744" cy="259045"/>
    <xdr:sp macro="" textlink="">
      <xdr:nvSpPr>
        <xdr:cNvPr id="279" name="n_1mainValue【福祉施設】&#10;一人当たり面積">
          <a:extLst>
            <a:ext uri="{FF2B5EF4-FFF2-40B4-BE49-F238E27FC236}">
              <a16:creationId xmlns:a16="http://schemas.microsoft.com/office/drawing/2014/main" id="{D1DA940E-B132-4CD1-9F77-0F99747B0AF2}"/>
            </a:ext>
          </a:extLst>
        </xdr:cNvPr>
        <xdr:cNvSpPr txBox="1"/>
      </xdr:nvSpPr>
      <xdr:spPr>
        <a:xfrm>
          <a:off x="8271587" y="1455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135545</xdr:rowOff>
    </xdr:from>
    <xdr:ext cx="469744" cy="259045"/>
    <xdr:sp macro="" textlink="">
      <xdr:nvSpPr>
        <xdr:cNvPr id="280" name="n_2mainValue【福祉施設】&#10;一人当たり面積">
          <a:extLst>
            <a:ext uri="{FF2B5EF4-FFF2-40B4-BE49-F238E27FC236}">
              <a16:creationId xmlns:a16="http://schemas.microsoft.com/office/drawing/2014/main" id="{26F4563D-AF95-47DE-99A4-727FEBD46828}"/>
            </a:ext>
          </a:extLst>
        </xdr:cNvPr>
        <xdr:cNvSpPr txBox="1"/>
      </xdr:nvSpPr>
      <xdr:spPr>
        <a:xfrm>
          <a:off x="7509587" y="1455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138809</xdr:rowOff>
    </xdr:from>
    <xdr:ext cx="469744" cy="259045"/>
    <xdr:sp macro="" textlink="">
      <xdr:nvSpPr>
        <xdr:cNvPr id="281" name="n_3mainValue【福祉施設】&#10;一人当たり面積">
          <a:extLst>
            <a:ext uri="{FF2B5EF4-FFF2-40B4-BE49-F238E27FC236}">
              <a16:creationId xmlns:a16="http://schemas.microsoft.com/office/drawing/2014/main" id="{801CC09A-D469-4ACA-97CE-0BE3BE4CA0E4}"/>
            </a:ext>
          </a:extLst>
        </xdr:cNvPr>
        <xdr:cNvSpPr txBox="1"/>
      </xdr:nvSpPr>
      <xdr:spPr>
        <a:xfrm>
          <a:off x="6712027" y="1455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138809</xdr:rowOff>
    </xdr:from>
    <xdr:ext cx="469744" cy="259045"/>
    <xdr:sp macro="" textlink="">
      <xdr:nvSpPr>
        <xdr:cNvPr id="282" name="n_4mainValue【福祉施設】&#10;一人当たり面積">
          <a:extLst>
            <a:ext uri="{FF2B5EF4-FFF2-40B4-BE49-F238E27FC236}">
              <a16:creationId xmlns:a16="http://schemas.microsoft.com/office/drawing/2014/main" id="{5D3BEA4D-43E9-4EBD-AB98-3C5A01DECFF9}"/>
            </a:ext>
          </a:extLst>
        </xdr:cNvPr>
        <xdr:cNvSpPr txBox="1"/>
      </xdr:nvSpPr>
      <xdr:spPr>
        <a:xfrm>
          <a:off x="5937327" y="1455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B138E582-3749-4DE3-9AF0-9EA12136CE4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98B1B2F7-BE78-4E2A-8247-4FBDFCFADBC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957424A1-BB17-4945-AA59-55B05BF4185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DA7816AA-F889-48AC-9773-C840A897B77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93443295-AD9D-4B0F-824E-896586EDB52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006A1C17-3068-4ABA-B266-3CB22AF8686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3221367B-8BDB-4AFB-ABC8-A40C44AECEF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511AEB83-4608-4605-9025-3C01552D99A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3EBEB218-7AF6-45FA-BE7E-E511D3FE62C1}"/>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B4D757C2-3350-4F8D-A9E5-67747789A66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9814C60D-A032-42AF-B61B-902C9CCD3847}"/>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4" name="直線コネクタ 293">
          <a:extLst>
            <a:ext uri="{FF2B5EF4-FFF2-40B4-BE49-F238E27FC236}">
              <a16:creationId xmlns:a16="http://schemas.microsoft.com/office/drawing/2014/main" id="{3F8C9764-578B-449F-88D5-BD7B072D23B0}"/>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5" name="テキスト ボックス 294">
          <a:extLst>
            <a:ext uri="{FF2B5EF4-FFF2-40B4-BE49-F238E27FC236}">
              <a16:creationId xmlns:a16="http://schemas.microsoft.com/office/drawing/2014/main" id="{261D4BA4-E4FB-47B8-9A56-A52100B0F0ED}"/>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6" name="直線コネクタ 295">
          <a:extLst>
            <a:ext uri="{FF2B5EF4-FFF2-40B4-BE49-F238E27FC236}">
              <a16:creationId xmlns:a16="http://schemas.microsoft.com/office/drawing/2014/main" id="{0AAFE309-BC63-4527-9E92-7B93513AC246}"/>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7" name="テキスト ボックス 296">
          <a:extLst>
            <a:ext uri="{FF2B5EF4-FFF2-40B4-BE49-F238E27FC236}">
              <a16:creationId xmlns:a16="http://schemas.microsoft.com/office/drawing/2014/main" id="{6AD9D1BF-CB75-4D0E-AC15-7BA48136EA3E}"/>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8" name="直線コネクタ 297">
          <a:extLst>
            <a:ext uri="{FF2B5EF4-FFF2-40B4-BE49-F238E27FC236}">
              <a16:creationId xmlns:a16="http://schemas.microsoft.com/office/drawing/2014/main" id="{3FAE18D9-2EFF-4D86-BBDC-7B9E50ACF114}"/>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9" name="テキスト ボックス 298">
          <a:extLst>
            <a:ext uri="{FF2B5EF4-FFF2-40B4-BE49-F238E27FC236}">
              <a16:creationId xmlns:a16="http://schemas.microsoft.com/office/drawing/2014/main" id="{8949BE9C-7BAE-4E2D-A5B3-E1BEA5CE04F5}"/>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0" name="直線コネクタ 299">
          <a:extLst>
            <a:ext uri="{FF2B5EF4-FFF2-40B4-BE49-F238E27FC236}">
              <a16:creationId xmlns:a16="http://schemas.microsoft.com/office/drawing/2014/main" id="{24F3E799-43BD-4370-9B89-00CC87CF87A4}"/>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1" name="テキスト ボックス 300">
          <a:extLst>
            <a:ext uri="{FF2B5EF4-FFF2-40B4-BE49-F238E27FC236}">
              <a16:creationId xmlns:a16="http://schemas.microsoft.com/office/drawing/2014/main" id="{712F7933-17FD-4108-96D4-CB021249815D}"/>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AFE910C9-83D6-46BC-8E2F-1263087D25E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3" name="テキスト ボックス 302">
          <a:extLst>
            <a:ext uri="{FF2B5EF4-FFF2-40B4-BE49-F238E27FC236}">
              <a16:creationId xmlns:a16="http://schemas.microsoft.com/office/drawing/2014/main" id="{4A2F52D2-0A68-4DFA-AAA7-B0825AE93B95}"/>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BCB935DA-E581-4A84-A161-0B9AD9F4537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305" name="直線コネクタ 304">
          <a:extLst>
            <a:ext uri="{FF2B5EF4-FFF2-40B4-BE49-F238E27FC236}">
              <a16:creationId xmlns:a16="http://schemas.microsoft.com/office/drawing/2014/main" id="{EB7E6184-EAC1-4018-866B-7BC445C5C7E0}"/>
            </a:ext>
          </a:extLst>
        </xdr:cNvPr>
        <xdr:cNvCxnSpPr/>
      </xdr:nvCxnSpPr>
      <xdr:spPr>
        <a:xfrm flipV="1">
          <a:off x="4086225" y="16718280"/>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6" name="【市民会館】&#10;有形固定資産減価償却率最小値テキスト">
          <a:extLst>
            <a:ext uri="{FF2B5EF4-FFF2-40B4-BE49-F238E27FC236}">
              <a16:creationId xmlns:a16="http://schemas.microsoft.com/office/drawing/2014/main" id="{F32E7208-61F7-4A11-84C4-8BF3D85FCFFA}"/>
            </a:ext>
          </a:extLst>
        </xdr:cNvPr>
        <xdr:cNvSpPr txBox="1"/>
      </xdr:nvSpPr>
      <xdr:spPr>
        <a:xfrm>
          <a:off x="4124960" y="1799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7" name="直線コネクタ 306">
          <a:extLst>
            <a:ext uri="{FF2B5EF4-FFF2-40B4-BE49-F238E27FC236}">
              <a16:creationId xmlns:a16="http://schemas.microsoft.com/office/drawing/2014/main" id="{408B8494-41C4-40C0-A16E-34757587B89E}"/>
            </a:ext>
          </a:extLst>
        </xdr:cNvPr>
        <xdr:cNvCxnSpPr/>
      </xdr:nvCxnSpPr>
      <xdr:spPr>
        <a:xfrm>
          <a:off x="4020820" y="17988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08" name="【市民会館】&#10;有形固定資産減価償却率最大値テキスト">
          <a:extLst>
            <a:ext uri="{FF2B5EF4-FFF2-40B4-BE49-F238E27FC236}">
              <a16:creationId xmlns:a16="http://schemas.microsoft.com/office/drawing/2014/main" id="{C90A84BC-0901-4BC9-8D0A-F4E2A0F460C3}"/>
            </a:ext>
          </a:extLst>
        </xdr:cNvPr>
        <xdr:cNvSpPr txBox="1"/>
      </xdr:nvSpPr>
      <xdr:spPr>
        <a:xfrm>
          <a:off x="4124960" y="1649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09" name="直線コネクタ 308">
          <a:extLst>
            <a:ext uri="{FF2B5EF4-FFF2-40B4-BE49-F238E27FC236}">
              <a16:creationId xmlns:a16="http://schemas.microsoft.com/office/drawing/2014/main" id="{36A50C5A-1D7F-41C2-9DA7-05DDDC91804A}"/>
            </a:ext>
          </a:extLst>
        </xdr:cNvPr>
        <xdr:cNvCxnSpPr/>
      </xdr:nvCxnSpPr>
      <xdr:spPr>
        <a:xfrm>
          <a:off x="402082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137A42AC-909B-43D5-B50B-B6E98EDAF8C3}"/>
            </a:ext>
          </a:extLst>
        </xdr:cNvPr>
        <xdr:cNvSpPr txBox="1"/>
      </xdr:nvSpPr>
      <xdr:spPr>
        <a:xfrm>
          <a:off x="4124960" y="17078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11" name="フローチャート: 判断 310">
          <a:extLst>
            <a:ext uri="{FF2B5EF4-FFF2-40B4-BE49-F238E27FC236}">
              <a16:creationId xmlns:a16="http://schemas.microsoft.com/office/drawing/2014/main" id="{889E72C1-463A-4030-B39F-E6BABD0CED6C}"/>
            </a:ext>
          </a:extLst>
        </xdr:cNvPr>
        <xdr:cNvSpPr/>
      </xdr:nvSpPr>
      <xdr:spPr>
        <a:xfrm>
          <a:off x="403606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12" name="フローチャート: 判断 311">
          <a:extLst>
            <a:ext uri="{FF2B5EF4-FFF2-40B4-BE49-F238E27FC236}">
              <a16:creationId xmlns:a16="http://schemas.microsoft.com/office/drawing/2014/main" id="{AE0040F2-477A-464A-824F-320A6DEA8133}"/>
            </a:ext>
          </a:extLst>
        </xdr:cNvPr>
        <xdr:cNvSpPr/>
      </xdr:nvSpPr>
      <xdr:spPr>
        <a:xfrm>
          <a:off x="3312160" y="17186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13" name="フローチャート: 判断 312">
          <a:extLst>
            <a:ext uri="{FF2B5EF4-FFF2-40B4-BE49-F238E27FC236}">
              <a16:creationId xmlns:a16="http://schemas.microsoft.com/office/drawing/2014/main" id="{9A38FF2D-F46E-4B7E-8AD7-B28B2D56BC0A}"/>
            </a:ext>
          </a:extLst>
        </xdr:cNvPr>
        <xdr:cNvSpPr/>
      </xdr:nvSpPr>
      <xdr:spPr>
        <a:xfrm>
          <a:off x="2514600" y="1710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14" name="フローチャート: 判断 313">
          <a:extLst>
            <a:ext uri="{FF2B5EF4-FFF2-40B4-BE49-F238E27FC236}">
              <a16:creationId xmlns:a16="http://schemas.microsoft.com/office/drawing/2014/main" id="{195235A6-3BBC-4702-91FE-BA5FB4FD3CFF}"/>
            </a:ext>
          </a:extLst>
        </xdr:cNvPr>
        <xdr:cNvSpPr/>
      </xdr:nvSpPr>
      <xdr:spPr>
        <a:xfrm>
          <a:off x="1739900" y="1710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15" name="フローチャート: 判断 314">
          <a:extLst>
            <a:ext uri="{FF2B5EF4-FFF2-40B4-BE49-F238E27FC236}">
              <a16:creationId xmlns:a16="http://schemas.microsoft.com/office/drawing/2014/main" id="{32D2C5B8-E1C4-47BE-BD2D-8C592E760749}"/>
            </a:ext>
          </a:extLst>
        </xdr:cNvPr>
        <xdr:cNvSpPr/>
      </xdr:nvSpPr>
      <xdr:spPr>
        <a:xfrm>
          <a:off x="965200" y="170347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70FB7C93-D2CA-4456-B01A-440136884BB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67A529E1-5981-44C2-A285-8AC0C815921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A30F726-4785-40DF-820D-977E9441136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40249E1-4189-40DD-B83C-B1A3F56A20F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121B0A2-8D0E-43B6-A360-620E00A5FFA3}"/>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11685</xdr:rowOff>
    </xdr:from>
    <xdr:to>
      <xdr:col>24</xdr:col>
      <xdr:colOff>114300</xdr:colOff>
      <xdr:row>103</xdr:row>
      <xdr:rowOff>113285</xdr:rowOff>
    </xdr:to>
    <xdr:sp macro="" textlink="">
      <xdr:nvSpPr>
        <xdr:cNvPr id="321" name="楕円 320">
          <a:extLst>
            <a:ext uri="{FF2B5EF4-FFF2-40B4-BE49-F238E27FC236}">
              <a16:creationId xmlns:a16="http://schemas.microsoft.com/office/drawing/2014/main" id="{95E0A710-07B3-42C9-B006-E826C80BCE01}"/>
            </a:ext>
          </a:extLst>
        </xdr:cNvPr>
        <xdr:cNvSpPr/>
      </xdr:nvSpPr>
      <xdr:spPr>
        <a:xfrm>
          <a:off x="4036060" y="172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161562</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792F3387-84AA-42B0-9694-94ED037CED00}"/>
            </a:ext>
          </a:extLst>
        </xdr:cNvPr>
        <xdr:cNvSpPr txBox="1"/>
      </xdr:nvSpPr>
      <xdr:spPr>
        <a:xfrm>
          <a:off x="4124960" y="1726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139700</xdr:rowOff>
    </xdr:from>
    <xdr:to>
      <xdr:col>20</xdr:col>
      <xdr:colOff>38100</xdr:colOff>
      <xdr:row>107</xdr:row>
      <xdr:rowOff>69850</xdr:rowOff>
    </xdr:to>
    <xdr:sp macro="" textlink="">
      <xdr:nvSpPr>
        <xdr:cNvPr id="323" name="楕円 322">
          <a:extLst>
            <a:ext uri="{FF2B5EF4-FFF2-40B4-BE49-F238E27FC236}">
              <a16:creationId xmlns:a16="http://schemas.microsoft.com/office/drawing/2014/main" id="{05024083-4F67-4504-97B0-0DA7E87C948E}"/>
            </a:ext>
          </a:extLst>
        </xdr:cNvPr>
        <xdr:cNvSpPr/>
      </xdr:nvSpPr>
      <xdr:spPr>
        <a:xfrm>
          <a:off x="3312160" y="1790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62485</xdr:rowOff>
    </xdr:from>
    <xdr:to>
      <xdr:col>24</xdr:col>
      <xdr:colOff>63500</xdr:colOff>
      <xdr:row>107</xdr:row>
      <xdr:rowOff>19050</xdr:rowOff>
    </xdr:to>
    <xdr:cxnSp macro="">
      <xdr:nvCxnSpPr>
        <xdr:cNvPr id="324" name="直線コネクタ 323">
          <a:extLst>
            <a:ext uri="{FF2B5EF4-FFF2-40B4-BE49-F238E27FC236}">
              <a16:creationId xmlns:a16="http://schemas.microsoft.com/office/drawing/2014/main" id="{21C09EF8-D958-426B-A551-E4E00D4C42E2}"/>
            </a:ext>
          </a:extLst>
        </xdr:cNvPr>
        <xdr:cNvCxnSpPr/>
      </xdr:nvCxnSpPr>
      <xdr:spPr>
        <a:xfrm flipV="1">
          <a:off x="3355340" y="17329405"/>
          <a:ext cx="731520" cy="62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98552</xdr:rowOff>
    </xdr:from>
    <xdr:to>
      <xdr:col>15</xdr:col>
      <xdr:colOff>101600</xdr:colOff>
      <xdr:row>107</xdr:row>
      <xdr:rowOff>28702</xdr:rowOff>
    </xdr:to>
    <xdr:sp macro="" textlink="">
      <xdr:nvSpPr>
        <xdr:cNvPr id="325" name="楕円 324">
          <a:extLst>
            <a:ext uri="{FF2B5EF4-FFF2-40B4-BE49-F238E27FC236}">
              <a16:creationId xmlns:a16="http://schemas.microsoft.com/office/drawing/2014/main" id="{A21B7869-37C4-4FDC-A3E0-41B6E4527A28}"/>
            </a:ext>
          </a:extLst>
        </xdr:cNvPr>
        <xdr:cNvSpPr/>
      </xdr:nvSpPr>
      <xdr:spPr>
        <a:xfrm>
          <a:off x="2514600" y="17868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149352</xdr:rowOff>
    </xdr:from>
    <xdr:to>
      <xdr:col>19</xdr:col>
      <xdr:colOff>177800</xdr:colOff>
      <xdr:row>107</xdr:row>
      <xdr:rowOff>19050</xdr:rowOff>
    </xdr:to>
    <xdr:cxnSp macro="">
      <xdr:nvCxnSpPr>
        <xdr:cNvPr id="326" name="直線コネクタ 325">
          <a:extLst>
            <a:ext uri="{FF2B5EF4-FFF2-40B4-BE49-F238E27FC236}">
              <a16:creationId xmlns:a16="http://schemas.microsoft.com/office/drawing/2014/main" id="{E218A1F3-5194-499F-AA4F-061783D12CE2}"/>
            </a:ext>
          </a:extLst>
        </xdr:cNvPr>
        <xdr:cNvCxnSpPr/>
      </xdr:nvCxnSpPr>
      <xdr:spPr>
        <a:xfrm>
          <a:off x="2565400" y="17919192"/>
          <a:ext cx="78994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55118</xdr:rowOff>
    </xdr:from>
    <xdr:to>
      <xdr:col>10</xdr:col>
      <xdr:colOff>165100</xdr:colOff>
      <xdr:row>106</xdr:row>
      <xdr:rowOff>156718</xdr:rowOff>
    </xdr:to>
    <xdr:sp macro="" textlink="">
      <xdr:nvSpPr>
        <xdr:cNvPr id="327" name="楕円 326">
          <a:extLst>
            <a:ext uri="{FF2B5EF4-FFF2-40B4-BE49-F238E27FC236}">
              <a16:creationId xmlns:a16="http://schemas.microsoft.com/office/drawing/2014/main" id="{151C1B16-1BB4-4793-8385-CF395B29BA8F}"/>
            </a:ext>
          </a:extLst>
        </xdr:cNvPr>
        <xdr:cNvSpPr/>
      </xdr:nvSpPr>
      <xdr:spPr>
        <a:xfrm>
          <a:off x="1739900" y="1782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105918</xdr:rowOff>
    </xdr:from>
    <xdr:to>
      <xdr:col>15</xdr:col>
      <xdr:colOff>50800</xdr:colOff>
      <xdr:row>106</xdr:row>
      <xdr:rowOff>149352</xdr:rowOff>
    </xdr:to>
    <xdr:cxnSp macro="">
      <xdr:nvCxnSpPr>
        <xdr:cNvPr id="328" name="直線コネクタ 327">
          <a:extLst>
            <a:ext uri="{FF2B5EF4-FFF2-40B4-BE49-F238E27FC236}">
              <a16:creationId xmlns:a16="http://schemas.microsoft.com/office/drawing/2014/main" id="{A8279C26-025D-4309-9F76-58B3F92270D3}"/>
            </a:ext>
          </a:extLst>
        </xdr:cNvPr>
        <xdr:cNvCxnSpPr/>
      </xdr:nvCxnSpPr>
      <xdr:spPr>
        <a:xfrm>
          <a:off x="1790700" y="17875758"/>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75692</xdr:rowOff>
    </xdr:from>
    <xdr:to>
      <xdr:col>6</xdr:col>
      <xdr:colOff>38100</xdr:colOff>
      <xdr:row>107</xdr:row>
      <xdr:rowOff>5842</xdr:rowOff>
    </xdr:to>
    <xdr:sp macro="" textlink="">
      <xdr:nvSpPr>
        <xdr:cNvPr id="329" name="楕円 328">
          <a:extLst>
            <a:ext uri="{FF2B5EF4-FFF2-40B4-BE49-F238E27FC236}">
              <a16:creationId xmlns:a16="http://schemas.microsoft.com/office/drawing/2014/main" id="{5A9C69B8-E66F-4275-9DD0-7A47C4EA6517}"/>
            </a:ext>
          </a:extLst>
        </xdr:cNvPr>
        <xdr:cNvSpPr/>
      </xdr:nvSpPr>
      <xdr:spPr>
        <a:xfrm>
          <a:off x="965200" y="17845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105918</xdr:rowOff>
    </xdr:from>
    <xdr:to>
      <xdr:col>10</xdr:col>
      <xdr:colOff>114300</xdr:colOff>
      <xdr:row>106</xdr:row>
      <xdr:rowOff>126492</xdr:rowOff>
    </xdr:to>
    <xdr:cxnSp macro="">
      <xdr:nvCxnSpPr>
        <xdr:cNvPr id="330" name="直線コネクタ 329">
          <a:extLst>
            <a:ext uri="{FF2B5EF4-FFF2-40B4-BE49-F238E27FC236}">
              <a16:creationId xmlns:a16="http://schemas.microsoft.com/office/drawing/2014/main" id="{B0EDD8D3-1DA0-420F-9368-6923DBC901C9}"/>
            </a:ext>
          </a:extLst>
        </xdr:cNvPr>
        <xdr:cNvCxnSpPr/>
      </xdr:nvCxnSpPr>
      <xdr:spPr>
        <a:xfrm flipV="1">
          <a:off x="1008380" y="17875758"/>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331" name="n_1aveValue【市民会館】&#10;有形固定資産減価償却率">
          <a:extLst>
            <a:ext uri="{FF2B5EF4-FFF2-40B4-BE49-F238E27FC236}">
              <a16:creationId xmlns:a16="http://schemas.microsoft.com/office/drawing/2014/main" id="{83F32D6A-A653-4E3E-AF51-C876098743B0}"/>
            </a:ext>
          </a:extLst>
        </xdr:cNvPr>
        <xdr:cNvSpPr txBox="1"/>
      </xdr:nvSpPr>
      <xdr:spPr>
        <a:xfrm>
          <a:off x="3170564" y="1696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332" name="n_2aveValue【市民会館】&#10;有形固定資産減価償却率">
          <a:extLst>
            <a:ext uri="{FF2B5EF4-FFF2-40B4-BE49-F238E27FC236}">
              <a16:creationId xmlns:a16="http://schemas.microsoft.com/office/drawing/2014/main" id="{890DFCC2-9F88-4B6C-871C-2EAB7BA8EA01}"/>
            </a:ext>
          </a:extLst>
        </xdr:cNvPr>
        <xdr:cNvSpPr txBox="1"/>
      </xdr:nvSpPr>
      <xdr:spPr>
        <a:xfrm>
          <a:off x="2385704" y="1689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333" name="n_3aveValue【市民会館】&#10;有形固定資産減価償却率">
          <a:extLst>
            <a:ext uri="{FF2B5EF4-FFF2-40B4-BE49-F238E27FC236}">
              <a16:creationId xmlns:a16="http://schemas.microsoft.com/office/drawing/2014/main" id="{072956F3-B023-47B6-B980-6935F873E0CA}"/>
            </a:ext>
          </a:extLst>
        </xdr:cNvPr>
        <xdr:cNvSpPr txBox="1"/>
      </xdr:nvSpPr>
      <xdr:spPr>
        <a:xfrm>
          <a:off x="1611004" y="1688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334" name="n_4aveValue【市民会館】&#10;有形固定資産減価償却率">
          <a:extLst>
            <a:ext uri="{FF2B5EF4-FFF2-40B4-BE49-F238E27FC236}">
              <a16:creationId xmlns:a16="http://schemas.microsoft.com/office/drawing/2014/main" id="{5606E34A-5562-4A00-943A-9AC3120EC1DB}"/>
            </a:ext>
          </a:extLst>
        </xdr:cNvPr>
        <xdr:cNvSpPr txBox="1"/>
      </xdr:nvSpPr>
      <xdr:spPr>
        <a:xfrm>
          <a:off x="836304" y="168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60977</xdr:rowOff>
    </xdr:from>
    <xdr:ext cx="405111" cy="259045"/>
    <xdr:sp macro="" textlink="">
      <xdr:nvSpPr>
        <xdr:cNvPr id="335" name="n_1mainValue【市民会館】&#10;有形固定資産減価償却率">
          <a:extLst>
            <a:ext uri="{FF2B5EF4-FFF2-40B4-BE49-F238E27FC236}">
              <a16:creationId xmlns:a16="http://schemas.microsoft.com/office/drawing/2014/main" id="{5888AB98-B981-41DE-B45F-C8503E9E4D46}"/>
            </a:ext>
          </a:extLst>
        </xdr:cNvPr>
        <xdr:cNvSpPr txBox="1"/>
      </xdr:nvSpPr>
      <xdr:spPr>
        <a:xfrm>
          <a:off x="317056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19829</xdr:rowOff>
    </xdr:from>
    <xdr:ext cx="405111" cy="259045"/>
    <xdr:sp macro="" textlink="">
      <xdr:nvSpPr>
        <xdr:cNvPr id="336" name="n_2mainValue【市民会館】&#10;有形固定資産減価償却率">
          <a:extLst>
            <a:ext uri="{FF2B5EF4-FFF2-40B4-BE49-F238E27FC236}">
              <a16:creationId xmlns:a16="http://schemas.microsoft.com/office/drawing/2014/main" id="{8CC43FA2-2625-498F-8A95-9BA53E67FD51}"/>
            </a:ext>
          </a:extLst>
        </xdr:cNvPr>
        <xdr:cNvSpPr txBox="1"/>
      </xdr:nvSpPr>
      <xdr:spPr>
        <a:xfrm>
          <a:off x="2385704" y="1795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147845</xdr:rowOff>
    </xdr:from>
    <xdr:ext cx="405111" cy="259045"/>
    <xdr:sp macro="" textlink="">
      <xdr:nvSpPr>
        <xdr:cNvPr id="337" name="n_3mainValue【市民会館】&#10;有形固定資産減価償却率">
          <a:extLst>
            <a:ext uri="{FF2B5EF4-FFF2-40B4-BE49-F238E27FC236}">
              <a16:creationId xmlns:a16="http://schemas.microsoft.com/office/drawing/2014/main" id="{68161C0A-E6DD-4487-B2FD-6ACBE8C82A91}"/>
            </a:ext>
          </a:extLst>
        </xdr:cNvPr>
        <xdr:cNvSpPr txBox="1"/>
      </xdr:nvSpPr>
      <xdr:spPr>
        <a:xfrm>
          <a:off x="1611004" y="1791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168419</xdr:rowOff>
    </xdr:from>
    <xdr:ext cx="405111" cy="259045"/>
    <xdr:sp macro="" textlink="">
      <xdr:nvSpPr>
        <xdr:cNvPr id="338" name="n_4mainValue【市民会館】&#10;有形固定資産減価償却率">
          <a:extLst>
            <a:ext uri="{FF2B5EF4-FFF2-40B4-BE49-F238E27FC236}">
              <a16:creationId xmlns:a16="http://schemas.microsoft.com/office/drawing/2014/main" id="{79C3DBF5-1510-4D10-B95C-22D05D486475}"/>
            </a:ext>
          </a:extLst>
        </xdr:cNvPr>
        <xdr:cNvSpPr txBox="1"/>
      </xdr:nvSpPr>
      <xdr:spPr>
        <a:xfrm>
          <a:off x="836304" y="17938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245336A7-02BD-49E2-A4D6-19AC9E60E73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64DE15AF-7E49-4543-8E68-869A816D683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FC2DEC95-4893-49EB-A29C-D46D57BE5A2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9C55FFA4-87A4-4BD7-BCAD-06452346138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75227D5D-7A20-4E5F-92C2-4C83B1DF087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1923F65C-C307-4A7D-80ED-467EDCBD98B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54677B4D-9193-454A-A7F1-64D9D3C1927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D84BBE89-4BFE-49B5-BD15-6492A70012D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E5005F24-D222-40F7-AF1A-8595E4A2A17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32F9C2BE-8CF6-4C81-8C3B-FFFD8076233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9" name="直線コネクタ 348">
          <a:extLst>
            <a:ext uri="{FF2B5EF4-FFF2-40B4-BE49-F238E27FC236}">
              <a16:creationId xmlns:a16="http://schemas.microsoft.com/office/drawing/2014/main" id="{CDA03225-7A3A-40BF-9289-64789009852F}"/>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0" name="テキスト ボックス 349">
          <a:extLst>
            <a:ext uri="{FF2B5EF4-FFF2-40B4-BE49-F238E27FC236}">
              <a16:creationId xmlns:a16="http://schemas.microsoft.com/office/drawing/2014/main" id="{D78A6244-C55F-4B58-B22B-2B42DB9EE24C}"/>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1" name="直線コネクタ 350">
          <a:extLst>
            <a:ext uri="{FF2B5EF4-FFF2-40B4-BE49-F238E27FC236}">
              <a16:creationId xmlns:a16="http://schemas.microsoft.com/office/drawing/2014/main" id="{8194F4BE-6405-4E54-81E4-99D5B4CE413F}"/>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2" name="テキスト ボックス 351">
          <a:extLst>
            <a:ext uri="{FF2B5EF4-FFF2-40B4-BE49-F238E27FC236}">
              <a16:creationId xmlns:a16="http://schemas.microsoft.com/office/drawing/2014/main" id="{AC04B78E-065D-4EE9-A93B-A23118A459FD}"/>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3" name="直線コネクタ 352">
          <a:extLst>
            <a:ext uri="{FF2B5EF4-FFF2-40B4-BE49-F238E27FC236}">
              <a16:creationId xmlns:a16="http://schemas.microsoft.com/office/drawing/2014/main" id="{CBF9FE1A-4F3D-47D3-BF85-F0B9B1DF66C9}"/>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4" name="テキスト ボックス 353">
          <a:extLst>
            <a:ext uri="{FF2B5EF4-FFF2-40B4-BE49-F238E27FC236}">
              <a16:creationId xmlns:a16="http://schemas.microsoft.com/office/drawing/2014/main" id="{8AAE626C-636E-4BE6-8AE9-5F5286352569}"/>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5" name="直線コネクタ 354">
          <a:extLst>
            <a:ext uri="{FF2B5EF4-FFF2-40B4-BE49-F238E27FC236}">
              <a16:creationId xmlns:a16="http://schemas.microsoft.com/office/drawing/2014/main" id="{E12F6B21-FD82-4D0E-8F9C-8F925818C65B}"/>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6" name="テキスト ボックス 355">
          <a:extLst>
            <a:ext uri="{FF2B5EF4-FFF2-40B4-BE49-F238E27FC236}">
              <a16:creationId xmlns:a16="http://schemas.microsoft.com/office/drawing/2014/main" id="{523A6C5A-8234-4F2B-92B6-9621048B6D10}"/>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7" name="直線コネクタ 356">
          <a:extLst>
            <a:ext uri="{FF2B5EF4-FFF2-40B4-BE49-F238E27FC236}">
              <a16:creationId xmlns:a16="http://schemas.microsoft.com/office/drawing/2014/main" id="{42FF771D-A549-4BAD-B674-961A59315F0B}"/>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8" name="テキスト ボックス 357">
          <a:extLst>
            <a:ext uri="{FF2B5EF4-FFF2-40B4-BE49-F238E27FC236}">
              <a16:creationId xmlns:a16="http://schemas.microsoft.com/office/drawing/2014/main" id="{5D32E450-1359-4149-AB0C-1DD121539942}"/>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9" name="直線コネクタ 358">
          <a:extLst>
            <a:ext uri="{FF2B5EF4-FFF2-40B4-BE49-F238E27FC236}">
              <a16:creationId xmlns:a16="http://schemas.microsoft.com/office/drawing/2014/main" id="{6DEA3695-EDEC-4BA8-AF14-CB7D6A653D67}"/>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0" name="テキスト ボックス 359">
          <a:extLst>
            <a:ext uri="{FF2B5EF4-FFF2-40B4-BE49-F238E27FC236}">
              <a16:creationId xmlns:a16="http://schemas.microsoft.com/office/drawing/2014/main" id="{684CB6C8-DE55-44ED-9DC9-19DCE72E3DCC}"/>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86710EBB-EB5E-4BEF-8E79-A1599087E7D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435A070F-9416-4F82-8871-674D61D5E41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89BF894F-2D50-40F4-B660-D59E53211FB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364" name="直線コネクタ 363">
          <a:extLst>
            <a:ext uri="{FF2B5EF4-FFF2-40B4-BE49-F238E27FC236}">
              <a16:creationId xmlns:a16="http://schemas.microsoft.com/office/drawing/2014/main" id="{63BBB27F-16D4-4356-BD44-AAA53D0AC67D}"/>
            </a:ext>
          </a:extLst>
        </xdr:cNvPr>
        <xdr:cNvCxnSpPr/>
      </xdr:nvCxnSpPr>
      <xdr:spPr>
        <a:xfrm flipV="1">
          <a:off x="9219565" y="16833669"/>
          <a:ext cx="0" cy="1337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365" name="【市民会館】&#10;一人当たり面積最小値テキスト">
          <a:extLst>
            <a:ext uri="{FF2B5EF4-FFF2-40B4-BE49-F238E27FC236}">
              <a16:creationId xmlns:a16="http://schemas.microsoft.com/office/drawing/2014/main" id="{9429C544-5FEC-4B2F-AC83-70119178FE52}"/>
            </a:ext>
          </a:extLst>
        </xdr:cNvPr>
        <xdr:cNvSpPr txBox="1"/>
      </xdr:nvSpPr>
      <xdr:spPr>
        <a:xfrm>
          <a:off x="9258300" y="1817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366" name="直線コネクタ 365">
          <a:extLst>
            <a:ext uri="{FF2B5EF4-FFF2-40B4-BE49-F238E27FC236}">
              <a16:creationId xmlns:a16="http://schemas.microsoft.com/office/drawing/2014/main" id="{A7E0003F-3B83-4F60-B784-A83903E39053}"/>
            </a:ext>
          </a:extLst>
        </xdr:cNvPr>
        <xdr:cNvCxnSpPr/>
      </xdr:nvCxnSpPr>
      <xdr:spPr>
        <a:xfrm>
          <a:off x="9154160" y="18171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367" name="【市民会館】&#10;一人当たり面積最大値テキスト">
          <a:extLst>
            <a:ext uri="{FF2B5EF4-FFF2-40B4-BE49-F238E27FC236}">
              <a16:creationId xmlns:a16="http://schemas.microsoft.com/office/drawing/2014/main" id="{81709B0F-727F-4CD4-AA21-3F1F9A500BB5}"/>
            </a:ext>
          </a:extLst>
        </xdr:cNvPr>
        <xdr:cNvSpPr txBox="1"/>
      </xdr:nvSpPr>
      <xdr:spPr>
        <a:xfrm>
          <a:off x="9258300" y="166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368" name="直線コネクタ 367">
          <a:extLst>
            <a:ext uri="{FF2B5EF4-FFF2-40B4-BE49-F238E27FC236}">
              <a16:creationId xmlns:a16="http://schemas.microsoft.com/office/drawing/2014/main" id="{065B6455-3FBF-497C-9DDF-A31C83D36A6F}"/>
            </a:ext>
          </a:extLst>
        </xdr:cNvPr>
        <xdr:cNvCxnSpPr/>
      </xdr:nvCxnSpPr>
      <xdr:spPr>
        <a:xfrm>
          <a:off x="9154160" y="16833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369" name="【市民会館】&#10;一人当たり面積平均値テキスト">
          <a:extLst>
            <a:ext uri="{FF2B5EF4-FFF2-40B4-BE49-F238E27FC236}">
              <a16:creationId xmlns:a16="http://schemas.microsoft.com/office/drawing/2014/main" id="{EFED2EEE-B5AB-4E1A-970C-2DB38B0A10E9}"/>
            </a:ext>
          </a:extLst>
        </xdr:cNvPr>
        <xdr:cNvSpPr txBox="1"/>
      </xdr:nvSpPr>
      <xdr:spPr>
        <a:xfrm>
          <a:off x="9258300" y="17354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370" name="フローチャート: 判断 369">
          <a:extLst>
            <a:ext uri="{FF2B5EF4-FFF2-40B4-BE49-F238E27FC236}">
              <a16:creationId xmlns:a16="http://schemas.microsoft.com/office/drawing/2014/main" id="{867128FB-8D6E-4B8F-B784-C308B713BBC1}"/>
            </a:ext>
          </a:extLst>
        </xdr:cNvPr>
        <xdr:cNvSpPr/>
      </xdr:nvSpPr>
      <xdr:spPr>
        <a:xfrm>
          <a:off x="919226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371" name="フローチャート: 判断 370">
          <a:extLst>
            <a:ext uri="{FF2B5EF4-FFF2-40B4-BE49-F238E27FC236}">
              <a16:creationId xmlns:a16="http://schemas.microsoft.com/office/drawing/2014/main" id="{65446926-E260-41FD-AA9A-657BD75A89E2}"/>
            </a:ext>
          </a:extLst>
        </xdr:cNvPr>
        <xdr:cNvSpPr/>
      </xdr:nvSpPr>
      <xdr:spPr>
        <a:xfrm>
          <a:off x="844550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372" name="フローチャート: 判断 371">
          <a:extLst>
            <a:ext uri="{FF2B5EF4-FFF2-40B4-BE49-F238E27FC236}">
              <a16:creationId xmlns:a16="http://schemas.microsoft.com/office/drawing/2014/main" id="{3B45376B-D60D-48B5-B035-910BE85C9C3C}"/>
            </a:ext>
          </a:extLst>
        </xdr:cNvPr>
        <xdr:cNvSpPr/>
      </xdr:nvSpPr>
      <xdr:spPr>
        <a:xfrm>
          <a:off x="767080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73" name="フローチャート: 判断 372">
          <a:extLst>
            <a:ext uri="{FF2B5EF4-FFF2-40B4-BE49-F238E27FC236}">
              <a16:creationId xmlns:a16="http://schemas.microsoft.com/office/drawing/2014/main" id="{662245EA-DB67-49C9-8AE6-8D75644F431C}"/>
            </a:ext>
          </a:extLst>
        </xdr:cNvPr>
        <xdr:cNvSpPr/>
      </xdr:nvSpPr>
      <xdr:spPr>
        <a:xfrm>
          <a:off x="6873240" y="1758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74" name="フローチャート: 判断 373">
          <a:extLst>
            <a:ext uri="{FF2B5EF4-FFF2-40B4-BE49-F238E27FC236}">
              <a16:creationId xmlns:a16="http://schemas.microsoft.com/office/drawing/2014/main" id="{53206024-4565-46B2-A41E-E97433731FE2}"/>
            </a:ext>
          </a:extLst>
        </xdr:cNvPr>
        <xdr:cNvSpPr/>
      </xdr:nvSpPr>
      <xdr:spPr>
        <a:xfrm>
          <a:off x="6098540" y="17584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4281027F-DDB4-4941-AF9B-F850DC8F27D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39C6DA8A-216C-4C9E-A62C-54B8400A278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763FB56-BF54-408B-9164-D277FE4EF71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FA5C0DC3-F941-4712-8D8F-F06FFCA2E1A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24ED9B6F-3BDF-44A9-808D-7EB6E4FED41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128270</xdr:rowOff>
    </xdr:from>
    <xdr:to>
      <xdr:col>55</xdr:col>
      <xdr:colOff>50800</xdr:colOff>
      <xdr:row>108</xdr:row>
      <xdr:rowOff>58420</xdr:rowOff>
    </xdr:to>
    <xdr:sp macro="" textlink="">
      <xdr:nvSpPr>
        <xdr:cNvPr id="380" name="楕円 379">
          <a:extLst>
            <a:ext uri="{FF2B5EF4-FFF2-40B4-BE49-F238E27FC236}">
              <a16:creationId xmlns:a16="http://schemas.microsoft.com/office/drawing/2014/main" id="{69649681-C7FC-4B7C-9614-C8F234D084C8}"/>
            </a:ext>
          </a:extLst>
        </xdr:cNvPr>
        <xdr:cNvSpPr/>
      </xdr:nvSpPr>
      <xdr:spPr>
        <a:xfrm>
          <a:off x="919226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43197</xdr:rowOff>
    </xdr:from>
    <xdr:ext cx="469744" cy="259045"/>
    <xdr:sp macro="" textlink="">
      <xdr:nvSpPr>
        <xdr:cNvPr id="381" name="【市民会館】&#10;一人当たり面積該当値テキスト">
          <a:extLst>
            <a:ext uri="{FF2B5EF4-FFF2-40B4-BE49-F238E27FC236}">
              <a16:creationId xmlns:a16="http://schemas.microsoft.com/office/drawing/2014/main" id="{6DD956B7-71A0-40AA-8F7A-93E8C83BD332}"/>
            </a:ext>
          </a:extLst>
        </xdr:cNvPr>
        <xdr:cNvSpPr txBox="1"/>
      </xdr:nvSpPr>
      <xdr:spPr>
        <a:xfrm>
          <a:off x="9258300" y="1798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131536</xdr:rowOff>
    </xdr:from>
    <xdr:to>
      <xdr:col>50</xdr:col>
      <xdr:colOff>165100</xdr:colOff>
      <xdr:row>108</xdr:row>
      <xdr:rowOff>61686</xdr:rowOff>
    </xdr:to>
    <xdr:sp macro="" textlink="">
      <xdr:nvSpPr>
        <xdr:cNvPr id="382" name="楕円 381">
          <a:extLst>
            <a:ext uri="{FF2B5EF4-FFF2-40B4-BE49-F238E27FC236}">
              <a16:creationId xmlns:a16="http://schemas.microsoft.com/office/drawing/2014/main" id="{D3728803-BC37-442B-852B-DA8242D838DC}"/>
            </a:ext>
          </a:extLst>
        </xdr:cNvPr>
        <xdr:cNvSpPr/>
      </xdr:nvSpPr>
      <xdr:spPr>
        <a:xfrm>
          <a:off x="844550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7620</xdr:rowOff>
    </xdr:from>
    <xdr:to>
      <xdr:col>55</xdr:col>
      <xdr:colOff>0</xdr:colOff>
      <xdr:row>108</xdr:row>
      <xdr:rowOff>10886</xdr:rowOff>
    </xdr:to>
    <xdr:cxnSp macro="">
      <xdr:nvCxnSpPr>
        <xdr:cNvPr id="383" name="直線コネクタ 382">
          <a:extLst>
            <a:ext uri="{FF2B5EF4-FFF2-40B4-BE49-F238E27FC236}">
              <a16:creationId xmlns:a16="http://schemas.microsoft.com/office/drawing/2014/main" id="{E404EB3B-AD9D-4984-B42B-BC5BD35ABE74}"/>
            </a:ext>
          </a:extLst>
        </xdr:cNvPr>
        <xdr:cNvCxnSpPr/>
      </xdr:nvCxnSpPr>
      <xdr:spPr>
        <a:xfrm flipV="1">
          <a:off x="8496300" y="18112740"/>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134801</xdr:rowOff>
    </xdr:from>
    <xdr:to>
      <xdr:col>46</xdr:col>
      <xdr:colOff>38100</xdr:colOff>
      <xdr:row>108</xdr:row>
      <xdr:rowOff>64951</xdr:rowOff>
    </xdr:to>
    <xdr:sp macro="" textlink="">
      <xdr:nvSpPr>
        <xdr:cNvPr id="384" name="楕円 383">
          <a:extLst>
            <a:ext uri="{FF2B5EF4-FFF2-40B4-BE49-F238E27FC236}">
              <a16:creationId xmlns:a16="http://schemas.microsoft.com/office/drawing/2014/main" id="{417446A7-3F1E-4730-A130-139908A23984}"/>
            </a:ext>
          </a:extLst>
        </xdr:cNvPr>
        <xdr:cNvSpPr/>
      </xdr:nvSpPr>
      <xdr:spPr>
        <a:xfrm>
          <a:off x="7670800" y="180722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10886</xdr:rowOff>
    </xdr:from>
    <xdr:to>
      <xdr:col>50</xdr:col>
      <xdr:colOff>114300</xdr:colOff>
      <xdr:row>108</xdr:row>
      <xdr:rowOff>14151</xdr:rowOff>
    </xdr:to>
    <xdr:cxnSp macro="">
      <xdr:nvCxnSpPr>
        <xdr:cNvPr id="385" name="直線コネクタ 384">
          <a:extLst>
            <a:ext uri="{FF2B5EF4-FFF2-40B4-BE49-F238E27FC236}">
              <a16:creationId xmlns:a16="http://schemas.microsoft.com/office/drawing/2014/main" id="{E1ACC206-A7C3-4FA4-A7AC-2A8BAC243144}"/>
            </a:ext>
          </a:extLst>
        </xdr:cNvPr>
        <xdr:cNvCxnSpPr/>
      </xdr:nvCxnSpPr>
      <xdr:spPr>
        <a:xfrm flipV="1">
          <a:off x="7713980" y="18116006"/>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138068</xdr:rowOff>
    </xdr:from>
    <xdr:to>
      <xdr:col>41</xdr:col>
      <xdr:colOff>101600</xdr:colOff>
      <xdr:row>108</xdr:row>
      <xdr:rowOff>68218</xdr:rowOff>
    </xdr:to>
    <xdr:sp macro="" textlink="">
      <xdr:nvSpPr>
        <xdr:cNvPr id="386" name="楕円 385">
          <a:extLst>
            <a:ext uri="{FF2B5EF4-FFF2-40B4-BE49-F238E27FC236}">
              <a16:creationId xmlns:a16="http://schemas.microsoft.com/office/drawing/2014/main" id="{4544F675-46B7-48F8-9E88-41832E7616E4}"/>
            </a:ext>
          </a:extLst>
        </xdr:cNvPr>
        <xdr:cNvSpPr/>
      </xdr:nvSpPr>
      <xdr:spPr>
        <a:xfrm>
          <a:off x="6873240" y="18075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14151</xdr:rowOff>
    </xdr:from>
    <xdr:to>
      <xdr:col>45</xdr:col>
      <xdr:colOff>177800</xdr:colOff>
      <xdr:row>108</xdr:row>
      <xdr:rowOff>17418</xdr:rowOff>
    </xdr:to>
    <xdr:cxnSp macro="">
      <xdr:nvCxnSpPr>
        <xdr:cNvPr id="387" name="直線コネクタ 386">
          <a:extLst>
            <a:ext uri="{FF2B5EF4-FFF2-40B4-BE49-F238E27FC236}">
              <a16:creationId xmlns:a16="http://schemas.microsoft.com/office/drawing/2014/main" id="{6FA924EA-C2D0-4973-B24A-CE1A57750703}"/>
            </a:ext>
          </a:extLst>
        </xdr:cNvPr>
        <xdr:cNvCxnSpPr/>
      </xdr:nvCxnSpPr>
      <xdr:spPr>
        <a:xfrm flipV="1">
          <a:off x="6924040" y="18119271"/>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141332</xdr:rowOff>
    </xdr:from>
    <xdr:to>
      <xdr:col>36</xdr:col>
      <xdr:colOff>165100</xdr:colOff>
      <xdr:row>108</xdr:row>
      <xdr:rowOff>71482</xdr:rowOff>
    </xdr:to>
    <xdr:sp macro="" textlink="">
      <xdr:nvSpPr>
        <xdr:cNvPr id="388" name="楕円 387">
          <a:extLst>
            <a:ext uri="{FF2B5EF4-FFF2-40B4-BE49-F238E27FC236}">
              <a16:creationId xmlns:a16="http://schemas.microsoft.com/office/drawing/2014/main" id="{5774526E-10B1-461F-93FF-99DFE4094C81}"/>
            </a:ext>
          </a:extLst>
        </xdr:cNvPr>
        <xdr:cNvSpPr/>
      </xdr:nvSpPr>
      <xdr:spPr>
        <a:xfrm>
          <a:off x="6098540" y="18078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17418</xdr:rowOff>
    </xdr:from>
    <xdr:to>
      <xdr:col>41</xdr:col>
      <xdr:colOff>50800</xdr:colOff>
      <xdr:row>108</xdr:row>
      <xdr:rowOff>20682</xdr:rowOff>
    </xdr:to>
    <xdr:cxnSp macro="">
      <xdr:nvCxnSpPr>
        <xdr:cNvPr id="389" name="直線コネクタ 388">
          <a:extLst>
            <a:ext uri="{FF2B5EF4-FFF2-40B4-BE49-F238E27FC236}">
              <a16:creationId xmlns:a16="http://schemas.microsoft.com/office/drawing/2014/main" id="{0951FE74-40EF-4116-B8D9-8C1DB9FE5FC7}"/>
            </a:ext>
          </a:extLst>
        </xdr:cNvPr>
        <xdr:cNvCxnSpPr/>
      </xdr:nvCxnSpPr>
      <xdr:spPr>
        <a:xfrm flipV="1">
          <a:off x="6149340" y="18122538"/>
          <a:ext cx="7747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390" name="n_1aveValue【市民会館】&#10;一人当たり面積">
          <a:extLst>
            <a:ext uri="{FF2B5EF4-FFF2-40B4-BE49-F238E27FC236}">
              <a16:creationId xmlns:a16="http://schemas.microsoft.com/office/drawing/2014/main" id="{6E4CE43D-3BF2-44F9-9B79-1610D506F1D2}"/>
            </a:ext>
          </a:extLst>
        </xdr:cNvPr>
        <xdr:cNvSpPr txBox="1"/>
      </xdr:nvSpPr>
      <xdr:spPr>
        <a:xfrm>
          <a:off x="8271587" y="172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391" name="n_2aveValue【市民会館】&#10;一人当たり面積">
          <a:extLst>
            <a:ext uri="{FF2B5EF4-FFF2-40B4-BE49-F238E27FC236}">
              <a16:creationId xmlns:a16="http://schemas.microsoft.com/office/drawing/2014/main" id="{48956C26-8444-4528-ADE9-EBA96425356C}"/>
            </a:ext>
          </a:extLst>
        </xdr:cNvPr>
        <xdr:cNvSpPr txBox="1"/>
      </xdr:nvSpPr>
      <xdr:spPr>
        <a:xfrm>
          <a:off x="7509587" y="1735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392" name="n_3aveValue【市民会館】&#10;一人当たり面積">
          <a:extLst>
            <a:ext uri="{FF2B5EF4-FFF2-40B4-BE49-F238E27FC236}">
              <a16:creationId xmlns:a16="http://schemas.microsoft.com/office/drawing/2014/main" id="{5772C117-4EE0-489A-9116-69722D4F7EA9}"/>
            </a:ext>
          </a:extLst>
        </xdr:cNvPr>
        <xdr:cNvSpPr txBox="1"/>
      </xdr:nvSpPr>
      <xdr:spPr>
        <a:xfrm>
          <a:off x="6712027" y="1735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393" name="n_4aveValue【市民会館】&#10;一人当たり面積">
          <a:extLst>
            <a:ext uri="{FF2B5EF4-FFF2-40B4-BE49-F238E27FC236}">
              <a16:creationId xmlns:a16="http://schemas.microsoft.com/office/drawing/2014/main" id="{3A017F6F-CCC7-4B29-8CC2-4B9F9F28F994}"/>
            </a:ext>
          </a:extLst>
        </xdr:cNvPr>
        <xdr:cNvSpPr txBox="1"/>
      </xdr:nvSpPr>
      <xdr:spPr>
        <a:xfrm>
          <a:off x="5937327" y="1736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52813</xdr:rowOff>
    </xdr:from>
    <xdr:ext cx="469744" cy="259045"/>
    <xdr:sp macro="" textlink="">
      <xdr:nvSpPr>
        <xdr:cNvPr id="394" name="n_1mainValue【市民会館】&#10;一人当たり面積">
          <a:extLst>
            <a:ext uri="{FF2B5EF4-FFF2-40B4-BE49-F238E27FC236}">
              <a16:creationId xmlns:a16="http://schemas.microsoft.com/office/drawing/2014/main" id="{F9E33161-6ED1-4E88-A5B7-F3FC0B174655}"/>
            </a:ext>
          </a:extLst>
        </xdr:cNvPr>
        <xdr:cNvSpPr txBox="1"/>
      </xdr:nvSpPr>
      <xdr:spPr>
        <a:xfrm>
          <a:off x="827158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56078</xdr:rowOff>
    </xdr:from>
    <xdr:ext cx="469744" cy="259045"/>
    <xdr:sp macro="" textlink="">
      <xdr:nvSpPr>
        <xdr:cNvPr id="395" name="n_2mainValue【市民会館】&#10;一人当たり面積">
          <a:extLst>
            <a:ext uri="{FF2B5EF4-FFF2-40B4-BE49-F238E27FC236}">
              <a16:creationId xmlns:a16="http://schemas.microsoft.com/office/drawing/2014/main" id="{F98157B9-823F-4383-991E-F7DF51D1FFF1}"/>
            </a:ext>
          </a:extLst>
        </xdr:cNvPr>
        <xdr:cNvSpPr txBox="1"/>
      </xdr:nvSpPr>
      <xdr:spPr>
        <a:xfrm>
          <a:off x="750958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59345</xdr:rowOff>
    </xdr:from>
    <xdr:ext cx="469744" cy="259045"/>
    <xdr:sp macro="" textlink="">
      <xdr:nvSpPr>
        <xdr:cNvPr id="396" name="n_3mainValue【市民会館】&#10;一人当たり面積">
          <a:extLst>
            <a:ext uri="{FF2B5EF4-FFF2-40B4-BE49-F238E27FC236}">
              <a16:creationId xmlns:a16="http://schemas.microsoft.com/office/drawing/2014/main" id="{95492DC7-536F-4B32-A4C0-CEED0CFAC784}"/>
            </a:ext>
          </a:extLst>
        </xdr:cNvPr>
        <xdr:cNvSpPr txBox="1"/>
      </xdr:nvSpPr>
      <xdr:spPr>
        <a:xfrm>
          <a:off x="6712027" y="1816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62609</xdr:rowOff>
    </xdr:from>
    <xdr:ext cx="469744" cy="259045"/>
    <xdr:sp macro="" textlink="">
      <xdr:nvSpPr>
        <xdr:cNvPr id="397" name="n_4mainValue【市民会館】&#10;一人当たり面積">
          <a:extLst>
            <a:ext uri="{FF2B5EF4-FFF2-40B4-BE49-F238E27FC236}">
              <a16:creationId xmlns:a16="http://schemas.microsoft.com/office/drawing/2014/main" id="{92EC7E53-0D91-48F6-AD07-CE98A3B19916}"/>
            </a:ext>
          </a:extLst>
        </xdr:cNvPr>
        <xdr:cNvSpPr txBox="1"/>
      </xdr:nvSpPr>
      <xdr:spPr>
        <a:xfrm>
          <a:off x="593732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3F1383F-CF65-474A-A026-699DB3A7E4E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AD50906-EF5E-4B47-A554-B865D74B242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B2779CD4-CD29-40F4-AD9E-1D3BA6D2BBB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3FC872C1-5913-4EBF-B73C-730192B6690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E5D6CFF4-3E0C-40DD-A997-C6B0ED51566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33F5BB33-9EC8-4EFC-84D0-F788EBD3FC8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44A0251F-12E3-4B43-8025-EA4B54F1DA4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838D40EA-7CAA-4C58-9CDC-050310F4788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63700206-2A32-41B9-B18A-C06748F139F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3471D2BC-3F1B-42BB-8573-E1F3FD9A645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69D84493-F3C4-48D1-9661-43F20359680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C582CDCE-ABC9-4E20-856E-D98F7E913DE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4831EC50-AC67-4454-9B40-79B20A73A26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BCF804DF-D0B3-489D-8A96-34D04979C4A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7C1D5EBB-E523-4D06-8B0F-A621ABF98D1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3D727752-0ACA-4859-9354-0A80FFB546B6}"/>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B84C6E2D-BA56-41C5-BCEF-8CE9EFA338A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F254AFB3-856B-4D8D-8482-8024E93A28E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29036B8F-2D0F-401F-9DBF-785CE5C9E1D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0FC70E34-73DF-442E-A8C6-B855063FBAA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136098E6-9F2C-454C-AFC4-84A4DF5C804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5BC80734-322E-4233-B570-3A1FD0EC2E0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3EBA567E-A561-401F-BEC7-58FDF434FF4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23F3C229-37D1-4FFE-A06B-93CB79D1CA8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422" name="直線コネクタ 421">
          <a:extLst>
            <a:ext uri="{FF2B5EF4-FFF2-40B4-BE49-F238E27FC236}">
              <a16:creationId xmlns:a16="http://schemas.microsoft.com/office/drawing/2014/main" id="{BEA8C296-9AA4-4077-965F-4878B304AA9D}"/>
            </a:ext>
          </a:extLst>
        </xdr:cNvPr>
        <xdr:cNvCxnSpPr/>
      </xdr:nvCxnSpPr>
      <xdr:spPr>
        <a:xfrm flipV="1">
          <a:off x="14375764" y="550545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3" name="【一般廃棄物処理施設】&#10;有形固定資産減価償却率最小値テキスト">
          <a:extLst>
            <a:ext uri="{FF2B5EF4-FFF2-40B4-BE49-F238E27FC236}">
              <a16:creationId xmlns:a16="http://schemas.microsoft.com/office/drawing/2014/main" id="{41888CB1-827E-4DF9-A547-5903369E9FFB}"/>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4" name="直線コネクタ 423">
          <a:extLst>
            <a:ext uri="{FF2B5EF4-FFF2-40B4-BE49-F238E27FC236}">
              <a16:creationId xmlns:a16="http://schemas.microsoft.com/office/drawing/2014/main" id="{A9CE5FC2-DCA9-494E-AC6B-0612C59EF55B}"/>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B1E5ADF2-18DD-489E-B45F-E8C931576D75}"/>
            </a:ext>
          </a:extLst>
        </xdr:cNvPr>
        <xdr:cNvSpPr txBox="1"/>
      </xdr:nvSpPr>
      <xdr:spPr>
        <a:xfrm>
          <a:off x="14414500"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426" name="直線コネクタ 425">
          <a:extLst>
            <a:ext uri="{FF2B5EF4-FFF2-40B4-BE49-F238E27FC236}">
              <a16:creationId xmlns:a16="http://schemas.microsoft.com/office/drawing/2014/main" id="{660AEDA4-77DE-4549-BE83-50BB67025483}"/>
            </a:ext>
          </a:extLst>
        </xdr:cNvPr>
        <xdr:cNvCxnSpPr/>
      </xdr:nvCxnSpPr>
      <xdr:spPr>
        <a:xfrm>
          <a:off x="14287500" y="550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4E014697-8BFC-4DE8-9816-146A2AA6BF45}"/>
            </a:ext>
          </a:extLst>
        </xdr:cNvPr>
        <xdr:cNvSpPr txBox="1"/>
      </xdr:nvSpPr>
      <xdr:spPr>
        <a:xfrm>
          <a:off x="14414500" y="5940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428" name="フローチャート: 判断 427">
          <a:extLst>
            <a:ext uri="{FF2B5EF4-FFF2-40B4-BE49-F238E27FC236}">
              <a16:creationId xmlns:a16="http://schemas.microsoft.com/office/drawing/2014/main" id="{7BAA2DBF-79AA-4289-B4C5-6B30847EA3E0}"/>
            </a:ext>
          </a:extLst>
        </xdr:cNvPr>
        <xdr:cNvSpPr/>
      </xdr:nvSpPr>
      <xdr:spPr>
        <a:xfrm>
          <a:off x="14325600" y="60852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429" name="フローチャート: 判断 428">
          <a:extLst>
            <a:ext uri="{FF2B5EF4-FFF2-40B4-BE49-F238E27FC236}">
              <a16:creationId xmlns:a16="http://schemas.microsoft.com/office/drawing/2014/main" id="{40A5E118-4787-45D2-849E-92D7B94589B1}"/>
            </a:ext>
          </a:extLst>
        </xdr:cNvPr>
        <xdr:cNvSpPr/>
      </xdr:nvSpPr>
      <xdr:spPr>
        <a:xfrm>
          <a:off x="13578840" y="613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430" name="フローチャート: 判断 429">
          <a:extLst>
            <a:ext uri="{FF2B5EF4-FFF2-40B4-BE49-F238E27FC236}">
              <a16:creationId xmlns:a16="http://schemas.microsoft.com/office/drawing/2014/main" id="{C37C11D2-FF6A-4DF3-AEEF-F4B820E838C7}"/>
            </a:ext>
          </a:extLst>
        </xdr:cNvPr>
        <xdr:cNvSpPr/>
      </xdr:nvSpPr>
      <xdr:spPr>
        <a:xfrm>
          <a:off x="1280414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31" name="フローチャート: 判断 430">
          <a:extLst>
            <a:ext uri="{FF2B5EF4-FFF2-40B4-BE49-F238E27FC236}">
              <a16:creationId xmlns:a16="http://schemas.microsoft.com/office/drawing/2014/main" id="{9D1F6D73-3EFC-4D82-AA38-814B1E8FCFD7}"/>
            </a:ext>
          </a:extLst>
        </xdr:cNvPr>
        <xdr:cNvSpPr/>
      </xdr:nvSpPr>
      <xdr:spPr>
        <a:xfrm>
          <a:off x="12029440" y="62223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32" name="フローチャート: 判断 431">
          <a:extLst>
            <a:ext uri="{FF2B5EF4-FFF2-40B4-BE49-F238E27FC236}">
              <a16:creationId xmlns:a16="http://schemas.microsoft.com/office/drawing/2014/main" id="{41216325-C4D9-473B-95D5-8AB665A40B1A}"/>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8E47B5B-74E9-42F5-B196-3E611085935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6584484-8967-410C-AA9A-754F90D240C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771E576-2845-4B84-B8B8-42B0ECE0788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F87522B-0DB9-4E78-A77A-4D0D70DACF9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5E82E04-4060-48ED-821B-D57E42F17D8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38" name="楕円 437">
          <a:extLst>
            <a:ext uri="{FF2B5EF4-FFF2-40B4-BE49-F238E27FC236}">
              <a16:creationId xmlns:a16="http://schemas.microsoft.com/office/drawing/2014/main" id="{28CB66DD-FC93-4138-8E16-03350D7F412A}"/>
            </a:ext>
          </a:extLst>
        </xdr:cNvPr>
        <xdr:cNvSpPr/>
      </xdr:nvSpPr>
      <xdr:spPr>
        <a:xfrm>
          <a:off x="14325600" y="64014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9542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50617C38-0304-4C75-AE7C-0FCC25D6EAA1}"/>
            </a:ext>
          </a:extLst>
        </xdr:cNvPr>
        <xdr:cNvSpPr txBox="1"/>
      </xdr:nvSpPr>
      <xdr:spPr>
        <a:xfrm>
          <a:off x="14414500"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151130</xdr:rowOff>
    </xdr:from>
    <xdr:to>
      <xdr:col>81</xdr:col>
      <xdr:colOff>101600</xdr:colOff>
      <xdr:row>38</xdr:row>
      <xdr:rowOff>81280</xdr:rowOff>
    </xdr:to>
    <xdr:sp macro="" textlink="">
      <xdr:nvSpPr>
        <xdr:cNvPr id="440" name="楕円 439">
          <a:extLst>
            <a:ext uri="{FF2B5EF4-FFF2-40B4-BE49-F238E27FC236}">
              <a16:creationId xmlns:a16="http://schemas.microsoft.com/office/drawing/2014/main" id="{70DE1086-25BF-4DB5-BE56-5554EE781165}"/>
            </a:ext>
          </a:extLst>
        </xdr:cNvPr>
        <xdr:cNvSpPr/>
      </xdr:nvSpPr>
      <xdr:spPr>
        <a:xfrm>
          <a:off x="13578840" y="635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30480</xdr:rowOff>
    </xdr:from>
    <xdr:to>
      <xdr:col>85</xdr:col>
      <xdr:colOff>127000</xdr:colOff>
      <xdr:row>38</xdr:row>
      <xdr:rowOff>81915</xdr:rowOff>
    </xdr:to>
    <xdr:cxnSp macro="">
      <xdr:nvCxnSpPr>
        <xdr:cNvPr id="441" name="直線コネクタ 440">
          <a:extLst>
            <a:ext uri="{FF2B5EF4-FFF2-40B4-BE49-F238E27FC236}">
              <a16:creationId xmlns:a16="http://schemas.microsoft.com/office/drawing/2014/main" id="{41522FA9-5095-4F8A-819C-07E9B92E34C5}"/>
            </a:ext>
          </a:extLst>
        </xdr:cNvPr>
        <xdr:cNvCxnSpPr/>
      </xdr:nvCxnSpPr>
      <xdr:spPr>
        <a:xfrm>
          <a:off x="13629640" y="6400800"/>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90170</xdr:rowOff>
    </xdr:from>
    <xdr:to>
      <xdr:col>76</xdr:col>
      <xdr:colOff>165100</xdr:colOff>
      <xdr:row>38</xdr:row>
      <xdr:rowOff>20320</xdr:rowOff>
    </xdr:to>
    <xdr:sp macro="" textlink="">
      <xdr:nvSpPr>
        <xdr:cNvPr id="442" name="楕円 441">
          <a:extLst>
            <a:ext uri="{FF2B5EF4-FFF2-40B4-BE49-F238E27FC236}">
              <a16:creationId xmlns:a16="http://schemas.microsoft.com/office/drawing/2014/main" id="{A5C4414B-4134-4FF9-ACAA-C49E83E4270C}"/>
            </a:ext>
          </a:extLst>
        </xdr:cNvPr>
        <xdr:cNvSpPr/>
      </xdr:nvSpPr>
      <xdr:spPr>
        <a:xfrm>
          <a:off x="12804140"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140970</xdr:rowOff>
    </xdr:from>
    <xdr:to>
      <xdr:col>81</xdr:col>
      <xdr:colOff>50800</xdr:colOff>
      <xdr:row>38</xdr:row>
      <xdr:rowOff>30480</xdr:rowOff>
    </xdr:to>
    <xdr:cxnSp macro="">
      <xdr:nvCxnSpPr>
        <xdr:cNvPr id="443" name="直線コネクタ 442">
          <a:extLst>
            <a:ext uri="{FF2B5EF4-FFF2-40B4-BE49-F238E27FC236}">
              <a16:creationId xmlns:a16="http://schemas.microsoft.com/office/drawing/2014/main" id="{E9C45328-7DF2-4F63-A7F9-72D42DD99DE9}"/>
            </a:ext>
          </a:extLst>
        </xdr:cNvPr>
        <xdr:cNvCxnSpPr/>
      </xdr:nvCxnSpPr>
      <xdr:spPr>
        <a:xfrm>
          <a:off x="12854940" y="634365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42545</xdr:rowOff>
    </xdr:from>
    <xdr:to>
      <xdr:col>72</xdr:col>
      <xdr:colOff>38100</xdr:colOff>
      <xdr:row>37</xdr:row>
      <xdr:rowOff>144145</xdr:rowOff>
    </xdr:to>
    <xdr:sp macro="" textlink="">
      <xdr:nvSpPr>
        <xdr:cNvPr id="444" name="楕円 443">
          <a:extLst>
            <a:ext uri="{FF2B5EF4-FFF2-40B4-BE49-F238E27FC236}">
              <a16:creationId xmlns:a16="http://schemas.microsoft.com/office/drawing/2014/main" id="{87470224-99BE-4B03-9641-77E5285612DB}"/>
            </a:ext>
          </a:extLst>
        </xdr:cNvPr>
        <xdr:cNvSpPr/>
      </xdr:nvSpPr>
      <xdr:spPr>
        <a:xfrm>
          <a:off x="12029440" y="6245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93345</xdr:rowOff>
    </xdr:from>
    <xdr:to>
      <xdr:col>76</xdr:col>
      <xdr:colOff>114300</xdr:colOff>
      <xdr:row>37</xdr:row>
      <xdr:rowOff>140970</xdr:rowOff>
    </xdr:to>
    <xdr:cxnSp macro="">
      <xdr:nvCxnSpPr>
        <xdr:cNvPr id="445" name="直線コネクタ 444">
          <a:extLst>
            <a:ext uri="{FF2B5EF4-FFF2-40B4-BE49-F238E27FC236}">
              <a16:creationId xmlns:a16="http://schemas.microsoft.com/office/drawing/2014/main" id="{6AF53880-8E29-42AF-8EBD-06C40BFA2E0A}"/>
            </a:ext>
          </a:extLst>
        </xdr:cNvPr>
        <xdr:cNvCxnSpPr/>
      </xdr:nvCxnSpPr>
      <xdr:spPr>
        <a:xfrm>
          <a:off x="12072620" y="629602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166370</xdr:rowOff>
    </xdr:from>
    <xdr:to>
      <xdr:col>67</xdr:col>
      <xdr:colOff>101600</xdr:colOff>
      <xdr:row>37</xdr:row>
      <xdr:rowOff>96520</xdr:rowOff>
    </xdr:to>
    <xdr:sp macro="" textlink="">
      <xdr:nvSpPr>
        <xdr:cNvPr id="446" name="楕円 445">
          <a:extLst>
            <a:ext uri="{FF2B5EF4-FFF2-40B4-BE49-F238E27FC236}">
              <a16:creationId xmlns:a16="http://schemas.microsoft.com/office/drawing/2014/main" id="{5DDFD477-E857-4DF3-BAB4-4B998E146637}"/>
            </a:ext>
          </a:extLst>
        </xdr:cNvPr>
        <xdr:cNvSpPr/>
      </xdr:nvSpPr>
      <xdr:spPr>
        <a:xfrm>
          <a:off x="11231880" y="620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45720</xdr:rowOff>
    </xdr:from>
    <xdr:to>
      <xdr:col>71</xdr:col>
      <xdr:colOff>177800</xdr:colOff>
      <xdr:row>37</xdr:row>
      <xdr:rowOff>93345</xdr:rowOff>
    </xdr:to>
    <xdr:cxnSp macro="">
      <xdr:nvCxnSpPr>
        <xdr:cNvPr id="447" name="直線コネクタ 446">
          <a:extLst>
            <a:ext uri="{FF2B5EF4-FFF2-40B4-BE49-F238E27FC236}">
              <a16:creationId xmlns:a16="http://schemas.microsoft.com/office/drawing/2014/main" id="{17CA016D-F0AB-4BC5-B61F-BEA6E3119E0D}"/>
            </a:ext>
          </a:extLst>
        </xdr:cNvPr>
        <xdr:cNvCxnSpPr/>
      </xdr:nvCxnSpPr>
      <xdr:spPr>
        <a:xfrm>
          <a:off x="11282680" y="624840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D7DEE837-0B0B-40E4-A338-398AD3688C3D}"/>
            </a:ext>
          </a:extLst>
        </xdr:cNvPr>
        <xdr:cNvSpPr txBox="1"/>
      </xdr:nvSpPr>
      <xdr:spPr>
        <a:xfrm>
          <a:off x="13437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1A7E08E2-8B84-4A85-BEFC-E1C9F7A0B104}"/>
            </a:ext>
          </a:extLst>
        </xdr:cNvPr>
        <xdr:cNvSpPr txBox="1"/>
      </xdr:nvSpPr>
      <xdr:spPr>
        <a:xfrm>
          <a:off x="126752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E6F9C5D4-7D48-47AD-9920-EA10DB3C7EA2}"/>
            </a:ext>
          </a:extLst>
        </xdr:cNvPr>
        <xdr:cNvSpPr txBox="1"/>
      </xdr:nvSpPr>
      <xdr:spPr>
        <a:xfrm>
          <a:off x="119005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3A2CE9AD-11FD-4D16-A4C5-C80419D991B5}"/>
            </a:ext>
          </a:extLst>
        </xdr:cNvPr>
        <xdr:cNvSpPr txBox="1"/>
      </xdr:nvSpPr>
      <xdr:spPr>
        <a:xfrm>
          <a:off x="1110298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72407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0C0F1520-6B09-4709-91EE-3BE360A79239}"/>
            </a:ext>
          </a:extLst>
        </xdr:cNvPr>
        <xdr:cNvSpPr txBox="1"/>
      </xdr:nvSpPr>
      <xdr:spPr>
        <a:xfrm>
          <a:off x="134372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11447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9F87D79F-DA38-4017-90B5-E01F4A2FF337}"/>
            </a:ext>
          </a:extLst>
        </xdr:cNvPr>
        <xdr:cNvSpPr txBox="1"/>
      </xdr:nvSpPr>
      <xdr:spPr>
        <a:xfrm>
          <a:off x="126752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135272</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84589379-EA2E-4319-9C6F-B391CFDC6842}"/>
            </a:ext>
          </a:extLst>
        </xdr:cNvPr>
        <xdr:cNvSpPr txBox="1"/>
      </xdr:nvSpPr>
      <xdr:spPr>
        <a:xfrm>
          <a:off x="119005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113047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32E1B69A-90F0-47F6-9BA8-A1C801C61A4C}"/>
            </a:ext>
          </a:extLst>
        </xdr:cNvPr>
        <xdr:cNvSpPr txBox="1"/>
      </xdr:nvSpPr>
      <xdr:spPr>
        <a:xfrm>
          <a:off x="1110298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B4ED67FD-67B4-4B3C-83B8-89F5D9586D1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344557CA-DFBC-4B26-8C18-3614188D893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E55D86E3-7ECE-4082-B9EE-0598DE876A6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90F3311D-B45A-4D88-AEDB-591AA9D1C10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24E1592-0FAC-44E2-BDDB-C52DB8637E8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F78986F-2E95-4A36-BF09-B76E606D01E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BE4DBD6-295E-4716-A4F4-72DDDDE6F18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29FF2E5-94E6-4E61-95C4-032845BFD8A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78391239-A97C-4BF8-8F0B-0886FFEE7A7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7F119F3-54A0-4FCD-8E2A-C834126A755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F7913279-2B92-439C-A35A-0BB9AFA9284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7" name="テキスト ボックス 466">
          <a:extLst>
            <a:ext uri="{FF2B5EF4-FFF2-40B4-BE49-F238E27FC236}">
              <a16:creationId xmlns:a16="http://schemas.microsoft.com/office/drawing/2014/main" id="{68D8AE87-520C-49EF-A0D9-843F46C435AC}"/>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A3E3C725-B727-4CA9-835B-2617BE1631B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9" name="テキスト ボックス 468">
          <a:extLst>
            <a:ext uri="{FF2B5EF4-FFF2-40B4-BE49-F238E27FC236}">
              <a16:creationId xmlns:a16="http://schemas.microsoft.com/office/drawing/2014/main" id="{2C53C3EF-0F5A-4F52-B968-C44FC151CF5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F9C25E3A-8B4A-47FA-BCCF-80108ED7476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1" name="テキスト ボックス 470">
          <a:extLst>
            <a:ext uri="{FF2B5EF4-FFF2-40B4-BE49-F238E27FC236}">
              <a16:creationId xmlns:a16="http://schemas.microsoft.com/office/drawing/2014/main" id="{84198AFE-F5AA-4102-BFB6-7C1C74723C47}"/>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EFCBE7B7-A34D-41EF-B5EC-B3ADD979054B}"/>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3" name="テキスト ボックス 472">
          <a:extLst>
            <a:ext uri="{FF2B5EF4-FFF2-40B4-BE49-F238E27FC236}">
              <a16:creationId xmlns:a16="http://schemas.microsoft.com/office/drawing/2014/main" id="{B6E7ECB7-A43D-45A1-962F-23F3C065C5C5}"/>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27DCD28C-7331-4452-AC2D-8B9E7BD101E3}"/>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5" name="テキスト ボックス 474">
          <a:extLst>
            <a:ext uri="{FF2B5EF4-FFF2-40B4-BE49-F238E27FC236}">
              <a16:creationId xmlns:a16="http://schemas.microsoft.com/office/drawing/2014/main" id="{1923EEB3-742E-4C64-BF0D-FAB273F052A6}"/>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F7673867-CA90-42C6-94F5-4E78CA1933B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a:extLst>
            <a:ext uri="{FF2B5EF4-FFF2-40B4-BE49-F238E27FC236}">
              <a16:creationId xmlns:a16="http://schemas.microsoft.com/office/drawing/2014/main" id="{5810C1B8-6681-47A5-98CE-B64DF7BD7F99}"/>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0E8BEA50-B436-45A1-8BB2-B1B219B91B5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479" name="直線コネクタ 478">
          <a:extLst>
            <a:ext uri="{FF2B5EF4-FFF2-40B4-BE49-F238E27FC236}">
              <a16:creationId xmlns:a16="http://schemas.microsoft.com/office/drawing/2014/main" id="{D8845F21-FE81-4F1F-9219-C2C69335BFCA}"/>
            </a:ext>
          </a:extLst>
        </xdr:cNvPr>
        <xdr:cNvCxnSpPr/>
      </xdr:nvCxnSpPr>
      <xdr:spPr>
        <a:xfrm flipV="1">
          <a:off x="19509104" y="5766515"/>
          <a:ext cx="0" cy="1306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31D13E26-2FAF-4213-9DFF-6F117EE572A8}"/>
            </a:ext>
          </a:extLst>
        </xdr:cNvPr>
        <xdr:cNvSpPr txBox="1"/>
      </xdr:nvSpPr>
      <xdr:spPr>
        <a:xfrm>
          <a:off x="19547840" y="707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481" name="直線コネクタ 480">
          <a:extLst>
            <a:ext uri="{FF2B5EF4-FFF2-40B4-BE49-F238E27FC236}">
              <a16:creationId xmlns:a16="http://schemas.microsoft.com/office/drawing/2014/main" id="{F10D9ED2-B0D8-4F65-BF9D-3DEC0D3B28EA}"/>
            </a:ext>
          </a:extLst>
        </xdr:cNvPr>
        <xdr:cNvCxnSpPr/>
      </xdr:nvCxnSpPr>
      <xdr:spPr>
        <a:xfrm>
          <a:off x="19443700" y="7072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482" name="【一般廃棄物処理施設】&#10;一人当たり有形固定資産（償却資産）額最大値テキスト">
          <a:extLst>
            <a:ext uri="{FF2B5EF4-FFF2-40B4-BE49-F238E27FC236}">
              <a16:creationId xmlns:a16="http://schemas.microsoft.com/office/drawing/2014/main" id="{5907EECB-208F-4C07-8289-59DE8DAC33C5}"/>
            </a:ext>
          </a:extLst>
        </xdr:cNvPr>
        <xdr:cNvSpPr txBox="1"/>
      </xdr:nvSpPr>
      <xdr:spPr>
        <a:xfrm>
          <a:off x="19547840" y="554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483" name="直線コネクタ 482">
          <a:extLst>
            <a:ext uri="{FF2B5EF4-FFF2-40B4-BE49-F238E27FC236}">
              <a16:creationId xmlns:a16="http://schemas.microsoft.com/office/drawing/2014/main" id="{1187135E-B008-43C4-B854-D39678793A68}"/>
            </a:ext>
          </a:extLst>
        </xdr:cNvPr>
        <xdr:cNvCxnSpPr/>
      </xdr:nvCxnSpPr>
      <xdr:spPr>
        <a:xfrm>
          <a:off x="19443700" y="5766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484" name="【一般廃棄物処理施設】&#10;一人当たり有形固定資産（償却資産）額平均値テキスト">
          <a:extLst>
            <a:ext uri="{FF2B5EF4-FFF2-40B4-BE49-F238E27FC236}">
              <a16:creationId xmlns:a16="http://schemas.microsoft.com/office/drawing/2014/main" id="{36DFD2EA-E942-4A61-8ACB-68A511E6695D}"/>
            </a:ext>
          </a:extLst>
        </xdr:cNvPr>
        <xdr:cNvSpPr txBox="1"/>
      </xdr:nvSpPr>
      <xdr:spPr>
        <a:xfrm>
          <a:off x="19547840" y="6524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485" name="フローチャート: 判断 484">
          <a:extLst>
            <a:ext uri="{FF2B5EF4-FFF2-40B4-BE49-F238E27FC236}">
              <a16:creationId xmlns:a16="http://schemas.microsoft.com/office/drawing/2014/main" id="{7DAC7DCC-0A44-4B11-BD0C-BF5022DA551E}"/>
            </a:ext>
          </a:extLst>
        </xdr:cNvPr>
        <xdr:cNvSpPr/>
      </xdr:nvSpPr>
      <xdr:spPr>
        <a:xfrm>
          <a:off x="19458940" y="6669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486" name="フローチャート: 判断 485">
          <a:extLst>
            <a:ext uri="{FF2B5EF4-FFF2-40B4-BE49-F238E27FC236}">
              <a16:creationId xmlns:a16="http://schemas.microsoft.com/office/drawing/2014/main" id="{E55E17BB-E880-4FE7-BAF2-4BB49468BE8F}"/>
            </a:ext>
          </a:extLst>
        </xdr:cNvPr>
        <xdr:cNvSpPr/>
      </xdr:nvSpPr>
      <xdr:spPr>
        <a:xfrm>
          <a:off x="18735040" y="666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487" name="フローチャート: 判断 486">
          <a:extLst>
            <a:ext uri="{FF2B5EF4-FFF2-40B4-BE49-F238E27FC236}">
              <a16:creationId xmlns:a16="http://schemas.microsoft.com/office/drawing/2014/main" id="{795966CB-7808-4892-A1F9-AA32D40C287C}"/>
            </a:ext>
          </a:extLst>
        </xdr:cNvPr>
        <xdr:cNvSpPr/>
      </xdr:nvSpPr>
      <xdr:spPr>
        <a:xfrm>
          <a:off x="17937480" y="667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488" name="フローチャート: 判断 487">
          <a:extLst>
            <a:ext uri="{FF2B5EF4-FFF2-40B4-BE49-F238E27FC236}">
              <a16:creationId xmlns:a16="http://schemas.microsoft.com/office/drawing/2014/main" id="{BAC440B3-8786-43CF-9CB8-DD5F3DCD3AC6}"/>
            </a:ext>
          </a:extLst>
        </xdr:cNvPr>
        <xdr:cNvSpPr/>
      </xdr:nvSpPr>
      <xdr:spPr>
        <a:xfrm>
          <a:off x="17162780" y="670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489" name="フローチャート: 判断 488">
          <a:extLst>
            <a:ext uri="{FF2B5EF4-FFF2-40B4-BE49-F238E27FC236}">
              <a16:creationId xmlns:a16="http://schemas.microsoft.com/office/drawing/2014/main" id="{023D41B8-9261-416E-80AC-C4047D9EFDE0}"/>
            </a:ext>
          </a:extLst>
        </xdr:cNvPr>
        <xdr:cNvSpPr/>
      </xdr:nvSpPr>
      <xdr:spPr>
        <a:xfrm>
          <a:off x="16388080" y="6711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B80DB02-29B3-44BF-9F09-F1D9B87C06B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790CBC-A3DB-4217-A73A-EB9F4564A1F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5790770-8A0B-4038-A9CB-CE7FEA0F078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CF930A26-563A-4C3C-927D-C1C209006E2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838A570-BCE5-4248-B1BF-F5F927D4054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147693</xdr:rowOff>
    </xdr:from>
    <xdr:to>
      <xdr:col>116</xdr:col>
      <xdr:colOff>114300</xdr:colOff>
      <xdr:row>41</xdr:row>
      <xdr:rowOff>77843</xdr:rowOff>
    </xdr:to>
    <xdr:sp macro="" textlink="">
      <xdr:nvSpPr>
        <xdr:cNvPr id="495" name="楕円 494">
          <a:extLst>
            <a:ext uri="{FF2B5EF4-FFF2-40B4-BE49-F238E27FC236}">
              <a16:creationId xmlns:a16="http://schemas.microsoft.com/office/drawing/2014/main" id="{85A1B80C-0A4E-48EF-B08A-2A6C4A966A66}"/>
            </a:ext>
          </a:extLst>
        </xdr:cNvPr>
        <xdr:cNvSpPr/>
      </xdr:nvSpPr>
      <xdr:spPr>
        <a:xfrm>
          <a:off x="19458940" y="6853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126120</xdr:rowOff>
    </xdr:from>
    <xdr:ext cx="534377" cy="259045"/>
    <xdr:sp macro="" textlink="">
      <xdr:nvSpPr>
        <xdr:cNvPr id="496" name="【一般廃棄物処理施設】&#10;一人当たり有形固定資産（償却資産）額該当値テキスト">
          <a:extLst>
            <a:ext uri="{FF2B5EF4-FFF2-40B4-BE49-F238E27FC236}">
              <a16:creationId xmlns:a16="http://schemas.microsoft.com/office/drawing/2014/main" id="{FD7F10DA-EA22-4E74-B7BF-1C26DF95C6C1}"/>
            </a:ext>
          </a:extLst>
        </xdr:cNvPr>
        <xdr:cNvSpPr txBox="1"/>
      </xdr:nvSpPr>
      <xdr:spPr>
        <a:xfrm>
          <a:off x="19547840" y="683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159093</xdr:rowOff>
    </xdr:from>
    <xdr:to>
      <xdr:col>112</xdr:col>
      <xdr:colOff>38100</xdr:colOff>
      <xdr:row>41</xdr:row>
      <xdr:rowOff>89243</xdr:rowOff>
    </xdr:to>
    <xdr:sp macro="" textlink="">
      <xdr:nvSpPr>
        <xdr:cNvPr id="497" name="楕円 496">
          <a:extLst>
            <a:ext uri="{FF2B5EF4-FFF2-40B4-BE49-F238E27FC236}">
              <a16:creationId xmlns:a16="http://schemas.microsoft.com/office/drawing/2014/main" id="{223389D3-E7D0-4248-84E8-564AC2883C63}"/>
            </a:ext>
          </a:extLst>
        </xdr:cNvPr>
        <xdr:cNvSpPr/>
      </xdr:nvSpPr>
      <xdr:spPr>
        <a:xfrm>
          <a:off x="18735040" y="6864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27043</xdr:rowOff>
    </xdr:from>
    <xdr:to>
      <xdr:col>116</xdr:col>
      <xdr:colOff>63500</xdr:colOff>
      <xdr:row>41</xdr:row>
      <xdr:rowOff>38443</xdr:rowOff>
    </xdr:to>
    <xdr:cxnSp macro="">
      <xdr:nvCxnSpPr>
        <xdr:cNvPr id="498" name="直線コネクタ 497">
          <a:extLst>
            <a:ext uri="{FF2B5EF4-FFF2-40B4-BE49-F238E27FC236}">
              <a16:creationId xmlns:a16="http://schemas.microsoft.com/office/drawing/2014/main" id="{9ECB8CED-6B84-4D3B-876E-1D6E2BC5B054}"/>
            </a:ext>
          </a:extLst>
        </xdr:cNvPr>
        <xdr:cNvCxnSpPr/>
      </xdr:nvCxnSpPr>
      <xdr:spPr>
        <a:xfrm flipV="1">
          <a:off x="18778220" y="6900283"/>
          <a:ext cx="731520" cy="1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161063</xdr:rowOff>
    </xdr:from>
    <xdr:to>
      <xdr:col>107</xdr:col>
      <xdr:colOff>101600</xdr:colOff>
      <xdr:row>41</xdr:row>
      <xdr:rowOff>91213</xdr:rowOff>
    </xdr:to>
    <xdr:sp macro="" textlink="">
      <xdr:nvSpPr>
        <xdr:cNvPr id="499" name="楕円 498">
          <a:extLst>
            <a:ext uri="{FF2B5EF4-FFF2-40B4-BE49-F238E27FC236}">
              <a16:creationId xmlns:a16="http://schemas.microsoft.com/office/drawing/2014/main" id="{AFA3655C-3F87-45E8-8089-3151D51E0A48}"/>
            </a:ext>
          </a:extLst>
        </xdr:cNvPr>
        <xdr:cNvSpPr/>
      </xdr:nvSpPr>
      <xdr:spPr>
        <a:xfrm>
          <a:off x="17937480" y="6866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38443</xdr:rowOff>
    </xdr:from>
    <xdr:to>
      <xdr:col>111</xdr:col>
      <xdr:colOff>177800</xdr:colOff>
      <xdr:row>41</xdr:row>
      <xdr:rowOff>40413</xdr:rowOff>
    </xdr:to>
    <xdr:cxnSp macro="">
      <xdr:nvCxnSpPr>
        <xdr:cNvPr id="500" name="直線コネクタ 499">
          <a:extLst>
            <a:ext uri="{FF2B5EF4-FFF2-40B4-BE49-F238E27FC236}">
              <a16:creationId xmlns:a16="http://schemas.microsoft.com/office/drawing/2014/main" id="{4A6B51E7-F506-47EC-A22E-3795EF9CCA2B}"/>
            </a:ext>
          </a:extLst>
        </xdr:cNvPr>
        <xdr:cNvCxnSpPr/>
      </xdr:nvCxnSpPr>
      <xdr:spPr>
        <a:xfrm flipV="1">
          <a:off x="17988280" y="6911683"/>
          <a:ext cx="78994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168297</xdr:rowOff>
    </xdr:from>
    <xdr:to>
      <xdr:col>102</xdr:col>
      <xdr:colOff>165100</xdr:colOff>
      <xdr:row>41</xdr:row>
      <xdr:rowOff>98447</xdr:rowOff>
    </xdr:to>
    <xdr:sp macro="" textlink="">
      <xdr:nvSpPr>
        <xdr:cNvPr id="501" name="楕円 500">
          <a:extLst>
            <a:ext uri="{FF2B5EF4-FFF2-40B4-BE49-F238E27FC236}">
              <a16:creationId xmlns:a16="http://schemas.microsoft.com/office/drawing/2014/main" id="{0000D8D6-F00E-4ABF-9E92-8CC64C309901}"/>
            </a:ext>
          </a:extLst>
        </xdr:cNvPr>
        <xdr:cNvSpPr/>
      </xdr:nvSpPr>
      <xdr:spPr>
        <a:xfrm>
          <a:off x="17162780" y="68738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40413</xdr:rowOff>
    </xdr:from>
    <xdr:to>
      <xdr:col>107</xdr:col>
      <xdr:colOff>50800</xdr:colOff>
      <xdr:row>41</xdr:row>
      <xdr:rowOff>47647</xdr:rowOff>
    </xdr:to>
    <xdr:cxnSp macro="">
      <xdr:nvCxnSpPr>
        <xdr:cNvPr id="502" name="直線コネクタ 501">
          <a:extLst>
            <a:ext uri="{FF2B5EF4-FFF2-40B4-BE49-F238E27FC236}">
              <a16:creationId xmlns:a16="http://schemas.microsoft.com/office/drawing/2014/main" id="{B8376A5F-84CB-4114-8D81-C0EAFE9E8090}"/>
            </a:ext>
          </a:extLst>
        </xdr:cNvPr>
        <xdr:cNvCxnSpPr/>
      </xdr:nvCxnSpPr>
      <xdr:spPr>
        <a:xfrm flipV="1">
          <a:off x="17213580" y="6913653"/>
          <a:ext cx="7747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5077</xdr:rowOff>
    </xdr:from>
    <xdr:to>
      <xdr:col>98</xdr:col>
      <xdr:colOff>38100</xdr:colOff>
      <xdr:row>41</xdr:row>
      <xdr:rowOff>106677</xdr:rowOff>
    </xdr:to>
    <xdr:sp macro="" textlink="">
      <xdr:nvSpPr>
        <xdr:cNvPr id="503" name="楕円 502">
          <a:extLst>
            <a:ext uri="{FF2B5EF4-FFF2-40B4-BE49-F238E27FC236}">
              <a16:creationId xmlns:a16="http://schemas.microsoft.com/office/drawing/2014/main" id="{122BBC03-05E6-4D0D-A89A-A48BA4FF2367}"/>
            </a:ext>
          </a:extLst>
        </xdr:cNvPr>
        <xdr:cNvSpPr/>
      </xdr:nvSpPr>
      <xdr:spPr>
        <a:xfrm>
          <a:off x="16388080" y="68783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47647</xdr:rowOff>
    </xdr:from>
    <xdr:to>
      <xdr:col>102</xdr:col>
      <xdr:colOff>114300</xdr:colOff>
      <xdr:row>41</xdr:row>
      <xdr:rowOff>55877</xdr:rowOff>
    </xdr:to>
    <xdr:cxnSp macro="">
      <xdr:nvCxnSpPr>
        <xdr:cNvPr id="504" name="直線コネクタ 503">
          <a:extLst>
            <a:ext uri="{FF2B5EF4-FFF2-40B4-BE49-F238E27FC236}">
              <a16:creationId xmlns:a16="http://schemas.microsoft.com/office/drawing/2014/main" id="{AF63C9B0-D173-4DF8-A16C-49CCF2E36A0E}"/>
            </a:ext>
          </a:extLst>
        </xdr:cNvPr>
        <xdr:cNvCxnSpPr/>
      </xdr:nvCxnSpPr>
      <xdr:spPr>
        <a:xfrm flipV="1">
          <a:off x="16431260" y="6920887"/>
          <a:ext cx="78232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505" name="n_1aveValue【一般廃棄物処理施設】&#10;一人当たり有形固定資産（償却資産）額">
          <a:extLst>
            <a:ext uri="{FF2B5EF4-FFF2-40B4-BE49-F238E27FC236}">
              <a16:creationId xmlns:a16="http://schemas.microsoft.com/office/drawing/2014/main" id="{25CE7BDC-3B47-478F-B2AE-5C9EAB592FA0}"/>
            </a:ext>
          </a:extLst>
        </xdr:cNvPr>
        <xdr:cNvSpPr txBox="1"/>
      </xdr:nvSpPr>
      <xdr:spPr>
        <a:xfrm>
          <a:off x="18528811" y="644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506" name="n_2aveValue【一般廃棄物処理施設】&#10;一人当たり有形固定資産（償却資産）額">
          <a:extLst>
            <a:ext uri="{FF2B5EF4-FFF2-40B4-BE49-F238E27FC236}">
              <a16:creationId xmlns:a16="http://schemas.microsoft.com/office/drawing/2014/main" id="{DCE1243C-96FB-4F39-B348-3CA0C1699CAF}"/>
            </a:ext>
          </a:extLst>
        </xdr:cNvPr>
        <xdr:cNvSpPr txBox="1"/>
      </xdr:nvSpPr>
      <xdr:spPr>
        <a:xfrm>
          <a:off x="17766811" y="645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507" name="n_3aveValue【一般廃棄物処理施設】&#10;一人当たり有形固定資産（償却資産）額">
          <a:extLst>
            <a:ext uri="{FF2B5EF4-FFF2-40B4-BE49-F238E27FC236}">
              <a16:creationId xmlns:a16="http://schemas.microsoft.com/office/drawing/2014/main" id="{7100DE20-70FC-4EC0-BC36-01FB2411272E}"/>
            </a:ext>
          </a:extLst>
        </xdr:cNvPr>
        <xdr:cNvSpPr txBox="1"/>
      </xdr:nvSpPr>
      <xdr:spPr>
        <a:xfrm>
          <a:off x="16969251" y="647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508" name="n_4aveValue【一般廃棄物処理施設】&#10;一人当たり有形固定資産（償却資産）額">
          <a:extLst>
            <a:ext uri="{FF2B5EF4-FFF2-40B4-BE49-F238E27FC236}">
              <a16:creationId xmlns:a16="http://schemas.microsoft.com/office/drawing/2014/main" id="{A7B122BF-4EA5-4E5F-A43B-C175EE8321E6}"/>
            </a:ext>
          </a:extLst>
        </xdr:cNvPr>
        <xdr:cNvSpPr txBox="1"/>
      </xdr:nvSpPr>
      <xdr:spPr>
        <a:xfrm>
          <a:off x="16194551" y="649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80370</xdr:rowOff>
    </xdr:from>
    <xdr:ext cx="534377" cy="259045"/>
    <xdr:sp macro="" textlink="">
      <xdr:nvSpPr>
        <xdr:cNvPr id="509" name="n_1mainValue【一般廃棄物処理施設】&#10;一人当たり有形固定資産（償却資産）額">
          <a:extLst>
            <a:ext uri="{FF2B5EF4-FFF2-40B4-BE49-F238E27FC236}">
              <a16:creationId xmlns:a16="http://schemas.microsoft.com/office/drawing/2014/main" id="{94459093-AB37-4E70-BCBD-29B6DE5CB396}"/>
            </a:ext>
          </a:extLst>
        </xdr:cNvPr>
        <xdr:cNvSpPr txBox="1"/>
      </xdr:nvSpPr>
      <xdr:spPr>
        <a:xfrm>
          <a:off x="18528811" y="695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82340</xdr:rowOff>
    </xdr:from>
    <xdr:ext cx="534377" cy="259045"/>
    <xdr:sp macro="" textlink="">
      <xdr:nvSpPr>
        <xdr:cNvPr id="510" name="n_2mainValue【一般廃棄物処理施設】&#10;一人当たり有形固定資産（償却資産）額">
          <a:extLst>
            <a:ext uri="{FF2B5EF4-FFF2-40B4-BE49-F238E27FC236}">
              <a16:creationId xmlns:a16="http://schemas.microsoft.com/office/drawing/2014/main" id="{E5AB9EB6-FA1F-41EB-AEDA-65FC517EFE29}"/>
            </a:ext>
          </a:extLst>
        </xdr:cNvPr>
        <xdr:cNvSpPr txBox="1"/>
      </xdr:nvSpPr>
      <xdr:spPr>
        <a:xfrm>
          <a:off x="17766811" y="69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89574</xdr:rowOff>
    </xdr:from>
    <xdr:ext cx="534377" cy="259045"/>
    <xdr:sp macro="" textlink="">
      <xdr:nvSpPr>
        <xdr:cNvPr id="511" name="n_3mainValue【一般廃棄物処理施設】&#10;一人当たり有形固定資産（償却資産）額">
          <a:extLst>
            <a:ext uri="{FF2B5EF4-FFF2-40B4-BE49-F238E27FC236}">
              <a16:creationId xmlns:a16="http://schemas.microsoft.com/office/drawing/2014/main" id="{6C4B3D68-8D24-4807-B897-792590392BBC}"/>
            </a:ext>
          </a:extLst>
        </xdr:cNvPr>
        <xdr:cNvSpPr txBox="1"/>
      </xdr:nvSpPr>
      <xdr:spPr>
        <a:xfrm>
          <a:off x="16969251" y="696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97804</xdr:rowOff>
    </xdr:from>
    <xdr:ext cx="534377" cy="259045"/>
    <xdr:sp macro="" textlink="">
      <xdr:nvSpPr>
        <xdr:cNvPr id="512" name="n_4mainValue【一般廃棄物処理施設】&#10;一人当たり有形固定資産（償却資産）額">
          <a:extLst>
            <a:ext uri="{FF2B5EF4-FFF2-40B4-BE49-F238E27FC236}">
              <a16:creationId xmlns:a16="http://schemas.microsoft.com/office/drawing/2014/main" id="{B8D94C9D-7D19-46EA-BA18-92A0A66D2AB2}"/>
            </a:ext>
          </a:extLst>
        </xdr:cNvPr>
        <xdr:cNvSpPr txBox="1"/>
      </xdr:nvSpPr>
      <xdr:spPr>
        <a:xfrm>
          <a:off x="16194551" y="697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F3B1271B-F2D6-41B2-9A19-E15C59470C2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C5430A1E-3280-4EF9-ACD6-4650300EE50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5A0AD64-1DFE-48E9-BCFA-F1B88E3D38B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E37D66BC-0BFD-43FF-B123-077F24EEB78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5AAC1CCA-299C-4492-A71C-91CD0D3FAF9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65C1146E-5E8E-4255-AABB-E7AFF1550A7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5BAC73A-E5B2-4A0D-9C3E-CF768A99DFB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C234501E-A0DD-4700-AC03-7FC4CEC1BACB}"/>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a:extLst>
            <a:ext uri="{FF2B5EF4-FFF2-40B4-BE49-F238E27FC236}">
              <a16:creationId xmlns:a16="http://schemas.microsoft.com/office/drawing/2014/main" id="{8BE13367-DBD0-4C9A-9972-AFAB22A9AA0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a:extLst>
            <a:ext uri="{FF2B5EF4-FFF2-40B4-BE49-F238E27FC236}">
              <a16:creationId xmlns:a16="http://schemas.microsoft.com/office/drawing/2014/main" id="{8BAF79E9-2346-4FEE-A3A5-EDA3A3ED47A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a:extLst>
            <a:ext uri="{FF2B5EF4-FFF2-40B4-BE49-F238E27FC236}">
              <a16:creationId xmlns:a16="http://schemas.microsoft.com/office/drawing/2014/main" id="{5F41D6E7-58AD-4B2E-99D0-3918B362090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a:extLst>
            <a:ext uri="{FF2B5EF4-FFF2-40B4-BE49-F238E27FC236}">
              <a16:creationId xmlns:a16="http://schemas.microsoft.com/office/drawing/2014/main" id="{1E3C1E90-7AF1-489F-8AE4-14ED23DC0A9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a:extLst>
            <a:ext uri="{FF2B5EF4-FFF2-40B4-BE49-F238E27FC236}">
              <a16:creationId xmlns:a16="http://schemas.microsoft.com/office/drawing/2014/main" id="{77006B61-451B-4ACB-A860-C270F6C3FDF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a:extLst>
            <a:ext uri="{FF2B5EF4-FFF2-40B4-BE49-F238E27FC236}">
              <a16:creationId xmlns:a16="http://schemas.microsoft.com/office/drawing/2014/main" id="{53FBD799-E052-4F01-B0AF-4692FB7C7D1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a:extLst>
            <a:ext uri="{FF2B5EF4-FFF2-40B4-BE49-F238E27FC236}">
              <a16:creationId xmlns:a16="http://schemas.microsoft.com/office/drawing/2014/main" id="{1C5C98AB-8882-4242-92DF-AB38AEB1F04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a:extLst>
            <a:ext uri="{FF2B5EF4-FFF2-40B4-BE49-F238E27FC236}">
              <a16:creationId xmlns:a16="http://schemas.microsoft.com/office/drawing/2014/main" id="{2595B3E5-3ABF-4E67-AE83-8F390FF66975}"/>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EF837CF2-C712-4489-A8F8-C6904DE32D8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78B1B23A-D674-48EB-92D4-4ED23A97AF7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9D8DB1F2-1F60-420C-92F8-00A1973FC50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2A8F55E9-6F47-4254-B771-E9135FBDBC2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F343D2E2-3F5A-43D2-B5CB-79288CD1043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5FE3CA51-84EA-4010-9FB6-35896E1E57E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4D959B8C-FB58-4A93-8348-D8257E0EE82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475BD74F-8132-4A22-A674-B7E05AD5877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B482408A-9B3E-4419-88B5-E54AA839125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0B85A0AF-F49A-4238-9E71-E8A731228AB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2A30910D-DC73-4AD5-B79E-82A6169ED3A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E0239730-A14C-4004-82D2-D68734D375F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B89A7018-F726-4A2A-9683-634AE83E33D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B51C202B-1CB3-4830-839D-7B067FFB68A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0F68C8A0-FB89-4ED9-AF2C-04461E07A15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B76E1817-6692-44BE-A18E-A61F3BAEC77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EEEF57AB-DEE2-4475-82E5-BED386FA222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2A485305-52C7-491E-AA67-7D235B5EDBC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D7E0278D-29AA-4BE2-AAAD-435F91F7041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E8CE8750-1C11-4927-9C58-92C6E3013BD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FB3C0ED9-3912-4590-9B8C-ACC059E2FD0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95D9FF3E-DC97-440F-A4AF-9EC02607630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C26E2D1C-5505-46D9-ACB9-D9179CDD8C7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0FF22B5A-634A-44A3-A84F-D3248FDEADE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C1C2A262-15DE-4B67-BB39-9EFC47DF56DC}"/>
            </a:ext>
          </a:extLst>
        </xdr:cNvPr>
        <xdr:cNvCxnSpPr/>
      </xdr:nvCxnSpPr>
      <xdr:spPr>
        <a:xfrm flipV="1">
          <a:off x="14375764" y="13127356"/>
          <a:ext cx="0" cy="1323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A0C2F4D4-CD98-41CC-83AD-B6B67AF0ED41}"/>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C632105C-A9B3-4D78-B46A-6A33066DC6F0}"/>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BDA52092-FE20-4637-8C2B-A62719CE4BEF}"/>
            </a:ext>
          </a:extLst>
        </xdr:cNvPr>
        <xdr:cNvSpPr txBox="1"/>
      </xdr:nvSpPr>
      <xdr:spPr>
        <a:xfrm>
          <a:off x="14414500" y="129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979FBDC4-8224-44C7-B682-29F57FC671CE}"/>
            </a:ext>
          </a:extLst>
        </xdr:cNvPr>
        <xdr:cNvCxnSpPr/>
      </xdr:nvCxnSpPr>
      <xdr:spPr>
        <a:xfrm>
          <a:off x="14287500" y="131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F02D80A1-937B-465F-9042-9E5F6AA9F297}"/>
            </a:ext>
          </a:extLst>
        </xdr:cNvPr>
        <xdr:cNvSpPr txBox="1"/>
      </xdr:nvSpPr>
      <xdr:spPr>
        <a:xfrm>
          <a:off x="14414500" y="13816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B778BFB3-7023-409C-A981-81C1F8A5FC36}"/>
            </a:ext>
          </a:extLst>
        </xdr:cNvPr>
        <xdr:cNvSpPr/>
      </xdr:nvSpPr>
      <xdr:spPr>
        <a:xfrm>
          <a:off x="14325600" y="138385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D8F3E1F1-EEDF-4E73-8DF1-00E6CE80C9BF}"/>
            </a:ext>
          </a:extLst>
        </xdr:cNvPr>
        <xdr:cNvSpPr/>
      </xdr:nvSpPr>
      <xdr:spPr>
        <a:xfrm>
          <a:off x="1357884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9111AD4A-0AA8-4C6B-AB7F-3D0979943BA3}"/>
            </a:ext>
          </a:extLst>
        </xdr:cNvPr>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D370B91D-2E80-430B-BF37-3851FA37AE4C}"/>
            </a:ext>
          </a:extLst>
        </xdr:cNvPr>
        <xdr:cNvSpPr/>
      </xdr:nvSpPr>
      <xdr:spPr>
        <a:xfrm>
          <a:off x="12029440" y="1383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612005C6-593F-48F4-AD3D-742CAE62F496}"/>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EE67562-F85B-4A25-A128-87971E3D626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444481D-E277-4F88-AF34-E28048D8862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773364DB-9894-4944-A439-08A29EC229D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CCA5C449-70CB-4180-A445-4C2144EF504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93F8F6F2-7B05-44F0-AAB9-25137CA761B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166370</xdr:rowOff>
    </xdr:from>
    <xdr:to>
      <xdr:col>85</xdr:col>
      <xdr:colOff>177800</xdr:colOff>
      <xdr:row>80</xdr:row>
      <xdr:rowOff>96520</xdr:rowOff>
    </xdr:to>
    <xdr:sp macro="" textlink="">
      <xdr:nvSpPr>
        <xdr:cNvPr id="569" name="楕円 568">
          <a:extLst>
            <a:ext uri="{FF2B5EF4-FFF2-40B4-BE49-F238E27FC236}">
              <a16:creationId xmlns:a16="http://schemas.microsoft.com/office/drawing/2014/main" id="{0FB09C16-B315-4BBE-8211-A379E69090F9}"/>
            </a:ext>
          </a:extLst>
        </xdr:cNvPr>
        <xdr:cNvSpPr/>
      </xdr:nvSpPr>
      <xdr:spPr>
        <a:xfrm>
          <a:off x="14325600" y="134099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17797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D2015E63-734E-497F-8AF4-78DA59CD7480}"/>
            </a:ext>
          </a:extLst>
        </xdr:cNvPr>
        <xdr:cNvSpPr txBox="1"/>
      </xdr:nvSpPr>
      <xdr:spPr>
        <a:xfrm>
          <a:off x="14414500"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21589</xdr:rowOff>
    </xdr:from>
    <xdr:to>
      <xdr:col>81</xdr:col>
      <xdr:colOff>101600</xdr:colOff>
      <xdr:row>80</xdr:row>
      <xdr:rowOff>123189</xdr:rowOff>
    </xdr:to>
    <xdr:sp macro="" textlink="">
      <xdr:nvSpPr>
        <xdr:cNvPr id="571" name="楕円 570">
          <a:extLst>
            <a:ext uri="{FF2B5EF4-FFF2-40B4-BE49-F238E27FC236}">
              <a16:creationId xmlns:a16="http://schemas.microsoft.com/office/drawing/2014/main" id="{3F8EB2BF-0DE3-4985-8937-FD83C0111345}"/>
            </a:ext>
          </a:extLst>
        </xdr:cNvPr>
        <xdr:cNvSpPr/>
      </xdr:nvSpPr>
      <xdr:spPr>
        <a:xfrm>
          <a:off x="1357884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45720</xdr:rowOff>
    </xdr:from>
    <xdr:to>
      <xdr:col>85</xdr:col>
      <xdr:colOff>127000</xdr:colOff>
      <xdr:row>80</xdr:row>
      <xdr:rowOff>72389</xdr:rowOff>
    </xdr:to>
    <xdr:cxnSp macro="">
      <xdr:nvCxnSpPr>
        <xdr:cNvPr id="572" name="直線コネクタ 571">
          <a:extLst>
            <a:ext uri="{FF2B5EF4-FFF2-40B4-BE49-F238E27FC236}">
              <a16:creationId xmlns:a16="http://schemas.microsoft.com/office/drawing/2014/main" id="{5C76DC8B-C474-4DFE-868E-B34DF6640DDB}"/>
            </a:ext>
          </a:extLst>
        </xdr:cNvPr>
        <xdr:cNvCxnSpPr/>
      </xdr:nvCxnSpPr>
      <xdr:spPr>
        <a:xfrm flipV="1">
          <a:off x="13629640" y="13456920"/>
          <a:ext cx="74676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36830</xdr:rowOff>
    </xdr:from>
    <xdr:to>
      <xdr:col>76</xdr:col>
      <xdr:colOff>165100</xdr:colOff>
      <xdr:row>80</xdr:row>
      <xdr:rowOff>138430</xdr:rowOff>
    </xdr:to>
    <xdr:sp macro="" textlink="">
      <xdr:nvSpPr>
        <xdr:cNvPr id="573" name="楕円 572">
          <a:extLst>
            <a:ext uri="{FF2B5EF4-FFF2-40B4-BE49-F238E27FC236}">
              <a16:creationId xmlns:a16="http://schemas.microsoft.com/office/drawing/2014/main" id="{C36BABD0-BFA3-4C00-9CAC-D7FD77BE1D81}"/>
            </a:ext>
          </a:extLst>
        </xdr:cNvPr>
        <xdr:cNvSpPr/>
      </xdr:nvSpPr>
      <xdr:spPr>
        <a:xfrm>
          <a:off x="1280414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87630</xdr:rowOff>
    </xdr:to>
    <xdr:cxnSp macro="">
      <xdr:nvCxnSpPr>
        <xdr:cNvPr id="574" name="直線コネクタ 573">
          <a:extLst>
            <a:ext uri="{FF2B5EF4-FFF2-40B4-BE49-F238E27FC236}">
              <a16:creationId xmlns:a16="http://schemas.microsoft.com/office/drawing/2014/main" id="{6BE0D564-F5A0-41B7-9A9F-D8A12D315B53}"/>
            </a:ext>
          </a:extLst>
        </xdr:cNvPr>
        <xdr:cNvCxnSpPr/>
      </xdr:nvCxnSpPr>
      <xdr:spPr>
        <a:xfrm flipV="1">
          <a:off x="12854940" y="13483589"/>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99695</xdr:rowOff>
    </xdr:from>
    <xdr:to>
      <xdr:col>72</xdr:col>
      <xdr:colOff>38100</xdr:colOff>
      <xdr:row>81</xdr:row>
      <xdr:rowOff>29845</xdr:rowOff>
    </xdr:to>
    <xdr:sp macro="" textlink="">
      <xdr:nvSpPr>
        <xdr:cNvPr id="575" name="楕円 574">
          <a:extLst>
            <a:ext uri="{FF2B5EF4-FFF2-40B4-BE49-F238E27FC236}">
              <a16:creationId xmlns:a16="http://schemas.microsoft.com/office/drawing/2014/main" id="{B50A87B3-F0C9-4D7C-8532-1ACD1F57FB16}"/>
            </a:ext>
          </a:extLst>
        </xdr:cNvPr>
        <xdr:cNvSpPr/>
      </xdr:nvSpPr>
      <xdr:spPr>
        <a:xfrm>
          <a:off x="12029440" y="13510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87630</xdr:rowOff>
    </xdr:from>
    <xdr:to>
      <xdr:col>76</xdr:col>
      <xdr:colOff>114300</xdr:colOff>
      <xdr:row>80</xdr:row>
      <xdr:rowOff>150495</xdr:rowOff>
    </xdr:to>
    <xdr:cxnSp macro="">
      <xdr:nvCxnSpPr>
        <xdr:cNvPr id="576" name="直線コネクタ 575">
          <a:extLst>
            <a:ext uri="{FF2B5EF4-FFF2-40B4-BE49-F238E27FC236}">
              <a16:creationId xmlns:a16="http://schemas.microsoft.com/office/drawing/2014/main" id="{B770A6BE-DCCF-45F8-9877-8B919412DF57}"/>
            </a:ext>
          </a:extLst>
        </xdr:cNvPr>
        <xdr:cNvCxnSpPr/>
      </xdr:nvCxnSpPr>
      <xdr:spPr>
        <a:xfrm flipV="1">
          <a:off x="12072620" y="13498830"/>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111125</xdr:rowOff>
    </xdr:from>
    <xdr:to>
      <xdr:col>67</xdr:col>
      <xdr:colOff>101600</xdr:colOff>
      <xdr:row>81</xdr:row>
      <xdr:rowOff>41275</xdr:rowOff>
    </xdr:to>
    <xdr:sp macro="" textlink="">
      <xdr:nvSpPr>
        <xdr:cNvPr id="577" name="楕円 576">
          <a:extLst>
            <a:ext uri="{FF2B5EF4-FFF2-40B4-BE49-F238E27FC236}">
              <a16:creationId xmlns:a16="http://schemas.microsoft.com/office/drawing/2014/main" id="{89F0986D-9A17-4078-8B3A-17B68760A19C}"/>
            </a:ext>
          </a:extLst>
        </xdr:cNvPr>
        <xdr:cNvSpPr/>
      </xdr:nvSpPr>
      <xdr:spPr>
        <a:xfrm>
          <a:off x="11231880" y="13522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150495</xdr:rowOff>
    </xdr:from>
    <xdr:to>
      <xdr:col>71</xdr:col>
      <xdr:colOff>177800</xdr:colOff>
      <xdr:row>80</xdr:row>
      <xdr:rowOff>161925</xdr:rowOff>
    </xdr:to>
    <xdr:cxnSp macro="">
      <xdr:nvCxnSpPr>
        <xdr:cNvPr id="578" name="直線コネクタ 577">
          <a:extLst>
            <a:ext uri="{FF2B5EF4-FFF2-40B4-BE49-F238E27FC236}">
              <a16:creationId xmlns:a16="http://schemas.microsoft.com/office/drawing/2014/main" id="{9DB4D40A-C9AE-47E5-9E50-5D66E1E6612D}"/>
            </a:ext>
          </a:extLst>
        </xdr:cNvPr>
        <xdr:cNvCxnSpPr/>
      </xdr:nvCxnSpPr>
      <xdr:spPr>
        <a:xfrm flipV="1">
          <a:off x="11282680" y="1356169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579" name="n_1aveValue【消防施設】&#10;有形固定資産減価償却率">
          <a:extLst>
            <a:ext uri="{FF2B5EF4-FFF2-40B4-BE49-F238E27FC236}">
              <a16:creationId xmlns:a16="http://schemas.microsoft.com/office/drawing/2014/main" id="{A70853A3-04FB-4A05-A534-C68A171B8328}"/>
            </a:ext>
          </a:extLst>
        </xdr:cNvPr>
        <xdr:cNvSpPr txBox="1"/>
      </xdr:nvSpPr>
      <xdr:spPr>
        <a:xfrm>
          <a:off x="13437244"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aveValue【消防施設】&#10;有形固定資産減価償却率">
          <a:extLst>
            <a:ext uri="{FF2B5EF4-FFF2-40B4-BE49-F238E27FC236}">
              <a16:creationId xmlns:a16="http://schemas.microsoft.com/office/drawing/2014/main" id="{5A27CBBB-CDFF-4571-A671-DD317A547CAB}"/>
            </a:ext>
          </a:extLst>
        </xdr:cNvPr>
        <xdr:cNvSpPr txBox="1"/>
      </xdr:nvSpPr>
      <xdr:spPr>
        <a:xfrm>
          <a:off x="126752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581" name="n_3aveValue【消防施設】&#10;有形固定資産減価償却率">
          <a:extLst>
            <a:ext uri="{FF2B5EF4-FFF2-40B4-BE49-F238E27FC236}">
              <a16:creationId xmlns:a16="http://schemas.microsoft.com/office/drawing/2014/main" id="{C636172A-D7EF-4BC4-A9F1-FDEE85E56B92}"/>
            </a:ext>
          </a:extLst>
        </xdr:cNvPr>
        <xdr:cNvSpPr txBox="1"/>
      </xdr:nvSpPr>
      <xdr:spPr>
        <a:xfrm>
          <a:off x="11900544"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582" name="n_4aveValue【消防施設】&#10;有形固定資産減価償却率">
          <a:extLst>
            <a:ext uri="{FF2B5EF4-FFF2-40B4-BE49-F238E27FC236}">
              <a16:creationId xmlns:a16="http://schemas.microsoft.com/office/drawing/2014/main" id="{8398D2C9-A09D-43DB-873A-511CBB0D115A}"/>
            </a:ext>
          </a:extLst>
        </xdr:cNvPr>
        <xdr:cNvSpPr txBox="1"/>
      </xdr:nvSpPr>
      <xdr:spPr>
        <a:xfrm>
          <a:off x="1110298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139716</xdr:rowOff>
    </xdr:from>
    <xdr:ext cx="405111" cy="259045"/>
    <xdr:sp macro="" textlink="">
      <xdr:nvSpPr>
        <xdr:cNvPr id="583" name="n_1mainValue【消防施設】&#10;有形固定資産減価償却率">
          <a:extLst>
            <a:ext uri="{FF2B5EF4-FFF2-40B4-BE49-F238E27FC236}">
              <a16:creationId xmlns:a16="http://schemas.microsoft.com/office/drawing/2014/main" id="{8A9F57DD-7D4E-42C1-ABB3-2694AC64151D}"/>
            </a:ext>
          </a:extLst>
        </xdr:cNvPr>
        <xdr:cNvSpPr txBox="1"/>
      </xdr:nvSpPr>
      <xdr:spPr>
        <a:xfrm>
          <a:off x="13437244" y="1321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154957</xdr:rowOff>
    </xdr:from>
    <xdr:ext cx="405111" cy="259045"/>
    <xdr:sp macro="" textlink="">
      <xdr:nvSpPr>
        <xdr:cNvPr id="584" name="n_2mainValue【消防施設】&#10;有形固定資産減価償却率">
          <a:extLst>
            <a:ext uri="{FF2B5EF4-FFF2-40B4-BE49-F238E27FC236}">
              <a16:creationId xmlns:a16="http://schemas.microsoft.com/office/drawing/2014/main" id="{C84BB071-B9D4-46DA-8B87-8C2F6351BDC8}"/>
            </a:ext>
          </a:extLst>
        </xdr:cNvPr>
        <xdr:cNvSpPr txBox="1"/>
      </xdr:nvSpPr>
      <xdr:spPr>
        <a:xfrm>
          <a:off x="12675244" y="1323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46372</xdr:rowOff>
    </xdr:from>
    <xdr:ext cx="405111" cy="259045"/>
    <xdr:sp macro="" textlink="">
      <xdr:nvSpPr>
        <xdr:cNvPr id="585" name="n_3mainValue【消防施設】&#10;有形固定資産減価償却率">
          <a:extLst>
            <a:ext uri="{FF2B5EF4-FFF2-40B4-BE49-F238E27FC236}">
              <a16:creationId xmlns:a16="http://schemas.microsoft.com/office/drawing/2014/main" id="{C92FC8D5-34BC-46C7-BE35-9D934228C093}"/>
            </a:ext>
          </a:extLst>
        </xdr:cNvPr>
        <xdr:cNvSpPr txBox="1"/>
      </xdr:nvSpPr>
      <xdr:spPr>
        <a:xfrm>
          <a:off x="119005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57802</xdr:rowOff>
    </xdr:from>
    <xdr:ext cx="405111" cy="259045"/>
    <xdr:sp macro="" textlink="">
      <xdr:nvSpPr>
        <xdr:cNvPr id="586" name="n_4mainValue【消防施設】&#10;有形固定資産減価償却率">
          <a:extLst>
            <a:ext uri="{FF2B5EF4-FFF2-40B4-BE49-F238E27FC236}">
              <a16:creationId xmlns:a16="http://schemas.microsoft.com/office/drawing/2014/main" id="{318C11FB-B466-410A-A187-BC39547E97E2}"/>
            </a:ext>
          </a:extLst>
        </xdr:cNvPr>
        <xdr:cNvSpPr txBox="1"/>
      </xdr:nvSpPr>
      <xdr:spPr>
        <a:xfrm>
          <a:off x="11102984" y="1330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5D2AC60F-6C29-4942-982A-4737048B261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8802B7E3-4915-4F0F-9DB8-41CE4AD0545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E60B7E8B-3391-4CF7-BB5A-9E815D8FD22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3AE623C7-58F9-4397-8E08-DBDC6283BCB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8293273F-F2BA-44D2-AF0D-07851E8BA8B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C547C311-1F76-4252-B850-822FD5195E5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AF308382-C23D-47F8-BCDF-5017CACECF3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0FE64D63-15C5-47F0-8021-59E1D6D60F5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93DB9D47-5103-4138-8EEC-42138144D78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DA863AFE-9D88-46B6-9164-92657632944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3CCF63A2-5DBF-4864-98F8-BA2FB482981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48A63F08-E968-4D21-AA36-6A2363A31D2E}"/>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509056CD-1D49-4544-BDF8-D7AAC134A3B3}"/>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0ED92BF1-F7B0-4AC0-BE35-F26F25F80B01}"/>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E568BC7E-7F78-46AC-AEE7-40617E955AF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D85025AF-4C72-495D-BAA1-7F21AE90ACA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FB4D6C42-EDCF-4B6C-B479-742243DD00D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84AF6495-4E63-49CD-997E-4CED262B60BB}"/>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617B07D7-2227-4749-96B8-3E8CCF9A4B2A}"/>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2E3B5EFC-1E78-494C-BB35-8702D86CD8D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4598A695-B4F2-4A91-82D6-CE3CE516DB5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FCE6A67A-4AD1-49A0-BA5C-CE52E05CC32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84E1201D-8458-4773-BCCB-77C32CDD3C8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0DC2290B-D56A-4BA2-9142-A0C708F69105}"/>
            </a:ext>
          </a:extLst>
        </xdr:cNvPr>
        <xdr:cNvCxnSpPr/>
      </xdr:nvCxnSpPr>
      <xdr:spPr>
        <a:xfrm flipV="1">
          <a:off x="19509104" y="13075920"/>
          <a:ext cx="0" cy="1426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723AA9B2-08AF-4006-88C1-42D7EF41E3C3}"/>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F6E372DA-C540-4477-8831-48D8752BBE6E}"/>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40CBB7A2-909B-4B9F-859F-7CA3CDBA0F57}"/>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5763EF53-0BB3-42BF-AF6F-AFC9B13F84E7}"/>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615" name="【消防施設】&#10;一人当たり面積平均値テキスト">
          <a:extLst>
            <a:ext uri="{FF2B5EF4-FFF2-40B4-BE49-F238E27FC236}">
              <a16:creationId xmlns:a16="http://schemas.microsoft.com/office/drawing/2014/main" id="{83DBC4A9-5526-4B51-BCF4-0A637EA77A80}"/>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19F351FE-7F0A-4164-BA36-CDFC8D728246}"/>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965799EB-F24C-4303-916E-B10B41843CC3}"/>
            </a:ext>
          </a:extLst>
        </xdr:cNvPr>
        <xdr:cNvSpPr/>
      </xdr:nvSpPr>
      <xdr:spPr>
        <a:xfrm>
          <a:off x="18735040" y="142506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28032AAB-E619-4708-85D9-BB0D77727070}"/>
            </a:ext>
          </a:extLst>
        </xdr:cNvPr>
        <xdr:cNvSpPr/>
      </xdr:nvSpPr>
      <xdr:spPr>
        <a:xfrm>
          <a:off x="1793748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8A845B83-35C1-4428-9F17-90A5EBC8EE10}"/>
            </a:ext>
          </a:extLst>
        </xdr:cNvPr>
        <xdr:cNvSpPr/>
      </xdr:nvSpPr>
      <xdr:spPr>
        <a:xfrm>
          <a:off x="171627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8C7681F4-941B-4525-83D6-88C3413B7C5E}"/>
            </a:ext>
          </a:extLst>
        </xdr:cNvPr>
        <xdr:cNvSpPr/>
      </xdr:nvSpPr>
      <xdr:spPr>
        <a:xfrm>
          <a:off x="16388080" y="1424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9F1A28B-A83B-44A3-B5B9-FF856E38F6F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1AD2E81E-BCEE-43E9-8BC1-58E04F328E7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671612EF-5376-43D4-847C-49443300257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6F87DFAD-F5AA-46A9-AFBE-7B8447C2443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EAD4EB37-83F0-49DD-B97C-0A2C606BDA5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146050</xdr:rowOff>
    </xdr:from>
    <xdr:to>
      <xdr:col>116</xdr:col>
      <xdr:colOff>114300</xdr:colOff>
      <xdr:row>85</xdr:row>
      <xdr:rowOff>76200</xdr:rowOff>
    </xdr:to>
    <xdr:sp macro="" textlink="">
      <xdr:nvSpPr>
        <xdr:cNvPr id="626" name="楕円 625">
          <a:extLst>
            <a:ext uri="{FF2B5EF4-FFF2-40B4-BE49-F238E27FC236}">
              <a16:creationId xmlns:a16="http://schemas.microsoft.com/office/drawing/2014/main" id="{30740C49-6A8D-48BD-8B6D-4ACA80A0A906}"/>
            </a:ext>
          </a:extLst>
        </xdr:cNvPr>
        <xdr:cNvSpPr/>
      </xdr:nvSpPr>
      <xdr:spPr>
        <a:xfrm>
          <a:off x="19458940" y="14227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168927</xdr:rowOff>
    </xdr:from>
    <xdr:ext cx="469744" cy="259045"/>
    <xdr:sp macro="" textlink="">
      <xdr:nvSpPr>
        <xdr:cNvPr id="627" name="【消防施設】&#10;一人当たり面積該当値テキスト">
          <a:extLst>
            <a:ext uri="{FF2B5EF4-FFF2-40B4-BE49-F238E27FC236}">
              <a16:creationId xmlns:a16="http://schemas.microsoft.com/office/drawing/2014/main" id="{9A99158C-3D35-4C7F-B1AB-CE7AA5C893C4}"/>
            </a:ext>
          </a:extLst>
        </xdr:cNvPr>
        <xdr:cNvSpPr txBox="1"/>
      </xdr:nvSpPr>
      <xdr:spPr>
        <a:xfrm>
          <a:off x="19547840" y="1408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134620</xdr:rowOff>
    </xdr:from>
    <xdr:to>
      <xdr:col>112</xdr:col>
      <xdr:colOff>38100</xdr:colOff>
      <xdr:row>85</xdr:row>
      <xdr:rowOff>64770</xdr:rowOff>
    </xdr:to>
    <xdr:sp macro="" textlink="">
      <xdr:nvSpPr>
        <xdr:cNvPr id="628" name="楕円 627">
          <a:extLst>
            <a:ext uri="{FF2B5EF4-FFF2-40B4-BE49-F238E27FC236}">
              <a16:creationId xmlns:a16="http://schemas.microsoft.com/office/drawing/2014/main" id="{AC1DE190-4178-45CF-847B-AA5DEF13804E}"/>
            </a:ext>
          </a:extLst>
        </xdr:cNvPr>
        <xdr:cNvSpPr/>
      </xdr:nvSpPr>
      <xdr:spPr>
        <a:xfrm>
          <a:off x="18735040" y="14216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13970</xdr:rowOff>
    </xdr:from>
    <xdr:to>
      <xdr:col>116</xdr:col>
      <xdr:colOff>63500</xdr:colOff>
      <xdr:row>85</xdr:row>
      <xdr:rowOff>25400</xdr:rowOff>
    </xdr:to>
    <xdr:cxnSp macro="">
      <xdr:nvCxnSpPr>
        <xdr:cNvPr id="629" name="直線コネクタ 628">
          <a:extLst>
            <a:ext uri="{FF2B5EF4-FFF2-40B4-BE49-F238E27FC236}">
              <a16:creationId xmlns:a16="http://schemas.microsoft.com/office/drawing/2014/main" id="{836E1B7F-14B0-4798-AADC-9C06C2D10B3E}"/>
            </a:ext>
          </a:extLst>
        </xdr:cNvPr>
        <xdr:cNvCxnSpPr/>
      </xdr:nvCxnSpPr>
      <xdr:spPr>
        <a:xfrm>
          <a:off x="18778220" y="1426337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135889</xdr:rowOff>
    </xdr:from>
    <xdr:to>
      <xdr:col>107</xdr:col>
      <xdr:colOff>101600</xdr:colOff>
      <xdr:row>85</xdr:row>
      <xdr:rowOff>66039</xdr:rowOff>
    </xdr:to>
    <xdr:sp macro="" textlink="">
      <xdr:nvSpPr>
        <xdr:cNvPr id="630" name="楕円 629">
          <a:extLst>
            <a:ext uri="{FF2B5EF4-FFF2-40B4-BE49-F238E27FC236}">
              <a16:creationId xmlns:a16="http://schemas.microsoft.com/office/drawing/2014/main" id="{DCECA130-6818-46C1-889E-05F4F9B53940}"/>
            </a:ext>
          </a:extLst>
        </xdr:cNvPr>
        <xdr:cNvSpPr/>
      </xdr:nvSpPr>
      <xdr:spPr>
        <a:xfrm>
          <a:off x="1793748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13970</xdr:rowOff>
    </xdr:from>
    <xdr:to>
      <xdr:col>111</xdr:col>
      <xdr:colOff>177800</xdr:colOff>
      <xdr:row>85</xdr:row>
      <xdr:rowOff>15239</xdr:rowOff>
    </xdr:to>
    <xdr:cxnSp macro="">
      <xdr:nvCxnSpPr>
        <xdr:cNvPr id="631" name="直線コネクタ 630">
          <a:extLst>
            <a:ext uri="{FF2B5EF4-FFF2-40B4-BE49-F238E27FC236}">
              <a16:creationId xmlns:a16="http://schemas.microsoft.com/office/drawing/2014/main" id="{A5732334-7560-4C29-AABE-BC9464FA9F33}"/>
            </a:ext>
          </a:extLst>
        </xdr:cNvPr>
        <xdr:cNvCxnSpPr/>
      </xdr:nvCxnSpPr>
      <xdr:spPr>
        <a:xfrm flipV="1">
          <a:off x="17988280" y="14263370"/>
          <a:ext cx="78994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137161</xdr:rowOff>
    </xdr:from>
    <xdr:to>
      <xdr:col>102</xdr:col>
      <xdr:colOff>165100</xdr:colOff>
      <xdr:row>85</xdr:row>
      <xdr:rowOff>67311</xdr:rowOff>
    </xdr:to>
    <xdr:sp macro="" textlink="">
      <xdr:nvSpPr>
        <xdr:cNvPr id="632" name="楕円 631">
          <a:extLst>
            <a:ext uri="{FF2B5EF4-FFF2-40B4-BE49-F238E27FC236}">
              <a16:creationId xmlns:a16="http://schemas.microsoft.com/office/drawing/2014/main" id="{A1982938-CB62-4447-A6E0-8888DFE2BD4F}"/>
            </a:ext>
          </a:extLst>
        </xdr:cNvPr>
        <xdr:cNvSpPr/>
      </xdr:nvSpPr>
      <xdr:spPr>
        <a:xfrm>
          <a:off x="17162780" y="142189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15239</xdr:rowOff>
    </xdr:from>
    <xdr:to>
      <xdr:col>107</xdr:col>
      <xdr:colOff>50800</xdr:colOff>
      <xdr:row>85</xdr:row>
      <xdr:rowOff>16511</xdr:rowOff>
    </xdr:to>
    <xdr:cxnSp macro="">
      <xdr:nvCxnSpPr>
        <xdr:cNvPr id="633" name="直線コネクタ 632">
          <a:extLst>
            <a:ext uri="{FF2B5EF4-FFF2-40B4-BE49-F238E27FC236}">
              <a16:creationId xmlns:a16="http://schemas.microsoft.com/office/drawing/2014/main" id="{43782373-5E3B-4B9B-8C7A-FA78A58FC88B}"/>
            </a:ext>
          </a:extLst>
        </xdr:cNvPr>
        <xdr:cNvCxnSpPr/>
      </xdr:nvCxnSpPr>
      <xdr:spPr>
        <a:xfrm flipV="1">
          <a:off x="17213580" y="14264639"/>
          <a:ext cx="7747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146050</xdr:rowOff>
    </xdr:from>
    <xdr:to>
      <xdr:col>98</xdr:col>
      <xdr:colOff>38100</xdr:colOff>
      <xdr:row>85</xdr:row>
      <xdr:rowOff>76200</xdr:rowOff>
    </xdr:to>
    <xdr:sp macro="" textlink="">
      <xdr:nvSpPr>
        <xdr:cNvPr id="634" name="楕円 633">
          <a:extLst>
            <a:ext uri="{FF2B5EF4-FFF2-40B4-BE49-F238E27FC236}">
              <a16:creationId xmlns:a16="http://schemas.microsoft.com/office/drawing/2014/main" id="{252CBAD1-3406-401B-B56A-CBE42719E353}"/>
            </a:ext>
          </a:extLst>
        </xdr:cNvPr>
        <xdr:cNvSpPr/>
      </xdr:nvSpPr>
      <xdr:spPr>
        <a:xfrm>
          <a:off x="16388080" y="14227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16511</xdr:rowOff>
    </xdr:from>
    <xdr:to>
      <xdr:col>102</xdr:col>
      <xdr:colOff>114300</xdr:colOff>
      <xdr:row>85</xdr:row>
      <xdr:rowOff>25400</xdr:rowOff>
    </xdr:to>
    <xdr:cxnSp macro="">
      <xdr:nvCxnSpPr>
        <xdr:cNvPr id="635" name="直線コネクタ 634">
          <a:extLst>
            <a:ext uri="{FF2B5EF4-FFF2-40B4-BE49-F238E27FC236}">
              <a16:creationId xmlns:a16="http://schemas.microsoft.com/office/drawing/2014/main" id="{98949ED2-F015-4A6A-B041-AD9902B48B11}"/>
            </a:ext>
          </a:extLst>
        </xdr:cNvPr>
        <xdr:cNvCxnSpPr/>
      </xdr:nvCxnSpPr>
      <xdr:spPr>
        <a:xfrm flipV="1">
          <a:off x="16431260" y="14265911"/>
          <a:ext cx="78232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90188</xdr:rowOff>
    </xdr:from>
    <xdr:ext cx="469744" cy="259045"/>
    <xdr:sp macro="" textlink="">
      <xdr:nvSpPr>
        <xdr:cNvPr id="636" name="n_1aveValue【消防施設】&#10;一人当たり面積">
          <a:extLst>
            <a:ext uri="{FF2B5EF4-FFF2-40B4-BE49-F238E27FC236}">
              <a16:creationId xmlns:a16="http://schemas.microsoft.com/office/drawing/2014/main" id="{C6BD85FB-9769-4D52-A061-47AA44D95458}"/>
            </a:ext>
          </a:extLst>
        </xdr:cNvPr>
        <xdr:cNvSpPr txBox="1"/>
      </xdr:nvSpPr>
      <xdr:spPr>
        <a:xfrm>
          <a:off x="185611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637" name="n_2aveValue【消防施設】&#10;一人当たり面積">
          <a:extLst>
            <a:ext uri="{FF2B5EF4-FFF2-40B4-BE49-F238E27FC236}">
              <a16:creationId xmlns:a16="http://schemas.microsoft.com/office/drawing/2014/main" id="{B5E13513-CD2C-45EC-AF5B-D594ABA8F079}"/>
            </a:ext>
          </a:extLst>
        </xdr:cNvPr>
        <xdr:cNvSpPr txBox="1"/>
      </xdr:nvSpPr>
      <xdr:spPr>
        <a:xfrm>
          <a:off x="1777626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638" name="n_3aveValue【消防施設】&#10;一人当たり面積">
          <a:extLst>
            <a:ext uri="{FF2B5EF4-FFF2-40B4-BE49-F238E27FC236}">
              <a16:creationId xmlns:a16="http://schemas.microsoft.com/office/drawing/2014/main" id="{848B4033-8122-41D1-B272-F3732E120EA6}"/>
            </a:ext>
          </a:extLst>
        </xdr:cNvPr>
        <xdr:cNvSpPr txBox="1"/>
      </xdr:nvSpPr>
      <xdr:spPr>
        <a:xfrm>
          <a:off x="1700156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92727</xdr:rowOff>
    </xdr:from>
    <xdr:ext cx="469744" cy="259045"/>
    <xdr:sp macro="" textlink="">
      <xdr:nvSpPr>
        <xdr:cNvPr id="639" name="n_4aveValue【消防施設】&#10;一人当たり面積">
          <a:extLst>
            <a:ext uri="{FF2B5EF4-FFF2-40B4-BE49-F238E27FC236}">
              <a16:creationId xmlns:a16="http://schemas.microsoft.com/office/drawing/2014/main" id="{75B86CD6-07DE-4246-A4B1-D7382C15B331}"/>
            </a:ext>
          </a:extLst>
        </xdr:cNvPr>
        <xdr:cNvSpPr txBox="1"/>
      </xdr:nvSpPr>
      <xdr:spPr>
        <a:xfrm>
          <a:off x="1622686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81297</xdr:rowOff>
    </xdr:from>
    <xdr:ext cx="469744" cy="259045"/>
    <xdr:sp macro="" textlink="">
      <xdr:nvSpPr>
        <xdr:cNvPr id="640" name="n_1mainValue【消防施設】&#10;一人当たり面積">
          <a:extLst>
            <a:ext uri="{FF2B5EF4-FFF2-40B4-BE49-F238E27FC236}">
              <a16:creationId xmlns:a16="http://schemas.microsoft.com/office/drawing/2014/main" id="{DABB864B-88EB-441D-AC97-D35A12D01EEF}"/>
            </a:ext>
          </a:extLst>
        </xdr:cNvPr>
        <xdr:cNvSpPr txBox="1"/>
      </xdr:nvSpPr>
      <xdr:spPr>
        <a:xfrm>
          <a:off x="18561127" y="1399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641" name="n_2mainValue【消防施設】&#10;一人当たり面積">
          <a:extLst>
            <a:ext uri="{FF2B5EF4-FFF2-40B4-BE49-F238E27FC236}">
              <a16:creationId xmlns:a16="http://schemas.microsoft.com/office/drawing/2014/main" id="{44FD4299-D239-40CD-907A-BA3AC6705C23}"/>
            </a:ext>
          </a:extLst>
        </xdr:cNvPr>
        <xdr:cNvSpPr txBox="1"/>
      </xdr:nvSpPr>
      <xdr:spPr>
        <a:xfrm>
          <a:off x="17776267" y="1399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83838</xdr:rowOff>
    </xdr:from>
    <xdr:ext cx="469744" cy="259045"/>
    <xdr:sp macro="" textlink="">
      <xdr:nvSpPr>
        <xdr:cNvPr id="642" name="n_3mainValue【消防施設】&#10;一人当たり面積">
          <a:extLst>
            <a:ext uri="{FF2B5EF4-FFF2-40B4-BE49-F238E27FC236}">
              <a16:creationId xmlns:a16="http://schemas.microsoft.com/office/drawing/2014/main" id="{0115FC93-6A87-45CB-998C-1D836D7B204B}"/>
            </a:ext>
          </a:extLst>
        </xdr:cNvPr>
        <xdr:cNvSpPr txBox="1"/>
      </xdr:nvSpPr>
      <xdr:spPr>
        <a:xfrm>
          <a:off x="17001567" y="1399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92727</xdr:rowOff>
    </xdr:from>
    <xdr:ext cx="469744" cy="259045"/>
    <xdr:sp macro="" textlink="">
      <xdr:nvSpPr>
        <xdr:cNvPr id="643" name="n_4mainValue【消防施設】&#10;一人当たり面積">
          <a:extLst>
            <a:ext uri="{FF2B5EF4-FFF2-40B4-BE49-F238E27FC236}">
              <a16:creationId xmlns:a16="http://schemas.microsoft.com/office/drawing/2014/main" id="{5E0B3FB8-ACB9-4E80-8AD8-946077B2D7B6}"/>
            </a:ext>
          </a:extLst>
        </xdr:cNvPr>
        <xdr:cNvSpPr txBox="1"/>
      </xdr:nvSpPr>
      <xdr:spPr>
        <a:xfrm>
          <a:off x="16226867" y="1400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37BBC45B-B1DE-49FA-8137-4315EBFE29A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F2E32CC3-F123-4C22-90AC-7C653A39C7C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9519ECA0-7DAB-46BA-AC44-382692FCBEF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14D829CE-59DD-4B68-A4C9-C5437A8C01A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F88ED218-1B64-4568-BEC4-137E6FBB8D1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37F057A7-B8B8-40E0-9751-A9641E49718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5234A566-AE4A-4136-B443-97E7FC75C68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94366C61-7D9D-416E-AEC7-FF890A61020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C5BE39D0-4B59-49C3-90AE-21EC292D829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5C362398-E4CD-4268-8D1D-91DDD646147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43CD1F14-581B-49CE-9B1F-3F0D8FE5316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7C8B86BF-89D3-475B-92E6-3EC28BF040B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5A0CBA75-06BA-46E1-BB8D-CD8B5359CB5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A41881A8-5CC5-4804-B3D9-03ABF6DBBA8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A65411B8-8E06-4FD2-AAFB-6B5CC1C812A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E61E04BC-091A-4176-97A1-EE7DC6E2DD81}"/>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B67D4274-5C6A-4093-9947-CEF499851A2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3240D797-5D45-4BAC-B7D6-8C5B39B7007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BF033AF6-E82A-431B-89D4-C4D6E41F7DA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A26FEABE-69E5-46BC-9161-88A9AACEF2B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C3EC5B82-639D-4EC4-9255-A1E91FCE1EA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1121E1BD-2A4D-4FB9-8B07-B1725491288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1B8F5F4A-2423-4C7F-BF2D-D2A3D7DB04CC}"/>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6DA26C97-B90D-466C-BEB6-B3E42F5674A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73EF0A96-4717-443D-A2ED-4006AD264D3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BD8BF9C3-1FFC-4312-B8DC-4591CBF95975}"/>
            </a:ext>
          </a:extLst>
        </xdr:cNvPr>
        <xdr:cNvCxnSpPr/>
      </xdr:nvCxnSpPr>
      <xdr:spPr>
        <a:xfrm flipV="1">
          <a:off x="14375764" y="16846731"/>
          <a:ext cx="0" cy="1403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D3409908-2F29-469A-B3E4-4DF9F6376B62}"/>
            </a:ext>
          </a:extLst>
        </xdr:cNvPr>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A8A02FF7-2E7B-4D62-BFE3-D58F64A90B24}"/>
            </a:ext>
          </a:extLst>
        </xdr:cNvPr>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DFAA188C-A509-4B93-BB0E-9E4CC7695AC0}"/>
            </a:ext>
          </a:extLst>
        </xdr:cNvPr>
        <xdr:cNvSpPr txBox="1"/>
      </xdr:nvSpPr>
      <xdr:spPr>
        <a:xfrm>
          <a:off x="14414500" y="16625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FD39E839-4258-4D5E-881C-BDB3F1F15C0E}"/>
            </a:ext>
          </a:extLst>
        </xdr:cNvPr>
        <xdr:cNvCxnSpPr/>
      </xdr:nvCxnSpPr>
      <xdr:spPr>
        <a:xfrm>
          <a:off x="14287500" y="1684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674" name="【庁舎】&#10;有形固定資産減価償却率平均値テキスト">
          <a:extLst>
            <a:ext uri="{FF2B5EF4-FFF2-40B4-BE49-F238E27FC236}">
              <a16:creationId xmlns:a16="http://schemas.microsoft.com/office/drawing/2014/main" id="{8148B563-12C3-4F4C-9CA3-BC1EFA904D97}"/>
            </a:ext>
          </a:extLst>
        </xdr:cNvPr>
        <xdr:cNvSpPr txBox="1"/>
      </xdr:nvSpPr>
      <xdr:spPr>
        <a:xfrm>
          <a:off x="14414500" y="1754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F776F0BE-8C97-45C1-9AE9-4D846DEF594F}"/>
            </a:ext>
          </a:extLst>
        </xdr:cNvPr>
        <xdr:cNvSpPr/>
      </xdr:nvSpPr>
      <xdr:spPr>
        <a:xfrm>
          <a:off x="14325600" y="175628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4C86E51E-932D-4CC5-B6E5-C490DCACC6E9}"/>
            </a:ext>
          </a:extLst>
        </xdr:cNvPr>
        <xdr:cNvSpPr/>
      </xdr:nvSpPr>
      <xdr:spPr>
        <a:xfrm>
          <a:off x="13578840" y="1754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72289AD9-E7A6-4709-A279-593708DE6167}"/>
            </a:ext>
          </a:extLst>
        </xdr:cNvPr>
        <xdr:cNvSpPr/>
      </xdr:nvSpPr>
      <xdr:spPr>
        <a:xfrm>
          <a:off x="128041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58A370D0-6F75-4E41-ACED-8292F2026F90}"/>
            </a:ext>
          </a:extLst>
        </xdr:cNvPr>
        <xdr:cNvSpPr/>
      </xdr:nvSpPr>
      <xdr:spPr>
        <a:xfrm>
          <a:off x="1202944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A3C8BB06-8BCA-44ED-9BF4-2997F4CDAEAA}"/>
            </a:ext>
          </a:extLst>
        </xdr:cNvPr>
        <xdr:cNvSpPr/>
      </xdr:nvSpPr>
      <xdr:spPr>
        <a:xfrm>
          <a:off x="11231880" y="1747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8362743-7754-45BA-A34E-F39B25A6984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A032738-83D9-47A1-A20C-D4E66091089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59247B6C-1EC7-42C9-9657-F980FB59D16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5533DD86-1932-401A-93E4-2495C2EA1C8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4B897C6-1E2F-483B-869D-6F63E4FE6A1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685" name="楕円 684">
          <a:extLst>
            <a:ext uri="{FF2B5EF4-FFF2-40B4-BE49-F238E27FC236}">
              <a16:creationId xmlns:a16="http://schemas.microsoft.com/office/drawing/2014/main" id="{B4424D44-64BC-44FF-822E-9A4E1A9AD128}"/>
            </a:ext>
          </a:extLst>
        </xdr:cNvPr>
        <xdr:cNvSpPr/>
      </xdr:nvSpPr>
      <xdr:spPr>
        <a:xfrm>
          <a:off x="14325600" y="1743709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25416</xdr:rowOff>
    </xdr:from>
    <xdr:ext cx="405111" cy="259045"/>
    <xdr:sp macro="" textlink="">
      <xdr:nvSpPr>
        <xdr:cNvPr id="686" name="【庁舎】&#10;有形固定資産減価償却率該当値テキスト">
          <a:extLst>
            <a:ext uri="{FF2B5EF4-FFF2-40B4-BE49-F238E27FC236}">
              <a16:creationId xmlns:a16="http://schemas.microsoft.com/office/drawing/2014/main" id="{95BDB9F3-8780-4E98-BDD8-157A30039451}"/>
            </a:ext>
          </a:extLst>
        </xdr:cNvPr>
        <xdr:cNvSpPr txBox="1"/>
      </xdr:nvSpPr>
      <xdr:spPr>
        <a:xfrm>
          <a:off x="14414500" y="17292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136434</xdr:rowOff>
    </xdr:from>
    <xdr:to>
      <xdr:col>81</xdr:col>
      <xdr:colOff>101600</xdr:colOff>
      <xdr:row>104</xdr:row>
      <xdr:rowOff>66584</xdr:rowOff>
    </xdr:to>
    <xdr:sp macro="" textlink="">
      <xdr:nvSpPr>
        <xdr:cNvPr id="687" name="楕円 686">
          <a:extLst>
            <a:ext uri="{FF2B5EF4-FFF2-40B4-BE49-F238E27FC236}">
              <a16:creationId xmlns:a16="http://schemas.microsoft.com/office/drawing/2014/main" id="{612BC0A0-B4A3-443B-AA9E-6A3BD0470151}"/>
            </a:ext>
          </a:extLst>
        </xdr:cNvPr>
        <xdr:cNvSpPr/>
      </xdr:nvSpPr>
      <xdr:spPr>
        <a:xfrm>
          <a:off x="13578840" y="17403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15784</xdr:rowOff>
    </xdr:from>
    <xdr:to>
      <xdr:col>85</xdr:col>
      <xdr:colOff>127000</xdr:colOff>
      <xdr:row>104</xdr:row>
      <xdr:rowOff>53339</xdr:rowOff>
    </xdr:to>
    <xdr:cxnSp macro="">
      <xdr:nvCxnSpPr>
        <xdr:cNvPr id="688" name="直線コネクタ 687">
          <a:extLst>
            <a:ext uri="{FF2B5EF4-FFF2-40B4-BE49-F238E27FC236}">
              <a16:creationId xmlns:a16="http://schemas.microsoft.com/office/drawing/2014/main" id="{A3F51749-E98D-4A45-9C8B-D96478C11A81}"/>
            </a:ext>
          </a:extLst>
        </xdr:cNvPr>
        <xdr:cNvCxnSpPr/>
      </xdr:nvCxnSpPr>
      <xdr:spPr>
        <a:xfrm>
          <a:off x="13629640" y="17450344"/>
          <a:ext cx="7467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131536</xdr:rowOff>
    </xdr:from>
    <xdr:to>
      <xdr:col>76</xdr:col>
      <xdr:colOff>165100</xdr:colOff>
      <xdr:row>104</xdr:row>
      <xdr:rowOff>61686</xdr:rowOff>
    </xdr:to>
    <xdr:sp macro="" textlink="">
      <xdr:nvSpPr>
        <xdr:cNvPr id="689" name="楕円 688">
          <a:extLst>
            <a:ext uri="{FF2B5EF4-FFF2-40B4-BE49-F238E27FC236}">
              <a16:creationId xmlns:a16="http://schemas.microsoft.com/office/drawing/2014/main" id="{EC22E9C0-568C-4479-BF4E-CE8471295FF9}"/>
            </a:ext>
          </a:extLst>
        </xdr:cNvPr>
        <xdr:cNvSpPr/>
      </xdr:nvSpPr>
      <xdr:spPr>
        <a:xfrm>
          <a:off x="12804140" y="17398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10886</xdr:rowOff>
    </xdr:from>
    <xdr:to>
      <xdr:col>81</xdr:col>
      <xdr:colOff>50800</xdr:colOff>
      <xdr:row>104</xdr:row>
      <xdr:rowOff>15784</xdr:rowOff>
    </xdr:to>
    <xdr:cxnSp macro="">
      <xdr:nvCxnSpPr>
        <xdr:cNvPr id="690" name="直線コネクタ 689">
          <a:extLst>
            <a:ext uri="{FF2B5EF4-FFF2-40B4-BE49-F238E27FC236}">
              <a16:creationId xmlns:a16="http://schemas.microsoft.com/office/drawing/2014/main" id="{0410CEF5-4A8F-45AD-B6FC-581B7E55AB35}"/>
            </a:ext>
          </a:extLst>
        </xdr:cNvPr>
        <xdr:cNvCxnSpPr/>
      </xdr:nvCxnSpPr>
      <xdr:spPr>
        <a:xfrm>
          <a:off x="12854940" y="17445446"/>
          <a:ext cx="7747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131536</xdr:rowOff>
    </xdr:from>
    <xdr:to>
      <xdr:col>72</xdr:col>
      <xdr:colOff>38100</xdr:colOff>
      <xdr:row>104</xdr:row>
      <xdr:rowOff>61686</xdr:rowOff>
    </xdr:to>
    <xdr:sp macro="" textlink="">
      <xdr:nvSpPr>
        <xdr:cNvPr id="691" name="楕円 690">
          <a:extLst>
            <a:ext uri="{FF2B5EF4-FFF2-40B4-BE49-F238E27FC236}">
              <a16:creationId xmlns:a16="http://schemas.microsoft.com/office/drawing/2014/main" id="{3E00EFF5-C116-420C-AB99-B7BB351A77D9}"/>
            </a:ext>
          </a:extLst>
        </xdr:cNvPr>
        <xdr:cNvSpPr/>
      </xdr:nvSpPr>
      <xdr:spPr>
        <a:xfrm>
          <a:off x="12029440" y="17398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10886</xdr:rowOff>
    </xdr:from>
    <xdr:to>
      <xdr:col>76</xdr:col>
      <xdr:colOff>114300</xdr:colOff>
      <xdr:row>104</xdr:row>
      <xdr:rowOff>10886</xdr:rowOff>
    </xdr:to>
    <xdr:cxnSp macro="">
      <xdr:nvCxnSpPr>
        <xdr:cNvPr id="692" name="直線コネクタ 691">
          <a:extLst>
            <a:ext uri="{FF2B5EF4-FFF2-40B4-BE49-F238E27FC236}">
              <a16:creationId xmlns:a16="http://schemas.microsoft.com/office/drawing/2014/main" id="{D1110386-320D-4822-8E02-D1ABA8B8D73D}"/>
            </a:ext>
          </a:extLst>
        </xdr:cNvPr>
        <xdr:cNvCxnSpPr/>
      </xdr:nvCxnSpPr>
      <xdr:spPr>
        <a:xfrm>
          <a:off x="12072620" y="1744544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113574</xdr:rowOff>
    </xdr:from>
    <xdr:to>
      <xdr:col>67</xdr:col>
      <xdr:colOff>101600</xdr:colOff>
      <xdr:row>104</xdr:row>
      <xdr:rowOff>43724</xdr:rowOff>
    </xdr:to>
    <xdr:sp macro="" textlink="">
      <xdr:nvSpPr>
        <xdr:cNvPr id="693" name="楕円 692">
          <a:extLst>
            <a:ext uri="{FF2B5EF4-FFF2-40B4-BE49-F238E27FC236}">
              <a16:creationId xmlns:a16="http://schemas.microsoft.com/office/drawing/2014/main" id="{B1EA1EA8-D665-40D6-9A1B-668F3ED5F47D}"/>
            </a:ext>
          </a:extLst>
        </xdr:cNvPr>
        <xdr:cNvSpPr/>
      </xdr:nvSpPr>
      <xdr:spPr>
        <a:xfrm>
          <a:off x="11231880" y="17380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164374</xdr:rowOff>
    </xdr:from>
    <xdr:to>
      <xdr:col>71</xdr:col>
      <xdr:colOff>177800</xdr:colOff>
      <xdr:row>104</xdr:row>
      <xdr:rowOff>10886</xdr:rowOff>
    </xdr:to>
    <xdr:cxnSp macro="">
      <xdr:nvCxnSpPr>
        <xdr:cNvPr id="694" name="直線コネクタ 693">
          <a:extLst>
            <a:ext uri="{FF2B5EF4-FFF2-40B4-BE49-F238E27FC236}">
              <a16:creationId xmlns:a16="http://schemas.microsoft.com/office/drawing/2014/main" id="{EC35DF33-7060-4F76-8481-923B8C6CCC40}"/>
            </a:ext>
          </a:extLst>
        </xdr:cNvPr>
        <xdr:cNvCxnSpPr/>
      </xdr:nvCxnSpPr>
      <xdr:spPr>
        <a:xfrm>
          <a:off x="11282680" y="17431294"/>
          <a:ext cx="78994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31585</xdr:rowOff>
    </xdr:from>
    <xdr:ext cx="405111" cy="259045"/>
    <xdr:sp macro="" textlink="">
      <xdr:nvSpPr>
        <xdr:cNvPr id="695" name="n_1aveValue【庁舎】&#10;有形固定資産減価償却率">
          <a:extLst>
            <a:ext uri="{FF2B5EF4-FFF2-40B4-BE49-F238E27FC236}">
              <a16:creationId xmlns:a16="http://schemas.microsoft.com/office/drawing/2014/main" id="{25427F1A-BAF0-47AA-9395-15DDAF2B1045}"/>
            </a:ext>
          </a:extLst>
        </xdr:cNvPr>
        <xdr:cNvSpPr txBox="1"/>
      </xdr:nvSpPr>
      <xdr:spPr>
        <a:xfrm>
          <a:off x="1343724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150784</xdr:rowOff>
    </xdr:from>
    <xdr:ext cx="405111" cy="259045"/>
    <xdr:sp macro="" textlink="">
      <xdr:nvSpPr>
        <xdr:cNvPr id="696" name="n_2aveValue【庁舎】&#10;有形固定資産減価償却率">
          <a:extLst>
            <a:ext uri="{FF2B5EF4-FFF2-40B4-BE49-F238E27FC236}">
              <a16:creationId xmlns:a16="http://schemas.microsoft.com/office/drawing/2014/main" id="{5C4BF639-1079-4902-A98F-A99E57E8757A}"/>
            </a:ext>
          </a:extLst>
        </xdr:cNvPr>
        <xdr:cNvSpPr txBox="1"/>
      </xdr:nvSpPr>
      <xdr:spPr>
        <a:xfrm>
          <a:off x="12675244" y="1758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157315</xdr:rowOff>
    </xdr:from>
    <xdr:ext cx="405111" cy="259045"/>
    <xdr:sp macro="" textlink="">
      <xdr:nvSpPr>
        <xdr:cNvPr id="697" name="n_3aveValue【庁舎】&#10;有形固定資産減価償却率">
          <a:extLst>
            <a:ext uri="{FF2B5EF4-FFF2-40B4-BE49-F238E27FC236}">
              <a16:creationId xmlns:a16="http://schemas.microsoft.com/office/drawing/2014/main" id="{220236DA-5D89-4573-ADF4-C9333F908BDC}"/>
            </a:ext>
          </a:extLst>
        </xdr:cNvPr>
        <xdr:cNvSpPr txBox="1"/>
      </xdr:nvSpPr>
      <xdr:spPr>
        <a:xfrm>
          <a:off x="11900544" y="1759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134456</xdr:rowOff>
    </xdr:from>
    <xdr:ext cx="405111" cy="259045"/>
    <xdr:sp macro="" textlink="">
      <xdr:nvSpPr>
        <xdr:cNvPr id="698" name="n_4aveValue【庁舎】&#10;有形固定資産減価償却率">
          <a:extLst>
            <a:ext uri="{FF2B5EF4-FFF2-40B4-BE49-F238E27FC236}">
              <a16:creationId xmlns:a16="http://schemas.microsoft.com/office/drawing/2014/main" id="{91435101-CD32-4009-A3CF-C1274F89CD82}"/>
            </a:ext>
          </a:extLst>
        </xdr:cNvPr>
        <xdr:cNvSpPr txBox="1"/>
      </xdr:nvSpPr>
      <xdr:spPr>
        <a:xfrm>
          <a:off x="11102984"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83111</xdr:rowOff>
    </xdr:from>
    <xdr:ext cx="405111" cy="259045"/>
    <xdr:sp macro="" textlink="">
      <xdr:nvSpPr>
        <xdr:cNvPr id="699" name="n_1mainValue【庁舎】&#10;有形固定資産減価償却率">
          <a:extLst>
            <a:ext uri="{FF2B5EF4-FFF2-40B4-BE49-F238E27FC236}">
              <a16:creationId xmlns:a16="http://schemas.microsoft.com/office/drawing/2014/main" id="{5164FAE4-3E98-444E-9DAD-6AC3495063EC}"/>
            </a:ext>
          </a:extLst>
        </xdr:cNvPr>
        <xdr:cNvSpPr txBox="1"/>
      </xdr:nvSpPr>
      <xdr:spPr>
        <a:xfrm>
          <a:off x="13437244" y="1718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78213</xdr:rowOff>
    </xdr:from>
    <xdr:ext cx="405111" cy="259045"/>
    <xdr:sp macro="" textlink="">
      <xdr:nvSpPr>
        <xdr:cNvPr id="700" name="n_2mainValue【庁舎】&#10;有形固定資産減価償却率">
          <a:extLst>
            <a:ext uri="{FF2B5EF4-FFF2-40B4-BE49-F238E27FC236}">
              <a16:creationId xmlns:a16="http://schemas.microsoft.com/office/drawing/2014/main" id="{151E165B-6397-4771-AB68-F1B8B069F387}"/>
            </a:ext>
          </a:extLst>
        </xdr:cNvPr>
        <xdr:cNvSpPr txBox="1"/>
      </xdr:nvSpPr>
      <xdr:spPr>
        <a:xfrm>
          <a:off x="1267524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78213</xdr:rowOff>
    </xdr:from>
    <xdr:ext cx="405111" cy="259045"/>
    <xdr:sp macro="" textlink="">
      <xdr:nvSpPr>
        <xdr:cNvPr id="701" name="n_3mainValue【庁舎】&#10;有形固定資産減価償却率">
          <a:extLst>
            <a:ext uri="{FF2B5EF4-FFF2-40B4-BE49-F238E27FC236}">
              <a16:creationId xmlns:a16="http://schemas.microsoft.com/office/drawing/2014/main" id="{6B569C37-0552-452C-9D7F-25A954A6ACD2}"/>
            </a:ext>
          </a:extLst>
        </xdr:cNvPr>
        <xdr:cNvSpPr txBox="1"/>
      </xdr:nvSpPr>
      <xdr:spPr>
        <a:xfrm>
          <a:off x="1190054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60251</xdr:rowOff>
    </xdr:from>
    <xdr:ext cx="405111" cy="259045"/>
    <xdr:sp macro="" textlink="">
      <xdr:nvSpPr>
        <xdr:cNvPr id="702" name="n_4mainValue【庁舎】&#10;有形固定資産減価償却率">
          <a:extLst>
            <a:ext uri="{FF2B5EF4-FFF2-40B4-BE49-F238E27FC236}">
              <a16:creationId xmlns:a16="http://schemas.microsoft.com/office/drawing/2014/main" id="{7A9AF3BA-7E01-498B-BAAD-9874C4D66CB4}"/>
            </a:ext>
          </a:extLst>
        </xdr:cNvPr>
        <xdr:cNvSpPr txBox="1"/>
      </xdr:nvSpPr>
      <xdr:spPr>
        <a:xfrm>
          <a:off x="11102984" y="1715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CC171AD4-8C32-45F5-A2C5-D3EEAAB17F5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1D6540F5-AC8A-4690-8726-EC6B5262B47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853237D2-B24F-4942-BD0C-1B5E6DA5471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A5080E90-453F-4745-BCB8-DFDD3C1EB07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366D3012-F733-41A7-A4A2-7FB6B21ABAB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72AF22CE-CDC1-40CE-8D4D-1DA9C5B6927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BB3BEB1B-5DF4-47AA-BE28-0CAE9703CAA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6D90E5BD-0C1E-4E3D-8024-4A034050851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C77A4156-58CA-4620-9D36-930A1828CEC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635422EF-3C6E-4070-B659-C89D783416E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2D3C8E17-1929-4D6D-A6AF-E64663261F2C}"/>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E7C86A36-5C4D-4EC4-B24D-9AFD1D950F0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0CD3C1FA-DB7D-4396-8E24-4735177E383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534D7089-B09C-4C02-B3F7-133CBD55D3CB}"/>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A81EBDFF-DDA9-40FE-921E-FAE1B0AC4FB6}"/>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A3EB8A13-B1A5-43ED-B575-D495A29ED42E}"/>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5BAF305D-A68A-476E-B1E1-A2C384B906F4}"/>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3ECEBE69-0AF5-4850-9508-13FF38AD09E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7DA04930-B48F-4BD2-AF42-9DABD2FF98D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59293471-7EDE-4845-AEA6-0A93026859E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9CB8C6F3-BED6-4B73-AC7F-4231520553B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2FF61D69-79DC-4E3C-9FE5-926D91209D9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EAFB1A4A-7231-4598-9080-F477144FA9BC}"/>
            </a:ext>
          </a:extLst>
        </xdr:cNvPr>
        <xdr:cNvCxnSpPr/>
      </xdr:nvCxnSpPr>
      <xdr:spPr>
        <a:xfrm flipV="1">
          <a:off x="19509104" y="16959834"/>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0D23F8C4-3AE4-4313-8BC9-EB5BA137D659}"/>
            </a:ext>
          </a:extLst>
        </xdr:cNvPr>
        <xdr:cNvSpPr txBox="1"/>
      </xdr:nvSpPr>
      <xdr:spPr>
        <a:xfrm>
          <a:off x="19547840" y="1826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BA5333F6-6C6F-4CA9-924E-BD1B8A98D332}"/>
            </a:ext>
          </a:extLst>
        </xdr:cNvPr>
        <xdr:cNvCxnSpPr/>
      </xdr:nvCxnSpPr>
      <xdr:spPr>
        <a:xfrm>
          <a:off x="19443700" y="1826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2530CB0A-F205-4DF8-8F31-67560D500597}"/>
            </a:ext>
          </a:extLst>
        </xdr:cNvPr>
        <xdr:cNvSpPr txBox="1"/>
      </xdr:nvSpPr>
      <xdr:spPr>
        <a:xfrm>
          <a:off x="19547840" y="167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E97CA9A3-9541-464A-A6CF-54B8D7C374F8}"/>
            </a:ext>
          </a:extLst>
        </xdr:cNvPr>
        <xdr:cNvCxnSpPr/>
      </xdr:nvCxnSpPr>
      <xdr:spPr>
        <a:xfrm>
          <a:off x="19443700" y="1695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730" name="【庁舎】&#10;一人当たり面積平均値テキスト">
          <a:extLst>
            <a:ext uri="{FF2B5EF4-FFF2-40B4-BE49-F238E27FC236}">
              <a16:creationId xmlns:a16="http://schemas.microsoft.com/office/drawing/2014/main" id="{03D4380B-BD7F-431F-956B-EEC53B265FDB}"/>
            </a:ext>
          </a:extLst>
        </xdr:cNvPr>
        <xdr:cNvSpPr txBox="1"/>
      </xdr:nvSpPr>
      <xdr:spPr>
        <a:xfrm>
          <a:off x="19547840" y="17670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04381B2C-B4F4-4422-841B-951894577D44}"/>
            </a:ext>
          </a:extLst>
        </xdr:cNvPr>
        <xdr:cNvSpPr/>
      </xdr:nvSpPr>
      <xdr:spPr>
        <a:xfrm>
          <a:off x="19458940" y="17691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A230F203-6574-4A43-B0A9-77FCC47C23F0}"/>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66408B10-1A9F-438D-A834-ED61CBADABE3}"/>
            </a:ext>
          </a:extLst>
        </xdr:cNvPr>
        <xdr:cNvSpPr/>
      </xdr:nvSpPr>
      <xdr:spPr>
        <a:xfrm>
          <a:off x="17937480" y="17693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B26FACCD-CDA5-40CF-B578-4D73F72E0F48}"/>
            </a:ext>
          </a:extLst>
        </xdr:cNvPr>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2ACCE56B-A074-4237-BBDF-783BEF27A8FC}"/>
            </a:ext>
          </a:extLst>
        </xdr:cNvPr>
        <xdr:cNvSpPr/>
      </xdr:nvSpPr>
      <xdr:spPr>
        <a:xfrm>
          <a:off x="16388080" y="17762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0B8A4B2-D16D-4BC7-AC95-E7AD1ECA339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63F977E-D1A3-49A0-AB57-E1750FA456F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653F0AD-D45A-4D98-BEBE-F7A8371707B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EC26759-980D-4D76-A8E4-DFA7E5EF9DA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494C476-66FE-4D6B-98BA-E4C950147B4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148844</xdr:rowOff>
    </xdr:from>
    <xdr:to>
      <xdr:col>116</xdr:col>
      <xdr:colOff>114300</xdr:colOff>
      <xdr:row>101</xdr:row>
      <xdr:rowOff>78994</xdr:rowOff>
    </xdr:to>
    <xdr:sp macro="" textlink="">
      <xdr:nvSpPr>
        <xdr:cNvPr id="741" name="楕円 740">
          <a:extLst>
            <a:ext uri="{FF2B5EF4-FFF2-40B4-BE49-F238E27FC236}">
              <a16:creationId xmlns:a16="http://schemas.microsoft.com/office/drawing/2014/main" id="{A2193B7E-9005-4FFD-8CDD-8D275D32D50D}"/>
            </a:ext>
          </a:extLst>
        </xdr:cNvPr>
        <xdr:cNvSpPr/>
      </xdr:nvSpPr>
      <xdr:spPr>
        <a:xfrm>
          <a:off x="19458940" y="169128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101871</xdr:rowOff>
    </xdr:from>
    <xdr:ext cx="469744" cy="259045"/>
    <xdr:sp macro="" textlink="">
      <xdr:nvSpPr>
        <xdr:cNvPr id="742" name="【庁舎】&#10;一人当たり面積該当値テキスト">
          <a:extLst>
            <a:ext uri="{FF2B5EF4-FFF2-40B4-BE49-F238E27FC236}">
              <a16:creationId xmlns:a16="http://schemas.microsoft.com/office/drawing/2014/main" id="{05B30E03-04C5-4B1E-B4DD-5404EF1AE904}"/>
            </a:ext>
          </a:extLst>
        </xdr:cNvPr>
        <xdr:cNvSpPr txBox="1"/>
      </xdr:nvSpPr>
      <xdr:spPr>
        <a:xfrm>
          <a:off x="19547840" y="1686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2539</xdr:rowOff>
    </xdr:from>
    <xdr:to>
      <xdr:col>112</xdr:col>
      <xdr:colOff>38100</xdr:colOff>
      <xdr:row>101</xdr:row>
      <xdr:rowOff>104139</xdr:rowOff>
    </xdr:to>
    <xdr:sp macro="" textlink="">
      <xdr:nvSpPr>
        <xdr:cNvPr id="743" name="楕円 742">
          <a:extLst>
            <a:ext uri="{FF2B5EF4-FFF2-40B4-BE49-F238E27FC236}">
              <a16:creationId xmlns:a16="http://schemas.microsoft.com/office/drawing/2014/main" id="{77469E35-F85B-4DEE-A11F-50320ED3BFBC}"/>
            </a:ext>
          </a:extLst>
        </xdr:cNvPr>
        <xdr:cNvSpPr/>
      </xdr:nvSpPr>
      <xdr:spPr>
        <a:xfrm>
          <a:off x="18735040" y="16934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28194</xdr:rowOff>
    </xdr:from>
    <xdr:to>
      <xdr:col>116</xdr:col>
      <xdr:colOff>63500</xdr:colOff>
      <xdr:row>101</xdr:row>
      <xdr:rowOff>53339</xdr:rowOff>
    </xdr:to>
    <xdr:cxnSp macro="">
      <xdr:nvCxnSpPr>
        <xdr:cNvPr id="744" name="直線コネクタ 743">
          <a:extLst>
            <a:ext uri="{FF2B5EF4-FFF2-40B4-BE49-F238E27FC236}">
              <a16:creationId xmlns:a16="http://schemas.microsoft.com/office/drawing/2014/main" id="{A9EA1274-D2C5-43E5-AB33-67B87CA86AD0}"/>
            </a:ext>
          </a:extLst>
        </xdr:cNvPr>
        <xdr:cNvCxnSpPr/>
      </xdr:nvCxnSpPr>
      <xdr:spPr>
        <a:xfrm flipV="1">
          <a:off x="18778220" y="16959834"/>
          <a:ext cx="73152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25400</xdr:rowOff>
    </xdr:from>
    <xdr:to>
      <xdr:col>107</xdr:col>
      <xdr:colOff>101600</xdr:colOff>
      <xdr:row>101</xdr:row>
      <xdr:rowOff>127000</xdr:rowOff>
    </xdr:to>
    <xdr:sp macro="" textlink="">
      <xdr:nvSpPr>
        <xdr:cNvPr id="745" name="楕円 744">
          <a:extLst>
            <a:ext uri="{FF2B5EF4-FFF2-40B4-BE49-F238E27FC236}">
              <a16:creationId xmlns:a16="http://schemas.microsoft.com/office/drawing/2014/main" id="{6A2AF6BF-F953-40BC-B811-09C015D3CBC5}"/>
            </a:ext>
          </a:extLst>
        </xdr:cNvPr>
        <xdr:cNvSpPr/>
      </xdr:nvSpPr>
      <xdr:spPr>
        <a:xfrm>
          <a:off x="17937480" y="169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53339</xdr:rowOff>
    </xdr:from>
    <xdr:to>
      <xdr:col>111</xdr:col>
      <xdr:colOff>177800</xdr:colOff>
      <xdr:row>101</xdr:row>
      <xdr:rowOff>76200</xdr:rowOff>
    </xdr:to>
    <xdr:cxnSp macro="">
      <xdr:nvCxnSpPr>
        <xdr:cNvPr id="746" name="直線コネクタ 745">
          <a:extLst>
            <a:ext uri="{FF2B5EF4-FFF2-40B4-BE49-F238E27FC236}">
              <a16:creationId xmlns:a16="http://schemas.microsoft.com/office/drawing/2014/main" id="{58399183-E95A-40F8-A6C0-F7ABD438E694}"/>
            </a:ext>
          </a:extLst>
        </xdr:cNvPr>
        <xdr:cNvCxnSpPr/>
      </xdr:nvCxnSpPr>
      <xdr:spPr>
        <a:xfrm flipV="1">
          <a:off x="17988280" y="16984979"/>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50546</xdr:rowOff>
    </xdr:from>
    <xdr:to>
      <xdr:col>102</xdr:col>
      <xdr:colOff>165100</xdr:colOff>
      <xdr:row>101</xdr:row>
      <xdr:rowOff>152146</xdr:rowOff>
    </xdr:to>
    <xdr:sp macro="" textlink="">
      <xdr:nvSpPr>
        <xdr:cNvPr id="747" name="楕円 746">
          <a:extLst>
            <a:ext uri="{FF2B5EF4-FFF2-40B4-BE49-F238E27FC236}">
              <a16:creationId xmlns:a16="http://schemas.microsoft.com/office/drawing/2014/main" id="{E5725846-C6E6-4CE4-BE84-3FE3A7DAB9D2}"/>
            </a:ext>
          </a:extLst>
        </xdr:cNvPr>
        <xdr:cNvSpPr/>
      </xdr:nvSpPr>
      <xdr:spPr>
        <a:xfrm>
          <a:off x="17162780" y="1698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76200</xdr:rowOff>
    </xdr:from>
    <xdr:to>
      <xdr:col>107</xdr:col>
      <xdr:colOff>50800</xdr:colOff>
      <xdr:row>101</xdr:row>
      <xdr:rowOff>101346</xdr:rowOff>
    </xdr:to>
    <xdr:cxnSp macro="">
      <xdr:nvCxnSpPr>
        <xdr:cNvPr id="748" name="直線コネクタ 747">
          <a:extLst>
            <a:ext uri="{FF2B5EF4-FFF2-40B4-BE49-F238E27FC236}">
              <a16:creationId xmlns:a16="http://schemas.microsoft.com/office/drawing/2014/main" id="{892C3364-450B-45DF-8B60-8FFB17E959BA}"/>
            </a:ext>
          </a:extLst>
        </xdr:cNvPr>
        <xdr:cNvCxnSpPr/>
      </xdr:nvCxnSpPr>
      <xdr:spPr>
        <a:xfrm flipV="1">
          <a:off x="17213580" y="17007840"/>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84837</xdr:rowOff>
    </xdr:from>
    <xdr:to>
      <xdr:col>98</xdr:col>
      <xdr:colOff>38100</xdr:colOff>
      <xdr:row>102</xdr:row>
      <xdr:rowOff>14987</xdr:rowOff>
    </xdr:to>
    <xdr:sp macro="" textlink="">
      <xdr:nvSpPr>
        <xdr:cNvPr id="749" name="楕円 748">
          <a:extLst>
            <a:ext uri="{FF2B5EF4-FFF2-40B4-BE49-F238E27FC236}">
              <a16:creationId xmlns:a16="http://schemas.microsoft.com/office/drawing/2014/main" id="{35DDA35C-27C0-4BAB-B14B-4BA28D8702D3}"/>
            </a:ext>
          </a:extLst>
        </xdr:cNvPr>
        <xdr:cNvSpPr/>
      </xdr:nvSpPr>
      <xdr:spPr>
        <a:xfrm>
          <a:off x="16388080" y="170164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101346</xdr:rowOff>
    </xdr:from>
    <xdr:to>
      <xdr:col>102</xdr:col>
      <xdr:colOff>114300</xdr:colOff>
      <xdr:row>101</xdr:row>
      <xdr:rowOff>135637</xdr:rowOff>
    </xdr:to>
    <xdr:cxnSp macro="">
      <xdr:nvCxnSpPr>
        <xdr:cNvPr id="750" name="直線コネクタ 749">
          <a:extLst>
            <a:ext uri="{FF2B5EF4-FFF2-40B4-BE49-F238E27FC236}">
              <a16:creationId xmlns:a16="http://schemas.microsoft.com/office/drawing/2014/main" id="{33F2A649-B251-432D-9E63-F709A3289946}"/>
            </a:ext>
          </a:extLst>
        </xdr:cNvPr>
        <xdr:cNvCxnSpPr/>
      </xdr:nvCxnSpPr>
      <xdr:spPr>
        <a:xfrm flipV="1">
          <a:off x="16431260" y="17032986"/>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12971</xdr:rowOff>
    </xdr:from>
    <xdr:ext cx="469744" cy="259045"/>
    <xdr:sp macro="" textlink="">
      <xdr:nvSpPr>
        <xdr:cNvPr id="751" name="n_1aveValue【庁舎】&#10;一人当たり面積">
          <a:extLst>
            <a:ext uri="{FF2B5EF4-FFF2-40B4-BE49-F238E27FC236}">
              <a16:creationId xmlns:a16="http://schemas.microsoft.com/office/drawing/2014/main" id="{CD3A1ACD-DCB7-48F2-9F39-AFF5BFA23047}"/>
            </a:ext>
          </a:extLst>
        </xdr:cNvPr>
        <xdr:cNvSpPr txBox="1"/>
      </xdr:nvSpPr>
      <xdr:spPr>
        <a:xfrm>
          <a:off x="1856112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752" name="n_2aveValue【庁舎】&#10;一人当たり面積">
          <a:extLst>
            <a:ext uri="{FF2B5EF4-FFF2-40B4-BE49-F238E27FC236}">
              <a16:creationId xmlns:a16="http://schemas.microsoft.com/office/drawing/2014/main" id="{2C32236C-5E59-4C4C-A47E-7E0263741E26}"/>
            </a:ext>
          </a:extLst>
        </xdr:cNvPr>
        <xdr:cNvSpPr txBox="1"/>
      </xdr:nvSpPr>
      <xdr:spPr>
        <a:xfrm>
          <a:off x="1777626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753" name="n_3aveValue【庁舎】&#10;一人当たり面積">
          <a:extLst>
            <a:ext uri="{FF2B5EF4-FFF2-40B4-BE49-F238E27FC236}">
              <a16:creationId xmlns:a16="http://schemas.microsoft.com/office/drawing/2014/main" id="{6D43FF4C-83DC-4129-8AA9-DA670A0BCD9F}"/>
            </a:ext>
          </a:extLst>
        </xdr:cNvPr>
        <xdr:cNvSpPr txBox="1"/>
      </xdr:nvSpPr>
      <xdr:spPr>
        <a:xfrm>
          <a:off x="17001567"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81551</xdr:rowOff>
    </xdr:from>
    <xdr:ext cx="469744" cy="259045"/>
    <xdr:sp macro="" textlink="">
      <xdr:nvSpPr>
        <xdr:cNvPr id="754" name="n_4aveValue【庁舎】&#10;一人当たり面積">
          <a:extLst>
            <a:ext uri="{FF2B5EF4-FFF2-40B4-BE49-F238E27FC236}">
              <a16:creationId xmlns:a16="http://schemas.microsoft.com/office/drawing/2014/main" id="{09F3A50A-800D-4B78-89A2-A88157FE69E8}"/>
            </a:ext>
          </a:extLst>
        </xdr:cNvPr>
        <xdr:cNvSpPr txBox="1"/>
      </xdr:nvSpPr>
      <xdr:spPr>
        <a:xfrm>
          <a:off x="16226867" y="178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120666</xdr:rowOff>
    </xdr:from>
    <xdr:ext cx="469744" cy="259045"/>
    <xdr:sp macro="" textlink="">
      <xdr:nvSpPr>
        <xdr:cNvPr id="755" name="n_1mainValue【庁舎】&#10;一人当たり面積">
          <a:extLst>
            <a:ext uri="{FF2B5EF4-FFF2-40B4-BE49-F238E27FC236}">
              <a16:creationId xmlns:a16="http://schemas.microsoft.com/office/drawing/2014/main" id="{A1A57693-A59B-4C5A-A89A-7237C8259478}"/>
            </a:ext>
          </a:extLst>
        </xdr:cNvPr>
        <xdr:cNvSpPr txBox="1"/>
      </xdr:nvSpPr>
      <xdr:spPr>
        <a:xfrm>
          <a:off x="18561127" y="1671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143527</xdr:rowOff>
    </xdr:from>
    <xdr:ext cx="469744" cy="259045"/>
    <xdr:sp macro="" textlink="">
      <xdr:nvSpPr>
        <xdr:cNvPr id="756" name="n_2mainValue【庁舎】&#10;一人当たり面積">
          <a:extLst>
            <a:ext uri="{FF2B5EF4-FFF2-40B4-BE49-F238E27FC236}">
              <a16:creationId xmlns:a16="http://schemas.microsoft.com/office/drawing/2014/main" id="{53DF6569-2B7E-4890-8820-CEDC8A84FE06}"/>
            </a:ext>
          </a:extLst>
        </xdr:cNvPr>
        <xdr:cNvSpPr txBox="1"/>
      </xdr:nvSpPr>
      <xdr:spPr>
        <a:xfrm>
          <a:off x="17776267" y="1673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168673</xdr:rowOff>
    </xdr:from>
    <xdr:ext cx="469744" cy="259045"/>
    <xdr:sp macro="" textlink="">
      <xdr:nvSpPr>
        <xdr:cNvPr id="757" name="n_3mainValue【庁舎】&#10;一人当たり面積">
          <a:extLst>
            <a:ext uri="{FF2B5EF4-FFF2-40B4-BE49-F238E27FC236}">
              <a16:creationId xmlns:a16="http://schemas.microsoft.com/office/drawing/2014/main" id="{94BEEC48-98BB-4663-A118-14FCBF8B8B2C}"/>
            </a:ext>
          </a:extLst>
        </xdr:cNvPr>
        <xdr:cNvSpPr txBox="1"/>
      </xdr:nvSpPr>
      <xdr:spPr>
        <a:xfrm>
          <a:off x="17001567" y="1676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31514</xdr:rowOff>
    </xdr:from>
    <xdr:ext cx="469744" cy="259045"/>
    <xdr:sp macro="" textlink="">
      <xdr:nvSpPr>
        <xdr:cNvPr id="758" name="n_4mainValue【庁舎】&#10;一人当たり面積">
          <a:extLst>
            <a:ext uri="{FF2B5EF4-FFF2-40B4-BE49-F238E27FC236}">
              <a16:creationId xmlns:a16="http://schemas.microsoft.com/office/drawing/2014/main" id="{BFDC6C2A-5B8C-4E63-94D4-B32C08DA1B89}"/>
            </a:ext>
          </a:extLst>
        </xdr:cNvPr>
        <xdr:cNvSpPr txBox="1"/>
      </xdr:nvSpPr>
      <xdr:spPr>
        <a:xfrm>
          <a:off x="16226867" y="1679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BBA198F4-423E-421A-9814-7666F42634E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F19C6F82-362C-4CC2-AE7B-2B756182B79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76F92FE3-5362-48FD-AFAE-64C6BE03799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人あたりの有形固定資産額については低い水準である。本町においてはリサイクルステーションまんのうの老朽化も進んでおり、施設の長寿命化計画など検討が必要である。　　　　　　　　　　　　　　　　　　　　　　　　　　　　　　　　　　　　　　　　　　　　　　　　　　　　　　　　　　　　　　　　　　　　　　　　　　　　　　　　　　　　　　　　　　　　　　　　　　　　　　　　　　　　　　　　　　　　　　　</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平均と比較すると多く、また減価償却率については類似団体平均より低い水準である。新規屯所の建築や除却などを実施しているが老朽化の進んでいる消防施設施設もあるため改修・維持・更新や統廃合などの管理体制について今後も検討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低い水準であり、１人あたりの保有量は類似団体平均と比較すると高い水準を維持している。まんのう町吉野体育館、まんのう町琴南東体育館については老朽化が進んでいるため長寿命化計画・統廃合などを考慮しながら適切な施設マネジメントを行う。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人あたり面積については類似団体平均と比較すると低い水準である。令和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年度ではまんのう町人づくり研修施設かりん会館の改修工事等に約</a:t>
          </a:r>
          <a:r>
            <a:rPr kumimoji="1" lang="en-US" altLang="ja-JP" sz="1300">
              <a:latin typeface="ＭＳ Ｐゴシック" panose="020B0600070205080204" pitchFamily="50" charset="-128"/>
              <a:ea typeface="ＭＳ Ｐゴシック" panose="020B0600070205080204" pitchFamily="50" charset="-128"/>
            </a:rPr>
            <a:t>4,600</a:t>
          </a:r>
          <a:r>
            <a:rPr kumimoji="1" lang="ja-JP" altLang="en-US" sz="1300">
              <a:latin typeface="ＭＳ Ｐゴシック" panose="020B0600070205080204" pitchFamily="50" charset="-128"/>
              <a:ea typeface="ＭＳ Ｐゴシック" panose="020B0600070205080204" pitchFamily="50" charset="-128"/>
            </a:rPr>
            <a:t>万円の費用計上があり、減価償却率が大きく減少している。老朽化が進んでいる施設も多く住民の安全面も考慮し引き続き施設の改修・維持・更新を検討する必要がある。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4067_&#12414;&#12435;&#12398;&#12358;&#30010;/&#12304;&#36001;&#25919;&#29366;&#27841;&#36039;&#26009;&#38598;&#12305;_374067_&#12414;&#12435;&#12398;&#12358;&#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4067_&#12414;&#12435;&#12398;&#12358;&#30010;\&#12304;&#36001;&#25919;&#29366;&#27841;&#36039;&#26009;&#38598;&#12305;_374067_&#12414;&#12435;&#12398;&#12358;&#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4067_&#12414;&#12435;&#12398;&#12358;&#30010;/&#12304;&#36001;&#25919;&#29366;&#27841;&#36039;&#26009;&#38598;&#12305;_374067_&#12414;&#12435;&#12398;&#1235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60.5</v>
          </cell>
          <cell r="BX53">
            <v>59.9</v>
          </cell>
          <cell r="CF53">
            <v>58.4</v>
          </cell>
          <cell r="CN53">
            <v>59</v>
          </cell>
          <cell r="CV53">
            <v>59.5</v>
          </cell>
        </row>
        <row r="55">
          <cell r="AN55" t="str">
            <v>類似団体内平均値</v>
          </cell>
          <cell r="BP55">
            <v>13.5</v>
          </cell>
          <cell r="BX55">
            <v>0</v>
          </cell>
          <cell r="CF55">
            <v>0</v>
          </cell>
          <cell r="CN55">
            <v>0</v>
          </cell>
          <cell r="CV55">
            <v>0</v>
          </cell>
        </row>
        <row r="57">
          <cell r="BP57">
            <v>65.099999999999994</v>
          </cell>
          <cell r="BX57">
            <v>64.3</v>
          </cell>
          <cell r="CF57">
            <v>65.7</v>
          </cell>
          <cell r="CN57">
            <v>67</v>
          </cell>
          <cell r="CV57">
            <v>67.599999999999994</v>
          </cell>
        </row>
        <row r="72">
          <cell r="BP72" t="str">
            <v>R02</v>
          </cell>
          <cell r="BX72" t="str">
            <v>R03</v>
          </cell>
          <cell r="CF72" t="str">
            <v>R04</v>
          </cell>
          <cell r="CN72" t="str">
            <v>R05</v>
          </cell>
          <cell r="CV72" t="str">
            <v>R06</v>
          </cell>
        </row>
        <row r="73">
          <cell r="AN73" t="str">
            <v>当該団体値</v>
          </cell>
        </row>
        <row r="75">
          <cell r="BP75">
            <v>8.3000000000000007</v>
          </cell>
          <cell r="BX75">
            <v>7.9</v>
          </cell>
          <cell r="CF75">
            <v>8.6</v>
          </cell>
          <cell r="CN75">
            <v>8.4</v>
          </cell>
          <cell r="CV75">
            <v>8</v>
          </cell>
        </row>
        <row r="77">
          <cell r="AN77" t="str">
            <v>類似団体内平均値</v>
          </cell>
          <cell r="BP77">
            <v>13.5</v>
          </cell>
          <cell r="BX77">
            <v>0</v>
          </cell>
          <cell r="CF77">
            <v>0</v>
          </cell>
          <cell r="CN77">
            <v>0</v>
          </cell>
          <cell r="CV77">
            <v>0</v>
          </cell>
        </row>
        <row r="79">
          <cell r="BP79">
            <v>8.3000000000000007</v>
          </cell>
          <cell r="BX79">
            <v>8</v>
          </cell>
          <cell r="CF79">
            <v>8.1</v>
          </cell>
          <cell r="CN79">
            <v>8.1</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12469800</v>
      </c>
      <c r="BO4" s="358"/>
      <c r="BP4" s="358"/>
      <c r="BQ4" s="358"/>
      <c r="BR4" s="358"/>
      <c r="BS4" s="358"/>
      <c r="BT4" s="358"/>
      <c r="BU4" s="359"/>
      <c r="BV4" s="357">
        <v>12505615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3.4</v>
      </c>
      <c r="CU4" s="364"/>
      <c r="CV4" s="364"/>
      <c r="CW4" s="364"/>
      <c r="CX4" s="364"/>
      <c r="CY4" s="364"/>
      <c r="CZ4" s="364"/>
      <c r="DA4" s="365"/>
      <c r="DB4" s="363">
        <v>4.4000000000000004</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12135940</v>
      </c>
      <c r="BO5" s="395"/>
      <c r="BP5" s="395"/>
      <c r="BQ5" s="395"/>
      <c r="BR5" s="395"/>
      <c r="BS5" s="395"/>
      <c r="BT5" s="395"/>
      <c r="BU5" s="396"/>
      <c r="BV5" s="394">
        <v>12072647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87.4</v>
      </c>
      <c r="CU5" s="392"/>
      <c r="CV5" s="392"/>
      <c r="CW5" s="392"/>
      <c r="CX5" s="392"/>
      <c r="CY5" s="392"/>
      <c r="CZ5" s="392"/>
      <c r="DA5" s="393"/>
      <c r="DB5" s="391">
        <v>85.8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333860</v>
      </c>
      <c r="BO6" s="395"/>
      <c r="BP6" s="395"/>
      <c r="BQ6" s="395"/>
      <c r="BR6" s="395"/>
      <c r="BS6" s="395"/>
      <c r="BT6" s="395"/>
      <c r="BU6" s="396"/>
      <c r="BV6" s="394">
        <v>432968</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87.6</v>
      </c>
      <c r="CU6" s="432"/>
      <c r="CV6" s="432"/>
      <c r="CW6" s="432"/>
      <c r="CX6" s="432"/>
      <c r="CY6" s="432"/>
      <c r="CZ6" s="432"/>
      <c r="DA6" s="433"/>
      <c r="DB6" s="431">
        <v>86.3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93283</v>
      </c>
      <c r="BO7" s="395"/>
      <c r="BP7" s="395"/>
      <c r="BQ7" s="395"/>
      <c r="BR7" s="395"/>
      <c r="BS7" s="395"/>
      <c r="BT7" s="395"/>
      <c r="BU7" s="396"/>
      <c r="BV7" s="394">
        <v>124489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7145539</v>
      </c>
      <c r="CU7" s="395"/>
      <c r="CV7" s="395"/>
      <c r="CW7" s="395"/>
      <c r="CX7" s="395"/>
      <c r="CY7" s="395"/>
      <c r="CZ7" s="395"/>
      <c r="DA7" s="396"/>
      <c r="DB7" s="394">
        <v>7040056</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240577</v>
      </c>
      <c r="BO8" s="395"/>
      <c r="BP8" s="395"/>
      <c r="BQ8" s="395"/>
      <c r="BR8" s="395"/>
      <c r="BS8" s="395"/>
      <c r="BT8" s="395"/>
      <c r="BU8" s="396"/>
      <c r="BV8" s="394">
        <v>308479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0.34</v>
      </c>
      <c r="CU8" s="435"/>
      <c r="CV8" s="435"/>
      <c r="CW8" s="435"/>
      <c r="CX8" s="435"/>
      <c r="CY8" s="435"/>
      <c r="CZ8" s="435"/>
      <c r="DA8" s="436"/>
      <c r="DB8" s="434">
        <v>0.34</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17401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-67902</v>
      </c>
      <c r="BO9" s="395"/>
      <c r="BP9" s="395"/>
      <c r="BQ9" s="395"/>
      <c r="BR9" s="395"/>
      <c r="BS9" s="395"/>
      <c r="BT9" s="395"/>
      <c r="BU9" s="396"/>
      <c r="BV9" s="394">
        <v>-74634</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16.600000000000001</v>
      </c>
      <c r="CU9" s="392"/>
      <c r="CV9" s="392"/>
      <c r="CW9" s="392"/>
      <c r="CX9" s="392"/>
      <c r="CY9" s="392"/>
      <c r="CZ9" s="392"/>
      <c r="DA9" s="393"/>
      <c r="DB9" s="391">
        <v>15.8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18377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575119</v>
      </c>
      <c r="BO10" s="395"/>
      <c r="BP10" s="395"/>
      <c r="BQ10" s="395"/>
      <c r="BR10" s="395"/>
      <c r="BS10" s="395"/>
      <c r="BT10" s="395"/>
      <c r="BU10" s="396"/>
      <c r="BV10" s="394">
        <v>246706</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17116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310000</v>
      </c>
      <c r="BO12" s="395"/>
      <c r="BP12" s="395"/>
      <c r="BQ12" s="395"/>
      <c r="BR12" s="395"/>
      <c r="BS12" s="395"/>
      <c r="BT12" s="395"/>
      <c r="BU12" s="396"/>
      <c r="BV12" s="394">
        <v>240000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16855</v>
      </c>
      <c r="S13" s="479"/>
      <c r="T13" s="479"/>
      <c r="U13" s="479"/>
      <c r="V13" s="480"/>
      <c r="W13" s="410" t="s">
        <v>131</v>
      </c>
      <c r="X13" s="411"/>
      <c r="Y13" s="411"/>
      <c r="Z13" s="411"/>
      <c r="AA13" s="411"/>
      <c r="AB13" s="401"/>
      <c r="AC13" s="445">
        <v>997</v>
      </c>
      <c r="AD13" s="446"/>
      <c r="AE13" s="446"/>
      <c r="AF13" s="446"/>
      <c r="AG13" s="488"/>
      <c r="AH13" s="445">
        <v>1134</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197217</v>
      </c>
      <c r="BO13" s="395"/>
      <c r="BP13" s="395"/>
      <c r="BQ13" s="395"/>
      <c r="BR13" s="395"/>
      <c r="BS13" s="395"/>
      <c r="BT13" s="395"/>
      <c r="BU13" s="396"/>
      <c r="BV13" s="394">
        <v>-67928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v>
      </c>
      <c r="CU13" s="392"/>
      <c r="CV13" s="392"/>
      <c r="CW13" s="392"/>
      <c r="CX13" s="392"/>
      <c r="CY13" s="392"/>
      <c r="CZ13" s="392"/>
      <c r="DA13" s="393"/>
      <c r="DB13" s="391">
        <v>8.4</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17350</v>
      </c>
      <c r="S14" s="479"/>
      <c r="T14" s="479"/>
      <c r="U14" s="479"/>
      <c r="V14" s="480"/>
      <c r="W14" s="384"/>
      <c r="X14" s="385"/>
      <c r="Y14" s="385"/>
      <c r="Z14" s="385"/>
      <c r="AA14" s="385"/>
      <c r="AB14" s="374"/>
      <c r="AC14" s="481">
        <v>12</v>
      </c>
      <c r="AD14" s="482"/>
      <c r="AE14" s="482"/>
      <c r="AF14" s="482"/>
      <c r="AG14" s="483"/>
      <c r="AH14" s="481">
        <v>13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17130</v>
      </c>
      <c r="S15" s="479"/>
      <c r="T15" s="479"/>
      <c r="U15" s="479"/>
      <c r="V15" s="480"/>
      <c r="W15" s="410" t="s">
        <v>137</v>
      </c>
      <c r="X15" s="411"/>
      <c r="Y15" s="411"/>
      <c r="Z15" s="411"/>
      <c r="AA15" s="411"/>
      <c r="AB15" s="401"/>
      <c r="AC15" s="445">
        <v>2337</v>
      </c>
      <c r="AD15" s="446"/>
      <c r="AE15" s="446"/>
      <c r="AF15" s="446"/>
      <c r="AG15" s="488"/>
      <c r="AH15" s="445">
        <v>2501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2234549</v>
      </c>
      <c r="BO15" s="358"/>
      <c r="BP15" s="358"/>
      <c r="BQ15" s="358"/>
      <c r="BR15" s="358"/>
      <c r="BS15" s="358"/>
      <c r="BT15" s="358"/>
      <c r="BU15" s="359"/>
      <c r="BV15" s="357">
        <v>2209251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28.2</v>
      </c>
      <c r="AD16" s="482"/>
      <c r="AE16" s="482"/>
      <c r="AF16" s="482"/>
      <c r="AG16" s="483"/>
      <c r="AH16" s="481">
        <v>28.8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6561882</v>
      </c>
      <c r="BO16" s="395"/>
      <c r="BP16" s="395"/>
      <c r="BQ16" s="395"/>
      <c r="BR16" s="395"/>
      <c r="BS16" s="395"/>
      <c r="BT16" s="395"/>
      <c r="BU16" s="396"/>
      <c r="BV16" s="394">
        <v>6446965</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4958</v>
      </c>
      <c r="AD17" s="446"/>
      <c r="AE17" s="446"/>
      <c r="AF17" s="446"/>
      <c r="AG17" s="488"/>
      <c r="AH17" s="445">
        <v>5064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2798710</v>
      </c>
      <c r="BO17" s="395"/>
      <c r="BP17" s="395"/>
      <c r="BQ17" s="395"/>
      <c r="BR17" s="395"/>
      <c r="BS17" s="395"/>
      <c r="BT17" s="395"/>
      <c r="BU17" s="396"/>
      <c r="BV17" s="394">
        <v>2765700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194.45</v>
      </c>
      <c r="M18" s="518"/>
      <c r="N18" s="518"/>
      <c r="O18" s="518"/>
      <c r="P18" s="518"/>
      <c r="Q18" s="518"/>
      <c r="R18" s="519"/>
      <c r="S18" s="519"/>
      <c r="T18" s="519"/>
      <c r="U18" s="519"/>
      <c r="V18" s="520"/>
      <c r="W18" s="412"/>
      <c r="X18" s="413"/>
      <c r="Y18" s="413"/>
      <c r="Z18" s="413"/>
      <c r="AA18" s="413"/>
      <c r="AB18" s="404"/>
      <c r="AC18" s="521">
        <v>59.8</v>
      </c>
      <c r="AD18" s="522"/>
      <c r="AE18" s="522"/>
      <c r="AF18" s="522"/>
      <c r="AG18" s="523"/>
      <c r="AH18" s="521">
        <v>58.2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6357963</v>
      </c>
      <c r="BO18" s="395"/>
      <c r="BP18" s="395"/>
      <c r="BQ18" s="395"/>
      <c r="BR18" s="395"/>
      <c r="BS18" s="395"/>
      <c r="BT18" s="395"/>
      <c r="BU18" s="396"/>
      <c r="BV18" s="394">
        <v>6090327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89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8812393</v>
      </c>
      <c r="BO19" s="395"/>
      <c r="BP19" s="395"/>
      <c r="BQ19" s="395"/>
      <c r="BR19" s="395"/>
      <c r="BS19" s="395"/>
      <c r="BT19" s="395"/>
      <c r="BU19" s="396"/>
      <c r="BV19" s="394">
        <v>8872762</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6531</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12495048</v>
      </c>
      <c r="BO22" s="358"/>
      <c r="BP22" s="358"/>
      <c r="BQ22" s="358"/>
      <c r="BR22" s="358"/>
      <c r="BS22" s="358"/>
      <c r="BT22" s="358"/>
      <c r="BU22" s="359"/>
      <c r="BV22" s="357">
        <v>12869467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8222025</v>
      </c>
      <c r="BO23" s="395"/>
      <c r="BP23" s="395"/>
      <c r="BQ23" s="395"/>
      <c r="BR23" s="395"/>
      <c r="BS23" s="395"/>
      <c r="BT23" s="395"/>
      <c r="BU23" s="396"/>
      <c r="BV23" s="394">
        <v>8060118</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7740</v>
      </c>
      <c r="R24" s="446"/>
      <c r="S24" s="446"/>
      <c r="T24" s="446"/>
      <c r="U24" s="446"/>
      <c r="V24" s="488"/>
      <c r="W24" s="540"/>
      <c r="X24" s="541"/>
      <c r="Y24" s="542"/>
      <c r="Z24" s="444" t="s">
        <v>162</v>
      </c>
      <c r="AA24" s="424"/>
      <c r="AB24" s="424"/>
      <c r="AC24" s="424"/>
      <c r="AD24" s="424"/>
      <c r="AE24" s="424"/>
      <c r="AF24" s="424"/>
      <c r="AG24" s="425"/>
      <c r="AH24" s="445">
        <v>159</v>
      </c>
      <c r="AI24" s="446"/>
      <c r="AJ24" s="446"/>
      <c r="AK24" s="446"/>
      <c r="AL24" s="488"/>
      <c r="AM24" s="445">
        <v>513093</v>
      </c>
      <c r="AN24" s="446"/>
      <c r="AO24" s="446"/>
      <c r="AP24" s="446"/>
      <c r="AQ24" s="446"/>
      <c r="AR24" s="488"/>
      <c r="AS24" s="445">
        <v>3227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9480313</v>
      </c>
      <c r="BO24" s="395"/>
      <c r="BP24" s="395"/>
      <c r="BQ24" s="395"/>
      <c r="BR24" s="395"/>
      <c r="BS24" s="395"/>
      <c r="BT24" s="395"/>
      <c r="BU24" s="396"/>
      <c r="BV24" s="394">
        <v>9507569</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5980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3705353</v>
      </c>
      <c r="BO25" s="358"/>
      <c r="BP25" s="358"/>
      <c r="BQ25" s="358"/>
      <c r="BR25" s="358"/>
      <c r="BS25" s="358"/>
      <c r="BT25" s="358"/>
      <c r="BU25" s="359"/>
      <c r="BV25" s="357">
        <v>3907560</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5640</v>
      </c>
      <c r="R26" s="446"/>
      <c r="S26" s="446"/>
      <c r="T26" s="446"/>
      <c r="U26" s="446"/>
      <c r="V26" s="488"/>
      <c r="W26" s="540"/>
      <c r="X26" s="541"/>
      <c r="Y26" s="542"/>
      <c r="Z26" s="444" t="s">
        <v>168</v>
      </c>
      <c r="AA26" s="546"/>
      <c r="AB26" s="546"/>
      <c r="AC26" s="546"/>
      <c r="AD26" s="546"/>
      <c r="AE26" s="546"/>
      <c r="AF26" s="546"/>
      <c r="AG26" s="547"/>
      <c r="AH26" s="445">
        <v>7</v>
      </c>
      <c r="AI26" s="446"/>
      <c r="AJ26" s="446"/>
      <c r="AK26" s="446"/>
      <c r="AL26" s="488"/>
      <c r="AM26" s="445">
        <v>24962</v>
      </c>
      <c r="AN26" s="446"/>
      <c r="AO26" s="446"/>
      <c r="AP26" s="446"/>
      <c r="AQ26" s="446"/>
      <c r="AR26" s="488"/>
      <c r="AS26" s="445">
        <v>3566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47328</v>
      </c>
      <c r="BO26" s="395"/>
      <c r="BP26" s="395"/>
      <c r="BQ26" s="395"/>
      <c r="BR26" s="395"/>
      <c r="BS26" s="395"/>
      <c r="BT26" s="395"/>
      <c r="BU26" s="396"/>
      <c r="BV26" s="394">
        <v>47612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3280</v>
      </c>
      <c r="R27" s="446"/>
      <c r="S27" s="446"/>
      <c r="T27" s="446"/>
      <c r="U27" s="446"/>
      <c r="V27" s="488"/>
      <c r="W27" s="540"/>
      <c r="X27" s="541"/>
      <c r="Y27" s="542"/>
      <c r="Z27" s="444" t="s">
        <v>171</v>
      </c>
      <c r="AA27" s="424"/>
      <c r="AB27" s="424"/>
      <c r="AC27" s="424"/>
      <c r="AD27" s="424"/>
      <c r="AE27" s="424"/>
      <c r="AF27" s="424"/>
      <c r="AG27" s="425"/>
      <c r="AH27" s="445">
        <v>38</v>
      </c>
      <c r="AI27" s="446"/>
      <c r="AJ27" s="446"/>
      <c r="AK27" s="446"/>
      <c r="AL27" s="488"/>
      <c r="AM27" s="445">
        <v>111116</v>
      </c>
      <c r="AN27" s="446"/>
      <c r="AO27" s="446"/>
      <c r="AP27" s="446"/>
      <c r="AQ27" s="446"/>
      <c r="AR27" s="488"/>
      <c r="AS27" s="445">
        <v>2924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v>281584</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2990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3037986</v>
      </c>
      <c r="BO28" s="358"/>
      <c r="BP28" s="358"/>
      <c r="BQ28" s="358"/>
      <c r="BR28" s="358"/>
      <c r="BS28" s="358"/>
      <c r="BT28" s="358"/>
      <c r="BU28" s="359"/>
      <c r="BV28" s="357">
        <v>2772867</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14</v>
      </c>
      <c r="M29" s="446"/>
      <c r="N29" s="446"/>
      <c r="O29" s="446"/>
      <c r="P29" s="488"/>
      <c r="Q29" s="445">
        <v>2840</v>
      </c>
      <c r="R29" s="446"/>
      <c r="S29" s="446"/>
      <c r="T29" s="446"/>
      <c r="U29" s="446"/>
      <c r="V29" s="488"/>
      <c r="W29" s="543"/>
      <c r="X29" s="544"/>
      <c r="Y29" s="545"/>
      <c r="Z29" s="444" t="s">
        <v>177</v>
      </c>
      <c r="AA29" s="424"/>
      <c r="AB29" s="424"/>
      <c r="AC29" s="424"/>
      <c r="AD29" s="424"/>
      <c r="AE29" s="424"/>
      <c r="AF29" s="424"/>
      <c r="AG29" s="425"/>
      <c r="AH29" s="445">
        <v>197</v>
      </c>
      <c r="AI29" s="446"/>
      <c r="AJ29" s="446"/>
      <c r="AK29" s="446"/>
      <c r="AL29" s="488"/>
      <c r="AM29" s="445">
        <v>624209</v>
      </c>
      <c r="AN29" s="446"/>
      <c r="AO29" s="446"/>
      <c r="AP29" s="446"/>
      <c r="AQ29" s="446"/>
      <c r="AR29" s="488"/>
      <c r="AS29" s="445">
        <v>3169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105926</v>
      </c>
      <c r="BO29" s="395"/>
      <c r="BP29" s="395"/>
      <c r="BQ29" s="395"/>
      <c r="BR29" s="395"/>
      <c r="BS29" s="395"/>
      <c r="BT29" s="395"/>
      <c r="BU29" s="396"/>
      <c r="BV29" s="394">
        <v>340760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2743088</v>
      </c>
      <c r="BO30" s="514"/>
      <c r="BP30" s="514"/>
      <c r="BQ30" s="514"/>
      <c r="BR30" s="514"/>
      <c r="BS30" s="514"/>
      <c r="BT30" s="514"/>
      <c r="BU30" s="515"/>
      <c r="BV30" s="513">
        <v>2917814</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6</v>
      </c>
      <c r="BX34" s="584"/>
      <c r="BY34" s="585" t="str">
        <f>IF('各会計、関係団体の財政状況及び健全化判断比率'!B68="","",'各会計、関係団体の財政状況及び健全化判断比率'!B68)</f>
        <v>仲多度南部消防組合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（一財）ことなみ振興公社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7</v>
      </c>
      <c r="BX35" s="584"/>
      <c r="BY35" s="585" t="str">
        <f>IF('各会計、関係団体の財政状況及び健全化判断比率'!B69="","",'各会計、関係団体の財政状況及び健全化判断比率'!B69)</f>
        <v>香川県市町総合事務組合</v>
      </c>
      <c r="BZ35" s="585"/>
      <c r="CA35" s="585"/>
      <c r="CB35" s="585"/>
      <c r="CC35" s="585"/>
      <c r="CD35" s="585"/>
      <c r="CE35" s="585"/>
      <c r="CF35" s="585"/>
      <c r="CG35" s="585"/>
      <c r="CH35" s="585"/>
      <c r="CI35" s="585"/>
      <c r="CJ35" s="585"/>
      <c r="CK35" s="585"/>
      <c r="CL35" s="585"/>
      <c r="CM35" s="585"/>
      <c r="CN35" s="163"/>
      <c r="CO35" s="584">
        <f t="shared" ref="CO35:CO43" si="3">IF(CQ35="","",CO34+1)</f>
        <v>17</v>
      </c>
      <c r="CP35" s="584"/>
      <c r="CQ35" s="585" t="str">
        <f>IF('各会計、関係団体の財政状況及び健全化判断比率'!BS8="","",'各会計、関係団体の財政状況及び健全化判断比率'!BS8)</f>
        <v>㈲仲南振興公社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8</v>
      </c>
      <c r="BX36" s="584"/>
      <c r="BY36" s="585" t="str">
        <f>IF('各会計、関係団体の財政状況及び健全化判断比率'!B70="","",'各会計、関係団体の財政状況及び健全化判断比率'!B70)</f>
        <v>香川県後期高齢者医療広域連合（一般会計）</v>
      </c>
      <c r="BZ36" s="585"/>
      <c r="CA36" s="585"/>
      <c r="CB36" s="585"/>
      <c r="CC36" s="585"/>
      <c r="CD36" s="585"/>
      <c r="CE36" s="585"/>
      <c r="CF36" s="585"/>
      <c r="CG36" s="585"/>
      <c r="CH36" s="585"/>
      <c r="CI36" s="585"/>
      <c r="CJ36" s="585"/>
      <c r="CK36" s="585"/>
      <c r="CL36" s="585"/>
      <c r="CM36" s="585"/>
      <c r="CN36" s="163"/>
      <c r="CO36" s="584">
        <f t="shared" si="3"/>
        <v>18</v>
      </c>
      <c r="CP36" s="584"/>
      <c r="CQ36" s="585" t="str">
        <f>IF('各会計、関係団体の財政状況及び健全化判断比率'!BS9="","",'各会計、関係団体の財政状況及び健全化判断比率'!BS9)</f>
        <v>㈱グリーンパークまんのう</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9</v>
      </c>
      <c r="BX37" s="584"/>
      <c r="BY37" s="585" t="str">
        <f>IF('各会計、関係団体の財政状況及び健全化判断比率'!B71="","",'各会計、関係団体の財政状況及び健全化判断比率'!B71)</f>
        <v>香川県後期高齢者医療広域連合（後期高齢者医療事業）</v>
      </c>
      <c r="BZ37" s="585"/>
      <c r="CA37" s="585"/>
      <c r="CB37" s="585"/>
      <c r="CC37" s="585"/>
      <c r="CD37" s="585"/>
      <c r="CE37" s="585"/>
      <c r="CF37" s="585"/>
      <c r="CG37" s="585"/>
      <c r="CH37" s="585"/>
      <c r="CI37" s="585"/>
      <c r="CJ37" s="585"/>
      <c r="CK37" s="585"/>
      <c r="CL37" s="585"/>
      <c r="CM37" s="585"/>
      <c r="CN37" s="163"/>
      <c r="CO37" s="584">
        <f t="shared" si="3"/>
        <v>19</v>
      </c>
      <c r="CP37" s="584"/>
      <c r="CQ37" s="585" t="str">
        <f>IF('各会計、関係団体の財政状況及び健全化判断比率'!BS10="","",'各会計、関係団体の財政状況及び健全化判断比率'!BS10)</f>
        <v>まんのう町土地開発公社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〇</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10</v>
      </c>
      <c r="BX38" s="584"/>
      <c r="BY38" s="585" t="str">
        <f>IF('各会計、関係団体の財政状況及び健全化判断比率'!B72="","",'各会計、関係団体の財政状況及び健全化判断比率'!B72)</f>
        <v>香川県中部ボートレース事業組合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11</v>
      </c>
      <c r="BX39" s="584"/>
      <c r="BY39" s="585" t="str">
        <f>IF('各会計、関係団体の財政状況及び健全化判断比率'!B73="","",'各会計、関係団体の財政状況及び健全化判断比率'!B73)</f>
        <v>中讃広域行政事務組合（一般会計）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12</v>
      </c>
      <c r="BX40" s="584"/>
      <c r="BY40" s="585" t="str">
        <f>IF('各会計、関係団体の財政状況及び健全化判断比率'!B74="","",'各会計、関係団体の財政状況及び健全化判断比率'!B74)</f>
        <v>中讃広域行政事務組合（仲善クリーンセンター）</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13</v>
      </c>
      <c r="BX41" s="584"/>
      <c r="BY41" s="585" t="str">
        <f>IF('各会計、関係団体の財政状況及び健全化判断比率'!B75="","",'各会計、関係団体の財政状況及び健全化判断比率'!B75)</f>
        <v>中讃広域行政事務組合（瀬戸グリーンセンター）</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14</v>
      </c>
      <c r="BX42" s="584"/>
      <c r="BY42" s="585" t="str">
        <f>IF('各会計、関係団体の財政状況及び健全化判断比率'!B76="","",'各会計、関係団体の財政状況及び健全化判断比率'!B76)</f>
        <v>中讃広域行政事務組合（クリントピア丸亀）</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15</v>
      </c>
      <c r="BX43" s="584"/>
      <c r="BY43" s="585" t="str">
        <f>IF('各会計、関係団体の財政状況及び健全化判断比率'!B77="","",'各会計、関係団体の財政状況及び健全化判断比率'!B77)</f>
        <v>まんのう町外二ヶ市町(十郷地区)山林組合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y84YpOG0q/fNcNd9tcZfT6csd3xlAPygjlmV/MD46nfPstQ3+yRZ7w5+A/9GTjAuLm8Vv6EYc/1Cs1o2m7qzxA==" saltValue="qRvD6fdbd5zyIki7rG/d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2072775</v>
      </c>
      <c r="S5" s="600"/>
      <c r="T5" s="600"/>
      <c r="U5" s="600"/>
      <c r="V5" s="600"/>
      <c r="W5" s="600"/>
      <c r="X5" s="600"/>
      <c r="Y5" s="601"/>
      <c r="Z5" s="602">
        <v>16.600000000000001</v>
      </c>
      <c r="AA5" s="602"/>
      <c r="AB5" s="602"/>
      <c r="AC5" s="602"/>
      <c r="AD5" s="603">
        <v>2072775</v>
      </c>
      <c r="AE5" s="603"/>
      <c r="AF5" s="603"/>
      <c r="AG5" s="603"/>
      <c r="AH5" s="603"/>
      <c r="AI5" s="603"/>
      <c r="AJ5" s="603"/>
      <c r="AK5" s="603"/>
      <c r="AL5" s="604">
        <v>28.6</v>
      </c>
      <c r="AM5" s="605"/>
      <c r="AN5" s="605"/>
      <c r="AO5" s="606"/>
      <c r="AP5" s="596" t="s">
        <v>216</v>
      </c>
      <c r="AQ5" s="597"/>
      <c r="AR5" s="597"/>
      <c r="AS5" s="597"/>
      <c r="AT5" s="597"/>
      <c r="AU5" s="597"/>
      <c r="AV5" s="597"/>
      <c r="AW5" s="597"/>
      <c r="AX5" s="597"/>
      <c r="AY5" s="597"/>
      <c r="AZ5" s="597"/>
      <c r="BA5" s="597"/>
      <c r="BB5" s="597"/>
      <c r="BC5" s="597"/>
      <c r="BD5" s="597"/>
      <c r="BE5" s="597"/>
      <c r="BF5" s="598"/>
      <c r="BG5" s="610">
        <v>2070406</v>
      </c>
      <c r="BH5" s="611"/>
      <c r="BI5" s="611"/>
      <c r="BJ5" s="611"/>
      <c r="BK5" s="611"/>
      <c r="BL5" s="611"/>
      <c r="BM5" s="611"/>
      <c r="BN5" s="612"/>
      <c r="BO5" s="613">
        <v>99.9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113457</v>
      </c>
      <c r="S6" s="611"/>
      <c r="T6" s="611"/>
      <c r="U6" s="611"/>
      <c r="V6" s="611"/>
      <c r="W6" s="611"/>
      <c r="X6" s="611"/>
      <c r="Y6" s="612"/>
      <c r="Z6" s="613">
        <v>0.9</v>
      </c>
      <c r="AA6" s="613"/>
      <c r="AB6" s="613"/>
      <c r="AC6" s="613"/>
      <c r="AD6" s="614">
        <v>113457</v>
      </c>
      <c r="AE6" s="614"/>
      <c r="AF6" s="614"/>
      <c r="AG6" s="614"/>
      <c r="AH6" s="614"/>
      <c r="AI6" s="614"/>
      <c r="AJ6" s="614"/>
      <c r="AK6" s="614"/>
      <c r="AL6" s="615">
        <v>1.6</v>
      </c>
      <c r="AM6" s="616"/>
      <c r="AN6" s="616"/>
      <c r="AO6" s="617"/>
      <c r="AP6" s="607" t="s">
        <v>221</v>
      </c>
      <c r="AQ6" s="608"/>
      <c r="AR6" s="608"/>
      <c r="AS6" s="608"/>
      <c r="AT6" s="608"/>
      <c r="AU6" s="608"/>
      <c r="AV6" s="608"/>
      <c r="AW6" s="608"/>
      <c r="AX6" s="608"/>
      <c r="AY6" s="608"/>
      <c r="AZ6" s="608"/>
      <c r="BA6" s="608"/>
      <c r="BB6" s="608"/>
      <c r="BC6" s="608"/>
      <c r="BD6" s="608"/>
      <c r="BE6" s="608"/>
      <c r="BF6" s="609"/>
      <c r="BG6" s="610">
        <v>2070406</v>
      </c>
      <c r="BH6" s="611"/>
      <c r="BI6" s="611"/>
      <c r="BJ6" s="611"/>
      <c r="BK6" s="611"/>
      <c r="BL6" s="611"/>
      <c r="BM6" s="611"/>
      <c r="BN6" s="612"/>
      <c r="BO6" s="613">
        <v>99.9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120949</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120949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1685</v>
      </c>
      <c r="S7" s="611"/>
      <c r="T7" s="611"/>
      <c r="U7" s="611"/>
      <c r="V7" s="611"/>
      <c r="W7" s="611"/>
      <c r="X7" s="611"/>
      <c r="Y7" s="612"/>
      <c r="Z7" s="613">
        <v>0</v>
      </c>
      <c r="AA7" s="613"/>
      <c r="AB7" s="613"/>
      <c r="AC7" s="613"/>
      <c r="AD7" s="614">
        <v>1685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754221</v>
      </c>
      <c r="BH7" s="611"/>
      <c r="BI7" s="611"/>
      <c r="BJ7" s="611"/>
      <c r="BK7" s="611"/>
      <c r="BL7" s="611"/>
      <c r="BM7" s="611"/>
      <c r="BN7" s="612"/>
      <c r="BO7" s="613">
        <v>36.4</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2363357</v>
      </c>
      <c r="CS7" s="611"/>
      <c r="CT7" s="611"/>
      <c r="CU7" s="611"/>
      <c r="CV7" s="611"/>
      <c r="CW7" s="611"/>
      <c r="CX7" s="611"/>
      <c r="CY7" s="612"/>
      <c r="CZ7" s="613">
        <v>19.5</v>
      </c>
      <c r="DA7" s="613"/>
      <c r="DB7" s="613"/>
      <c r="DC7" s="613"/>
      <c r="DD7" s="619">
        <v>156664</v>
      </c>
      <c r="DE7" s="611"/>
      <c r="DF7" s="611"/>
      <c r="DG7" s="611"/>
      <c r="DH7" s="611"/>
      <c r="DI7" s="611"/>
      <c r="DJ7" s="611"/>
      <c r="DK7" s="611"/>
      <c r="DL7" s="611"/>
      <c r="DM7" s="611"/>
      <c r="DN7" s="611"/>
      <c r="DO7" s="611"/>
      <c r="DP7" s="612"/>
      <c r="DQ7" s="619">
        <v>1499947</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22305</v>
      </c>
      <c r="S8" s="611"/>
      <c r="T8" s="611"/>
      <c r="U8" s="611"/>
      <c r="V8" s="611"/>
      <c r="W8" s="611"/>
      <c r="X8" s="611"/>
      <c r="Y8" s="612"/>
      <c r="Z8" s="613">
        <v>0.2</v>
      </c>
      <c r="AA8" s="613"/>
      <c r="AB8" s="613"/>
      <c r="AC8" s="613"/>
      <c r="AD8" s="614">
        <v>22305</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27210</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3482622</v>
      </c>
      <c r="CS8" s="611"/>
      <c r="CT8" s="611"/>
      <c r="CU8" s="611"/>
      <c r="CV8" s="611"/>
      <c r="CW8" s="611"/>
      <c r="CX8" s="611"/>
      <c r="CY8" s="612"/>
      <c r="CZ8" s="613">
        <v>28.7</v>
      </c>
      <c r="DA8" s="613"/>
      <c r="DB8" s="613"/>
      <c r="DC8" s="613"/>
      <c r="DD8" s="619">
        <v>12456</v>
      </c>
      <c r="DE8" s="611"/>
      <c r="DF8" s="611"/>
      <c r="DG8" s="611"/>
      <c r="DH8" s="611"/>
      <c r="DI8" s="611"/>
      <c r="DJ8" s="611"/>
      <c r="DK8" s="611"/>
      <c r="DL8" s="611"/>
      <c r="DM8" s="611"/>
      <c r="DN8" s="611"/>
      <c r="DO8" s="611"/>
      <c r="DP8" s="612"/>
      <c r="DQ8" s="619">
        <v>2246840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29043</v>
      </c>
      <c r="S9" s="611"/>
      <c r="T9" s="611"/>
      <c r="U9" s="611"/>
      <c r="V9" s="611"/>
      <c r="W9" s="611"/>
      <c r="X9" s="611"/>
      <c r="Y9" s="612"/>
      <c r="Z9" s="613">
        <v>0.2</v>
      </c>
      <c r="AA9" s="613"/>
      <c r="AB9" s="613"/>
      <c r="AC9" s="613"/>
      <c r="AD9" s="614">
        <v>29043</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621130</v>
      </c>
      <c r="BH9" s="611"/>
      <c r="BI9" s="611"/>
      <c r="BJ9" s="611"/>
      <c r="BK9" s="611"/>
      <c r="BL9" s="611"/>
      <c r="BM9" s="611"/>
      <c r="BN9" s="612"/>
      <c r="BO9" s="613">
        <v>30</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630028</v>
      </c>
      <c r="CS9" s="611"/>
      <c r="CT9" s="611"/>
      <c r="CU9" s="611"/>
      <c r="CV9" s="611"/>
      <c r="CW9" s="611"/>
      <c r="CX9" s="611"/>
      <c r="CY9" s="612"/>
      <c r="CZ9" s="613">
        <v>5.2</v>
      </c>
      <c r="DA9" s="613"/>
      <c r="DB9" s="613"/>
      <c r="DC9" s="613"/>
      <c r="DD9" s="619">
        <v>45795</v>
      </c>
      <c r="DE9" s="611"/>
      <c r="DF9" s="611"/>
      <c r="DG9" s="611"/>
      <c r="DH9" s="611"/>
      <c r="DI9" s="611"/>
      <c r="DJ9" s="611"/>
      <c r="DK9" s="611"/>
      <c r="DL9" s="611"/>
      <c r="DM9" s="611"/>
      <c r="DN9" s="611"/>
      <c r="DO9" s="611"/>
      <c r="DP9" s="612"/>
      <c r="DQ9" s="619">
        <v>477581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46157</v>
      </c>
      <c r="BH10" s="611"/>
      <c r="BI10" s="611"/>
      <c r="BJ10" s="611"/>
      <c r="BK10" s="611"/>
      <c r="BL10" s="611"/>
      <c r="BM10" s="611"/>
      <c r="BN10" s="612"/>
      <c r="BO10" s="613">
        <v>2.2000000000000002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91435</v>
      </c>
      <c r="CS10" s="611"/>
      <c r="CT10" s="611"/>
      <c r="CU10" s="611"/>
      <c r="CV10" s="611"/>
      <c r="CW10" s="611"/>
      <c r="CX10" s="611"/>
      <c r="CY10" s="612"/>
      <c r="CZ10" s="613">
        <v>0.8</v>
      </c>
      <c r="DA10" s="613"/>
      <c r="DB10" s="613"/>
      <c r="DC10" s="613"/>
      <c r="DD10" s="619">
        <v>86818</v>
      </c>
      <c r="DE10" s="611"/>
      <c r="DF10" s="611"/>
      <c r="DG10" s="611"/>
      <c r="DH10" s="611"/>
      <c r="DI10" s="611"/>
      <c r="DJ10" s="611"/>
      <c r="DK10" s="611"/>
      <c r="DL10" s="611"/>
      <c r="DM10" s="611"/>
      <c r="DN10" s="611"/>
      <c r="DO10" s="611"/>
      <c r="DP10" s="612"/>
      <c r="DQ10" s="619">
        <v>5435</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441707</v>
      </c>
      <c r="S11" s="611"/>
      <c r="T11" s="611"/>
      <c r="U11" s="611"/>
      <c r="V11" s="611"/>
      <c r="W11" s="611"/>
      <c r="X11" s="611"/>
      <c r="Y11" s="612"/>
      <c r="Z11" s="615">
        <v>3.5</v>
      </c>
      <c r="AA11" s="616"/>
      <c r="AB11" s="616"/>
      <c r="AC11" s="622"/>
      <c r="AD11" s="619">
        <v>441707</v>
      </c>
      <c r="AE11" s="611"/>
      <c r="AF11" s="611"/>
      <c r="AG11" s="611"/>
      <c r="AH11" s="611"/>
      <c r="AI11" s="611"/>
      <c r="AJ11" s="611"/>
      <c r="AK11" s="612"/>
      <c r="AL11" s="615">
        <v>6.1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59724</v>
      </c>
      <c r="BH11" s="611"/>
      <c r="BI11" s="611"/>
      <c r="BJ11" s="611"/>
      <c r="BK11" s="611"/>
      <c r="BL11" s="611"/>
      <c r="BM11" s="611"/>
      <c r="BN11" s="612"/>
      <c r="BO11" s="613">
        <v>2.9</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1032172</v>
      </c>
      <c r="CS11" s="611"/>
      <c r="CT11" s="611"/>
      <c r="CU11" s="611"/>
      <c r="CV11" s="611"/>
      <c r="CW11" s="611"/>
      <c r="CX11" s="611"/>
      <c r="CY11" s="612"/>
      <c r="CZ11" s="613">
        <v>8.5</v>
      </c>
      <c r="DA11" s="613"/>
      <c r="DB11" s="613"/>
      <c r="DC11" s="613"/>
      <c r="DD11" s="619">
        <v>387524</v>
      </c>
      <c r="DE11" s="611"/>
      <c r="DF11" s="611"/>
      <c r="DG11" s="611"/>
      <c r="DH11" s="611"/>
      <c r="DI11" s="611"/>
      <c r="DJ11" s="611"/>
      <c r="DK11" s="611"/>
      <c r="DL11" s="611"/>
      <c r="DM11" s="611"/>
      <c r="DN11" s="611"/>
      <c r="DO11" s="611"/>
      <c r="DP11" s="612"/>
      <c r="DQ11" s="619">
        <v>504943</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44827</v>
      </c>
      <c r="S12" s="611"/>
      <c r="T12" s="611"/>
      <c r="U12" s="611"/>
      <c r="V12" s="611"/>
      <c r="W12" s="611"/>
      <c r="X12" s="611"/>
      <c r="Y12" s="612"/>
      <c r="Z12" s="613">
        <v>0.4</v>
      </c>
      <c r="AA12" s="613"/>
      <c r="AB12" s="613"/>
      <c r="AC12" s="613"/>
      <c r="AD12" s="614">
        <v>44827</v>
      </c>
      <c r="AE12" s="614"/>
      <c r="AF12" s="614"/>
      <c r="AG12" s="614"/>
      <c r="AH12" s="614"/>
      <c r="AI12" s="614"/>
      <c r="AJ12" s="614"/>
      <c r="AK12" s="614"/>
      <c r="AL12" s="615">
        <v>0.6</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1106142</v>
      </c>
      <c r="BH12" s="611"/>
      <c r="BI12" s="611"/>
      <c r="BJ12" s="611"/>
      <c r="BK12" s="611"/>
      <c r="BL12" s="611"/>
      <c r="BM12" s="611"/>
      <c r="BN12" s="612"/>
      <c r="BO12" s="613">
        <v>53.4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228713</v>
      </c>
      <c r="CS12" s="611"/>
      <c r="CT12" s="611"/>
      <c r="CU12" s="611"/>
      <c r="CV12" s="611"/>
      <c r="CW12" s="611"/>
      <c r="CX12" s="611"/>
      <c r="CY12" s="612"/>
      <c r="CZ12" s="613">
        <v>1.9</v>
      </c>
      <c r="DA12" s="613"/>
      <c r="DB12" s="613"/>
      <c r="DC12" s="613"/>
      <c r="DD12" s="619">
        <v>5016</v>
      </c>
      <c r="DE12" s="611"/>
      <c r="DF12" s="611"/>
      <c r="DG12" s="611"/>
      <c r="DH12" s="611"/>
      <c r="DI12" s="611"/>
      <c r="DJ12" s="611"/>
      <c r="DK12" s="611"/>
      <c r="DL12" s="611"/>
      <c r="DM12" s="611"/>
      <c r="DN12" s="611"/>
      <c r="DO12" s="611"/>
      <c r="DP12" s="612"/>
      <c r="DQ12" s="619">
        <v>191118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1103775</v>
      </c>
      <c r="BH13" s="611"/>
      <c r="BI13" s="611"/>
      <c r="BJ13" s="611"/>
      <c r="BK13" s="611"/>
      <c r="BL13" s="611"/>
      <c r="BM13" s="611"/>
      <c r="BN13" s="612"/>
      <c r="BO13" s="613">
        <v>53.3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532977</v>
      </c>
      <c r="CS13" s="611"/>
      <c r="CT13" s="611"/>
      <c r="CU13" s="611"/>
      <c r="CV13" s="611"/>
      <c r="CW13" s="611"/>
      <c r="CX13" s="611"/>
      <c r="CY13" s="612"/>
      <c r="CZ13" s="613">
        <v>4.4000000000000004</v>
      </c>
      <c r="DA13" s="613"/>
      <c r="DB13" s="613"/>
      <c r="DC13" s="613"/>
      <c r="DD13" s="619">
        <v>281193</v>
      </c>
      <c r="DE13" s="611"/>
      <c r="DF13" s="611"/>
      <c r="DG13" s="611"/>
      <c r="DH13" s="611"/>
      <c r="DI13" s="611"/>
      <c r="DJ13" s="611"/>
      <c r="DK13" s="611"/>
      <c r="DL13" s="611"/>
      <c r="DM13" s="611"/>
      <c r="DN13" s="611"/>
      <c r="DO13" s="611"/>
      <c r="DP13" s="612"/>
      <c r="DQ13" s="619">
        <v>300711</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86991</v>
      </c>
      <c r="BH14" s="611"/>
      <c r="BI14" s="611"/>
      <c r="BJ14" s="611"/>
      <c r="BK14" s="611"/>
      <c r="BL14" s="611"/>
      <c r="BM14" s="611"/>
      <c r="BN14" s="612"/>
      <c r="BO14" s="613">
        <v>4.2</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559346</v>
      </c>
      <c r="CS14" s="611"/>
      <c r="CT14" s="611"/>
      <c r="CU14" s="611"/>
      <c r="CV14" s="611"/>
      <c r="CW14" s="611"/>
      <c r="CX14" s="611"/>
      <c r="CY14" s="612"/>
      <c r="CZ14" s="613">
        <v>4.5999999999999996</v>
      </c>
      <c r="DA14" s="613"/>
      <c r="DB14" s="613"/>
      <c r="DC14" s="613"/>
      <c r="DD14" s="619">
        <v>66689</v>
      </c>
      <c r="DE14" s="611"/>
      <c r="DF14" s="611"/>
      <c r="DG14" s="611"/>
      <c r="DH14" s="611"/>
      <c r="DI14" s="611"/>
      <c r="DJ14" s="611"/>
      <c r="DK14" s="611"/>
      <c r="DL14" s="611"/>
      <c r="DM14" s="611"/>
      <c r="DN14" s="611"/>
      <c r="DO14" s="611"/>
      <c r="DP14" s="612"/>
      <c r="DQ14" s="619">
        <v>483091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14121</v>
      </c>
      <c r="S15" s="611"/>
      <c r="T15" s="611"/>
      <c r="U15" s="611"/>
      <c r="V15" s="611"/>
      <c r="W15" s="611"/>
      <c r="X15" s="611"/>
      <c r="Y15" s="612"/>
      <c r="Z15" s="613">
        <v>0.1</v>
      </c>
      <c r="AA15" s="613"/>
      <c r="AB15" s="613"/>
      <c r="AC15" s="613"/>
      <c r="AD15" s="614">
        <v>14121</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123052</v>
      </c>
      <c r="BH15" s="611"/>
      <c r="BI15" s="611"/>
      <c r="BJ15" s="611"/>
      <c r="BK15" s="611"/>
      <c r="BL15" s="611"/>
      <c r="BM15" s="611"/>
      <c r="BN15" s="612"/>
      <c r="BO15" s="613">
        <v>5.9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1605906</v>
      </c>
      <c r="CS15" s="611"/>
      <c r="CT15" s="611"/>
      <c r="CU15" s="611"/>
      <c r="CV15" s="611"/>
      <c r="CW15" s="611"/>
      <c r="CX15" s="611"/>
      <c r="CY15" s="612"/>
      <c r="CZ15" s="613">
        <v>13.2</v>
      </c>
      <c r="DA15" s="613"/>
      <c r="DB15" s="613"/>
      <c r="DC15" s="613"/>
      <c r="DD15" s="619">
        <v>314240</v>
      </c>
      <c r="DE15" s="611"/>
      <c r="DF15" s="611"/>
      <c r="DG15" s="611"/>
      <c r="DH15" s="611"/>
      <c r="DI15" s="611"/>
      <c r="DJ15" s="611"/>
      <c r="DK15" s="611"/>
      <c r="DL15" s="611"/>
      <c r="DM15" s="611"/>
      <c r="DN15" s="611"/>
      <c r="DO15" s="611"/>
      <c r="DP15" s="612"/>
      <c r="DQ15" s="619">
        <v>1176259</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36855</v>
      </c>
      <c r="S16" s="611"/>
      <c r="T16" s="611"/>
      <c r="U16" s="611"/>
      <c r="V16" s="611"/>
      <c r="W16" s="611"/>
      <c r="X16" s="611"/>
      <c r="Y16" s="612"/>
      <c r="Z16" s="613">
        <v>0.3</v>
      </c>
      <c r="AA16" s="613"/>
      <c r="AB16" s="613"/>
      <c r="AC16" s="613"/>
      <c r="AD16" s="614">
        <v>36855</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18170</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1394</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93953</v>
      </c>
      <c r="S17" s="611"/>
      <c r="T17" s="611"/>
      <c r="U17" s="611"/>
      <c r="V17" s="611"/>
      <c r="W17" s="611"/>
      <c r="X17" s="611"/>
      <c r="Y17" s="612"/>
      <c r="Z17" s="613">
        <v>0.8</v>
      </c>
      <c r="AA17" s="613"/>
      <c r="AB17" s="613"/>
      <c r="AC17" s="613"/>
      <c r="AD17" s="614">
        <v>93953</v>
      </c>
      <c r="AE17" s="614"/>
      <c r="AF17" s="614"/>
      <c r="AG17" s="614"/>
      <c r="AH17" s="614"/>
      <c r="AI17" s="614"/>
      <c r="AJ17" s="614"/>
      <c r="AK17" s="614"/>
      <c r="AL17" s="615">
        <v>1.3</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1461175</v>
      </c>
      <c r="CS17" s="611"/>
      <c r="CT17" s="611"/>
      <c r="CU17" s="611"/>
      <c r="CV17" s="611"/>
      <c r="CW17" s="611"/>
      <c r="CX17" s="611"/>
      <c r="CY17" s="612"/>
      <c r="CZ17" s="613">
        <v>12</v>
      </c>
      <c r="DA17" s="613"/>
      <c r="DB17" s="613"/>
      <c r="DC17" s="613"/>
      <c r="DD17" s="619" t="s">
        <v>122</v>
      </c>
      <c r="DE17" s="611"/>
      <c r="DF17" s="611"/>
      <c r="DG17" s="611"/>
      <c r="DH17" s="611"/>
      <c r="DI17" s="611"/>
      <c r="DJ17" s="611"/>
      <c r="DK17" s="611"/>
      <c r="DL17" s="611"/>
      <c r="DM17" s="611"/>
      <c r="DN17" s="611"/>
      <c r="DO17" s="611"/>
      <c r="DP17" s="612"/>
      <c r="DQ17" s="619">
        <v>1461175</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15640</v>
      </c>
      <c r="S18" s="611"/>
      <c r="T18" s="611"/>
      <c r="U18" s="611"/>
      <c r="V18" s="611"/>
      <c r="W18" s="611"/>
      <c r="X18" s="611"/>
      <c r="Y18" s="612"/>
      <c r="Z18" s="613">
        <v>0.1</v>
      </c>
      <c r="AA18" s="613"/>
      <c r="AB18" s="613"/>
      <c r="AC18" s="613"/>
      <c r="AD18" s="614">
        <v>15640</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9090</v>
      </c>
      <c r="CS18" s="611"/>
      <c r="CT18" s="611"/>
      <c r="CU18" s="611"/>
      <c r="CV18" s="611"/>
      <c r="CW18" s="611"/>
      <c r="CX18" s="611"/>
      <c r="CY18" s="612"/>
      <c r="CZ18" s="613">
        <v>0.1</v>
      </c>
      <c r="DA18" s="613"/>
      <c r="DB18" s="613"/>
      <c r="DC18" s="613"/>
      <c r="DD18" s="619" t="s">
        <v>122</v>
      </c>
      <c r="DE18" s="611"/>
      <c r="DF18" s="611"/>
      <c r="DG18" s="611"/>
      <c r="DH18" s="611"/>
      <c r="DI18" s="611"/>
      <c r="DJ18" s="611"/>
      <c r="DK18" s="611"/>
      <c r="DL18" s="611"/>
      <c r="DM18" s="611"/>
      <c r="DN18" s="611"/>
      <c r="DO18" s="611"/>
      <c r="DP18" s="612"/>
      <c r="DQ18" s="619">
        <v>9090</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71943</v>
      </c>
      <c r="S19" s="611"/>
      <c r="T19" s="611"/>
      <c r="U19" s="611"/>
      <c r="V19" s="611"/>
      <c r="W19" s="611"/>
      <c r="X19" s="611"/>
      <c r="Y19" s="612"/>
      <c r="Z19" s="613">
        <v>0.6</v>
      </c>
      <c r="AA19" s="613"/>
      <c r="AB19" s="613"/>
      <c r="AC19" s="613"/>
      <c r="AD19" s="614">
        <v>71943</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2369</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6370</v>
      </c>
      <c r="S20" s="611"/>
      <c r="T20" s="611"/>
      <c r="U20" s="611"/>
      <c r="V20" s="611"/>
      <c r="W20" s="611"/>
      <c r="X20" s="611"/>
      <c r="Y20" s="612"/>
      <c r="Z20" s="613">
        <v>0.1</v>
      </c>
      <c r="AA20" s="613"/>
      <c r="AB20" s="613"/>
      <c r="AC20" s="613"/>
      <c r="AD20" s="614">
        <v>6370</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2369</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12135940</v>
      </c>
      <c r="CS20" s="611"/>
      <c r="CT20" s="611"/>
      <c r="CU20" s="611"/>
      <c r="CV20" s="611"/>
      <c r="CW20" s="611"/>
      <c r="CX20" s="611"/>
      <c r="CY20" s="612"/>
      <c r="CZ20" s="613">
        <v>100</v>
      </c>
      <c r="DA20" s="613"/>
      <c r="DB20" s="613"/>
      <c r="DC20" s="613"/>
      <c r="DD20" s="619">
        <v>1356395</v>
      </c>
      <c r="DE20" s="611"/>
      <c r="DF20" s="611"/>
      <c r="DG20" s="611"/>
      <c r="DH20" s="611"/>
      <c r="DI20" s="611"/>
      <c r="DJ20" s="611"/>
      <c r="DK20" s="611"/>
      <c r="DL20" s="611"/>
      <c r="DM20" s="611"/>
      <c r="DN20" s="611"/>
      <c r="DO20" s="611"/>
      <c r="DP20" s="612"/>
      <c r="DQ20" s="619">
        <v>8478533</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4598236</v>
      </c>
      <c r="S21" s="611"/>
      <c r="T21" s="611"/>
      <c r="U21" s="611"/>
      <c r="V21" s="611"/>
      <c r="W21" s="611"/>
      <c r="X21" s="611"/>
      <c r="Y21" s="612"/>
      <c r="Z21" s="613">
        <v>36.9</v>
      </c>
      <c r="AA21" s="613"/>
      <c r="AB21" s="613"/>
      <c r="AC21" s="613"/>
      <c r="AD21" s="614">
        <v>4329669</v>
      </c>
      <c r="AE21" s="614"/>
      <c r="AF21" s="614"/>
      <c r="AG21" s="614"/>
      <c r="AH21" s="614"/>
      <c r="AI21" s="614"/>
      <c r="AJ21" s="614"/>
      <c r="AK21" s="614"/>
      <c r="AL21" s="615">
        <v>59.6</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2369</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4329669</v>
      </c>
      <c r="S22" s="611"/>
      <c r="T22" s="611"/>
      <c r="U22" s="611"/>
      <c r="V22" s="611"/>
      <c r="W22" s="611"/>
      <c r="X22" s="611"/>
      <c r="Y22" s="612"/>
      <c r="Z22" s="613">
        <v>34.700000000000003</v>
      </c>
      <c r="AA22" s="613"/>
      <c r="AB22" s="613"/>
      <c r="AC22" s="613"/>
      <c r="AD22" s="614">
        <v>4329669</v>
      </c>
      <c r="AE22" s="614"/>
      <c r="AF22" s="614"/>
      <c r="AG22" s="614"/>
      <c r="AH22" s="614"/>
      <c r="AI22" s="614"/>
      <c r="AJ22" s="614"/>
      <c r="AK22" s="614"/>
      <c r="AL22" s="615">
        <v>59.6</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268567</v>
      </c>
      <c r="S23" s="611"/>
      <c r="T23" s="611"/>
      <c r="U23" s="611"/>
      <c r="V23" s="611"/>
      <c r="W23" s="611"/>
      <c r="X23" s="611"/>
      <c r="Y23" s="612"/>
      <c r="Z23" s="613">
        <v>2.2000000000000002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5214923</v>
      </c>
      <c r="CS24" s="600"/>
      <c r="CT24" s="600"/>
      <c r="CU24" s="600"/>
      <c r="CV24" s="600"/>
      <c r="CW24" s="600"/>
      <c r="CX24" s="600"/>
      <c r="CY24" s="601"/>
      <c r="CZ24" s="604">
        <v>43</v>
      </c>
      <c r="DA24" s="605"/>
      <c r="DB24" s="605"/>
      <c r="DC24" s="621"/>
      <c r="DD24" s="642">
        <v>4233058</v>
      </c>
      <c r="DE24" s="600"/>
      <c r="DF24" s="600"/>
      <c r="DG24" s="600"/>
      <c r="DH24" s="600"/>
      <c r="DI24" s="600"/>
      <c r="DJ24" s="600"/>
      <c r="DK24" s="601"/>
      <c r="DL24" s="642">
        <v>3414743</v>
      </c>
      <c r="DM24" s="600"/>
      <c r="DN24" s="600"/>
      <c r="DO24" s="600"/>
      <c r="DP24" s="600"/>
      <c r="DQ24" s="600"/>
      <c r="DR24" s="600"/>
      <c r="DS24" s="600"/>
      <c r="DT24" s="600"/>
      <c r="DU24" s="600"/>
      <c r="DV24" s="601"/>
      <c r="DW24" s="604">
        <v>46.9</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7468964</v>
      </c>
      <c r="S25" s="611"/>
      <c r="T25" s="611"/>
      <c r="U25" s="611"/>
      <c r="V25" s="611"/>
      <c r="W25" s="611"/>
      <c r="X25" s="611"/>
      <c r="Y25" s="612"/>
      <c r="Z25" s="613">
        <v>59.9</v>
      </c>
      <c r="AA25" s="613"/>
      <c r="AB25" s="613"/>
      <c r="AC25" s="613"/>
      <c r="AD25" s="614">
        <v>7200397</v>
      </c>
      <c r="AE25" s="614"/>
      <c r="AF25" s="614"/>
      <c r="AG25" s="614"/>
      <c r="AH25" s="614"/>
      <c r="AI25" s="614"/>
      <c r="AJ25" s="614"/>
      <c r="AK25" s="614"/>
      <c r="AL25" s="615">
        <v>99.2</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2228086</v>
      </c>
      <c r="CS25" s="631"/>
      <c r="CT25" s="631"/>
      <c r="CU25" s="631"/>
      <c r="CV25" s="631"/>
      <c r="CW25" s="631"/>
      <c r="CX25" s="631"/>
      <c r="CY25" s="632"/>
      <c r="CZ25" s="615">
        <v>18.399999999999999</v>
      </c>
      <c r="DA25" s="643"/>
      <c r="DB25" s="643"/>
      <c r="DC25" s="645"/>
      <c r="DD25" s="619">
        <v>2064560</v>
      </c>
      <c r="DE25" s="631"/>
      <c r="DF25" s="631"/>
      <c r="DG25" s="631"/>
      <c r="DH25" s="631"/>
      <c r="DI25" s="631"/>
      <c r="DJ25" s="631"/>
      <c r="DK25" s="632"/>
      <c r="DL25" s="619">
        <v>1500259</v>
      </c>
      <c r="DM25" s="631"/>
      <c r="DN25" s="631"/>
      <c r="DO25" s="631"/>
      <c r="DP25" s="631"/>
      <c r="DQ25" s="631"/>
      <c r="DR25" s="631"/>
      <c r="DS25" s="631"/>
      <c r="DT25" s="631"/>
      <c r="DU25" s="631"/>
      <c r="DV25" s="632"/>
      <c r="DW25" s="615">
        <v>20.6</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2020</v>
      </c>
      <c r="S26" s="611"/>
      <c r="T26" s="611"/>
      <c r="U26" s="611"/>
      <c r="V26" s="611"/>
      <c r="W26" s="611"/>
      <c r="X26" s="611"/>
      <c r="Y26" s="612"/>
      <c r="Z26" s="613">
        <v>0</v>
      </c>
      <c r="AA26" s="613"/>
      <c r="AB26" s="613"/>
      <c r="AC26" s="613"/>
      <c r="AD26" s="614">
        <v>2020</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1150309</v>
      </c>
      <c r="CS26" s="611"/>
      <c r="CT26" s="611"/>
      <c r="CU26" s="611"/>
      <c r="CV26" s="611"/>
      <c r="CW26" s="611"/>
      <c r="CX26" s="611"/>
      <c r="CY26" s="612"/>
      <c r="CZ26" s="615">
        <v>9.5</v>
      </c>
      <c r="DA26" s="643"/>
      <c r="DB26" s="643"/>
      <c r="DC26" s="645"/>
      <c r="DD26" s="619">
        <v>1014693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94277</v>
      </c>
      <c r="S27" s="611"/>
      <c r="T27" s="611"/>
      <c r="U27" s="611"/>
      <c r="V27" s="611"/>
      <c r="W27" s="611"/>
      <c r="X27" s="611"/>
      <c r="Y27" s="612"/>
      <c r="Z27" s="613">
        <v>0.8</v>
      </c>
      <c r="AA27" s="613"/>
      <c r="AB27" s="613"/>
      <c r="AC27" s="613"/>
      <c r="AD27" s="614">
        <v>50044</v>
      </c>
      <c r="AE27" s="614"/>
      <c r="AF27" s="614"/>
      <c r="AG27" s="614"/>
      <c r="AH27" s="614"/>
      <c r="AI27" s="614"/>
      <c r="AJ27" s="614"/>
      <c r="AK27" s="614"/>
      <c r="AL27" s="615">
        <v>0.7</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2072775</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1525662</v>
      </c>
      <c r="CS27" s="631"/>
      <c r="CT27" s="631"/>
      <c r="CU27" s="631"/>
      <c r="CV27" s="631"/>
      <c r="CW27" s="631"/>
      <c r="CX27" s="631"/>
      <c r="CY27" s="632"/>
      <c r="CZ27" s="615">
        <v>12.6</v>
      </c>
      <c r="DA27" s="643"/>
      <c r="DB27" s="643"/>
      <c r="DC27" s="645"/>
      <c r="DD27" s="619">
        <v>707323</v>
      </c>
      <c r="DE27" s="631"/>
      <c r="DF27" s="631"/>
      <c r="DG27" s="631"/>
      <c r="DH27" s="631"/>
      <c r="DI27" s="631"/>
      <c r="DJ27" s="631"/>
      <c r="DK27" s="632"/>
      <c r="DL27" s="619">
        <v>453309</v>
      </c>
      <c r="DM27" s="631"/>
      <c r="DN27" s="631"/>
      <c r="DO27" s="631"/>
      <c r="DP27" s="631"/>
      <c r="DQ27" s="631"/>
      <c r="DR27" s="631"/>
      <c r="DS27" s="631"/>
      <c r="DT27" s="631"/>
      <c r="DU27" s="631"/>
      <c r="DV27" s="632"/>
      <c r="DW27" s="615">
        <v>6.2</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136008</v>
      </c>
      <c r="S28" s="611"/>
      <c r="T28" s="611"/>
      <c r="U28" s="611"/>
      <c r="V28" s="611"/>
      <c r="W28" s="611"/>
      <c r="X28" s="611"/>
      <c r="Y28" s="612"/>
      <c r="Z28" s="613">
        <v>1.1000000000000001</v>
      </c>
      <c r="AA28" s="613"/>
      <c r="AB28" s="613"/>
      <c r="AC28" s="613"/>
      <c r="AD28" s="614">
        <v>7145</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1461175</v>
      </c>
      <c r="CS28" s="611"/>
      <c r="CT28" s="611"/>
      <c r="CU28" s="611"/>
      <c r="CV28" s="611"/>
      <c r="CW28" s="611"/>
      <c r="CX28" s="611"/>
      <c r="CY28" s="612"/>
      <c r="CZ28" s="615">
        <v>12</v>
      </c>
      <c r="DA28" s="643"/>
      <c r="DB28" s="643"/>
      <c r="DC28" s="645"/>
      <c r="DD28" s="619">
        <v>1461175</v>
      </c>
      <c r="DE28" s="611"/>
      <c r="DF28" s="611"/>
      <c r="DG28" s="611"/>
      <c r="DH28" s="611"/>
      <c r="DI28" s="611"/>
      <c r="DJ28" s="611"/>
      <c r="DK28" s="612"/>
      <c r="DL28" s="619">
        <v>1461175</v>
      </c>
      <c r="DM28" s="611"/>
      <c r="DN28" s="611"/>
      <c r="DO28" s="611"/>
      <c r="DP28" s="611"/>
      <c r="DQ28" s="611"/>
      <c r="DR28" s="611"/>
      <c r="DS28" s="611"/>
      <c r="DT28" s="611"/>
      <c r="DU28" s="611"/>
      <c r="DV28" s="612"/>
      <c r="DW28" s="615">
        <v>20.100000000000001</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52046</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1461175</v>
      </c>
      <c r="CS29" s="631"/>
      <c r="CT29" s="631"/>
      <c r="CU29" s="631"/>
      <c r="CV29" s="631"/>
      <c r="CW29" s="631"/>
      <c r="CX29" s="631"/>
      <c r="CY29" s="632"/>
      <c r="CZ29" s="615">
        <v>12</v>
      </c>
      <c r="DA29" s="643"/>
      <c r="DB29" s="643"/>
      <c r="DC29" s="645"/>
      <c r="DD29" s="619">
        <v>1461175</v>
      </c>
      <c r="DE29" s="631"/>
      <c r="DF29" s="631"/>
      <c r="DG29" s="631"/>
      <c r="DH29" s="631"/>
      <c r="DI29" s="631"/>
      <c r="DJ29" s="631"/>
      <c r="DK29" s="632"/>
      <c r="DL29" s="619">
        <v>1461175</v>
      </c>
      <c r="DM29" s="631"/>
      <c r="DN29" s="631"/>
      <c r="DO29" s="631"/>
      <c r="DP29" s="631"/>
      <c r="DQ29" s="631"/>
      <c r="DR29" s="631"/>
      <c r="DS29" s="631"/>
      <c r="DT29" s="631"/>
      <c r="DU29" s="631"/>
      <c r="DV29" s="632"/>
      <c r="DW29" s="615">
        <v>20.100000000000001</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981017</v>
      </c>
      <c r="S30" s="611"/>
      <c r="T30" s="611"/>
      <c r="U30" s="611"/>
      <c r="V30" s="611"/>
      <c r="W30" s="611"/>
      <c r="X30" s="611"/>
      <c r="Y30" s="612"/>
      <c r="Z30" s="613">
        <v>7.9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1422519</v>
      </c>
      <c r="CS30" s="611"/>
      <c r="CT30" s="611"/>
      <c r="CU30" s="611"/>
      <c r="CV30" s="611"/>
      <c r="CW30" s="611"/>
      <c r="CX30" s="611"/>
      <c r="CY30" s="612"/>
      <c r="CZ30" s="615">
        <v>11.7</v>
      </c>
      <c r="DA30" s="643"/>
      <c r="DB30" s="643"/>
      <c r="DC30" s="645"/>
      <c r="DD30" s="619">
        <v>1422519</v>
      </c>
      <c r="DE30" s="611"/>
      <c r="DF30" s="611"/>
      <c r="DG30" s="611"/>
      <c r="DH30" s="611"/>
      <c r="DI30" s="611"/>
      <c r="DJ30" s="611"/>
      <c r="DK30" s="612"/>
      <c r="DL30" s="619">
        <v>1422519</v>
      </c>
      <c r="DM30" s="611"/>
      <c r="DN30" s="611"/>
      <c r="DO30" s="611"/>
      <c r="DP30" s="611"/>
      <c r="DQ30" s="611"/>
      <c r="DR30" s="611"/>
      <c r="DS30" s="611"/>
      <c r="DT30" s="611"/>
      <c r="DU30" s="611"/>
      <c r="DV30" s="612"/>
      <c r="DW30" s="615">
        <v>19.5</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99.6</v>
      </c>
      <c r="BH31" s="654"/>
      <c r="BI31" s="654"/>
      <c r="BJ31" s="654"/>
      <c r="BK31" s="654"/>
      <c r="BL31" s="654"/>
      <c r="BM31" s="605">
        <v>97.7</v>
      </c>
      <c r="BN31" s="654"/>
      <c r="BO31" s="654"/>
      <c r="BP31" s="654"/>
      <c r="BQ31" s="655"/>
      <c r="BR31" s="657">
        <v>99.5</v>
      </c>
      <c r="BS31" s="654"/>
      <c r="BT31" s="654"/>
      <c r="BU31" s="654"/>
      <c r="BV31" s="654"/>
      <c r="BW31" s="654"/>
      <c r="BX31" s="605">
        <v>96.8</v>
      </c>
      <c r="BY31" s="654"/>
      <c r="BZ31" s="654"/>
      <c r="CA31" s="654"/>
      <c r="CB31" s="655"/>
      <c r="CD31" s="650"/>
      <c r="CE31" s="651"/>
      <c r="CF31" s="607" t="s">
        <v>300</v>
      </c>
      <c r="CG31" s="608"/>
      <c r="CH31" s="608"/>
      <c r="CI31" s="608"/>
      <c r="CJ31" s="608"/>
      <c r="CK31" s="608"/>
      <c r="CL31" s="608"/>
      <c r="CM31" s="608"/>
      <c r="CN31" s="608"/>
      <c r="CO31" s="608"/>
      <c r="CP31" s="608"/>
      <c r="CQ31" s="609"/>
      <c r="CR31" s="610">
        <v>38656</v>
      </c>
      <c r="CS31" s="631"/>
      <c r="CT31" s="631"/>
      <c r="CU31" s="631"/>
      <c r="CV31" s="631"/>
      <c r="CW31" s="631"/>
      <c r="CX31" s="631"/>
      <c r="CY31" s="632"/>
      <c r="CZ31" s="615">
        <v>0.3</v>
      </c>
      <c r="DA31" s="643"/>
      <c r="DB31" s="643"/>
      <c r="DC31" s="645"/>
      <c r="DD31" s="619">
        <v>38656</v>
      </c>
      <c r="DE31" s="631"/>
      <c r="DF31" s="631"/>
      <c r="DG31" s="631"/>
      <c r="DH31" s="631"/>
      <c r="DI31" s="631"/>
      <c r="DJ31" s="631"/>
      <c r="DK31" s="632"/>
      <c r="DL31" s="619">
        <v>38656</v>
      </c>
      <c r="DM31" s="631"/>
      <c r="DN31" s="631"/>
      <c r="DO31" s="631"/>
      <c r="DP31" s="631"/>
      <c r="DQ31" s="631"/>
      <c r="DR31" s="631"/>
      <c r="DS31" s="631"/>
      <c r="DT31" s="631"/>
      <c r="DU31" s="631"/>
      <c r="DV31" s="632"/>
      <c r="DW31" s="615">
        <v>0.5</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724910</v>
      </c>
      <c r="S32" s="611"/>
      <c r="T32" s="611"/>
      <c r="U32" s="611"/>
      <c r="V32" s="611"/>
      <c r="W32" s="611"/>
      <c r="X32" s="611"/>
      <c r="Y32" s="612"/>
      <c r="Z32" s="613">
        <v>5.8</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99.8</v>
      </c>
      <c r="BH32" s="631"/>
      <c r="BI32" s="631"/>
      <c r="BJ32" s="631"/>
      <c r="BK32" s="631"/>
      <c r="BL32" s="631"/>
      <c r="BM32" s="616">
        <v>98.2</v>
      </c>
      <c r="BN32" s="631"/>
      <c r="BO32" s="631"/>
      <c r="BP32" s="631"/>
      <c r="BQ32" s="656"/>
      <c r="BR32" s="667">
        <v>99.4</v>
      </c>
      <c r="BS32" s="631"/>
      <c r="BT32" s="631"/>
      <c r="BU32" s="631"/>
      <c r="BV32" s="631"/>
      <c r="BW32" s="631"/>
      <c r="BX32" s="616">
        <v>98</v>
      </c>
      <c r="BY32" s="631"/>
      <c r="BZ32" s="631"/>
      <c r="CA32" s="631"/>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92105</v>
      </c>
      <c r="S33" s="611"/>
      <c r="T33" s="611"/>
      <c r="U33" s="611"/>
      <c r="V33" s="611"/>
      <c r="W33" s="611"/>
      <c r="X33" s="611"/>
      <c r="Y33" s="612"/>
      <c r="Z33" s="613">
        <v>0.7</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99.5</v>
      </c>
      <c r="BH33" s="669"/>
      <c r="BI33" s="669"/>
      <c r="BJ33" s="669"/>
      <c r="BK33" s="669"/>
      <c r="BL33" s="669"/>
      <c r="BM33" s="670">
        <v>97</v>
      </c>
      <c r="BN33" s="669"/>
      <c r="BO33" s="669"/>
      <c r="BP33" s="669"/>
      <c r="BQ33" s="671"/>
      <c r="BR33" s="668">
        <v>99.4</v>
      </c>
      <c r="BS33" s="669"/>
      <c r="BT33" s="669"/>
      <c r="BU33" s="669"/>
      <c r="BV33" s="669"/>
      <c r="BW33" s="669"/>
      <c r="BX33" s="670">
        <v>95.4</v>
      </c>
      <c r="BY33" s="669"/>
      <c r="BZ33" s="669"/>
      <c r="CA33" s="669"/>
      <c r="CB33" s="671"/>
      <c r="CD33" s="607" t="s">
        <v>307</v>
      </c>
      <c r="CE33" s="608"/>
      <c r="CF33" s="608"/>
      <c r="CG33" s="608"/>
      <c r="CH33" s="608"/>
      <c r="CI33" s="608"/>
      <c r="CJ33" s="608"/>
      <c r="CK33" s="608"/>
      <c r="CL33" s="608"/>
      <c r="CM33" s="608"/>
      <c r="CN33" s="608"/>
      <c r="CO33" s="608"/>
      <c r="CP33" s="608"/>
      <c r="CQ33" s="609"/>
      <c r="CR33" s="610">
        <v>5546452</v>
      </c>
      <c r="CS33" s="631"/>
      <c r="CT33" s="631"/>
      <c r="CU33" s="631"/>
      <c r="CV33" s="631"/>
      <c r="CW33" s="631"/>
      <c r="CX33" s="631"/>
      <c r="CY33" s="632"/>
      <c r="CZ33" s="615">
        <v>45.7</v>
      </c>
      <c r="DA33" s="643"/>
      <c r="DB33" s="643"/>
      <c r="DC33" s="645"/>
      <c r="DD33" s="619">
        <v>3937005</v>
      </c>
      <c r="DE33" s="631"/>
      <c r="DF33" s="631"/>
      <c r="DG33" s="631"/>
      <c r="DH33" s="631"/>
      <c r="DI33" s="631"/>
      <c r="DJ33" s="631"/>
      <c r="DK33" s="632"/>
      <c r="DL33" s="619">
        <v>2943220</v>
      </c>
      <c r="DM33" s="631"/>
      <c r="DN33" s="631"/>
      <c r="DO33" s="631"/>
      <c r="DP33" s="631"/>
      <c r="DQ33" s="631"/>
      <c r="DR33" s="631"/>
      <c r="DS33" s="631"/>
      <c r="DT33" s="631"/>
      <c r="DU33" s="631"/>
      <c r="DV33" s="632"/>
      <c r="DW33" s="615">
        <v>40.4</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143696</v>
      </c>
      <c r="S34" s="611"/>
      <c r="T34" s="611"/>
      <c r="U34" s="611"/>
      <c r="V34" s="611"/>
      <c r="W34" s="611"/>
      <c r="X34" s="611"/>
      <c r="Y34" s="612"/>
      <c r="Z34" s="613">
        <v>1.2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1903235</v>
      </c>
      <c r="CS34" s="611"/>
      <c r="CT34" s="611"/>
      <c r="CU34" s="611"/>
      <c r="CV34" s="611"/>
      <c r="CW34" s="611"/>
      <c r="CX34" s="611"/>
      <c r="CY34" s="612"/>
      <c r="CZ34" s="615">
        <v>15.7</v>
      </c>
      <c r="DA34" s="643"/>
      <c r="DB34" s="643"/>
      <c r="DC34" s="645"/>
      <c r="DD34" s="619">
        <v>1365437</v>
      </c>
      <c r="DE34" s="611"/>
      <c r="DF34" s="611"/>
      <c r="DG34" s="611"/>
      <c r="DH34" s="611"/>
      <c r="DI34" s="611"/>
      <c r="DJ34" s="611"/>
      <c r="DK34" s="612"/>
      <c r="DL34" s="619">
        <v>932556</v>
      </c>
      <c r="DM34" s="611"/>
      <c r="DN34" s="611"/>
      <c r="DO34" s="611"/>
      <c r="DP34" s="611"/>
      <c r="DQ34" s="611"/>
      <c r="DR34" s="611"/>
      <c r="DS34" s="611"/>
      <c r="DT34" s="611"/>
      <c r="DU34" s="611"/>
      <c r="DV34" s="612"/>
      <c r="DW34" s="615">
        <v>12.8</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1079650</v>
      </c>
      <c r="S35" s="611"/>
      <c r="T35" s="611"/>
      <c r="U35" s="611"/>
      <c r="V35" s="611"/>
      <c r="W35" s="611"/>
      <c r="X35" s="611"/>
      <c r="Y35" s="612"/>
      <c r="Z35" s="613">
        <v>8.6999999999999993</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245468</v>
      </c>
      <c r="CS35" s="631"/>
      <c r="CT35" s="631"/>
      <c r="CU35" s="631"/>
      <c r="CV35" s="631"/>
      <c r="CW35" s="631"/>
      <c r="CX35" s="631"/>
      <c r="CY35" s="632"/>
      <c r="CZ35" s="615">
        <v>2</v>
      </c>
      <c r="DA35" s="643"/>
      <c r="DB35" s="643"/>
      <c r="DC35" s="645"/>
      <c r="DD35" s="619">
        <v>220380</v>
      </c>
      <c r="DE35" s="631"/>
      <c r="DF35" s="631"/>
      <c r="DG35" s="631"/>
      <c r="DH35" s="631"/>
      <c r="DI35" s="631"/>
      <c r="DJ35" s="631"/>
      <c r="DK35" s="632"/>
      <c r="DL35" s="619">
        <v>217754</v>
      </c>
      <c r="DM35" s="631"/>
      <c r="DN35" s="631"/>
      <c r="DO35" s="631"/>
      <c r="DP35" s="631"/>
      <c r="DQ35" s="631"/>
      <c r="DR35" s="631"/>
      <c r="DS35" s="631"/>
      <c r="DT35" s="631"/>
      <c r="DU35" s="631"/>
      <c r="DV35" s="632"/>
      <c r="DW35" s="615">
        <v>3</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432968</v>
      </c>
      <c r="S36" s="611"/>
      <c r="T36" s="611"/>
      <c r="U36" s="611"/>
      <c r="V36" s="611"/>
      <c r="W36" s="611"/>
      <c r="X36" s="611"/>
      <c r="Y36" s="612"/>
      <c r="Z36" s="613">
        <v>3.5</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1182816</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36248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1658507</v>
      </c>
      <c r="CS36" s="611"/>
      <c r="CT36" s="611"/>
      <c r="CU36" s="611"/>
      <c r="CV36" s="611"/>
      <c r="CW36" s="611"/>
      <c r="CX36" s="611"/>
      <c r="CY36" s="612"/>
      <c r="CZ36" s="615">
        <v>13.7</v>
      </c>
      <c r="DA36" s="643"/>
      <c r="DB36" s="643"/>
      <c r="DC36" s="645"/>
      <c r="DD36" s="619">
        <v>1135515</v>
      </c>
      <c r="DE36" s="611"/>
      <c r="DF36" s="611"/>
      <c r="DG36" s="611"/>
      <c r="DH36" s="611"/>
      <c r="DI36" s="611"/>
      <c r="DJ36" s="611"/>
      <c r="DK36" s="612"/>
      <c r="DL36" s="619">
        <v>958524</v>
      </c>
      <c r="DM36" s="611"/>
      <c r="DN36" s="611"/>
      <c r="DO36" s="611"/>
      <c r="DP36" s="611"/>
      <c r="DQ36" s="611"/>
      <c r="DR36" s="611"/>
      <c r="DS36" s="611"/>
      <c r="DT36" s="611"/>
      <c r="DU36" s="611"/>
      <c r="DV36" s="612"/>
      <c r="DW36" s="615">
        <v>13.2</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214039</v>
      </c>
      <c r="S37" s="611"/>
      <c r="T37" s="611"/>
      <c r="U37" s="611"/>
      <c r="V37" s="611"/>
      <c r="W37" s="611"/>
      <c r="X37" s="611"/>
      <c r="Y37" s="612"/>
      <c r="Z37" s="613">
        <v>1.7</v>
      </c>
      <c r="AA37" s="613"/>
      <c r="AB37" s="613"/>
      <c r="AC37" s="613"/>
      <c r="AD37" s="614" t="s">
        <v>122</v>
      </c>
      <c r="AE37" s="614"/>
      <c r="AF37" s="614"/>
      <c r="AG37" s="614"/>
      <c r="AH37" s="614"/>
      <c r="AI37" s="614"/>
      <c r="AJ37" s="614"/>
      <c r="AK37" s="614"/>
      <c r="AL37" s="615" t="s">
        <v>122</v>
      </c>
      <c r="AM37" s="616"/>
      <c r="AN37" s="616"/>
      <c r="AO37" s="617"/>
      <c r="AQ37" s="673" t="s">
        <v>319</v>
      </c>
      <c r="AR37" s="674"/>
      <c r="AS37" s="674"/>
      <c r="AT37" s="674"/>
      <c r="AU37" s="674"/>
      <c r="AV37" s="674"/>
      <c r="AW37" s="674"/>
      <c r="AX37" s="674"/>
      <c r="AY37" s="675"/>
      <c r="AZ37" s="610">
        <v>126298</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17072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755452</v>
      </c>
      <c r="CS37" s="631"/>
      <c r="CT37" s="631"/>
      <c r="CU37" s="631"/>
      <c r="CV37" s="631"/>
      <c r="CW37" s="631"/>
      <c r="CX37" s="631"/>
      <c r="CY37" s="632"/>
      <c r="CZ37" s="615">
        <v>6.2</v>
      </c>
      <c r="DA37" s="643"/>
      <c r="DB37" s="643"/>
      <c r="DC37" s="645"/>
      <c r="DD37" s="619">
        <v>629686</v>
      </c>
      <c r="DE37" s="631"/>
      <c r="DF37" s="631"/>
      <c r="DG37" s="631"/>
      <c r="DH37" s="631"/>
      <c r="DI37" s="631"/>
      <c r="DJ37" s="631"/>
      <c r="DK37" s="632"/>
      <c r="DL37" s="619">
        <v>629686</v>
      </c>
      <c r="DM37" s="631"/>
      <c r="DN37" s="631"/>
      <c r="DO37" s="631"/>
      <c r="DP37" s="631"/>
      <c r="DQ37" s="631"/>
      <c r="DR37" s="631"/>
      <c r="DS37" s="631"/>
      <c r="DT37" s="631"/>
      <c r="DU37" s="631"/>
      <c r="DV37" s="632"/>
      <c r="DW37" s="615">
        <v>8.6999999999999993</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1048100</v>
      </c>
      <c r="S38" s="611"/>
      <c r="T38" s="611"/>
      <c r="U38" s="611"/>
      <c r="V38" s="611"/>
      <c r="W38" s="611"/>
      <c r="X38" s="611"/>
      <c r="Y38" s="612"/>
      <c r="Z38" s="613">
        <v>8.4</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17131</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2177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1059298</v>
      </c>
      <c r="CS38" s="611"/>
      <c r="CT38" s="611"/>
      <c r="CU38" s="611"/>
      <c r="CV38" s="611"/>
      <c r="CW38" s="611"/>
      <c r="CX38" s="611"/>
      <c r="CY38" s="612"/>
      <c r="CZ38" s="615">
        <v>8.6999999999999993</v>
      </c>
      <c r="DA38" s="643"/>
      <c r="DB38" s="643"/>
      <c r="DC38" s="645"/>
      <c r="DD38" s="619">
        <v>877420</v>
      </c>
      <c r="DE38" s="611"/>
      <c r="DF38" s="611"/>
      <c r="DG38" s="611"/>
      <c r="DH38" s="611"/>
      <c r="DI38" s="611"/>
      <c r="DJ38" s="611"/>
      <c r="DK38" s="612"/>
      <c r="DL38" s="619">
        <v>829374</v>
      </c>
      <c r="DM38" s="611"/>
      <c r="DN38" s="611"/>
      <c r="DO38" s="611"/>
      <c r="DP38" s="611"/>
      <c r="DQ38" s="611"/>
      <c r="DR38" s="611"/>
      <c r="DS38" s="611"/>
      <c r="DT38" s="611"/>
      <c r="DU38" s="611"/>
      <c r="DV38" s="612"/>
      <c r="DW38" s="615">
        <v>11.4</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10714</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3223</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653484</v>
      </c>
      <c r="CS39" s="631"/>
      <c r="CT39" s="631"/>
      <c r="CU39" s="631"/>
      <c r="CV39" s="631"/>
      <c r="CW39" s="631"/>
      <c r="CX39" s="631"/>
      <c r="CY39" s="632"/>
      <c r="CZ39" s="615">
        <v>5.4</v>
      </c>
      <c r="DA39" s="643"/>
      <c r="DB39" s="643"/>
      <c r="DC39" s="645"/>
      <c r="DD39" s="619">
        <v>333241</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17100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88</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26460</v>
      </c>
      <c r="CS40" s="611"/>
      <c r="CT40" s="611"/>
      <c r="CU40" s="611"/>
      <c r="CV40" s="611"/>
      <c r="CW40" s="611"/>
      <c r="CX40" s="611"/>
      <c r="CY40" s="612"/>
      <c r="CZ40" s="615">
        <v>0.2</v>
      </c>
      <c r="DA40" s="643"/>
      <c r="DB40" s="643"/>
      <c r="DC40" s="645"/>
      <c r="DD40" s="619">
        <v>5012</v>
      </c>
      <c r="DE40" s="611"/>
      <c r="DF40" s="611"/>
      <c r="DG40" s="611"/>
      <c r="DH40" s="611"/>
      <c r="DI40" s="611"/>
      <c r="DJ40" s="611"/>
      <c r="DK40" s="612"/>
      <c r="DL40" s="619">
        <v>5012</v>
      </c>
      <c r="DM40" s="611"/>
      <c r="DN40" s="611"/>
      <c r="DO40" s="611"/>
      <c r="DP40" s="611"/>
      <c r="DQ40" s="611"/>
      <c r="DR40" s="611"/>
      <c r="DS40" s="611"/>
      <c r="DT40" s="611"/>
      <c r="DU40" s="611"/>
      <c r="DV40" s="612"/>
      <c r="DW40" s="615">
        <v>0.1</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12469800</v>
      </c>
      <c r="S41" s="683"/>
      <c r="T41" s="683"/>
      <c r="U41" s="683"/>
      <c r="V41" s="683"/>
      <c r="W41" s="683"/>
      <c r="X41" s="683"/>
      <c r="Y41" s="687"/>
      <c r="Z41" s="688">
        <v>100</v>
      </c>
      <c r="AA41" s="688"/>
      <c r="AB41" s="688"/>
      <c r="AC41" s="688"/>
      <c r="AD41" s="689">
        <v>7259606</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213527</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815146</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483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1374565</v>
      </c>
      <c r="CS42" s="631"/>
      <c r="CT42" s="631"/>
      <c r="CU42" s="631"/>
      <c r="CV42" s="631"/>
      <c r="CW42" s="631"/>
      <c r="CX42" s="631"/>
      <c r="CY42" s="632"/>
      <c r="CZ42" s="615">
        <v>11.3</v>
      </c>
      <c r="DA42" s="643"/>
      <c r="DB42" s="643"/>
      <c r="DC42" s="645"/>
      <c r="DD42" s="619">
        <v>308470</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50134</v>
      </c>
      <c r="CS43" s="631"/>
      <c r="CT43" s="631"/>
      <c r="CU43" s="631"/>
      <c r="CV43" s="631"/>
      <c r="CW43" s="631"/>
      <c r="CX43" s="631"/>
      <c r="CY43" s="632"/>
      <c r="CZ43" s="615">
        <v>0.4</v>
      </c>
      <c r="DA43" s="643"/>
      <c r="DB43" s="643"/>
      <c r="DC43" s="645"/>
      <c r="DD43" s="619">
        <v>50134</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1356395</v>
      </c>
      <c r="CS44" s="611"/>
      <c r="CT44" s="611"/>
      <c r="CU44" s="611"/>
      <c r="CV44" s="611"/>
      <c r="CW44" s="611"/>
      <c r="CX44" s="611"/>
      <c r="CY44" s="612"/>
      <c r="CZ44" s="615">
        <v>11.2</v>
      </c>
      <c r="DA44" s="616"/>
      <c r="DB44" s="616"/>
      <c r="DC44" s="622"/>
      <c r="DD44" s="619">
        <v>307076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69995</v>
      </c>
      <c r="CS45" s="631"/>
      <c r="CT45" s="631"/>
      <c r="CU45" s="631"/>
      <c r="CV45" s="631"/>
      <c r="CW45" s="631"/>
      <c r="CX45" s="631"/>
      <c r="CY45" s="632"/>
      <c r="CZ45" s="615">
        <v>0.6</v>
      </c>
      <c r="DA45" s="643"/>
      <c r="DB45" s="643"/>
      <c r="DC45" s="645"/>
      <c r="DD45" s="619">
        <v>14705</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1242594</v>
      </c>
      <c r="CS46" s="611"/>
      <c r="CT46" s="611"/>
      <c r="CU46" s="611"/>
      <c r="CV46" s="611"/>
      <c r="CW46" s="611"/>
      <c r="CX46" s="611"/>
      <c r="CY46" s="612"/>
      <c r="CZ46" s="615">
        <v>10.199999999999999</v>
      </c>
      <c r="DA46" s="616"/>
      <c r="DB46" s="616"/>
      <c r="DC46" s="622"/>
      <c r="DD46" s="619">
        <v>287132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18170</v>
      </c>
      <c r="CS47" s="631"/>
      <c r="CT47" s="631"/>
      <c r="CU47" s="631"/>
      <c r="CV47" s="631"/>
      <c r="CW47" s="631"/>
      <c r="CX47" s="631"/>
      <c r="CY47" s="632"/>
      <c r="CZ47" s="615">
        <v>0.1</v>
      </c>
      <c r="DA47" s="643"/>
      <c r="DB47" s="643"/>
      <c r="DC47" s="645"/>
      <c r="DD47" s="619">
        <v>1394</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12135940</v>
      </c>
      <c r="CS49" s="669"/>
      <c r="CT49" s="669"/>
      <c r="CU49" s="669"/>
      <c r="CV49" s="669"/>
      <c r="CW49" s="669"/>
      <c r="CX49" s="669"/>
      <c r="CY49" s="698"/>
      <c r="CZ49" s="690">
        <v>100</v>
      </c>
      <c r="DA49" s="699"/>
      <c r="DB49" s="699"/>
      <c r="DC49" s="700"/>
      <c r="DD49" s="701">
        <v>8478533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2oAJIU6DT+InGBT6xjF6ErXwYXKq9sWnrad2z8opAchLY4l0o821G+MiSRQN8fA9Xp3WUKyZouzeBv+tiNHbQ==" saltValue="RNYL2V5f7VdXquejbaNH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12624</v>
      </c>
      <c r="R7" s="740"/>
      <c r="S7" s="740"/>
      <c r="T7" s="740"/>
      <c r="U7" s="740"/>
      <c r="V7" s="740">
        <v>12157</v>
      </c>
      <c r="W7" s="740"/>
      <c r="X7" s="740"/>
      <c r="Y7" s="740"/>
      <c r="Z7" s="740"/>
      <c r="AA7" s="740">
        <v>467</v>
      </c>
      <c r="AB7" s="740"/>
      <c r="AC7" s="740"/>
      <c r="AD7" s="740"/>
      <c r="AE7" s="741"/>
      <c r="AF7" s="742">
        <v>374</v>
      </c>
      <c r="AG7" s="743"/>
      <c r="AH7" s="743"/>
      <c r="AI7" s="743"/>
      <c r="AJ7" s="744"/>
      <c r="AK7" s="745">
        <v>1120</v>
      </c>
      <c r="AL7" s="746"/>
      <c r="AM7" s="746"/>
      <c r="AN7" s="746"/>
      <c r="AO7" s="746"/>
      <c r="AP7" s="746">
        <v>12619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561</v>
      </c>
      <c r="BT7" s="734"/>
      <c r="BU7" s="734"/>
      <c r="BV7" s="734"/>
      <c r="BW7" s="734"/>
      <c r="BX7" s="734"/>
      <c r="BY7" s="734"/>
      <c r="BZ7" s="734"/>
      <c r="CA7" s="734"/>
      <c r="CB7" s="734"/>
      <c r="CC7" s="734"/>
      <c r="CD7" s="734"/>
      <c r="CE7" s="734"/>
      <c r="CF7" s="734"/>
      <c r="CG7" s="749"/>
      <c r="CH7" s="730">
        <v>2</v>
      </c>
      <c r="CI7" s="731"/>
      <c r="CJ7" s="731"/>
      <c r="CK7" s="731"/>
      <c r="CL7" s="732"/>
      <c r="CM7" s="730">
        <v>84</v>
      </c>
      <c r="CN7" s="731"/>
      <c r="CO7" s="731"/>
      <c r="CP7" s="731"/>
      <c r="CQ7" s="732"/>
      <c r="CR7" s="730">
        <v>102</v>
      </c>
      <c r="CS7" s="731"/>
      <c r="CT7" s="731"/>
      <c r="CU7" s="731"/>
      <c r="CV7" s="732"/>
      <c r="CW7" s="730" t="s">
        <v>565</v>
      </c>
      <c r="CX7" s="731"/>
      <c r="CY7" s="731"/>
      <c r="CZ7" s="731"/>
      <c r="DA7" s="732"/>
      <c r="DB7" s="730" t="s">
        <v>565</v>
      </c>
      <c r="DC7" s="731"/>
      <c r="DD7" s="731"/>
      <c r="DE7" s="731"/>
      <c r="DF7" s="732"/>
      <c r="DG7" s="730" t="s">
        <v>565</v>
      </c>
      <c r="DH7" s="731"/>
      <c r="DI7" s="731"/>
      <c r="DJ7" s="731"/>
      <c r="DK7" s="732"/>
      <c r="DL7" s="730" t="s">
        <v>565</v>
      </c>
      <c r="DM7" s="731"/>
      <c r="DN7" s="731"/>
      <c r="DO7" s="731"/>
      <c r="DP7" s="732"/>
      <c r="DQ7" s="730" t="s">
        <v>565</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562</v>
      </c>
      <c r="BT8" s="761"/>
      <c r="BU8" s="761"/>
      <c r="BV8" s="761"/>
      <c r="BW8" s="761"/>
      <c r="BX8" s="761"/>
      <c r="BY8" s="761"/>
      <c r="BZ8" s="761"/>
      <c r="CA8" s="761"/>
      <c r="CB8" s="761"/>
      <c r="CC8" s="761"/>
      <c r="CD8" s="761"/>
      <c r="CE8" s="761"/>
      <c r="CF8" s="761"/>
      <c r="CG8" s="762"/>
      <c r="CH8" s="763">
        <v>0</v>
      </c>
      <c r="CI8" s="764"/>
      <c r="CJ8" s="764"/>
      <c r="CK8" s="764"/>
      <c r="CL8" s="765"/>
      <c r="CM8" s="763">
        <v>4</v>
      </c>
      <c r="CN8" s="764"/>
      <c r="CO8" s="764"/>
      <c r="CP8" s="764"/>
      <c r="CQ8" s="765"/>
      <c r="CR8" s="763">
        <v>15</v>
      </c>
      <c r="CS8" s="764"/>
      <c r="CT8" s="764"/>
      <c r="CU8" s="764"/>
      <c r="CV8" s="765"/>
      <c r="CW8" s="763">
        <v>7</v>
      </c>
      <c r="CX8" s="764"/>
      <c r="CY8" s="764"/>
      <c r="CZ8" s="764"/>
      <c r="DA8" s="765"/>
      <c r="DB8" s="763" t="s">
        <v>565</v>
      </c>
      <c r="DC8" s="764"/>
      <c r="DD8" s="764"/>
      <c r="DE8" s="764"/>
      <c r="DF8" s="765"/>
      <c r="DG8" s="763" t="s">
        <v>565</v>
      </c>
      <c r="DH8" s="764"/>
      <c r="DI8" s="764"/>
      <c r="DJ8" s="764"/>
      <c r="DK8" s="765"/>
      <c r="DL8" s="763" t="s">
        <v>565</v>
      </c>
      <c r="DM8" s="764"/>
      <c r="DN8" s="764"/>
      <c r="DO8" s="764"/>
      <c r="DP8" s="765"/>
      <c r="DQ8" s="763" t="s">
        <v>565</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563</v>
      </c>
      <c r="BT9" s="761"/>
      <c r="BU9" s="761"/>
      <c r="BV9" s="761"/>
      <c r="BW9" s="761"/>
      <c r="BX9" s="761"/>
      <c r="BY9" s="761"/>
      <c r="BZ9" s="761"/>
      <c r="CA9" s="761"/>
      <c r="CB9" s="761"/>
      <c r="CC9" s="761"/>
      <c r="CD9" s="761"/>
      <c r="CE9" s="761"/>
      <c r="CF9" s="761"/>
      <c r="CG9" s="762"/>
      <c r="CH9" s="763">
        <v>3</v>
      </c>
      <c r="CI9" s="764"/>
      <c r="CJ9" s="764"/>
      <c r="CK9" s="764"/>
      <c r="CL9" s="765"/>
      <c r="CM9" s="763">
        <v>43</v>
      </c>
      <c r="CN9" s="764"/>
      <c r="CO9" s="764"/>
      <c r="CP9" s="764"/>
      <c r="CQ9" s="765"/>
      <c r="CR9" s="763">
        <v>8</v>
      </c>
      <c r="CS9" s="764"/>
      <c r="CT9" s="764"/>
      <c r="CU9" s="764"/>
      <c r="CV9" s="765"/>
      <c r="CW9" s="763" t="s">
        <v>565</v>
      </c>
      <c r="CX9" s="764"/>
      <c r="CY9" s="764"/>
      <c r="CZ9" s="764"/>
      <c r="DA9" s="765"/>
      <c r="DB9" s="763" t="s">
        <v>565</v>
      </c>
      <c r="DC9" s="764"/>
      <c r="DD9" s="764"/>
      <c r="DE9" s="764"/>
      <c r="DF9" s="765"/>
      <c r="DG9" s="763" t="s">
        <v>565</v>
      </c>
      <c r="DH9" s="764"/>
      <c r="DI9" s="764"/>
      <c r="DJ9" s="764"/>
      <c r="DK9" s="765"/>
      <c r="DL9" s="763" t="s">
        <v>565</v>
      </c>
      <c r="DM9" s="764"/>
      <c r="DN9" s="764"/>
      <c r="DO9" s="764"/>
      <c r="DP9" s="765"/>
      <c r="DQ9" s="763" t="s">
        <v>565</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t="s">
        <v>568</v>
      </c>
      <c r="BS10" s="760" t="s">
        <v>564</v>
      </c>
      <c r="BT10" s="761"/>
      <c r="BU10" s="761"/>
      <c r="BV10" s="761"/>
      <c r="BW10" s="761"/>
      <c r="BX10" s="761"/>
      <c r="BY10" s="761"/>
      <c r="BZ10" s="761"/>
      <c r="CA10" s="761"/>
      <c r="CB10" s="761"/>
      <c r="CC10" s="761"/>
      <c r="CD10" s="761"/>
      <c r="CE10" s="761"/>
      <c r="CF10" s="761"/>
      <c r="CG10" s="762"/>
      <c r="CH10" s="763">
        <v>0</v>
      </c>
      <c r="CI10" s="764"/>
      <c r="CJ10" s="764"/>
      <c r="CK10" s="764"/>
      <c r="CL10" s="765"/>
      <c r="CM10" s="763">
        <v>23</v>
      </c>
      <c r="CN10" s="764"/>
      <c r="CO10" s="764"/>
      <c r="CP10" s="764"/>
      <c r="CQ10" s="765"/>
      <c r="CR10" s="763">
        <v>15</v>
      </c>
      <c r="CS10" s="764"/>
      <c r="CT10" s="764"/>
      <c r="CU10" s="764"/>
      <c r="CV10" s="765"/>
      <c r="CW10" s="763" t="s">
        <v>565</v>
      </c>
      <c r="CX10" s="764"/>
      <c r="CY10" s="764"/>
      <c r="CZ10" s="764"/>
      <c r="DA10" s="765"/>
      <c r="DB10" s="763" t="s">
        <v>565</v>
      </c>
      <c r="DC10" s="764"/>
      <c r="DD10" s="764"/>
      <c r="DE10" s="764"/>
      <c r="DF10" s="765"/>
      <c r="DG10" s="763" t="s">
        <v>565</v>
      </c>
      <c r="DH10" s="764"/>
      <c r="DI10" s="764"/>
      <c r="DJ10" s="764"/>
      <c r="DK10" s="765"/>
      <c r="DL10" s="763" t="s">
        <v>565</v>
      </c>
      <c r="DM10" s="764"/>
      <c r="DN10" s="764"/>
      <c r="DO10" s="764"/>
      <c r="DP10" s="765"/>
      <c r="DQ10" s="763" t="s">
        <v>565</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12624</v>
      </c>
      <c r="R23" s="780"/>
      <c r="S23" s="780"/>
      <c r="T23" s="780"/>
      <c r="U23" s="780"/>
      <c r="V23" s="780">
        <v>12157</v>
      </c>
      <c r="W23" s="780"/>
      <c r="X23" s="780"/>
      <c r="Y23" s="780"/>
      <c r="Z23" s="780"/>
      <c r="AA23" s="780">
        <v>467</v>
      </c>
      <c r="AB23" s="780"/>
      <c r="AC23" s="780"/>
      <c r="AD23" s="780"/>
      <c r="AE23" s="781"/>
      <c r="AF23" s="782">
        <v>374</v>
      </c>
      <c r="AG23" s="780"/>
      <c r="AH23" s="780"/>
      <c r="AI23" s="780"/>
      <c r="AJ23" s="783"/>
      <c r="AK23" s="784"/>
      <c r="AL23" s="785"/>
      <c r="AM23" s="785"/>
      <c r="AN23" s="785"/>
      <c r="AO23" s="785"/>
      <c r="AP23" s="780">
        <v>12619</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2143</v>
      </c>
      <c r="R28" s="810"/>
      <c r="S28" s="810"/>
      <c r="T28" s="810"/>
      <c r="U28" s="810"/>
      <c r="V28" s="810">
        <v>2107</v>
      </c>
      <c r="W28" s="810"/>
      <c r="X28" s="810"/>
      <c r="Y28" s="810"/>
      <c r="Z28" s="810"/>
      <c r="AA28" s="810">
        <f>Q28-V28</f>
        <v>36</v>
      </c>
      <c r="AB28" s="810"/>
      <c r="AC28" s="810"/>
      <c r="AD28" s="810"/>
      <c r="AE28" s="811"/>
      <c r="AF28" s="812">
        <v>36</v>
      </c>
      <c r="AG28" s="810"/>
      <c r="AH28" s="810"/>
      <c r="AI28" s="810"/>
      <c r="AJ28" s="813"/>
      <c r="AK28" s="814">
        <v>208</v>
      </c>
      <c r="AL28" s="815"/>
      <c r="AM28" s="815"/>
      <c r="AN28" s="815"/>
      <c r="AO28" s="815"/>
      <c r="AP28" s="815" t="s">
        <v>484</v>
      </c>
      <c r="AQ28" s="815"/>
      <c r="AR28" s="815"/>
      <c r="AS28" s="815"/>
      <c r="AT28" s="815"/>
      <c r="AU28" s="815" t="s">
        <v>565</v>
      </c>
      <c r="AV28" s="815"/>
      <c r="AW28" s="815"/>
      <c r="AX28" s="815"/>
      <c r="AY28" s="815"/>
      <c r="AZ28" s="816" t="s">
        <v>565</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2744</v>
      </c>
      <c r="R29" s="771"/>
      <c r="S29" s="771"/>
      <c r="T29" s="771"/>
      <c r="U29" s="771"/>
      <c r="V29" s="771">
        <v>2593</v>
      </c>
      <c r="W29" s="771"/>
      <c r="X29" s="771"/>
      <c r="Y29" s="771"/>
      <c r="Z29" s="771"/>
      <c r="AA29" s="771">
        <f>Q29-V29</f>
        <v>151</v>
      </c>
      <c r="AB29" s="771"/>
      <c r="AC29" s="771"/>
      <c r="AD29" s="771"/>
      <c r="AE29" s="772"/>
      <c r="AF29" s="773">
        <v>150</v>
      </c>
      <c r="AG29" s="774"/>
      <c r="AH29" s="774"/>
      <c r="AI29" s="774"/>
      <c r="AJ29" s="775"/>
      <c r="AK29" s="821">
        <v>362</v>
      </c>
      <c r="AL29" s="817"/>
      <c r="AM29" s="817"/>
      <c r="AN29" s="817"/>
      <c r="AO29" s="817"/>
      <c r="AP29" s="817" t="s">
        <v>484</v>
      </c>
      <c r="AQ29" s="817"/>
      <c r="AR29" s="817"/>
      <c r="AS29" s="817"/>
      <c r="AT29" s="817"/>
      <c r="AU29" s="817" t="s">
        <v>565</v>
      </c>
      <c r="AV29" s="817"/>
      <c r="AW29" s="817"/>
      <c r="AX29" s="817"/>
      <c r="AY29" s="817"/>
      <c r="AZ29" s="818" t="s">
        <v>565</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367</v>
      </c>
      <c r="R30" s="771"/>
      <c r="S30" s="771"/>
      <c r="T30" s="771"/>
      <c r="U30" s="771"/>
      <c r="V30" s="771">
        <v>358</v>
      </c>
      <c r="W30" s="771"/>
      <c r="X30" s="771"/>
      <c r="Y30" s="771"/>
      <c r="Z30" s="771"/>
      <c r="AA30" s="771">
        <f>Q30-V30</f>
        <v>9</v>
      </c>
      <c r="AB30" s="771"/>
      <c r="AC30" s="771"/>
      <c r="AD30" s="771"/>
      <c r="AE30" s="772"/>
      <c r="AF30" s="773">
        <v>10</v>
      </c>
      <c r="AG30" s="774"/>
      <c r="AH30" s="774"/>
      <c r="AI30" s="774"/>
      <c r="AJ30" s="775"/>
      <c r="AK30" s="821">
        <v>95</v>
      </c>
      <c r="AL30" s="817"/>
      <c r="AM30" s="817"/>
      <c r="AN30" s="817"/>
      <c r="AO30" s="817"/>
      <c r="AP30" s="817" t="s">
        <v>484</v>
      </c>
      <c r="AQ30" s="817"/>
      <c r="AR30" s="817"/>
      <c r="AS30" s="817"/>
      <c r="AT30" s="817"/>
      <c r="AU30" s="817" t="s">
        <v>565</v>
      </c>
      <c r="AV30" s="817"/>
      <c r="AW30" s="817"/>
      <c r="AX30" s="817"/>
      <c r="AY30" s="817"/>
      <c r="AZ30" s="818" t="s">
        <v>565</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287</v>
      </c>
      <c r="R31" s="771"/>
      <c r="S31" s="771"/>
      <c r="T31" s="771"/>
      <c r="U31" s="771"/>
      <c r="V31" s="771">
        <v>301</v>
      </c>
      <c r="W31" s="771"/>
      <c r="X31" s="771"/>
      <c r="Y31" s="771"/>
      <c r="Z31" s="771"/>
      <c r="AA31" s="771">
        <f>Q31-V31</f>
        <v>-14</v>
      </c>
      <c r="AB31" s="771"/>
      <c r="AC31" s="771"/>
      <c r="AD31" s="771"/>
      <c r="AE31" s="772"/>
      <c r="AF31" s="773">
        <v>14</v>
      </c>
      <c r="AG31" s="774"/>
      <c r="AH31" s="774"/>
      <c r="AI31" s="774"/>
      <c r="AJ31" s="775"/>
      <c r="AK31" s="821">
        <v>106</v>
      </c>
      <c r="AL31" s="817"/>
      <c r="AM31" s="817"/>
      <c r="AN31" s="817"/>
      <c r="AO31" s="817"/>
      <c r="AP31" s="817">
        <v>661</v>
      </c>
      <c r="AQ31" s="817"/>
      <c r="AR31" s="817"/>
      <c r="AS31" s="817"/>
      <c r="AT31" s="817"/>
      <c r="AU31" s="817">
        <v>659</v>
      </c>
      <c r="AV31" s="817"/>
      <c r="AW31" s="817"/>
      <c r="AX31" s="817"/>
      <c r="AY31" s="817"/>
      <c r="AZ31" s="818" t="s">
        <v>565</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210</v>
      </c>
      <c r="AG63" s="831"/>
      <c r="AH63" s="831"/>
      <c r="AI63" s="831"/>
      <c r="AJ63" s="832"/>
      <c r="AK63" s="833"/>
      <c r="AL63" s="828"/>
      <c r="AM63" s="828"/>
      <c r="AN63" s="828"/>
      <c r="AO63" s="828"/>
      <c r="AP63" s="831">
        <v>661</v>
      </c>
      <c r="AQ63" s="831"/>
      <c r="AR63" s="831"/>
      <c r="AS63" s="831"/>
      <c r="AT63" s="831"/>
      <c r="AU63" s="831">
        <v>659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397</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548</v>
      </c>
      <c r="C68" s="857"/>
      <c r="D68" s="857"/>
      <c r="E68" s="857"/>
      <c r="F68" s="857"/>
      <c r="G68" s="857"/>
      <c r="H68" s="857"/>
      <c r="I68" s="857"/>
      <c r="J68" s="857"/>
      <c r="K68" s="857"/>
      <c r="L68" s="857"/>
      <c r="M68" s="857"/>
      <c r="N68" s="857"/>
      <c r="O68" s="857"/>
      <c r="P68" s="858"/>
      <c r="Q68" s="859">
        <v>657</v>
      </c>
      <c r="R68" s="853"/>
      <c r="S68" s="853"/>
      <c r="T68" s="853"/>
      <c r="U68" s="853"/>
      <c r="V68" s="853">
        <v>650</v>
      </c>
      <c r="W68" s="853"/>
      <c r="X68" s="853"/>
      <c r="Y68" s="853"/>
      <c r="Z68" s="853"/>
      <c r="AA68" s="853">
        <v>7</v>
      </c>
      <c r="AB68" s="853"/>
      <c r="AC68" s="853"/>
      <c r="AD68" s="853"/>
      <c r="AE68" s="853"/>
      <c r="AF68" s="853">
        <v>7</v>
      </c>
      <c r="AG68" s="853"/>
      <c r="AH68" s="853"/>
      <c r="AI68" s="853"/>
      <c r="AJ68" s="853"/>
      <c r="AK68" s="853">
        <v>7</v>
      </c>
      <c r="AL68" s="853"/>
      <c r="AM68" s="853"/>
      <c r="AN68" s="853"/>
      <c r="AO68" s="853"/>
      <c r="AP68" s="853" t="s">
        <v>484</v>
      </c>
      <c r="AQ68" s="853"/>
      <c r="AR68" s="853"/>
      <c r="AS68" s="853"/>
      <c r="AT68" s="853"/>
      <c r="AU68" s="853" t="s">
        <v>565</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549</v>
      </c>
      <c r="C69" s="861"/>
      <c r="D69" s="861"/>
      <c r="E69" s="861"/>
      <c r="F69" s="861"/>
      <c r="G69" s="861"/>
      <c r="H69" s="861"/>
      <c r="I69" s="861"/>
      <c r="J69" s="861"/>
      <c r="K69" s="861"/>
      <c r="L69" s="861"/>
      <c r="M69" s="861"/>
      <c r="N69" s="861"/>
      <c r="O69" s="861"/>
      <c r="P69" s="862"/>
      <c r="Q69" s="863">
        <v>3706</v>
      </c>
      <c r="R69" s="817"/>
      <c r="S69" s="817"/>
      <c r="T69" s="817"/>
      <c r="U69" s="817"/>
      <c r="V69" s="817">
        <v>2968</v>
      </c>
      <c r="W69" s="817"/>
      <c r="X69" s="817"/>
      <c r="Y69" s="817"/>
      <c r="Z69" s="817"/>
      <c r="AA69" s="817">
        <v>738</v>
      </c>
      <c r="AB69" s="817"/>
      <c r="AC69" s="817"/>
      <c r="AD69" s="817"/>
      <c r="AE69" s="817"/>
      <c r="AF69" s="817">
        <v>738</v>
      </c>
      <c r="AG69" s="817"/>
      <c r="AH69" s="817"/>
      <c r="AI69" s="817"/>
      <c r="AJ69" s="817"/>
      <c r="AK69" s="817">
        <v>1248</v>
      </c>
      <c r="AL69" s="817"/>
      <c r="AM69" s="817"/>
      <c r="AN69" s="817"/>
      <c r="AO69" s="817"/>
      <c r="AP69" s="817" t="s">
        <v>484</v>
      </c>
      <c r="AQ69" s="817"/>
      <c r="AR69" s="817"/>
      <c r="AS69" s="817"/>
      <c r="AT69" s="817"/>
      <c r="AU69" s="817" t="s">
        <v>565</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550</v>
      </c>
      <c r="C70" s="861"/>
      <c r="D70" s="861"/>
      <c r="E70" s="861"/>
      <c r="F70" s="861"/>
      <c r="G70" s="861"/>
      <c r="H70" s="861"/>
      <c r="I70" s="861"/>
      <c r="J70" s="861"/>
      <c r="K70" s="861"/>
      <c r="L70" s="861"/>
      <c r="M70" s="861"/>
      <c r="N70" s="861"/>
      <c r="O70" s="861"/>
      <c r="P70" s="862"/>
      <c r="Q70" s="863">
        <v>820</v>
      </c>
      <c r="R70" s="817"/>
      <c r="S70" s="817"/>
      <c r="T70" s="817"/>
      <c r="U70" s="817"/>
      <c r="V70" s="817">
        <v>797</v>
      </c>
      <c r="W70" s="817"/>
      <c r="X70" s="817"/>
      <c r="Y70" s="817"/>
      <c r="Z70" s="817"/>
      <c r="AA70" s="817">
        <v>23</v>
      </c>
      <c r="AB70" s="817"/>
      <c r="AC70" s="817"/>
      <c r="AD70" s="817"/>
      <c r="AE70" s="817"/>
      <c r="AF70" s="817">
        <v>23</v>
      </c>
      <c r="AG70" s="817"/>
      <c r="AH70" s="817"/>
      <c r="AI70" s="817"/>
      <c r="AJ70" s="817"/>
      <c r="AK70" s="817">
        <v>152</v>
      </c>
      <c r="AL70" s="817"/>
      <c r="AM70" s="817"/>
      <c r="AN70" s="817"/>
      <c r="AO70" s="817"/>
      <c r="AP70" s="817" t="s">
        <v>484</v>
      </c>
      <c r="AQ70" s="817"/>
      <c r="AR70" s="817"/>
      <c r="AS70" s="817"/>
      <c r="AT70" s="817"/>
      <c r="AU70" s="817" t="s">
        <v>565</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551</v>
      </c>
      <c r="C71" s="861"/>
      <c r="D71" s="861"/>
      <c r="E71" s="861"/>
      <c r="F71" s="861"/>
      <c r="G71" s="861"/>
      <c r="H71" s="861"/>
      <c r="I71" s="861"/>
      <c r="J71" s="861"/>
      <c r="K71" s="861"/>
      <c r="L71" s="861"/>
      <c r="M71" s="861"/>
      <c r="N71" s="861"/>
      <c r="O71" s="861"/>
      <c r="P71" s="862"/>
      <c r="Q71" s="863">
        <v>162866</v>
      </c>
      <c r="R71" s="817"/>
      <c r="S71" s="817"/>
      <c r="T71" s="817"/>
      <c r="U71" s="817"/>
      <c r="V71" s="817">
        <v>159925</v>
      </c>
      <c r="W71" s="817"/>
      <c r="X71" s="817"/>
      <c r="Y71" s="817"/>
      <c r="Z71" s="817"/>
      <c r="AA71" s="817">
        <v>2941</v>
      </c>
      <c r="AB71" s="817"/>
      <c r="AC71" s="817"/>
      <c r="AD71" s="817"/>
      <c r="AE71" s="817"/>
      <c r="AF71" s="817">
        <v>2941</v>
      </c>
      <c r="AG71" s="817"/>
      <c r="AH71" s="817"/>
      <c r="AI71" s="817"/>
      <c r="AJ71" s="817"/>
      <c r="AK71" s="817">
        <v>1620</v>
      </c>
      <c r="AL71" s="817"/>
      <c r="AM71" s="817"/>
      <c r="AN71" s="817"/>
      <c r="AO71" s="817"/>
      <c r="AP71" s="817" t="s">
        <v>484</v>
      </c>
      <c r="AQ71" s="817"/>
      <c r="AR71" s="817"/>
      <c r="AS71" s="817"/>
      <c r="AT71" s="817"/>
      <c r="AU71" s="817" t="s">
        <v>565</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566</v>
      </c>
      <c r="C72" s="861"/>
      <c r="D72" s="861"/>
      <c r="E72" s="861"/>
      <c r="F72" s="861"/>
      <c r="G72" s="861"/>
      <c r="H72" s="861"/>
      <c r="I72" s="861"/>
      <c r="J72" s="861"/>
      <c r="K72" s="861"/>
      <c r="L72" s="861"/>
      <c r="M72" s="861"/>
      <c r="N72" s="861"/>
      <c r="O72" s="861"/>
      <c r="P72" s="862"/>
      <c r="Q72" s="863">
        <v>13716</v>
      </c>
      <c r="R72" s="817"/>
      <c r="S72" s="817"/>
      <c r="T72" s="817"/>
      <c r="U72" s="817"/>
      <c r="V72" s="817">
        <v>13713</v>
      </c>
      <c r="W72" s="817"/>
      <c r="X72" s="817"/>
      <c r="Y72" s="817"/>
      <c r="Z72" s="817"/>
      <c r="AA72" s="817">
        <v>3</v>
      </c>
      <c r="AB72" s="817"/>
      <c r="AC72" s="817"/>
      <c r="AD72" s="817"/>
      <c r="AE72" s="817"/>
      <c r="AF72" s="817">
        <v>3</v>
      </c>
      <c r="AG72" s="817"/>
      <c r="AH72" s="817"/>
      <c r="AI72" s="817"/>
      <c r="AJ72" s="817"/>
      <c r="AK72" s="817">
        <v>26</v>
      </c>
      <c r="AL72" s="817"/>
      <c r="AM72" s="817"/>
      <c r="AN72" s="817"/>
      <c r="AO72" s="817"/>
      <c r="AP72" s="817" t="s">
        <v>484</v>
      </c>
      <c r="AQ72" s="817"/>
      <c r="AR72" s="817"/>
      <c r="AS72" s="817"/>
      <c r="AT72" s="817"/>
      <c r="AU72" s="817" t="s">
        <v>565</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552</v>
      </c>
      <c r="C73" s="861"/>
      <c r="D73" s="861"/>
      <c r="E73" s="861"/>
      <c r="F73" s="861"/>
      <c r="G73" s="861"/>
      <c r="H73" s="861"/>
      <c r="I73" s="861"/>
      <c r="J73" s="861"/>
      <c r="K73" s="861"/>
      <c r="L73" s="861"/>
      <c r="M73" s="861"/>
      <c r="N73" s="861"/>
      <c r="O73" s="861"/>
      <c r="P73" s="862"/>
      <c r="Q73" s="863">
        <v>1934</v>
      </c>
      <c r="R73" s="817"/>
      <c r="S73" s="817"/>
      <c r="T73" s="817"/>
      <c r="U73" s="817"/>
      <c r="V73" s="817">
        <v>1897</v>
      </c>
      <c r="W73" s="817"/>
      <c r="X73" s="817"/>
      <c r="Y73" s="817"/>
      <c r="Z73" s="817"/>
      <c r="AA73" s="817">
        <v>37</v>
      </c>
      <c r="AB73" s="817"/>
      <c r="AC73" s="817"/>
      <c r="AD73" s="817"/>
      <c r="AE73" s="817"/>
      <c r="AF73" s="817">
        <v>37</v>
      </c>
      <c r="AG73" s="817"/>
      <c r="AH73" s="817"/>
      <c r="AI73" s="817"/>
      <c r="AJ73" s="817"/>
      <c r="AK73" s="817">
        <v>97</v>
      </c>
      <c r="AL73" s="817"/>
      <c r="AM73" s="817"/>
      <c r="AN73" s="817"/>
      <c r="AO73" s="817"/>
      <c r="AP73" s="817">
        <v>77</v>
      </c>
      <c r="AQ73" s="817"/>
      <c r="AR73" s="817"/>
      <c r="AS73" s="817"/>
      <c r="AT73" s="817"/>
      <c r="AU73" s="817">
        <v>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553</v>
      </c>
      <c r="C74" s="861"/>
      <c r="D74" s="861"/>
      <c r="E74" s="861"/>
      <c r="F74" s="861"/>
      <c r="G74" s="861"/>
      <c r="H74" s="861"/>
      <c r="I74" s="861"/>
      <c r="J74" s="861"/>
      <c r="K74" s="861"/>
      <c r="L74" s="861"/>
      <c r="M74" s="861"/>
      <c r="N74" s="861"/>
      <c r="O74" s="861"/>
      <c r="P74" s="862"/>
      <c r="Q74" s="863">
        <v>354</v>
      </c>
      <c r="R74" s="817"/>
      <c r="S74" s="817"/>
      <c r="T74" s="817"/>
      <c r="U74" s="817"/>
      <c r="V74" s="817">
        <v>347</v>
      </c>
      <c r="W74" s="817"/>
      <c r="X74" s="817"/>
      <c r="Y74" s="817"/>
      <c r="Z74" s="817"/>
      <c r="AA74" s="817">
        <v>8</v>
      </c>
      <c r="AB74" s="817"/>
      <c r="AC74" s="817"/>
      <c r="AD74" s="817"/>
      <c r="AE74" s="817"/>
      <c r="AF74" s="817">
        <v>8</v>
      </c>
      <c r="AG74" s="817"/>
      <c r="AH74" s="817"/>
      <c r="AI74" s="817"/>
      <c r="AJ74" s="817"/>
      <c r="AK74" s="817">
        <v>18</v>
      </c>
      <c r="AL74" s="817"/>
      <c r="AM74" s="817"/>
      <c r="AN74" s="817"/>
      <c r="AO74" s="817"/>
      <c r="AP74" s="817" t="s">
        <v>484</v>
      </c>
      <c r="AQ74" s="817"/>
      <c r="AR74" s="817"/>
      <c r="AS74" s="817"/>
      <c r="AT74" s="817"/>
      <c r="AU74" s="817" t="s">
        <v>565</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554</v>
      </c>
      <c r="C75" s="861"/>
      <c r="D75" s="861"/>
      <c r="E75" s="861"/>
      <c r="F75" s="861"/>
      <c r="G75" s="861"/>
      <c r="H75" s="861"/>
      <c r="I75" s="861"/>
      <c r="J75" s="861"/>
      <c r="K75" s="861"/>
      <c r="L75" s="861"/>
      <c r="M75" s="861"/>
      <c r="N75" s="861"/>
      <c r="O75" s="861"/>
      <c r="P75" s="862"/>
      <c r="Q75" s="864">
        <v>656</v>
      </c>
      <c r="R75" s="865"/>
      <c r="S75" s="865"/>
      <c r="T75" s="865"/>
      <c r="U75" s="821"/>
      <c r="V75" s="866">
        <v>636</v>
      </c>
      <c r="W75" s="865"/>
      <c r="X75" s="865"/>
      <c r="Y75" s="865"/>
      <c r="Z75" s="821"/>
      <c r="AA75" s="866">
        <v>20</v>
      </c>
      <c r="AB75" s="865"/>
      <c r="AC75" s="865"/>
      <c r="AD75" s="865"/>
      <c r="AE75" s="821"/>
      <c r="AF75" s="866">
        <v>20</v>
      </c>
      <c r="AG75" s="865"/>
      <c r="AH75" s="865"/>
      <c r="AI75" s="865"/>
      <c r="AJ75" s="821"/>
      <c r="AK75" s="866">
        <v>16</v>
      </c>
      <c r="AL75" s="865"/>
      <c r="AM75" s="865"/>
      <c r="AN75" s="865"/>
      <c r="AO75" s="821"/>
      <c r="AP75" s="866">
        <v>608</v>
      </c>
      <c r="AQ75" s="865"/>
      <c r="AR75" s="865"/>
      <c r="AS75" s="865"/>
      <c r="AT75" s="821"/>
      <c r="AU75" s="866">
        <v>20</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555</v>
      </c>
      <c r="C76" s="861"/>
      <c r="D76" s="861"/>
      <c r="E76" s="861"/>
      <c r="F76" s="861"/>
      <c r="G76" s="861"/>
      <c r="H76" s="861"/>
      <c r="I76" s="861"/>
      <c r="J76" s="861"/>
      <c r="K76" s="861"/>
      <c r="L76" s="861"/>
      <c r="M76" s="861"/>
      <c r="N76" s="861"/>
      <c r="O76" s="861"/>
      <c r="P76" s="862"/>
      <c r="Q76" s="864">
        <v>1087</v>
      </c>
      <c r="R76" s="865"/>
      <c r="S76" s="865"/>
      <c r="T76" s="865"/>
      <c r="U76" s="821"/>
      <c r="V76" s="866">
        <v>1047</v>
      </c>
      <c r="W76" s="865"/>
      <c r="X76" s="865"/>
      <c r="Y76" s="865"/>
      <c r="Z76" s="821"/>
      <c r="AA76" s="866">
        <v>40</v>
      </c>
      <c r="AB76" s="865"/>
      <c r="AC76" s="865"/>
      <c r="AD76" s="865"/>
      <c r="AE76" s="821"/>
      <c r="AF76" s="866">
        <v>40</v>
      </c>
      <c r="AG76" s="865"/>
      <c r="AH76" s="865"/>
      <c r="AI76" s="865"/>
      <c r="AJ76" s="821"/>
      <c r="AK76" s="866">
        <v>58</v>
      </c>
      <c r="AL76" s="865"/>
      <c r="AM76" s="865"/>
      <c r="AN76" s="865"/>
      <c r="AO76" s="821"/>
      <c r="AP76" s="866" t="s">
        <v>484</v>
      </c>
      <c r="AQ76" s="865"/>
      <c r="AR76" s="865"/>
      <c r="AS76" s="865"/>
      <c r="AT76" s="821"/>
      <c r="AU76" s="866" t="s">
        <v>565</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t="s">
        <v>556</v>
      </c>
      <c r="C77" s="861"/>
      <c r="D77" s="861"/>
      <c r="E77" s="861"/>
      <c r="F77" s="861"/>
      <c r="G77" s="861"/>
      <c r="H77" s="861"/>
      <c r="I77" s="861"/>
      <c r="J77" s="861"/>
      <c r="K77" s="861"/>
      <c r="L77" s="861"/>
      <c r="M77" s="861"/>
      <c r="N77" s="861"/>
      <c r="O77" s="861"/>
      <c r="P77" s="862"/>
      <c r="Q77" s="864">
        <v>9</v>
      </c>
      <c r="R77" s="865"/>
      <c r="S77" s="865"/>
      <c r="T77" s="865"/>
      <c r="U77" s="821"/>
      <c r="V77" s="866">
        <v>7</v>
      </c>
      <c r="W77" s="865"/>
      <c r="X77" s="865"/>
      <c r="Y77" s="865"/>
      <c r="Z77" s="821"/>
      <c r="AA77" s="866">
        <v>2</v>
      </c>
      <c r="AB77" s="865"/>
      <c r="AC77" s="865"/>
      <c r="AD77" s="865"/>
      <c r="AE77" s="821"/>
      <c r="AF77" s="866">
        <v>2</v>
      </c>
      <c r="AG77" s="865"/>
      <c r="AH77" s="865"/>
      <c r="AI77" s="865"/>
      <c r="AJ77" s="821"/>
      <c r="AK77" s="866" t="s">
        <v>484</v>
      </c>
      <c r="AL77" s="865"/>
      <c r="AM77" s="865"/>
      <c r="AN77" s="865"/>
      <c r="AO77" s="821"/>
      <c r="AP77" s="866" t="s">
        <v>484</v>
      </c>
      <c r="AQ77" s="865"/>
      <c r="AR77" s="865"/>
      <c r="AS77" s="865"/>
      <c r="AT77" s="821"/>
      <c r="AU77" s="866" t="s">
        <v>565</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t="s">
        <v>557</v>
      </c>
      <c r="C78" s="861"/>
      <c r="D78" s="861"/>
      <c r="E78" s="861"/>
      <c r="F78" s="861"/>
      <c r="G78" s="861"/>
      <c r="H78" s="861"/>
      <c r="I78" s="861"/>
      <c r="J78" s="861"/>
      <c r="K78" s="861"/>
      <c r="L78" s="861"/>
      <c r="M78" s="861"/>
      <c r="N78" s="861"/>
      <c r="O78" s="861"/>
      <c r="P78" s="862"/>
      <c r="Q78" s="863">
        <v>8</v>
      </c>
      <c r="R78" s="817"/>
      <c r="S78" s="817"/>
      <c r="T78" s="817"/>
      <c r="U78" s="817"/>
      <c r="V78" s="817">
        <v>6</v>
      </c>
      <c r="W78" s="817"/>
      <c r="X78" s="817"/>
      <c r="Y78" s="817"/>
      <c r="Z78" s="817"/>
      <c r="AA78" s="817">
        <v>2</v>
      </c>
      <c r="AB78" s="817"/>
      <c r="AC78" s="817"/>
      <c r="AD78" s="817"/>
      <c r="AE78" s="817"/>
      <c r="AF78" s="817">
        <v>2</v>
      </c>
      <c r="AG78" s="817"/>
      <c r="AH78" s="817"/>
      <c r="AI78" s="817"/>
      <c r="AJ78" s="817"/>
      <c r="AK78" s="817" t="s">
        <v>484</v>
      </c>
      <c r="AL78" s="817"/>
      <c r="AM78" s="817"/>
      <c r="AN78" s="817"/>
      <c r="AO78" s="817"/>
      <c r="AP78" s="817" t="s">
        <v>484</v>
      </c>
      <c r="AQ78" s="817"/>
      <c r="AR78" s="817"/>
      <c r="AS78" s="817"/>
      <c r="AT78" s="817"/>
      <c r="AU78" s="817" t="s">
        <v>565</v>
      </c>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t="s">
        <v>558</v>
      </c>
      <c r="C79" s="861"/>
      <c r="D79" s="861"/>
      <c r="E79" s="861"/>
      <c r="F79" s="861"/>
      <c r="G79" s="861"/>
      <c r="H79" s="861"/>
      <c r="I79" s="861"/>
      <c r="J79" s="861"/>
      <c r="K79" s="861"/>
      <c r="L79" s="861"/>
      <c r="M79" s="861"/>
      <c r="N79" s="861"/>
      <c r="O79" s="861"/>
      <c r="P79" s="862"/>
      <c r="Q79" s="863">
        <v>0.6</v>
      </c>
      <c r="R79" s="817"/>
      <c r="S79" s="817"/>
      <c r="T79" s="817"/>
      <c r="U79" s="817"/>
      <c r="V79" s="817">
        <v>0.3</v>
      </c>
      <c r="W79" s="817"/>
      <c r="X79" s="817"/>
      <c r="Y79" s="817"/>
      <c r="Z79" s="817"/>
      <c r="AA79" s="817">
        <v>0.3</v>
      </c>
      <c r="AB79" s="817"/>
      <c r="AC79" s="817"/>
      <c r="AD79" s="817"/>
      <c r="AE79" s="817"/>
      <c r="AF79" s="817">
        <v>0.3</v>
      </c>
      <c r="AG79" s="817"/>
      <c r="AH79" s="817"/>
      <c r="AI79" s="817"/>
      <c r="AJ79" s="817"/>
      <c r="AK79" s="817" t="s">
        <v>484</v>
      </c>
      <c r="AL79" s="817"/>
      <c r="AM79" s="817"/>
      <c r="AN79" s="817"/>
      <c r="AO79" s="817"/>
      <c r="AP79" s="817" t="s">
        <v>484</v>
      </c>
      <c r="AQ79" s="817"/>
      <c r="AR79" s="817"/>
      <c r="AS79" s="817"/>
      <c r="AT79" s="817"/>
      <c r="AU79" s="817" t="s">
        <v>565</v>
      </c>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t="s">
        <v>559</v>
      </c>
      <c r="C80" s="861"/>
      <c r="D80" s="861"/>
      <c r="E80" s="861"/>
      <c r="F80" s="861"/>
      <c r="G80" s="861"/>
      <c r="H80" s="861"/>
      <c r="I80" s="861"/>
      <c r="J80" s="861"/>
      <c r="K80" s="861"/>
      <c r="L80" s="861"/>
      <c r="M80" s="861"/>
      <c r="N80" s="861"/>
      <c r="O80" s="861"/>
      <c r="P80" s="862"/>
      <c r="Q80" s="863">
        <v>21549</v>
      </c>
      <c r="R80" s="817"/>
      <c r="S80" s="817"/>
      <c r="T80" s="817"/>
      <c r="U80" s="817"/>
      <c r="V80" s="817">
        <v>21154</v>
      </c>
      <c r="W80" s="817"/>
      <c r="X80" s="817"/>
      <c r="Y80" s="817"/>
      <c r="Z80" s="817"/>
      <c r="AA80" s="817">
        <v>395</v>
      </c>
      <c r="AB80" s="817"/>
      <c r="AC80" s="817"/>
      <c r="AD80" s="817"/>
      <c r="AE80" s="817"/>
      <c r="AF80" s="817">
        <v>28145</v>
      </c>
      <c r="AG80" s="817"/>
      <c r="AH80" s="817"/>
      <c r="AI80" s="817"/>
      <c r="AJ80" s="817"/>
      <c r="AK80" s="817" t="s">
        <v>484</v>
      </c>
      <c r="AL80" s="817"/>
      <c r="AM80" s="817"/>
      <c r="AN80" s="817"/>
      <c r="AO80" s="817"/>
      <c r="AP80" s="817">
        <v>52844</v>
      </c>
      <c r="AQ80" s="817"/>
      <c r="AR80" s="817"/>
      <c r="AS80" s="817"/>
      <c r="AT80" s="817"/>
      <c r="AU80" s="817" t="s">
        <v>565</v>
      </c>
      <c r="AV80" s="817"/>
      <c r="AW80" s="817"/>
      <c r="AX80" s="817"/>
      <c r="AY80" s="817"/>
      <c r="AZ80" s="819" t="s">
        <v>567</v>
      </c>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t="s">
        <v>560</v>
      </c>
      <c r="C81" s="861"/>
      <c r="D81" s="861"/>
      <c r="E81" s="861"/>
      <c r="F81" s="861"/>
      <c r="G81" s="861"/>
      <c r="H81" s="861"/>
      <c r="I81" s="861"/>
      <c r="J81" s="861"/>
      <c r="K81" s="861"/>
      <c r="L81" s="861"/>
      <c r="M81" s="861"/>
      <c r="N81" s="861"/>
      <c r="O81" s="861"/>
      <c r="P81" s="862"/>
      <c r="Q81" s="863">
        <v>736</v>
      </c>
      <c r="R81" s="817"/>
      <c r="S81" s="817"/>
      <c r="T81" s="817"/>
      <c r="U81" s="817"/>
      <c r="V81" s="817">
        <v>587</v>
      </c>
      <c r="W81" s="817"/>
      <c r="X81" s="817"/>
      <c r="Y81" s="817"/>
      <c r="Z81" s="817"/>
      <c r="AA81" s="817">
        <v>149</v>
      </c>
      <c r="AB81" s="817"/>
      <c r="AC81" s="817"/>
      <c r="AD81" s="817"/>
      <c r="AE81" s="817"/>
      <c r="AF81" s="817">
        <v>2079</v>
      </c>
      <c r="AG81" s="817"/>
      <c r="AH81" s="817"/>
      <c r="AI81" s="817"/>
      <c r="AJ81" s="817"/>
      <c r="AK81" s="817" t="s">
        <v>484</v>
      </c>
      <c r="AL81" s="817"/>
      <c r="AM81" s="817"/>
      <c r="AN81" s="817"/>
      <c r="AO81" s="817"/>
      <c r="AP81" s="817">
        <v>1074</v>
      </c>
      <c r="AQ81" s="817"/>
      <c r="AR81" s="817"/>
      <c r="AS81" s="817"/>
      <c r="AT81" s="817"/>
      <c r="AU81" s="817" t="s">
        <v>565</v>
      </c>
      <c r="AV81" s="817"/>
      <c r="AW81" s="817"/>
      <c r="AX81" s="817"/>
      <c r="AY81" s="817"/>
      <c r="AZ81" s="819" t="s">
        <v>567</v>
      </c>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34045</v>
      </c>
      <c r="AG88" s="831"/>
      <c r="AH88" s="831"/>
      <c r="AI88" s="831"/>
      <c r="AJ88" s="831"/>
      <c r="AK88" s="828"/>
      <c r="AL88" s="828"/>
      <c r="AM88" s="828"/>
      <c r="AN88" s="828"/>
      <c r="AO88" s="828"/>
      <c r="AP88" s="831">
        <v>54603</v>
      </c>
      <c r="AQ88" s="831"/>
      <c r="AR88" s="831"/>
      <c r="AS88" s="831"/>
      <c r="AT88" s="831"/>
      <c r="AU88" s="831">
        <v>27</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399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140</v>
      </c>
      <c r="CS102" s="839"/>
      <c r="CT102" s="839"/>
      <c r="CU102" s="839"/>
      <c r="CV102" s="878"/>
      <c r="CW102" s="877">
        <v>7</v>
      </c>
      <c r="CX102" s="839"/>
      <c r="CY102" s="839"/>
      <c r="CZ102" s="839"/>
      <c r="DA102" s="878"/>
      <c r="DB102" s="877" t="s">
        <v>565</v>
      </c>
      <c r="DC102" s="839"/>
      <c r="DD102" s="839"/>
      <c r="DE102" s="839"/>
      <c r="DF102" s="878"/>
      <c r="DG102" s="877" t="s">
        <v>565</v>
      </c>
      <c r="DH102" s="839"/>
      <c r="DI102" s="839"/>
      <c r="DJ102" s="839"/>
      <c r="DK102" s="878"/>
      <c r="DL102" s="877" t="s">
        <v>565</v>
      </c>
      <c r="DM102" s="839"/>
      <c r="DN102" s="839"/>
      <c r="DO102" s="839"/>
      <c r="DP102" s="878"/>
      <c r="DQ102" s="877" t="s">
        <v>565</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407</v>
      </c>
      <c r="AB109" s="880"/>
      <c r="AC109" s="880"/>
      <c r="AD109" s="880"/>
      <c r="AE109" s="881"/>
      <c r="AF109" s="879" t="s">
        <v>408</v>
      </c>
      <c r="AG109" s="880"/>
      <c r="AH109" s="880"/>
      <c r="AI109" s="880"/>
      <c r="AJ109" s="881"/>
      <c r="AK109" s="879" t="s">
        <v>294</v>
      </c>
      <c r="AL109" s="880"/>
      <c r="AM109" s="880"/>
      <c r="AN109" s="880"/>
      <c r="AO109" s="881"/>
      <c r="AP109" s="879" t="s">
        <v>409</v>
      </c>
      <c r="AQ109" s="880"/>
      <c r="AR109" s="880"/>
      <c r="AS109" s="880"/>
      <c r="AT109" s="882"/>
      <c r="AU109" s="899" t="s">
        <v>406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407</v>
      </c>
      <c r="BR109" s="880"/>
      <c r="BS109" s="880"/>
      <c r="BT109" s="880"/>
      <c r="BU109" s="881"/>
      <c r="BV109" s="879" t="s">
        <v>408</v>
      </c>
      <c r="BW109" s="880"/>
      <c r="BX109" s="880"/>
      <c r="BY109" s="880"/>
      <c r="BZ109" s="881"/>
      <c r="CA109" s="879" t="s">
        <v>294</v>
      </c>
      <c r="CB109" s="880"/>
      <c r="CC109" s="880"/>
      <c r="CD109" s="880"/>
      <c r="CE109" s="881"/>
      <c r="CF109" s="900" t="s">
        <v>409</v>
      </c>
      <c r="CG109" s="900"/>
      <c r="CH109" s="900"/>
      <c r="CI109" s="900"/>
      <c r="CJ109" s="900"/>
      <c r="CK109" s="879" t="s">
        <v>410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407</v>
      </c>
      <c r="DH109" s="880"/>
      <c r="DI109" s="880"/>
      <c r="DJ109" s="880"/>
      <c r="DK109" s="881"/>
      <c r="DL109" s="879" t="s">
        <v>408</v>
      </c>
      <c r="DM109" s="880"/>
      <c r="DN109" s="880"/>
      <c r="DO109" s="880"/>
      <c r="DP109" s="881"/>
      <c r="DQ109" s="879" t="s">
        <v>294</v>
      </c>
      <c r="DR109" s="880"/>
      <c r="DS109" s="880"/>
      <c r="DT109" s="880"/>
      <c r="DU109" s="881"/>
      <c r="DV109" s="879" t="s">
        <v>409</v>
      </c>
      <c r="DW109" s="880"/>
      <c r="DX109" s="880"/>
      <c r="DY109" s="880"/>
      <c r="DZ109" s="882"/>
    </row>
    <row r="110" spans="1:131" s="212" customFormat="1" ht="26.25" customHeight="1" x14ac:dyDescent="0.2">
      <c r="A110" s="883" t="s">
        <v>411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1580450</v>
      </c>
      <c r="AB110" s="887"/>
      <c r="AC110" s="887"/>
      <c r="AD110" s="887"/>
      <c r="AE110" s="888"/>
      <c r="AF110" s="889">
        <v>1402751</v>
      </c>
      <c r="AG110" s="887"/>
      <c r="AH110" s="887"/>
      <c r="AI110" s="887"/>
      <c r="AJ110" s="888"/>
      <c r="AK110" s="889">
        <v>1481086</v>
      </c>
      <c r="AL110" s="887"/>
      <c r="AM110" s="887"/>
      <c r="AN110" s="887"/>
      <c r="AO110" s="888"/>
      <c r="AP110" s="890">
        <v>24.7</v>
      </c>
      <c r="AQ110" s="891"/>
      <c r="AR110" s="891"/>
      <c r="AS110" s="891"/>
      <c r="AT110" s="892"/>
      <c r="AU110" s="893" t="s">
        <v>69</v>
      </c>
      <c r="AV110" s="894"/>
      <c r="AW110" s="894"/>
      <c r="AX110" s="894"/>
      <c r="AY110" s="894"/>
      <c r="AZ110" s="916" t="s">
        <v>412</v>
      </c>
      <c r="BA110" s="884"/>
      <c r="BB110" s="884"/>
      <c r="BC110" s="884"/>
      <c r="BD110" s="884"/>
      <c r="BE110" s="884"/>
      <c r="BF110" s="884"/>
      <c r="BG110" s="884"/>
      <c r="BH110" s="884"/>
      <c r="BI110" s="884"/>
      <c r="BJ110" s="884"/>
      <c r="BK110" s="884"/>
      <c r="BL110" s="884"/>
      <c r="BM110" s="884"/>
      <c r="BN110" s="884"/>
      <c r="BO110" s="884"/>
      <c r="BP110" s="885"/>
      <c r="BQ110" s="917">
        <v>13008629</v>
      </c>
      <c r="BR110" s="918"/>
      <c r="BS110" s="918"/>
      <c r="BT110" s="918"/>
      <c r="BU110" s="918"/>
      <c r="BV110" s="918">
        <v>12869467</v>
      </c>
      <c r="BW110" s="918"/>
      <c r="BX110" s="918"/>
      <c r="BY110" s="918"/>
      <c r="BZ110" s="918"/>
      <c r="CA110" s="918">
        <v>12618976</v>
      </c>
      <c r="CB110" s="918"/>
      <c r="CC110" s="918"/>
      <c r="CD110" s="918"/>
      <c r="CE110" s="918"/>
      <c r="CF110" s="931">
        <v>210.9</v>
      </c>
      <c r="CG110" s="932"/>
      <c r="CH110" s="932"/>
      <c r="CI110" s="932"/>
      <c r="CJ110" s="932"/>
      <c r="CK110" s="933" t="s">
        <v>413</v>
      </c>
      <c r="CL110" s="934"/>
      <c r="CM110" s="916" t="s">
        <v>414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38405</v>
      </c>
      <c r="DH110" s="918"/>
      <c r="DI110" s="918"/>
      <c r="DJ110" s="918"/>
      <c r="DK110" s="918"/>
      <c r="DL110" s="918">
        <v>98018</v>
      </c>
      <c r="DM110" s="918"/>
      <c r="DN110" s="918"/>
      <c r="DO110" s="918"/>
      <c r="DP110" s="918"/>
      <c r="DQ110" s="918">
        <v>98112</v>
      </c>
      <c r="DR110" s="918"/>
      <c r="DS110" s="918"/>
      <c r="DT110" s="918"/>
      <c r="DU110" s="918"/>
      <c r="DV110" s="919">
        <v>1.6</v>
      </c>
      <c r="DW110" s="919"/>
      <c r="DX110" s="919"/>
      <c r="DY110" s="919"/>
      <c r="DZ110" s="920"/>
    </row>
    <row r="111" spans="1:131" s="212" customFormat="1" ht="26.25" customHeight="1" x14ac:dyDescent="0.2">
      <c r="A111" s="921" t="s">
        <v>415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416</v>
      </c>
      <c r="BA111" s="910"/>
      <c r="BB111" s="910"/>
      <c r="BC111" s="910"/>
      <c r="BD111" s="910"/>
      <c r="BE111" s="910"/>
      <c r="BF111" s="910"/>
      <c r="BG111" s="910"/>
      <c r="BH111" s="910"/>
      <c r="BI111" s="910"/>
      <c r="BJ111" s="910"/>
      <c r="BK111" s="910"/>
      <c r="BL111" s="910"/>
      <c r="BM111" s="910"/>
      <c r="BN111" s="910"/>
      <c r="BO111" s="910"/>
      <c r="BP111" s="911"/>
      <c r="BQ111" s="912">
        <v>38748</v>
      </c>
      <c r="BR111" s="913"/>
      <c r="BS111" s="913"/>
      <c r="BT111" s="913"/>
      <c r="BU111" s="913"/>
      <c r="BV111" s="913">
        <v>98175</v>
      </c>
      <c r="BW111" s="913"/>
      <c r="BX111" s="913"/>
      <c r="BY111" s="913"/>
      <c r="BZ111" s="913"/>
      <c r="CA111" s="913">
        <v>98112</v>
      </c>
      <c r="CB111" s="913"/>
      <c r="CC111" s="913"/>
      <c r="CD111" s="913"/>
      <c r="CE111" s="913"/>
      <c r="CF111" s="907">
        <v>1.6</v>
      </c>
      <c r="CG111" s="908"/>
      <c r="CH111" s="908"/>
      <c r="CI111" s="908"/>
      <c r="CJ111" s="908"/>
      <c r="CK111" s="935"/>
      <c r="CL111" s="936"/>
      <c r="CM111" s="909" t="s">
        <v>417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418</v>
      </c>
      <c r="B112" s="940"/>
      <c r="C112" s="910" t="s">
        <v>419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420</v>
      </c>
      <c r="BA112" s="910"/>
      <c r="BB112" s="910"/>
      <c r="BC112" s="910"/>
      <c r="BD112" s="910"/>
      <c r="BE112" s="910"/>
      <c r="BF112" s="910"/>
      <c r="BG112" s="910"/>
      <c r="BH112" s="910"/>
      <c r="BI112" s="910"/>
      <c r="BJ112" s="910"/>
      <c r="BK112" s="910"/>
      <c r="BL112" s="910"/>
      <c r="BM112" s="910"/>
      <c r="BN112" s="910"/>
      <c r="BO112" s="910"/>
      <c r="BP112" s="911"/>
      <c r="BQ112" s="912">
        <v>901997</v>
      </c>
      <c r="BR112" s="913"/>
      <c r="BS112" s="913"/>
      <c r="BT112" s="913"/>
      <c r="BU112" s="913"/>
      <c r="BV112" s="913">
        <v>818469</v>
      </c>
      <c r="BW112" s="913"/>
      <c r="BX112" s="913"/>
      <c r="BY112" s="913"/>
      <c r="BZ112" s="913"/>
      <c r="CA112" s="913">
        <v>658681</v>
      </c>
      <c r="CB112" s="913"/>
      <c r="CC112" s="913"/>
      <c r="CD112" s="913"/>
      <c r="CE112" s="913"/>
      <c r="CF112" s="907">
        <v>11</v>
      </c>
      <c r="CG112" s="908"/>
      <c r="CH112" s="908"/>
      <c r="CI112" s="908"/>
      <c r="CJ112" s="908"/>
      <c r="CK112" s="935"/>
      <c r="CL112" s="936"/>
      <c r="CM112" s="909" t="s">
        <v>421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126378</v>
      </c>
      <c r="AB113" s="925"/>
      <c r="AC113" s="925"/>
      <c r="AD113" s="925"/>
      <c r="AE113" s="926"/>
      <c r="AF113" s="927">
        <v>123342</v>
      </c>
      <c r="AG113" s="925"/>
      <c r="AH113" s="925"/>
      <c r="AI113" s="925"/>
      <c r="AJ113" s="926"/>
      <c r="AK113" s="927">
        <v>55067</v>
      </c>
      <c r="AL113" s="925"/>
      <c r="AM113" s="925"/>
      <c r="AN113" s="925"/>
      <c r="AO113" s="926"/>
      <c r="AP113" s="928">
        <v>0.9</v>
      </c>
      <c r="AQ113" s="929"/>
      <c r="AR113" s="929"/>
      <c r="AS113" s="929"/>
      <c r="AT113" s="930"/>
      <c r="AU113" s="895"/>
      <c r="AV113" s="896"/>
      <c r="AW113" s="896"/>
      <c r="AX113" s="896"/>
      <c r="AY113" s="896"/>
      <c r="AZ113" s="909" t="s">
        <v>423</v>
      </c>
      <c r="BA113" s="910"/>
      <c r="BB113" s="910"/>
      <c r="BC113" s="910"/>
      <c r="BD113" s="910"/>
      <c r="BE113" s="910"/>
      <c r="BF113" s="910"/>
      <c r="BG113" s="910"/>
      <c r="BH113" s="910"/>
      <c r="BI113" s="910"/>
      <c r="BJ113" s="910"/>
      <c r="BK113" s="910"/>
      <c r="BL113" s="910"/>
      <c r="BM113" s="910"/>
      <c r="BN113" s="910"/>
      <c r="BO113" s="910"/>
      <c r="BP113" s="911"/>
      <c r="BQ113" s="912">
        <v>749017</v>
      </c>
      <c r="BR113" s="913"/>
      <c r="BS113" s="913"/>
      <c r="BT113" s="913"/>
      <c r="BU113" s="913"/>
      <c r="BV113" s="913">
        <v>564343</v>
      </c>
      <c r="BW113" s="913"/>
      <c r="BX113" s="913"/>
      <c r="BY113" s="913"/>
      <c r="BZ113" s="913"/>
      <c r="CA113" s="913">
        <v>343776</v>
      </c>
      <c r="CB113" s="913"/>
      <c r="CC113" s="913"/>
      <c r="CD113" s="913"/>
      <c r="CE113" s="913"/>
      <c r="CF113" s="907">
        <v>5.7</v>
      </c>
      <c r="CG113" s="908"/>
      <c r="CH113" s="908"/>
      <c r="CI113" s="908"/>
      <c r="CJ113" s="908"/>
      <c r="CK113" s="935"/>
      <c r="CL113" s="936"/>
      <c r="CM113" s="909" t="s">
        <v>424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73765</v>
      </c>
      <c r="AB114" s="946"/>
      <c r="AC114" s="946"/>
      <c r="AD114" s="946"/>
      <c r="AE114" s="947"/>
      <c r="AF114" s="948">
        <v>49505</v>
      </c>
      <c r="AG114" s="946"/>
      <c r="AH114" s="946"/>
      <c r="AI114" s="946"/>
      <c r="AJ114" s="947"/>
      <c r="AK114" s="948">
        <v>14682</v>
      </c>
      <c r="AL114" s="946"/>
      <c r="AM114" s="946"/>
      <c r="AN114" s="946"/>
      <c r="AO114" s="947"/>
      <c r="AP114" s="949">
        <v>0.2</v>
      </c>
      <c r="AQ114" s="950"/>
      <c r="AR114" s="950"/>
      <c r="AS114" s="950"/>
      <c r="AT114" s="951"/>
      <c r="AU114" s="895"/>
      <c r="AV114" s="896"/>
      <c r="AW114" s="896"/>
      <c r="AX114" s="896"/>
      <c r="AY114" s="896"/>
      <c r="AZ114" s="909" t="s">
        <v>426</v>
      </c>
      <c r="BA114" s="910"/>
      <c r="BB114" s="910"/>
      <c r="BC114" s="910"/>
      <c r="BD114" s="910"/>
      <c r="BE114" s="910"/>
      <c r="BF114" s="910"/>
      <c r="BG114" s="910"/>
      <c r="BH114" s="910"/>
      <c r="BI114" s="910"/>
      <c r="BJ114" s="910"/>
      <c r="BK114" s="910"/>
      <c r="BL114" s="910"/>
      <c r="BM114" s="910"/>
      <c r="BN114" s="910"/>
      <c r="BO114" s="910"/>
      <c r="BP114" s="911"/>
      <c r="BQ114" s="912">
        <v>1416896</v>
      </c>
      <c r="BR114" s="913"/>
      <c r="BS114" s="913"/>
      <c r="BT114" s="913"/>
      <c r="BU114" s="913"/>
      <c r="BV114" s="913">
        <v>1410026</v>
      </c>
      <c r="BW114" s="913"/>
      <c r="BX114" s="913"/>
      <c r="BY114" s="913"/>
      <c r="BZ114" s="913"/>
      <c r="CA114" s="913">
        <v>1426220</v>
      </c>
      <c r="CB114" s="913"/>
      <c r="CC114" s="913"/>
      <c r="CD114" s="913"/>
      <c r="CE114" s="913"/>
      <c r="CF114" s="907">
        <v>23.8</v>
      </c>
      <c r="CG114" s="908"/>
      <c r="CH114" s="908"/>
      <c r="CI114" s="908"/>
      <c r="CJ114" s="908"/>
      <c r="CK114" s="935"/>
      <c r="CL114" s="936"/>
      <c r="CM114" s="909" t="s">
        <v>427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8206</v>
      </c>
      <c r="AB115" s="925"/>
      <c r="AC115" s="925"/>
      <c r="AD115" s="925"/>
      <c r="AE115" s="926"/>
      <c r="AF115" s="927">
        <v>7580</v>
      </c>
      <c r="AG115" s="925"/>
      <c r="AH115" s="925"/>
      <c r="AI115" s="925"/>
      <c r="AJ115" s="926"/>
      <c r="AK115" s="927">
        <v>7638</v>
      </c>
      <c r="AL115" s="925"/>
      <c r="AM115" s="925"/>
      <c r="AN115" s="925"/>
      <c r="AO115" s="926"/>
      <c r="AP115" s="928">
        <v>0.1</v>
      </c>
      <c r="AQ115" s="929"/>
      <c r="AR115" s="929"/>
      <c r="AS115" s="929"/>
      <c r="AT115" s="930"/>
      <c r="AU115" s="895"/>
      <c r="AV115" s="896"/>
      <c r="AW115" s="896"/>
      <c r="AX115" s="896"/>
      <c r="AY115" s="896"/>
      <c r="AZ115" s="909" t="s">
        <v>429</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434</v>
      </c>
      <c r="Z117" s="881"/>
      <c r="AA117" s="965">
        <v>1788799</v>
      </c>
      <c r="AB117" s="966"/>
      <c r="AC117" s="966"/>
      <c r="AD117" s="966"/>
      <c r="AE117" s="967"/>
      <c r="AF117" s="968">
        <v>1583178</v>
      </c>
      <c r="AG117" s="966"/>
      <c r="AH117" s="966"/>
      <c r="AI117" s="966"/>
      <c r="AJ117" s="967"/>
      <c r="AK117" s="968">
        <v>1558473</v>
      </c>
      <c r="AL117" s="966"/>
      <c r="AM117" s="966"/>
      <c r="AN117" s="966"/>
      <c r="AO117" s="967"/>
      <c r="AP117" s="969"/>
      <c r="AQ117" s="970"/>
      <c r="AR117" s="970"/>
      <c r="AS117" s="970"/>
      <c r="AT117" s="971"/>
      <c r="AU117" s="895"/>
      <c r="AV117" s="896"/>
      <c r="AW117" s="896"/>
      <c r="AX117" s="896"/>
      <c r="AY117" s="896"/>
      <c r="AZ117" s="961" t="s">
        <v>435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407</v>
      </c>
      <c r="AB118" s="880"/>
      <c r="AC118" s="880"/>
      <c r="AD118" s="880"/>
      <c r="AE118" s="881"/>
      <c r="AF118" s="879" t="s">
        <v>408</v>
      </c>
      <c r="AG118" s="880"/>
      <c r="AH118" s="880"/>
      <c r="AI118" s="880"/>
      <c r="AJ118" s="881"/>
      <c r="AK118" s="879" t="s">
        <v>294</v>
      </c>
      <c r="AL118" s="880"/>
      <c r="AM118" s="880"/>
      <c r="AN118" s="880"/>
      <c r="AO118" s="881"/>
      <c r="AP118" s="957" t="s">
        <v>409</v>
      </c>
      <c r="AQ118" s="958"/>
      <c r="AR118" s="958"/>
      <c r="AS118" s="958"/>
      <c r="AT118" s="959"/>
      <c r="AU118" s="895"/>
      <c r="AV118" s="896"/>
      <c r="AW118" s="896"/>
      <c r="AX118" s="896"/>
      <c r="AY118" s="896"/>
      <c r="AZ118" s="960" t="s">
        <v>437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413</v>
      </c>
      <c r="B119" s="934"/>
      <c r="C119" s="916" t="s">
        <v>414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7704</v>
      </c>
      <c r="AB119" s="887"/>
      <c r="AC119" s="887"/>
      <c r="AD119" s="887"/>
      <c r="AE119" s="888"/>
      <c r="AF119" s="889">
        <v>7350</v>
      </c>
      <c r="AG119" s="887"/>
      <c r="AH119" s="887"/>
      <c r="AI119" s="887"/>
      <c r="AJ119" s="888"/>
      <c r="AK119" s="889">
        <v>7440</v>
      </c>
      <c r="AL119" s="887"/>
      <c r="AM119" s="887"/>
      <c r="AN119" s="887"/>
      <c r="AO119" s="888"/>
      <c r="AP119" s="890">
        <v>0.1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439</v>
      </c>
      <c r="BP119" s="992"/>
      <c r="BQ119" s="986">
        <v>16115287</v>
      </c>
      <c r="BR119" s="987"/>
      <c r="BS119" s="987"/>
      <c r="BT119" s="987"/>
      <c r="BU119" s="987"/>
      <c r="BV119" s="987">
        <v>15760480</v>
      </c>
      <c r="BW119" s="987"/>
      <c r="BX119" s="987"/>
      <c r="BY119" s="987"/>
      <c r="BZ119" s="987"/>
      <c r="CA119" s="987">
        <v>15145765</v>
      </c>
      <c r="CB119" s="987"/>
      <c r="CC119" s="987"/>
      <c r="CD119" s="987"/>
      <c r="CE119" s="987"/>
      <c r="CF119" s="988"/>
      <c r="CG119" s="989"/>
      <c r="CH119" s="989"/>
      <c r="CI119" s="989"/>
      <c r="CJ119" s="990"/>
      <c r="CK119" s="937"/>
      <c r="CL119" s="938"/>
      <c r="CM119" s="960" t="s">
        <v>440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343</v>
      </c>
      <c r="DH119" s="973"/>
      <c r="DI119" s="973"/>
      <c r="DJ119" s="973"/>
      <c r="DK119" s="974"/>
      <c r="DL119" s="972">
        <v>157</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441</v>
      </c>
      <c r="AV120" s="979"/>
      <c r="AW120" s="979"/>
      <c r="AX120" s="979"/>
      <c r="AY120" s="980"/>
      <c r="AZ120" s="916" t="s">
        <v>442</v>
      </c>
      <c r="BA120" s="884"/>
      <c r="BB120" s="884"/>
      <c r="BC120" s="884"/>
      <c r="BD120" s="884"/>
      <c r="BE120" s="884"/>
      <c r="BF120" s="884"/>
      <c r="BG120" s="884"/>
      <c r="BH120" s="884"/>
      <c r="BI120" s="884"/>
      <c r="BJ120" s="884"/>
      <c r="BK120" s="884"/>
      <c r="BL120" s="884"/>
      <c r="BM120" s="884"/>
      <c r="BN120" s="884"/>
      <c r="BO120" s="884"/>
      <c r="BP120" s="885"/>
      <c r="BQ120" s="917">
        <v>6091992</v>
      </c>
      <c r="BR120" s="918"/>
      <c r="BS120" s="918"/>
      <c r="BT120" s="918"/>
      <c r="BU120" s="918"/>
      <c r="BV120" s="918">
        <v>5765505</v>
      </c>
      <c r="BW120" s="918"/>
      <c r="BX120" s="918"/>
      <c r="BY120" s="918"/>
      <c r="BZ120" s="918"/>
      <c r="CA120" s="918">
        <v>5379685</v>
      </c>
      <c r="CB120" s="918"/>
      <c r="CC120" s="918"/>
      <c r="CD120" s="918"/>
      <c r="CE120" s="918"/>
      <c r="CF120" s="931">
        <v>89.9</v>
      </c>
      <c r="CG120" s="932"/>
      <c r="CH120" s="932"/>
      <c r="CI120" s="932"/>
      <c r="CJ120" s="932"/>
      <c r="CK120" s="993" t="s">
        <v>443</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658681</v>
      </c>
      <c r="DR120" s="918"/>
      <c r="DS120" s="918"/>
      <c r="DT120" s="918"/>
      <c r="DU120" s="918"/>
      <c r="DV120" s="919">
        <v>11</v>
      </c>
      <c r="DW120" s="919"/>
      <c r="DX120" s="919"/>
      <c r="DY120" s="919"/>
      <c r="DZ120" s="920"/>
    </row>
    <row r="121" spans="1:130" s="212" customFormat="1" ht="26.25" customHeight="1" x14ac:dyDescent="0.2">
      <c r="A121" s="1044"/>
      <c r="B121" s="936"/>
      <c r="C121" s="961" t="s">
        <v>444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445</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389</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446</v>
      </c>
      <c r="BA122" s="952"/>
      <c r="BB122" s="952"/>
      <c r="BC122" s="952"/>
      <c r="BD122" s="952"/>
      <c r="BE122" s="952"/>
      <c r="BF122" s="952"/>
      <c r="BG122" s="952"/>
      <c r="BH122" s="952"/>
      <c r="BI122" s="952"/>
      <c r="BJ122" s="952"/>
      <c r="BK122" s="952"/>
      <c r="BL122" s="952"/>
      <c r="BM122" s="952"/>
      <c r="BN122" s="952"/>
      <c r="BO122" s="952"/>
      <c r="BP122" s="953"/>
      <c r="BQ122" s="986">
        <v>11103002</v>
      </c>
      <c r="BR122" s="987"/>
      <c r="BS122" s="987"/>
      <c r="BT122" s="987"/>
      <c r="BU122" s="987"/>
      <c r="BV122" s="987">
        <v>10752047</v>
      </c>
      <c r="BW122" s="987"/>
      <c r="BX122" s="987"/>
      <c r="BY122" s="987"/>
      <c r="BZ122" s="987"/>
      <c r="CA122" s="987">
        <v>10286461</v>
      </c>
      <c r="CB122" s="987"/>
      <c r="CC122" s="987"/>
      <c r="CD122" s="987"/>
      <c r="CE122" s="987"/>
      <c r="CF122" s="1004">
        <v>171.9</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447</v>
      </c>
      <c r="BP123" s="992"/>
      <c r="BQ123" s="1050">
        <v>17194994</v>
      </c>
      <c r="BR123" s="1051"/>
      <c r="BS123" s="1051"/>
      <c r="BT123" s="1051"/>
      <c r="BU123" s="1051"/>
      <c r="BV123" s="1051">
        <v>16517552</v>
      </c>
      <c r="BW123" s="1051"/>
      <c r="BX123" s="1051"/>
      <c r="BY123" s="1051"/>
      <c r="BZ123" s="1051"/>
      <c r="CA123" s="1051">
        <v>15666146</v>
      </c>
      <c r="CB123" s="1051"/>
      <c r="CC123" s="1051"/>
      <c r="CD123" s="1051"/>
      <c r="CE123" s="1051"/>
      <c r="CF123" s="988"/>
      <c r="CG123" s="989"/>
      <c r="CH123" s="989"/>
      <c r="CI123" s="989"/>
      <c r="CJ123" s="990"/>
      <c r="CK123" s="996"/>
      <c r="CL123" s="997"/>
      <c r="CM123" s="997"/>
      <c r="CN123" s="997"/>
      <c r="CO123" s="998"/>
      <c r="CP123" s="1006" t="s">
        <v>388</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449</v>
      </c>
      <c r="CQ124" s="1007"/>
      <c r="CR124" s="1007"/>
      <c r="CS124" s="1007"/>
      <c r="CT124" s="1007"/>
      <c r="CU124" s="1007"/>
      <c r="CV124" s="1007"/>
      <c r="CW124" s="1007"/>
      <c r="CX124" s="1007"/>
      <c r="CY124" s="1007"/>
      <c r="CZ124" s="1007"/>
      <c r="DA124" s="1007"/>
      <c r="DB124" s="1007"/>
      <c r="DC124" s="1007"/>
      <c r="DD124" s="1007"/>
      <c r="DE124" s="1007"/>
      <c r="DF124" s="1008"/>
      <c r="DG124" s="991">
        <v>901997</v>
      </c>
      <c r="DH124" s="973"/>
      <c r="DI124" s="973"/>
      <c r="DJ124" s="973"/>
      <c r="DK124" s="974"/>
      <c r="DL124" s="972">
        <v>818469</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450</v>
      </c>
      <c r="CL125" s="994"/>
      <c r="CM125" s="994"/>
      <c r="CN125" s="994"/>
      <c r="CO125" s="995"/>
      <c r="CP125" s="916" t="s">
        <v>451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502</v>
      </c>
      <c r="AB127" s="946"/>
      <c r="AC127" s="946"/>
      <c r="AD127" s="946"/>
      <c r="AE127" s="947"/>
      <c r="AF127" s="948">
        <v>230</v>
      </c>
      <c r="AG127" s="946"/>
      <c r="AH127" s="946"/>
      <c r="AI127" s="946"/>
      <c r="AJ127" s="947"/>
      <c r="AK127" s="948">
        <v>198</v>
      </c>
      <c r="AL127" s="946"/>
      <c r="AM127" s="946"/>
      <c r="AN127" s="946"/>
      <c r="AO127" s="947"/>
      <c r="AP127" s="949">
        <v>0</v>
      </c>
      <c r="AQ127" s="950"/>
      <c r="AR127" s="950"/>
      <c r="AS127" s="950"/>
      <c r="AT127" s="951"/>
      <c r="AU127" s="214"/>
      <c r="AV127" s="214"/>
      <c r="AW127" s="214"/>
      <c r="AX127" s="1018" t="s">
        <v>454</v>
      </c>
      <c r="AY127" s="1019"/>
      <c r="AZ127" s="1019"/>
      <c r="BA127" s="1019"/>
      <c r="BB127" s="1019"/>
      <c r="BC127" s="1019"/>
      <c r="BD127" s="1019"/>
      <c r="BE127" s="1020"/>
      <c r="BF127" s="1021" t="s">
        <v>455</v>
      </c>
      <c r="BG127" s="1019"/>
      <c r="BH127" s="1019"/>
      <c r="BI127" s="1019"/>
      <c r="BJ127" s="1019"/>
      <c r="BK127" s="1019"/>
      <c r="BL127" s="1020"/>
      <c r="BM127" s="1021" t="s">
        <v>456</v>
      </c>
      <c r="BN127" s="1019"/>
      <c r="BO127" s="1019"/>
      <c r="BP127" s="1019"/>
      <c r="BQ127" s="1019"/>
      <c r="BR127" s="1019"/>
      <c r="BS127" s="1020"/>
      <c r="BT127" s="1021" t="s">
        <v>457</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460</v>
      </c>
      <c r="X128" s="1030"/>
      <c r="Y128" s="1030"/>
      <c r="Z128" s="1031"/>
      <c r="AA128" s="1032">
        <v>4877</v>
      </c>
      <c r="AB128" s="1033"/>
      <c r="AC128" s="1033"/>
      <c r="AD128" s="1033"/>
      <c r="AE128" s="1034"/>
      <c r="AF128" s="1035">
        <v>209</v>
      </c>
      <c r="AG128" s="1033"/>
      <c r="AH128" s="1033"/>
      <c r="AI128" s="1033"/>
      <c r="AJ128" s="1034"/>
      <c r="AK128" s="1035">
        <v>15265</v>
      </c>
      <c r="AL128" s="1033"/>
      <c r="AM128" s="1033"/>
      <c r="AN128" s="1033"/>
      <c r="AO128" s="1034"/>
      <c r="AP128" s="1036"/>
      <c r="AQ128" s="1037"/>
      <c r="AR128" s="1037"/>
      <c r="AS128" s="1037"/>
      <c r="AT128" s="1038"/>
      <c r="AU128" s="214"/>
      <c r="AV128" s="214"/>
      <c r="AW128" s="214"/>
      <c r="AX128" s="883" t="s">
        <v>461</v>
      </c>
      <c r="AY128" s="884"/>
      <c r="AZ128" s="884"/>
      <c r="BA128" s="884"/>
      <c r="BB128" s="884"/>
      <c r="BC128" s="884"/>
      <c r="BD128" s="884"/>
      <c r="BE128" s="885"/>
      <c r="BF128" s="1039" t="s">
        <v>122</v>
      </c>
      <c r="BG128" s="1040"/>
      <c r="BH128" s="1040"/>
      <c r="BI128" s="1040"/>
      <c r="BJ128" s="1040"/>
      <c r="BK128" s="1040"/>
      <c r="BL128" s="1041"/>
      <c r="BM128" s="1039">
        <v>14</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462</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463</v>
      </c>
      <c r="X129" s="1058"/>
      <c r="Y129" s="1058"/>
      <c r="Z129" s="1059"/>
      <c r="AA129" s="945">
        <v>6994695</v>
      </c>
      <c r="AB129" s="946"/>
      <c r="AC129" s="946"/>
      <c r="AD129" s="946"/>
      <c r="AE129" s="947"/>
      <c r="AF129" s="948">
        <v>7040056</v>
      </c>
      <c r="AG129" s="946"/>
      <c r="AH129" s="946"/>
      <c r="AI129" s="946"/>
      <c r="AJ129" s="947"/>
      <c r="AK129" s="948">
        <v>7145539</v>
      </c>
      <c r="AL129" s="946"/>
      <c r="AM129" s="946"/>
      <c r="AN129" s="946"/>
      <c r="AO129" s="947"/>
      <c r="AP129" s="1060"/>
      <c r="AQ129" s="1061"/>
      <c r="AR129" s="1061"/>
      <c r="AS129" s="1061"/>
      <c r="AT129" s="1062"/>
      <c r="AU129" s="215"/>
      <c r="AV129" s="215"/>
      <c r="AW129" s="215"/>
      <c r="AX129" s="1052" t="s">
        <v>464</v>
      </c>
      <c r="AY129" s="910"/>
      <c r="AZ129" s="910"/>
      <c r="BA129" s="910"/>
      <c r="BB129" s="910"/>
      <c r="BC129" s="910"/>
      <c r="BD129" s="910"/>
      <c r="BE129" s="911"/>
      <c r="BF129" s="1053" t="s">
        <v>122</v>
      </c>
      <c r="BG129" s="1054"/>
      <c r="BH129" s="1054"/>
      <c r="BI129" s="1054"/>
      <c r="BJ129" s="1054"/>
      <c r="BK129" s="1054"/>
      <c r="BL129" s="1055"/>
      <c r="BM129" s="1053">
        <v>19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466</v>
      </c>
      <c r="X130" s="1058"/>
      <c r="Y130" s="1058"/>
      <c r="Z130" s="1059"/>
      <c r="AA130" s="945">
        <v>1149395</v>
      </c>
      <c r="AB130" s="946"/>
      <c r="AC130" s="946"/>
      <c r="AD130" s="946"/>
      <c r="AE130" s="947"/>
      <c r="AF130" s="948">
        <v>1168936</v>
      </c>
      <c r="AG130" s="946"/>
      <c r="AH130" s="946"/>
      <c r="AI130" s="946"/>
      <c r="AJ130" s="947"/>
      <c r="AK130" s="948">
        <v>1161289</v>
      </c>
      <c r="AL130" s="946"/>
      <c r="AM130" s="946"/>
      <c r="AN130" s="946"/>
      <c r="AO130" s="947"/>
      <c r="AP130" s="1060"/>
      <c r="AQ130" s="1061"/>
      <c r="AR130" s="1061"/>
      <c r="AS130" s="1061"/>
      <c r="AT130" s="1062"/>
      <c r="AU130" s="215"/>
      <c r="AV130" s="215"/>
      <c r="AW130" s="215"/>
      <c r="AX130" s="1052" t="s">
        <v>467</v>
      </c>
      <c r="AY130" s="910"/>
      <c r="AZ130" s="910"/>
      <c r="BA130" s="910"/>
      <c r="BB130" s="910"/>
      <c r="BC130" s="910"/>
      <c r="BD130" s="910"/>
      <c r="BE130" s="911"/>
      <c r="BF130" s="1088">
        <v>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468</v>
      </c>
      <c r="X131" s="1095"/>
      <c r="Y131" s="1095"/>
      <c r="Z131" s="1096"/>
      <c r="AA131" s="991">
        <v>5845300</v>
      </c>
      <c r="AB131" s="973"/>
      <c r="AC131" s="973"/>
      <c r="AD131" s="973"/>
      <c r="AE131" s="974"/>
      <c r="AF131" s="972">
        <v>5871120</v>
      </c>
      <c r="AG131" s="973"/>
      <c r="AH131" s="973"/>
      <c r="AI131" s="973"/>
      <c r="AJ131" s="974"/>
      <c r="AK131" s="972">
        <v>5984250</v>
      </c>
      <c r="AL131" s="973"/>
      <c r="AM131" s="973"/>
      <c r="AN131" s="973"/>
      <c r="AO131" s="974"/>
      <c r="AP131" s="1097"/>
      <c r="AQ131" s="1098"/>
      <c r="AR131" s="1098"/>
      <c r="AS131" s="1098"/>
      <c r="AT131" s="1099"/>
      <c r="AU131" s="215"/>
      <c r="AV131" s="215"/>
      <c r="AW131" s="215"/>
      <c r="AX131" s="1070" t="s">
        <v>469</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471</v>
      </c>
      <c r="W132" s="1081"/>
      <c r="X132" s="1081"/>
      <c r="Y132" s="1081"/>
      <c r="Z132" s="1082"/>
      <c r="AA132" s="1083">
        <v>10.855336769999999</v>
      </c>
      <c r="AB132" s="1084"/>
      <c r="AC132" s="1084"/>
      <c r="AD132" s="1084"/>
      <c r="AE132" s="1085"/>
      <c r="AF132" s="1086">
        <v>7.0520275520000002</v>
      </c>
      <c r="AG132" s="1084"/>
      <c r="AH132" s="1084"/>
      <c r="AI132" s="1084"/>
      <c r="AJ132" s="1085"/>
      <c r="AK132" s="1086">
        <v>6.3820695990000003</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472</v>
      </c>
      <c r="W133" s="1064"/>
      <c r="X133" s="1064"/>
      <c r="Y133" s="1064"/>
      <c r="Z133" s="1065"/>
      <c r="AA133" s="1066">
        <v>8.6</v>
      </c>
      <c r="AB133" s="1067"/>
      <c r="AC133" s="1067"/>
      <c r="AD133" s="1067"/>
      <c r="AE133" s="1068"/>
      <c r="AF133" s="1066">
        <v>8.4</v>
      </c>
      <c r="AG133" s="1067"/>
      <c r="AH133" s="1067"/>
      <c r="AI133" s="1067"/>
      <c r="AJ133" s="1068"/>
      <c r="AK133" s="1066">
        <v>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Jnga/CrNsEAifPPrx5gB5knfq65MrZIrLJ4oIXo4BB6CNuiDPVXxaTlvQWbAptUdfIhundRIbgy06H7Ehv48A==" saltValue="jI023yPVX26zhlIK58mE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aGLxIuAsJig6l1VBqjbVAfUoSAMFnEJFM8MRtU/dbaizTxtQWtCRfW1snT/yp5GUFG0Lr/HJkTSi2NrHULFPA==" saltValue="QVQnkqcC6NvUDG2VO5lC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2V/+RGWW0hB7X3/18q8SnbFZa4cF+FD5P0olJBIWhZQH3HslgWbau9cFQjKNBGqjWQ4Jod8ELeTUgfVHmK2EA==" saltValue="rPyJcno1iXUYgtePVnN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01" t="s">
        <v>476</v>
      </c>
      <c r="AP7" s="253"/>
      <c r="AQ7" s="254" t="s">
        <v>477</v>
      </c>
      <c r="AR7" s="255"/>
    </row>
    <row r="8" spans="1:46" ht="13.2" x14ac:dyDescent="0.2">
      <c r="A8" s="247"/>
      <c r="AK8" s="256"/>
      <c r="AL8" s="257"/>
      <c r="AM8" s="257"/>
      <c r="AN8" s="258"/>
      <c r="AO8" s="1102"/>
      <c r="AP8" s="259" t="s">
        <v>478</v>
      </c>
      <c r="AQ8" s="260" t="s">
        <v>479</v>
      </c>
      <c r="AR8" s="261" t="s">
        <v>480</v>
      </c>
    </row>
    <row r="9" spans="1:46" ht="13.2" x14ac:dyDescent="0.2">
      <c r="A9" s="247"/>
      <c r="AK9" s="1103" t="s">
        <v>481</v>
      </c>
      <c r="AL9" s="1104"/>
      <c r="AM9" s="1104"/>
      <c r="AN9" s="1105"/>
      <c r="AO9" s="262">
        <v>2228086</v>
      </c>
      <c r="AP9" s="262">
        <v>130176</v>
      </c>
      <c r="AQ9" s="263">
        <v>110873</v>
      </c>
      <c r="AR9" s="264">
        <v>17.399999999999999</v>
      </c>
    </row>
    <row r="10" spans="1:46" ht="13.5" customHeight="1" x14ac:dyDescent="0.2">
      <c r="A10" s="247"/>
      <c r="AK10" s="1103" t="s">
        <v>482</v>
      </c>
      <c r="AL10" s="1104"/>
      <c r="AM10" s="1104"/>
      <c r="AN10" s="1105"/>
      <c r="AO10" s="265">
        <v>401423</v>
      </c>
      <c r="AP10" s="265">
        <v>23453</v>
      </c>
      <c r="AQ10" s="266">
        <v>12701</v>
      </c>
      <c r="AR10" s="267">
        <v>84.7</v>
      </c>
    </row>
    <row r="11" spans="1:46" ht="13.5" customHeight="1" x14ac:dyDescent="0.2">
      <c r="A11" s="247"/>
      <c r="AK11" s="1103" t="s">
        <v>483</v>
      </c>
      <c r="AL11" s="1104"/>
      <c r="AM11" s="1104"/>
      <c r="AN11" s="1105"/>
      <c r="AO11" s="265" t="s">
        <v>484</v>
      </c>
      <c r="AP11" s="265" t="s">
        <v>484</v>
      </c>
      <c r="AQ11" s="266">
        <v>1473</v>
      </c>
      <c r="AR11" s="267" t="s">
        <v>484</v>
      </c>
    </row>
    <row r="12" spans="1:46" ht="13.5" customHeight="1" x14ac:dyDescent="0.2">
      <c r="A12" s="247"/>
      <c r="AK12" s="1103" t="s">
        <v>485</v>
      </c>
      <c r="AL12" s="1104"/>
      <c r="AM12" s="1104"/>
      <c r="AN12" s="1105"/>
      <c r="AO12" s="265" t="s">
        <v>484</v>
      </c>
      <c r="AP12" s="265" t="s">
        <v>484</v>
      </c>
      <c r="AQ12" s="266">
        <v>4</v>
      </c>
      <c r="AR12" s="267" t="s">
        <v>484</v>
      </c>
    </row>
    <row r="13" spans="1:46" ht="13.5" customHeight="1" x14ac:dyDescent="0.2">
      <c r="A13" s="247"/>
      <c r="AK13" s="1103" t="s">
        <v>486</v>
      </c>
      <c r="AL13" s="1104"/>
      <c r="AM13" s="1104"/>
      <c r="AN13" s="1105"/>
      <c r="AO13" s="265">
        <v>81675</v>
      </c>
      <c r="AP13" s="265">
        <v>4772</v>
      </c>
      <c r="AQ13" s="266">
        <v>3598</v>
      </c>
      <c r="AR13" s="267">
        <v>32.6</v>
      </c>
    </row>
    <row r="14" spans="1:46" ht="13.5" customHeight="1" x14ac:dyDescent="0.2">
      <c r="A14" s="247"/>
      <c r="AK14" s="1103" t="s">
        <v>487</v>
      </c>
      <c r="AL14" s="1104"/>
      <c r="AM14" s="1104"/>
      <c r="AN14" s="1105"/>
      <c r="AO14" s="265">
        <v>50134</v>
      </c>
      <c r="AP14" s="265">
        <v>2929</v>
      </c>
      <c r="AQ14" s="266">
        <v>2175</v>
      </c>
      <c r="AR14" s="267">
        <v>34.700000000000003</v>
      </c>
    </row>
    <row r="15" spans="1:46" ht="13.5" customHeight="1" x14ac:dyDescent="0.2">
      <c r="A15" s="247"/>
      <c r="AK15" s="1106" t="s">
        <v>488</v>
      </c>
      <c r="AL15" s="1107"/>
      <c r="AM15" s="1107"/>
      <c r="AN15" s="1108"/>
      <c r="AO15" s="265">
        <v>-92315</v>
      </c>
      <c r="AP15" s="265">
        <v>-5393</v>
      </c>
      <c r="AQ15" s="266">
        <v>-6566</v>
      </c>
      <c r="AR15" s="267">
        <v>-17.899999999999999</v>
      </c>
    </row>
    <row r="16" spans="1:46" ht="13.2" x14ac:dyDescent="0.2">
      <c r="A16" s="247"/>
      <c r="AK16" s="1106" t="s">
        <v>177</v>
      </c>
      <c r="AL16" s="1107"/>
      <c r="AM16" s="1107"/>
      <c r="AN16" s="1108"/>
      <c r="AO16" s="265">
        <v>2669003</v>
      </c>
      <c r="AP16" s="265">
        <v>155936</v>
      </c>
      <c r="AQ16" s="266">
        <v>124259</v>
      </c>
      <c r="AR16" s="267">
        <v>25.5</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09" t="s">
        <v>493</v>
      </c>
      <c r="AL21" s="1110"/>
      <c r="AM21" s="1110"/>
      <c r="AN21" s="1111"/>
      <c r="AO21" s="277">
        <v>11.51</v>
      </c>
      <c r="AP21" s="278">
        <v>10.18</v>
      </c>
      <c r="AQ21" s="279">
        <v>1.33</v>
      </c>
      <c r="AS21" s="280"/>
      <c r="AT21" s="276"/>
    </row>
    <row r="22" spans="1:46" s="248" customFormat="1" ht="13.2" x14ac:dyDescent="0.2">
      <c r="A22" s="276"/>
      <c r="AK22" s="1109" t="s">
        <v>494</v>
      </c>
      <c r="AL22" s="1110"/>
      <c r="AM22" s="1110"/>
      <c r="AN22" s="1111"/>
      <c r="AO22" s="281">
        <v>98</v>
      </c>
      <c r="AP22" s="282">
        <v>96.1</v>
      </c>
      <c r="AQ22" s="283">
        <v>1.9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01" t="s">
        <v>476</v>
      </c>
      <c r="AP30" s="253"/>
      <c r="AQ30" s="254" t="s">
        <v>477</v>
      </c>
      <c r="AR30" s="255"/>
    </row>
    <row r="31" spans="1:46" ht="13.2" x14ac:dyDescent="0.2">
      <c r="A31" s="247"/>
      <c r="AK31" s="256"/>
      <c r="AL31" s="257"/>
      <c r="AM31" s="257"/>
      <c r="AN31" s="258"/>
      <c r="AO31" s="1102"/>
      <c r="AP31" s="259" t="s">
        <v>478</v>
      </c>
      <c r="AQ31" s="260" t="s">
        <v>479</v>
      </c>
      <c r="AR31" s="261" t="s">
        <v>480</v>
      </c>
    </row>
    <row r="32" spans="1:46" ht="27" customHeight="1" x14ac:dyDescent="0.2">
      <c r="A32" s="247"/>
      <c r="AK32" s="1117" t="s">
        <v>498</v>
      </c>
      <c r="AL32" s="1118"/>
      <c r="AM32" s="1118"/>
      <c r="AN32" s="1119"/>
      <c r="AO32" s="291">
        <v>1481086</v>
      </c>
      <c r="AP32" s="291">
        <v>86532</v>
      </c>
      <c r="AQ32" s="292">
        <v>56040</v>
      </c>
      <c r="AR32" s="293">
        <v>54.4</v>
      </c>
    </row>
    <row r="33" spans="1:46" ht="13.5" customHeight="1" x14ac:dyDescent="0.2">
      <c r="A33" s="247"/>
      <c r="AK33" s="1117" t="s">
        <v>499</v>
      </c>
      <c r="AL33" s="1118"/>
      <c r="AM33" s="1118"/>
      <c r="AN33" s="1119"/>
      <c r="AO33" s="291" t="s">
        <v>484</v>
      </c>
      <c r="AP33" s="291" t="s">
        <v>484</v>
      </c>
      <c r="AQ33" s="292" t="s">
        <v>484</v>
      </c>
      <c r="AR33" s="293" t="s">
        <v>484</v>
      </c>
    </row>
    <row r="34" spans="1:46" ht="27" customHeight="1" x14ac:dyDescent="0.2">
      <c r="A34" s="247"/>
      <c r="AK34" s="1117" t="s">
        <v>500</v>
      </c>
      <c r="AL34" s="1118"/>
      <c r="AM34" s="1118"/>
      <c r="AN34" s="1119"/>
      <c r="AO34" s="291" t="s">
        <v>484</v>
      </c>
      <c r="AP34" s="291" t="s">
        <v>484</v>
      </c>
      <c r="AQ34" s="292" t="s">
        <v>484</v>
      </c>
      <c r="AR34" s="293" t="s">
        <v>484</v>
      </c>
    </row>
    <row r="35" spans="1:46" ht="27" customHeight="1" x14ac:dyDescent="0.2">
      <c r="A35" s="247"/>
      <c r="AK35" s="1117" t="s">
        <v>501</v>
      </c>
      <c r="AL35" s="1118"/>
      <c r="AM35" s="1118"/>
      <c r="AN35" s="1119"/>
      <c r="AO35" s="291">
        <v>55067</v>
      </c>
      <c r="AP35" s="291">
        <v>3217</v>
      </c>
      <c r="AQ35" s="292">
        <v>19608</v>
      </c>
      <c r="AR35" s="293">
        <v>-83.6</v>
      </c>
    </row>
    <row r="36" spans="1:46" ht="27" customHeight="1" x14ac:dyDescent="0.2">
      <c r="A36" s="247"/>
      <c r="AK36" s="1117" t="s">
        <v>502</v>
      </c>
      <c r="AL36" s="1118"/>
      <c r="AM36" s="1118"/>
      <c r="AN36" s="1119"/>
      <c r="AO36" s="291">
        <v>14682</v>
      </c>
      <c r="AP36" s="291">
        <v>858</v>
      </c>
      <c r="AQ36" s="292">
        <v>3090</v>
      </c>
      <c r="AR36" s="293">
        <v>-72.2</v>
      </c>
    </row>
    <row r="37" spans="1:46" ht="13.5" customHeight="1" x14ac:dyDescent="0.2">
      <c r="A37" s="247"/>
      <c r="AK37" s="1117" t="s">
        <v>503</v>
      </c>
      <c r="AL37" s="1118"/>
      <c r="AM37" s="1118"/>
      <c r="AN37" s="1119"/>
      <c r="AO37" s="291">
        <v>7638</v>
      </c>
      <c r="AP37" s="291">
        <v>446</v>
      </c>
      <c r="AQ37" s="292">
        <v>590</v>
      </c>
      <c r="AR37" s="293">
        <v>-24.4</v>
      </c>
    </row>
    <row r="38" spans="1:46" ht="27" customHeight="1" x14ac:dyDescent="0.2">
      <c r="A38" s="247"/>
      <c r="AK38" s="1120" t="s">
        <v>504</v>
      </c>
      <c r="AL38" s="1121"/>
      <c r="AM38" s="1121"/>
      <c r="AN38" s="1122"/>
      <c r="AO38" s="294" t="s">
        <v>484</v>
      </c>
      <c r="AP38" s="294" t="s">
        <v>484</v>
      </c>
      <c r="AQ38" s="295">
        <v>10</v>
      </c>
      <c r="AR38" s="283" t="s">
        <v>484</v>
      </c>
      <c r="AS38" s="290"/>
    </row>
    <row r="39" spans="1:46" ht="13.2" x14ac:dyDescent="0.2">
      <c r="A39" s="247"/>
      <c r="AK39" s="1120" t="s">
        <v>505</v>
      </c>
      <c r="AL39" s="1121"/>
      <c r="AM39" s="1121"/>
      <c r="AN39" s="1122"/>
      <c r="AO39" s="291">
        <v>-15265</v>
      </c>
      <c r="AP39" s="291">
        <v>-892</v>
      </c>
      <c r="AQ39" s="292">
        <v>-2093</v>
      </c>
      <c r="AR39" s="293">
        <v>-57.4</v>
      </c>
      <c r="AS39" s="290"/>
    </row>
    <row r="40" spans="1:46" ht="27" customHeight="1" x14ac:dyDescent="0.2">
      <c r="A40" s="247"/>
      <c r="AK40" s="1117" t="s">
        <v>506</v>
      </c>
      <c r="AL40" s="1118"/>
      <c r="AM40" s="1118"/>
      <c r="AN40" s="1119"/>
      <c r="AO40" s="291">
        <v>-1161289</v>
      </c>
      <c r="AP40" s="291">
        <v>-67848</v>
      </c>
      <c r="AQ40" s="292">
        <v>-52347</v>
      </c>
      <c r="AR40" s="293">
        <v>29.6</v>
      </c>
      <c r="AS40" s="290"/>
    </row>
    <row r="41" spans="1:46" ht="13.2" x14ac:dyDescent="0.2">
      <c r="A41" s="247"/>
      <c r="AK41" s="1123" t="s">
        <v>287</v>
      </c>
      <c r="AL41" s="1124"/>
      <c r="AM41" s="1124"/>
      <c r="AN41" s="1125"/>
      <c r="AO41" s="291">
        <v>381919</v>
      </c>
      <c r="AP41" s="291">
        <v>22314</v>
      </c>
      <c r="AQ41" s="292">
        <v>24899</v>
      </c>
      <c r="AR41" s="293">
        <v>-10.4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12" t="s">
        <v>476</v>
      </c>
      <c r="AN49" s="1114" t="s">
        <v>509</v>
      </c>
      <c r="AO49" s="1115"/>
      <c r="AP49" s="1115"/>
      <c r="AQ49" s="1115"/>
      <c r="AR49" s="1116"/>
    </row>
    <row r="50" spans="1:44" ht="13.2" x14ac:dyDescent="0.2">
      <c r="A50" s="247"/>
      <c r="AK50" s="305"/>
      <c r="AL50" s="306"/>
      <c r="AM50" s="1113"/>
      <c r="AN50" s="307" t="s">
        <v>510</v>
      </c>
      <c r="AO50" s="308" t="s">
        <v>511</v>
      </c>
      <c r="AP50" s="309" t="s">
        <v>512</v>
      </c>
      <c r="AQ50" s="310" t="s">
        <v>513</v>
      </c>
      <c r="AR50" s="311" t="s">
        <v>514</v>
      </c>
    </row>
    <row r="51" spans="1:44" ht="13.2" x14ac:dyDescent="0.2">
      <c r="A51" s="247"/>
      <c r="AK51" s="303" t="s">
        <v>515</v>
      </c>
      <c r="AL51" s="304"/>
      <c r="AM51" s="312">
        <v>2146077</v>
      </c>
      <c r="AN51" s="313">
        <v>117638</v>
      </c>
      <c r="AO51" s="314">
        <v>29.6</v>
      </c>
      <c r="AP51" s="315">
        <v>84459</v>
      </c>
      <c r="AQ51" s="316">
        <v>1.6</v>
      </c>
      <c r="AR51" s="317">
        <v>28</v>
      </c>
    </row>
    <row r="52" spans="1:44" ht="13.2" x14ac:dyDescent="0.2">
      <c r="A52" s="247"/>
      <c r="AK52" s="318"/>
      <c r="AL52" s="319" t="s">
        <v>516</v>
      </c>
      <c r="AM52" s="320">
        <v>1735982</v>
      </c>
      <c r="AN52" s="321">
        <v>95159</v>
      </c>
      <c r="AO52" s="322">
        <v>26.1</v>
      </c>
      <c r="AP52" s="323">
        <v>47314</v>
      </c>
      <c r="AQ52" s="324">
        <v>14.3</v>
      </c>
      <c r="AR52" s="325">
        <v>11.8</v>
      </c>
    </row>
    <row r="53" spans="1:44" ht="13.2" x14ac:dyDescent="0.2">
      <c r="A53" s="247"/>
      <c r="AK53" s="303" t="s">
        <v>517</v>
      </c>
      <c r="AL53" s="304"/>
      <c r="AM53" s="312">
        <v>1753294</v>
      </c>
      <c r="AN53" s="313">
        <v>98086</v>
      </c>
      <c r="AO53" s="314">
        <v>-16.600000000000001</v>
      </c>
      <c r="AP53" s="315">
        <v>74568</v>
      </c>
      <c r="AQ53" s="316">
        <v>-11.7</v>
      </c>
      <c r="AR53" s="317">
        <v>-4.9000000000000004</v>
      </c>
    </row>
    <row r="54" spans="1:44" ht="13.2" x14ac:dyDescent="0.2">
      <c r="A54" s="247"/>
      <c r="AK54" s="318"/>
      <c r="AL54" s="319" t="s">
        <v>516</v>
      </c>
      <c r="AM54" s="320">
        <v>1596336</v>
      </c>
      <c r="AN54" s="321">
        <v>89306</v>
      </c>
      <c r="AO54" s="322">
        <v>-6.2</v>
      </c>
      <c r="AP54" s="323">
        <v>42558</v>
      </c>
      <c r="AQ54" s="324">
        <v>-10.1</v>
      </c>
      <c r="AR54" s="325">
        <v>3.9</v>
      </c>
    </row>
    <row r="55" spans="1:44" ht="13.2" x14ac:dyDescent="0.2">
      <c r="A55" s="247"/>
      <c r="AK55" s="303" t="s">
        <v>518</v>
      </c>
      <c r="AL55" s="304"/>
      <c r="AM55" s="312">
        <v>2106669</v>
      </c>
      <c r="AN55" s="313">
        <v>119629</v>
      </c>
      <c r="AO55" s="314">
        <v>22</v>
      </c>
      <c r="AP55" s="315">
        <v>73693</v>
      </c>
      <c r="AQ55" s="316">
        <v>-1.2</v>
      </c>
      <c r="AR55" s="317">
        <v>23.2</v>
      </c>
    </row>
    <row r="56" spans="1:44" ht="13.2" x14ac:dyDescent="0.2">
      <c r="A56" s="247"/>
      <c r="AK56" s="318"/>
      <c r="AL56" s="319" t="s">
        <v>516</v>
      </c>
      <c r="AM56" s="320">
        <v>1977435</v>
      </c>
      <c r="AN56" s="321">
        <v>112290</v>
      </c>
      <c r="AO56" s="322">
        <v>25.7</v>
      </c>
      <c r="AP56" s="323">
        <v>44203</v>
      </c>
      <c r="AQ56" s="324">
        <v>3.9</v>
      </c>
      <c r="AR56" s="325">
        <v>21.8</v>
      </c>
    </row>
    <row r="57" spans="1:44" ht="13.2" x14ac:dyDescent="0.2">
      <c r="A57" s="247"/>
      <c r="AK57" s="303" t="s">
        <v>519</v>
      </c>
      <c r="AL57" s="304"/>
      <c r="AM57" s="312">
        <v>1565490</v>
      </c>
      <c r="AN57" s="313">
        <v>90230</v>
      </c>
      <c r="AO57" s="314">
        <v>-24.6</v>
      </c>
      <c r="AP57" s="315">
        <v>79401</v>
      </c>
      <c r="AQ57" s="316">
        <v>7.7</v>
      </c>
      <c r="AR57" s="317">
        <v>-32.299999999999997</v>
      </c>
    </row>
    <row r="58" spans="1:44" ht="13.2" x14ac:dyDescent="0.2">
      <c r="A58" s="247"/>
      <c r="AK58" s="318"/>
      <c r="AL58" s="319" t="s">
        <v>516</v>
      </c>
      <c r="AM58" s="320">
        <v>1464234</v>
      </c>
      <c r="AN58" s="321">
        <v>84394</v>
      </c>
      <c r="AO58" s="322">
        <v>-24.8</v>
      </c>
      <c r="AP58" s="323">
        <v>49347</v>
      </c>
      <c r="AQ58" s="324">
        <v>11.6</v>
      </c>
      <c r="AR58" s="325">
        <v>-36.4</v>
      </c>
    </row>
    <row r="59" spans="1:44" ht="13.2" x14ac:dyDescent="0.2">
      <c r="A59" s="247"/>
      <c r="AK59" s="303" t="s">
        <v>520</v>
      </c>
      <c r="AL59" s="304"/>
      <c r="AM59" s="312">
        <v>1356395</v>
      </c>
      <c r="AN59" s="313">
        <v>79247</v>
      </c>
      <c r="AO59" s="314">
        <v>-12.2</v>
      </c>
      <c r="AP59" s="315">
        <v>87379</v>
      </c>
      <c r="AQ59" s="316">
        <v>10</v>
      </c>
      <c r="AR59" s="317">
        <v>-22.2</v>
      </c>
    </row>
    <row r="60" spans="1:44" ht="13.2" x14ac:dyDescent="0.2">
      <c r="A60" s="247"/>
      <c r="AK60" s="318"/>
      <c r="AL60" s="319" t="s">
        <v>516</v>
      </c>
      <c r="AM60" s="320">
        <v>1242594</v>
      </c>
      <c r="AN60" s="321">
        <v>72598</v>
      </c>
      <c r="AO60" s="322">
        <v>-14</v>
      </c>
      <c r="AP60" s="323">
        <v>55855</v>
      </c>
      <c r="AQ60" s="324">
        <v>13.2</v>
      </c>
      <c r="AR60" s="325">
        <v>-27.2</v>
      </c>
    </row>
    <row r="61" spans="1:44" ht="13.2" x14ac:dyDescent="0.2">
      <c r="A61" s="247"/>
      <c r="AK61" s="303" t="s">
        <v>521</v>
      </c>
      <c r="AL61" s="326"/>
      <c r="AM61" s="312">
        <v>1785585</v>
      </c>
      <c r="AN61" s="313">
        <v>100966</v>
      </c>
      <c r="AO61" s="314">
        <v>-0.4</v>
      </c>
      <c r="AP61" s="315">
        <v>79900</v>
      </c>
      <c r="AQ61" s="327">
        <v>1.3</v>
      </c>
      <c r="AR61" s="317">
        <v>-1.7</v>
      </c>
    </row>
    <row r="62" spans="1:44" ht="13.2" x14ac:dyDescent="0.2">
      <c r="A62" s="247"/>
      <c r="AK62" s="318"/>
      <c r="AL62" s="319" t="s">
        <v>516</v>
      </c>
      <c r="AM62" s="320">
        <v>1603316</v>
      </c>
      <c r="AN62" s="321">
        <v>90749</v>
      </c>
      <c r="AO62" s="322">
        <v>1.4</v>
      </c>
      <c r="AP62" s="323">
        <v>47855</v>
      </c>
      <c r="AQ62" s="324">
        <v>6.6</v>
      </c>
      <c r="AR62" s="325">
        <v>-5.2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weZ4ZpTh98BSYe9M8oqG5HEfxAjbK3knuCNEWKf3zBVPBKorMd/7//rmai/NQmod6x2fR8/6GJDFJW2wrSFrg==" saltValue="oUFd/1OvzokgaItfB5OS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cAE0+YWrG7K4V/v6e/KIkaR8EaQ/lglfZhjsVTn9C2mPmbeQliSkB+Sz6Tk3nxrbwgIKVbTERJVxK4efD75uDw==" saltValue="E2mzLqpUw/LEM38TgVyKU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qIC+dBgOCAh0ltddBKaYPobMV287Eq4XDa0gZ540G6iZmTcBh89estOjLNPHtTqYSgmdZj790rgDEN8pFe57Sg==" saltValue="rjtQT0v8wj1y6aDjG/jEo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39.31</v>
      </c>
      <c r="G47" s="12">
        <v>41.54</v>
      </c>
      <c r="H47" s="12">
        <v>39.549999999999997</v>
      </c>
      <c r="I47" s="12">
        <v>39.39</v>
      </c>
      <c r="J47" s="13">
        <v>42.52</v>
      </c>
    </row>
    <row r="48" spans="2:10" ht="57.75" customHeight="1" x14ac:dyDescent="0.2">
      <c r="B48" s="14"/>
      <c r="C48" s="1128" t="s">
        <v>4</v>
      </c>
      <c r="D48" s="1128"/>
      <c r="E48" s="1129"/>
      <c r="F48" s="15">
        <v>5.24</v>
      </c>
      <c r="G48" s="16">
        <v>4.59</v>
      </c>
      <c r="H48" s="16">
        <v>5.48</v>
      </c>
      <c r="I48" s="16">
        <v>4.38</v>
      </c>
      <c r="J48" s="17">
        <v>3.37</v>
      </c>
    </row>
    <row r="49" spans="2:10" ht="57.75" customHeight="1" thickBot="1" x14ac:dyDescent="0.25">
      <c r="B49" s="18"/>
      <c r="C49" s="1130" t="s">
        <v>5</v>
      </c>
      <c r="D49" s="1130"/>
      <c r="E49" s="1131"/>
      <c r="F49" s="19" t="s">
        <v>528</v>
      </c>
      <c r="G49" s="20">
        <v>3.6</v>
      </c>
      <c r="H49" s="20" t="s">
        <v>529</v>
      </c>
      <c r="I49" s="20" t="s">
        <v>530</v>
      </c>
      <c r="J49" s="21">
        <v>2.76</v>
      </c>
    </row>
    <row r="50" spans="2:10" ht="13.2" x14ac:dyDescent="0.2"/>
  </sheetData>
  <sheetProtection algorithmName="SHA-512" hashValue="LghopfDy/PhIbedkD0hav+DZ+yfzOiEYDxT2n3EuztG0f0/fjA3Znl5ZSv0MKHGON3RT5SRZoM9SGjK/Ulo0rw==" saltValue="Xjn/qBaM7PVo2U9iowkt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531</v>
      </c>
      <c r="D34" s="1136"/>
      <c r="E34" s="1137"/>
      <c r="F34" s="32">
        <v>6.66</v>
      </c>
      <c r="G34" s="33">
        <v>6.05</v>
      </c>
      <c r="H34" s="33">
        <v>7.14</v>
      </c>
      <c r="I34" s="33">
        <v>6.16</v>
      </c>
      <c r="J34" s="34">
        <v>5.23</v>
      </c>
      <c r="K34" s="22"/>
      <c r="L34" s="22"/>
      <c r="M34" s="22"/>
      <c r="N34" s="22"/>
      <c r="O34" s="22"/>
      <c r="P34" s="22"/>
    </row>
    <row r="35" spans="1:16" ht="39" customHeight="1" x14ac:dyDescent="0.2">
      <c r="A35" s="22"/>
      <c r="B35" s="35"/>
      <c r="C35" s="1132" t="s">
        <v>532</v>
      </c>
      <c r="D35" s="1132"/>
      <c r="E35" s="1133"/>
      <c r="F35" s="36">
        <v>0.05</v>
      </c>
      <c r="G35" s="37">
        <v>0.1</v>
      </c>
      <c r="H35" s="37">
        <v>0.62</v>
      </c>
      <c r="I35" s="37">
        <v>1.87</v>
      </c>
      <c r="J35" s="38">
        <v>2.1</v>
      </c>
      <c r="K35" s="22"/>
      <c r="L35" s="22"/>
      <c r="M35" s="22"/>
      <c r="N35" s="22"/>
      <c r="O35" s="22"/>
      <c r="P35" s="22"/>
    </row>
    <row r="36" spans="1:16" ht="39" customHeight="1" x14ac:dyDescent="0.2">
      <c r="A36" s="22"/>
      <c r="B36" s="35"/>
      <c r="C36" s="1132" t="s">
        <v>533</v>
      </c>
      <c r="D36" s="1132"/>
      <c r="E36" s="1133"/>
      <c r="F36" s="36">
        <v>1.44</v>
      </c>
      <c r="G36" s="37">
        <v>1.7</v>
      </c>
      <c r="H36" s="37">
        <v>0.44</v>
      </c>
      <c r="I36" s="37">
        <v>0.23</v>
      </c>
      <c r="J36" s="38">
        <v>0.5</v>
      </c>
      <c r="K36" s="22"/>
      <c r="L36" s="22"/>
      <c r="M36" s="22"/>
      <c r="N36" s="22"/>
      <c r="O36" s="22"/>
      <c r="P36" s="22"/>
    </row>
    <row r="37" spans="1:16" ht="39" customHeight="1" x14ac:dyDescent="0.2">
      <c r="A37" s="22"/>
      <c r="B37" s="35"/>
      <c r="C37" s="1132" t="s">
        <v>534</v>
      </c>
      <c r="D37" s="1132"/>
      <c r="E37" s="1133"/>
      <c r="F37" s="36" t="s">
        <v>484</v>
      </c>
      <c r="G37" s="37" t="s">
        <v>484</v>
      </c>
      <c r="H37" s="37" t="s">
        <v>484</v>
      </c>
      <c r="I37" s="37" t="s">
        <v>484</v>
      </c>
      <c r="J37" s="38">
        <v>0.19</v>
      </c>
      <c r="K37" s="22"/>
      <c r="L37" s="22"/>
      <c r="M37" s="22"/>
      <c r="N37" s="22"/>
      <c r="O37" s="22"/>
      <c r="P37" s="22"/>
    </row>
    <row r="38" spans="1:16" ht="39" customHeight="1" x14ac:dyDescent="0.2">
      <c r="A38" s="22"/>
      <c r="B38" s="35"/>
      <c r="C38" s="1132" t="s">
        <v>535</v>
      </c>
      <c r="D38" s="1132"/>
      <c r="E38" s="1133"/>
      <c r="F38" s="36">
        <v>0.09</v>
      </c>
      <c r="G38" s="37">
        <v>0.03</v>
      </c>
      <c r="H38" s="37">
        <v>0.09</v>
      </c>
      <c r="I38" s="37">
        <v>0.15</v>
      </c>
      <c r="J38" s="38">
        <v>0.13</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484</v>
      </c>
      <c r="G42" s="37" t="s">
        <v>484</v>
      </c>
      <c r="H42" s="37" t="s">
        <v>484</v>
      </c>
      <c r="I42" s="37" t="s">
        <v>484</v>
      </c>
      <c r="J42" s="38" t="s">
        <v>484</v>
      </c>
      <c r="K42" s="22"/>
      <c r="L42" s="22"/>
      <c r="M42" s="22"/>
      <c r="N42" s="22"/>
      <c r="O42" s="22"/>
      <c r="P42" s="22"/>
    </row>
    <row r="43" spans="1:16" ht="39" customHeight="1" thickBot="1" x14ac:dyDescent="0.25">
      <c r="A43" s="22"/>
      <c r="B43" s="40"/>
      <c r="C43" s="1134" t="s">
        <v>537</v>
      </c>
      <c r="D43" s="1134"/>
      <c r="E43" s="1135"/>
      <c r="F43" s="41">
        <v>0.11</v>
      </c>
      <c r="G43" s="42">
        <v>0.08</v>
      </c>
      <c r="H43" s="42">
        <v>0.02</v>
      </c>
      <c r="I43" s="42">
        <v>0.11</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5w31AHmEZxCrHVk3dMjzPfKJQZYUXrU9lqs0ynaUPTWz3+oMYZn0H3stzcd1Mm4ZSFPXl2McHRlSDqMqDjuPQ==" saltValue="JobG6QB6CiBYAX5clFak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1488</v>
      </c>
      <c r="L45" s="58">
        <v>1521</v>
      </c>
      <c r="M45" s="58">
        <v>1580</v>
      </c>
      <c r="N45" s="58">
        <v>1403</v>
      </c>
      <c r="O45" s="59">
        <v>1481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484</v>
      </c>
      <c r="L46" s="62" t="s">
        <v>484</v>
      </c>
      <c r="M46" s="62" t="s">
        <v>484</v>
      </c>
      <c r="N46" s="62" t="s">
        <v>484</v>
      </c>
      <c r="O46" s="63" t="s">
        <v>484</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484</v>
      </c>
      <c r="L47" s="62" t="s">
        <v>484</v>
      </c>
      <c r="M47" s="62" t="s">
        <v>484</v>
      </c>
      <c r="N47" s="62" t="s">
        <v>484</v>
      </c>
      <c r="O47" s="63" t="s">
        <v>484</v>
      </c>
      <c r="P47" s="46"/>
      <c r="Q47" s="46"/>
      <c r="R47" s="46"/>
      <c r="S47" s="46"/>
      <c r="T47" s="46"/>
      <c r="U47" s="46"/>
    </row>
    <row r="48" spans="1:21" ht="30.75" customHeight="1" x14ac:dyDescent="0.2">
      <c r="A48" s="46"/>
      <c r="B48" s="1140"/>
      <c r="C48" s="1141"/>
      <c r="D48" s="60"/>
      <c r="E48" s="1146" t="s">
        <v>13</v>
      </c>
      <c r="F48" s="1146"/>
      <c r="G48" s="1146"/>
      <c r="H48" s="1146"/>
      <c r="I48" s="1146"/>
      <c r="J48" s="1147"/>
      <c r="K48" s="61">
        <v>126</v>
      </c>
      <c r="L48" s="62">
        <v>121</v>
      </c>
      <c r="M48" s="62">
        <v>126</v>
      </c>
      <c r="N48" s="62">
        <v>123</v>
      </c>
      <c r="O48" s="63">
        <v>55</v>
      </c>
      <c r="P48" s="46"/>
      <c r="Q48" s="46"/>
      <c r="R48" s="46"/>
      <c r="S48" s="46"/>
      <c r="T48" s="46"/>
      <c r="U48" s="46"/>
    </row>
    <row r="49" spans="1:21" ht="30.75" customHeight="1" x14ac:dyDescent="0.2">
      <c r="A49" s="46"/>
      <c r="B49" s="1140"/>
      <c r="C49" s="1141"/>
      <c r="D49" s="60"/>
      <c r="E49" s="1146" t="s">
        <v>14</v>
      </c>
      <c r="F49" s="1146"/>
      <c r="G49" s="1146"/>
      <c r="H49" s="1146"/>
      <c r="I49" s="1146"/>
      <c r="J49" s="1147"/>
      <c r="K49" s="61">
        <v>97</v>
      </c>
      <c r="L49" s="62">
        <v>83</v>
      </c>
      <c r="M49" s="62">
        <v>74</v>
      </c>
      <c r="N49" s="62">
        <v>50</v>
      </c>
      <c r="O49" s="63">
        <v>15</v>
      </c>
      <c r="P49" s="46"/>
      <c r="Q49" s="46"/>
      <c r="R49" s="46"/>
      <c r="S49" s="46"/>
      <c r="T49" s="46"/>
      <c r="U49" s="46"/>
    </row>
    <row r="50" spans="1:21" ht="30.75" customHeight="1" x14ac:dyDescent="0.2">
      <c r="A50" s="46"/>
      <c r="B50" s="1140"/>
      <c r="C50" s="1141"/>
      <c r="D50" s="60"/>
      <c r="E50" s="1146" t="s">
        <v>15</v>
      </c>
      <c r="F50" s="1146"/>
      <c r="G50" s="1146"/>
      <c r="H50" s="1146"/>
      <c r="I50" s="1146"/>
      <c r="J50" s="1147"/>
      <c r="K50" s="61">
        <v>9</v>
      </c>
      <c r="L50" s="62">
        <v>9</v>
      </c>
      <c r="M50" s="62">
        <v>8</v>
      </c>
      <c r="N50" s="62">
        <v>8</v>
      </c>
      <c r="O50" s="63">
        <v>8</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484</v>
      </c>
      <c r="L51" s="62" t="s">
        <v>484</v>
      </c>
      <c r="M51" s="62" t="s">
        <v>484</v>
      </c>
      <c r="N51" s="62" t="s">
        <v>484</v>
      </c>
      <c r="O51" s="63" t="s">
        <v>484</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1284</v>
      </c>
      <c r="L52" s="62">
        <v>1276</v>
      </c>
      <c r="M52" s="62">
        <v>1155</v>
      </c>
      <c r="N52" s="62">
        <v>1168</v>
      </c>
      <c r="O52" s="63">
        <v>1176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436</v>
      </c>
      <c r="L53" s="67">
        <v>458</v>
      </c>
      <c r="M53" s="67">
        <v>633</v>
      </c>
      <c r="N53" s="67">
        <v>416</v>
      </c>
      <c r="O53" s="68">
        <v>383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JbwXvjpteoKH7cnWpB/UF3zRB/oIEBGtLeHlii3VMN8CYXzlQFywmO+kqcYSvQCXKd3Rd7nt5DXrFB+G3IKAw==" saltValue="me+MK0nunQIsH/4HUp5g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69" t="s">
        <v>30</v>
      </c>
      <c r="C41" s="1170"/>
      <c r="D41" s="103"/>
      <c r="E41" s="1175" t="s">
        <v>31</v>
      </c>
      <c r="F41" s="1175"/>
      <c r="G41" s="1175"/>
      <c r="H41" s="1176"/>
      <c r="I41" s="330">
        <v>12737</v>
      </c>
      <c r="J41" s="331">
        <v>12734</v>
      </c>
      <c r="K41" s="331">
        <v>13009</v>
      </c>
      <c r="L41" s="331">
        <v>12869</v>
      </c>
      <c r="M41" s="332">
        <v>12619</v>
      </c>
    </row>
    <row r="42" spans="2:13" ht="27.75" customHeight="1" x14ac:dyDescent="0.2">
      <c r="B42" s="1171"/>
      <c r="C42" s="1172"/>
      <c r="D42" s="104"/>
      <c r="E42" s="1177" t="s">
        <v>32</v>
      </c>
      <c r="F42" s="1177"/>
      <c r="G42" s="1177"/>
      <c r="H42" s="1178"/>
      <c r="I42" s="333">
        <v>55</v>
      </c>
      <c r="J42" s="334">
        <v>47</v>
      </c>
      <c r="K42" s="334">
        <v>39</v>
      </c>
      <c r="L42" s="334">
        <v>98</v>
      </c>
      <c r="M42" s="335">
        <v>98</v>
      </c>
    </row>
    <row r="43" spans="2:13" ht="27.75" customHeight="1" x14ac:dyDescent="0.2">
      <c r="B43" s="1171"/>
      <c r="C43" s="1172"/>
      <c r="D43" s="104"/>
      <c r="E43" s="1177" t="s">
        <v>33</v>
      </c>
      <c r="F43" s="1177"/>
      <c r="G43" s="1177"/>
      <c r="H43" s="1178"/>
      <c r="I43" s="333">
        <v>1031</v>
      </c>
      <c r="J43" s="334">
        <v>955</v>
      </c>
      <c r="K43" s="334">
        <v>902</v>
      </c>
      <c r="L43" s="334">
        <v>818</v>
      </c>
      <c r="M43" s="335">
        <v>659</v>
      </c>
    </row>
    <row r="44" spans="2:13" ht="27.75" customHeight="1" x14ac:dyDescent="0.2">
      <c r="B44" s="1171"/>
      <c r="C44" s="1172"/>
      <c r="D44" s="104"/>
      <c r="E44" s="1177" t="s">
        <v>34</v>
      </c>
      <c r="F44" s="1177"/>
      <c r="G44" s="1177"/>
      <c r="H44" s="1178"/>
      <c r="I44" s="333">
        <v>1082</v>
      </c>
      <c r="J44" s="334">
        <v>893</v>
      </c>
      <c r="K44" s="334">
        <v>749</v>
      </c>
      <c r="L44" s="334">
        <v>564</v>
      </c>
      <c r="M44" s="335">
        <v>344</v>
      </c>
    </row>
    <row r="45" spans="2:13" ht="27.75" customHeight="1" x14ac:dyDescent="0.2">
      <c r="B45" s="1171"/>
      <c r="C45" s="1172"/>
      <c r="D45" s="104"/>
      <c r="E45" s="1177" t="s">
        <v>35</v>
      </c>
      <c r="F45" s="1177"/>
      <c r="G45" s="1177"/>
      <c r="H45" s="1178"/>
      <c r="I45" s="333">
        <v>1456</v>
      </c>
      <c r="J45" s="334">
        <v>1411</v>
      </c>
      <c r="K45" s="334">
        <v>1417</v>
      </c>
      <c r="L45" s="334">
        <v>1410</v>
      </c>
      <c r="M45" s="335">
        <v>1426</v>
      </c>
    </row>
    <row r="46" spans="2:13" ht="27.75" customHeight="1" x14ac:dyDescent="0.2">
      <c r="B46" s="1171"/>
      <c r="C46" s="1172"/>
      <c r="D46" s="105"/>
      <c r="E46" s="1177" t="s">
        <v>36</v>
      </c>
      <c r="F46" s="1177"/>
      <c r="G46" s="1177"/>
      <c r="H46" s="1178"/>
      <c r="I46" s="333" t="s">
        <v>484</v>
      </c>
      <c r="J46" s="334" t="s">
        <v>484</v>
      </c>
      <c r="K46" s="334" t="s">
        <v>484</v>
      </c>
      <c r="L46" s="334" t="s">
        <v>484</v>
      </c>
      <c r="M46" s="335" t="s">
        <v>484</v>
      </c>
    </row>
    <row r="47" spans="2:13" ht="27.75" customHeight="1" x14ac:dyDescent="0.2">
      <c r="B47" s="1171"/>
      <c r="C47" s="1172"/>
      <c r="D47" s="106"/>
      <c r="E47" s="1179" t="s">
        <v>37</v>
      </c>
      <c r="F47" s="1180"/>
      <c r="G47" s="1180"/>
      <c r="H47" s="1181"/>
      <c r="I47" s="333" t="s">
        <v>484</v>
      </c>
      <c r="J47" s="334" t="s">
        <v>484</v>
      </c>
      <c r="K47" s="334" t="s">
        <v>484</v>
      </c>
      <c r="L47" s="334" t="s">
        <v>484</v>
      </c>
      <c r="M47" s="335" t="s">
        <v>484</v>
      </c>
    </row>
    <row r="48" spans="2:13" ht="27.75" customHeight="1" x14ac:dyDescent="0.2">
      <c r="B48" s="1171"/>
      <c r="C48" s="1172"/>
      <c r="D48" s="104"/>
      <c r="E48" s="1177" t="s">
        <v>38</v>
      </c>
      <c r="F48" s="1177"/>
      <c r="G48" s="1177"/>
      <c r="H48" s="1178"/>
      <c r="I48" s="333" t="s">
        <v>484</v>
      </c>
      <c r="J48" s="334" t="s">
        <v>484</v>
      </c>
      <c r="K48" s="334" t="s">
        <v>484</v>
      </c>
      <c r="L48" s="334" t="s">
        <v>484</v>
      </c>
      <c r="M48" s="335" t="s">
        <v>484</v>
      </c>
    </row>
    <row r="49" spans="2:13" ht="27.75" customHeight="1" x14ac:dyDescent="0.2">
      <c r="B49" s="1173"/>
      <c r="C49" s="1174"/>
      <c r="D49" s="104"/>
      <c r="E49" s="1177" t="s">
        <v>39</v>
      </c>
      <c r="F49" s="1177"/>
      <c r="G49" s="1177"/>
      <c r="H49" s="1178"/>
      <c r="I49" s="333" t="s">
        <v>484</v>
      </c>
      <c r="J49" s="334" t="s">
        <v>484</v>
      </c>
      <c r="K49" s="334" t="s">
        <v>484</v>
      </c>
      <c r="L49" s="334" t="s">
        <v>484</v>
      </c>
      <c r="M49" s="335" t="s">
        <v>484</v>
      </c>
    </row>
    <row r="50" spans="2:13" ht="27.75" customHeight="1" x14ac:dyDescent="0.2">
      <c r="B50" s="1182" t="s">
        <v>40</v>
      </c>
      <c r="C50" s="1183"/>
      <c r="D50" s="107"/>
      <c r="E50" s="1177" t="s">
        <v>41</v>
      </c>
      <c r="F50" s="1177"/>
      <c r="G50" s="1177"/>
      <c r="H50" s="1178"/>
      <c r="I50" s="333">
        <v>5892</v>
      </c>
      <c r="J50" s="334">
        <v>6339</v>
      </c>
      <c r="K50" s="334">
        <v>6092</v>
      </c>
      <c r="L50" s="334">
        <v>5766</v>
      </c>
      <c r="M50" s="335">
        <v>5380</v>
      </c>
    </row>
    <row r="51" spans="2:13" ht="27.75" customHeight="1" x14ac:dyDescent="0.2">
      <c r="B51" s="1171"/>
      <c r="C51" s="1172"/>
      <c r="D51" s="104"/>
      <c r="E51" s="1177" t="s">
        <v>42</v>
      </c>
      <c r="F51" s="1177"/>
      <c r="G51" s="1177"/>
      <c r="H51" s="1178"/>
      <c r="I51" s="333">
        <v>6</v>
      </c>
      <c r="J51" s="334">
        <v>4</v>
      </c>
      <c r="K51" s="334" t="s">
        <v>484</v>
      </c>
      <c r="L51" s="334" t="s">
        <v>484</v>
      </c>
      <c r="M51" s="335" t="s">
        <v>484</v>
      </c>
    </row>
    <row r="52" spans="2:13" ht="27.75" customHeight="1" x14ac:dyDescent="0.2">
      <c r="B52" s="1173"/>
      <c r="C52" s="1174"/>
      <c r="D52" s="104"/>
      <c r="E52" s="1177" t="s">
        <v>43</v>
      </c>
      <c r="F52" s="1177"/>
      <c r="G52" s="1177"/>
      <c r="H52" s="1178"/>
      <c r="I52" s="333">
        <v>11017</v>
      </c>
      <c r="J52" s="334">
        <v>10601</v>
      </c>
      <c r="K52" s="334">
        <v>11103</v>
      </c>
      <c r="L52" s="334">
        <v>10752</v>
      </c>
      <c r="M52" s="335">
        <v>10286</v>
      </c>
    </row>
    <row r="53" spans="2:13" ht="27.75" customHeight="1" thickBot="1" x14ac:dyDescent="0.25">
      <c r="B53" s="1184" t="s">
        <v>19</v>
      </c>
      <c r="C53" s="1185"/>
      <c r="D53" s="108"/>
      <c r="E53" s="1186" t="s">
        <v>44</v>
      </c>
      <c r="F53" s="1186"/>
      <c r="G53" s="1186"/>
      <c r="H53" s="1187"/>
      <c r="I53" s="336">
        <v>-552</v>
      </c>
      <c r="J53" s="337">
        <v>-904</v>
      </c>
      <c r="K53" s="337">
        <v>-1080</v>
      </c>
      <c r="L53" s="337">
        <v>-757</v>
      </c>
      <c r="M53" s="338">
        <v>-520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d+T+OdhVoqivs0afSF0wJg63o1N9QzfCNVDvgZqGOqBehBXepn/WMpzXtTyYfLbD98Gqbvo8mZpPLVaTK0V8Q==" saltValue="a3DnwUtrULOg7uVOqUNnf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339">
        <v>2766</v>
      </c>
      <c r="G55" s="339">
        <v>2773</v>
      </c>
      <c r="H55" s="340">
        <v>3038</v>
      </c>
    </row>
    <row r="56" spans="2:8" ht="52.5" customHeight="1" x14ac:dyDescent="0.2">
      <c r="B56" s="120"/>
      <c r="C56" s="1198" t="s">
        <v>47</v>
      </c>
      <c r="D56" s="1198"/>
      <c r="E56" s="1199"/>
      <c r="F56" s="341">
        <v>661</v>
      </c>
      <c r="G56" s="341">
        <v>341</v>
      </c>
      <c r="H56" s="342">
        <v>106</v>
      </c>
    </row>
    <row r="57" spans="2:8" ht="53.25" customHeight="1" x14ac:dyDescent="0.2">
      <c r="B57" s="120"/>
      <c r="C57" s="1200" t="s">
        <v>48</v>
      </c>
      <c r="D57" s="1200"/>
      <c r="E57" s="1201"/>
      <c r="F57" s="343">
        <v>2937</v>
      </c>
      <c r="G57" s="343">
        <v>2918</v>
      </c>
      <c r="H57" s="344">
        <v>2743</v>
      </c>
    </row>
    <row r="58" spans="2:8" ht="45.75" customHeight="1" x14ac:dyDescent="0.2">
      <c r="B58" s="121"/>
      <c r="C58" s="1188" t="s">
        <v>543</v>
      </c>
      <c r="D58" s="1189"/>
      <c r="E58" s="1190"/>
      <c r="F58" s="345">
        <v>1145</v>
      </c>
      <c r="G58" s="345">
        <v>1142</v>
      </c>
      <c r="H58" s="346">
        <v>1142</v>
      </c>
    </row>
    <row r="59" spans="2:8" ht="45.75" customHeight="1" x14ac:dyDescent="0.2">
      <c r="B59" s="121"/>
      <c r="C59" s="1188" t="s">
        <v>544</v>
      </c>
      <c r="D59" s="1189"/>
      <c r="E59" s="1190"/>
      <c r="F59" s="345">
        <v>1031</v>
      </c>
      <c r="G59" s="345">
        <v>1025</v>
      </c>
      <c r="H59" s="346">
        <v>1014</v>
      </c>
    </row>
    <row r="60" spans="2:8" ht="45.75" customHeight="1" x14ac:dyDescent="0.2">
      <c r="B60" s="121"/>
      <c r="C60" s="1188" t="s">
        <v>545</v>
      </c>
      <c r="D60" s="1189"/>
      <c r="E60" s="1190"/>
      <c r="F60" s="345">
        <v>444</v>
      </c>
      <c r="G60" s="345">
        <v>379</v>
      </c>
      <c r="H60" s="346">
        <v>298</v>
      </c>
    </row>
    <row r="61" spans="2:8" ht="45.75" customHeight="1" x14ac:dyDescent="0.2">
      <c r="B61" s="121"/>
      <c r="C61" s="1188" t="s">
        <v>546</v>
      </c>
      <c r="D61" s="1189"/>
      <c r="E61" s="1190"/>
      <c r="F61" s="345">
        <v>57</v>
      </c>
      <c r="G61" s="345">
        <v>90</v>
      </c>
      <c r="H61" s="346">
        <v>119</v>
      </c>
    </row>
    <row r="62" spans="2:8" ht="45.75" customHeight="1" thickBot="1" x14ac:dyDescent="0.25">
      <c r="B62" s="122"/>
      <c r="C62" s="1191" t="s">
        <v>547</v>
      </c>
      <c r="D62" s="1192"/>
      <c r="E62" s="1193"/>
      <c r="F62" s="347">
        <v>34</v>
      </c>
      <c r="G62" s="347">
        <v>45</v>
      </c>
      <c r="H62" s="348">
        <v>44</v>
      </c>
    </row>
    <row r="63" spans="2:8" ht="52.5" customHeight="1" thickBot="1" x14ac:dyDescent="0.25">
      <c r="B63" s="123"/>
      <c r="C63" s="1194" t="s">
        <v>49</v>
      </c>
      <c r="D63" s="1194"/>
      <c r="E63" s="1195"/>
      <c r="F63" s="349">
        <v>6364</v>
      </c>
      <c r="G63" s="349">
        <v>6031</v>
      </c>
      <c r="H63" s="350">
        <v>5887</v>
      </c>
    </row>
    <row r="64" spans="2:8" ht="13.2" x14ac:dyDescent="0.2"/>
  </sheetData>
  <sheetProtection algorithmName="SHA-512" hashValue="8tFa/50anzlOhRbjzbxNigamN2X0P2POkqK0zMjxkKY3lu51UdW7kAbPsM9VEaXMHYz0bBkT3TzuFZQJAxUwgg==" saltValue="bYR/fiYfczYa0WFBbEe+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BB883-CFA0-4339-8953-ECA6EF24BDDB}">
  <sheetPr>
    <pageSetUpPr fitToPage="1"/>
  </sheetPr>
  <dimension ref="A1:DE85"/>
  <sheetViews>
    <sheetView showGridLines="0" topLeftCell="A13" zoomScale="85" zoomScaleNormal="85"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572</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60.5</v>
      </c>
      <c r="BQ53" s="1231"/>
      <c r="BR53" s="1231"/>
      <c r="BS53" s="1231"/>
      <c r="BT53" s="1231"/>
      <c r="BU53" s="1231"/>
      <c r="BV53" s="1231"/>
      <c r="BW53" s="1231"/>
      <c r="BX53" s="1231">
        <v>59.9</v>
      </c>
      <c r="BY53" s="1231"/>
      <c r="BZ53" s="1231"/>
      <c r="CA53" s="1231"/>
      <c r="CB53" s="1231"/>
      <c r="CC53" s="1231"/>
      <c r="CD53" s="1231"/>
      <c r="CE53" s="1231"/>
      <c r="CF53" s="1231">
        <v>58.4</v>
      </c>
      <c r="CG53" s="1231"/>
      <c r="CH53" s="1231"/>
      <c r="CI53" s="1231"/>
      <c r="CJ53" s="1231"/>
      <c r="CK53" s="1231"/>
      <c r="CL53" s="1231"/>
      <c r="CM53" s="1231"/>
      <c r="CN53" s="1231">
        <v>59</v>
      </c>
      <c r="CO53" s="1231"/>
      <c r="CP53" s="1231"/>
      <c r="CQ53" s="1231"/>
      <c r="CR53" s="1231"/>
      <c r="CS53" s="1231"/>
      <c r="CT53" s="1231"/>
      <c r="CU53" s="1231"/>
      <c r="CV53" s="1231">
        <v>59.5</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13.5</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65.099999999999994</v>
      </c>
      <c r="BQ57" s="1231"/>
      <c r="BR57" s="1231"/>
      <c r="BS57" s="1231"/>
      <c r="BT57" s="1231"/>
      <c r="BU57" s="1231"/>
      <c r="BV57" s="1231"/>
      <c r="BW57" s="1231"/>
      <c r="BX57" s="1231">
        <v>64.3</v>
      </c>
      <c r="BY57" s="1231"/>
      <c r="BZ57" s="1231"/>
      <c r="CA57" s="1231"/>
      <c r="CB57" s="1231"/>
      <c r="CC57" s="1231"/>
      <c r="CD57" s="1231"/>
      <c r="CE57" s="1231"/>
      <c r="CF57" s="1231">
        <v>65.7</v>
      </c>
      <c r="CG57" s="1231"/>
      <c r="CH57" s="1231"/>
      <c r="CI57" s="1231"/>
      <c r="CJ57" s="1231"/>
      <c r="CK57" s="1231"/>
      <c r="CL57" s="1231"/>
      <c r="CM57" s="1231"/>
      <c r="CN57" s="1231">
        <v>67</v>
      </c>
      <c r="CO57" s="1231"/>
      <c r="CP57" s="1231"/>
      <c r="CQ57" s="1231"/>
      <c r="CR57" s="1231"/>
      <c r="CS57" s="1231"/>
      <c r="CT57" s="1231"/>
      <c r="CU57" s="1231"/>
      <c r="CV57" s="1231">
        <v>67.599999999999994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577</v>
      </c>
    </row>
    <row r="64" spans="1:109" ht="13.2" x14ac:dyDescent="0.2">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572</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8.3000000000000007</v>
      </c>
      <c r="BQ75" s="1231"/>
      <c r="BR75" s="1231"/>
      <c r="BS75" s="1231"/>
      <c r="BT75" s="1231"/>
      <c r="BU75" s="1231"/>
      <c r="BV75" s="1231"/>
      <c r="BW75" s="1231"/>
      <c r="BX75" s="1231">
        <v>7.9</v>
      </c>
      <c r="BY75" s="1231"/>
      <c r="BZ75" s="1231"/>
      <c r="CA75" s="1231"/>
      <c r="CB75" s="1231"/>
      <c r="CC75" s="1231"/>
      <c r="CD75" s="1231"/>
      <c r="CE75" s="1231"/>
      <c r="CF75" s="1231">
        <v>8.6</v>
      </c>
      <c r="CG75" s="1231"/>
      <c r="CH75" s="1231"/>
      <c r="CI75" s="1231"/>
      <c r="CJ75" s="1231"/>
      <c r="CK75" s="1231"/>
      <c r="CL75" s="1231"/>
      <c r="CM75" s="1231"/>
      <c r="CN75" s="1231">
        <v>8.4</v>
      </c>
      <c r="CO75" s="1231"/>
      <c r="CP75" s="1231"/>
      <c r="CQ75" s="1231"/>
      <c r="CR75" s="1231"/>
      <c r="CS75" s="1231"/>
      <c r="CT75" s="1231"/>
      <c r="CU75" s="1231"/>
      <c r="CV75" s="1231">
        <v>8</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13.5</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8.3000000000000007</v>
      </c>
      <c r="BQ79" s="1231"/>
      <c r="BR79" s="1231"/>
      <c r="BS79" s="1231"/>
      <c r="BT79" s="1231"/>
      <c r="BU79" s="1231"/>
      <c r="BV79" s="1231"/>
      <c r="BW79" s="1231"/>
      <c r="BX79" s="1231">
        <v>8</v>
      </c>
      <c r="BY79" s="1231"/>
      <c r="BZ79" s="1231"/>
      <c r="CA79" s="1231"/>
      <c r="CB79" s="1231"/>
      <c r="CC79" s="1231"/>
      <c r="CD79" s="1231"/>
      <c r="CE79" s="1231"/>
      <c r="CF79" s="1231">
        <v>8.1</v>
      </c>
      <c r="CG79" s="1231"/>
      <c r="CH79" s="1231"/>
      <c r="CI79" s="1231"/>
      <c r="CJ79" s="1231"/>
      <c r="CK79" s="1231"/>
      <c r="CL79" s="1231"/>
      <c r="CM79" s="1231"/>
      <c r="CN79" s="1231">
        <v>8.1</v>
      </c>
      <c r="CO79" s="1231"/>
      <c r="CP79" s="1231"/>
      <c r="CQ79" s="1231"/>
      <c r="CR79" s="1231"/>
      <c r="CS79" s="1231"/>
      <c r="CT79" s="1231"/>
      <c r="CU79" s="1231"/>
      <c r="CV79" s="1231">
        <v>8</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HxNx6QFpVymIHNCdAcWRLUc6pBOfrPUxWIY3nO3LUnR6V7Yphcedqe6pgiNfvoFfEVrscvTHbp6VQW1Rf8PAw==" saltValue="GHhTpSL4EJJ8RIMdkRvWr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6AF0-D949-4AB4-8C27-A8F6B989A1E2}">
  <sheetPr>
    <pageSetUpPr fitToPage="1"/>
  </sheetPr>
  <dimension ref="A1:DR125"/>
  <sheetViews>
    <sheetView showGridLines="0" topLeftCell="A79" zoomScale="85" zoomScaleNormal="85"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IQTGetwzA7jWPMKKTTvY7/pz6fIcCNGrdCt0kku+pDLM8Z1dcn+yozjSeCC8dZcoWs7wBZzdLtSwhC6lCxq4Q==" saltValue="NcxpK1qoZhvRXb/92W3p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FD0B-5E6A-4A32-B14F-59F6F575D730}">
  <sheetPr>
    <pageSetUpPr fitToPage="1"/>
  </sheetPr>
  <dimension ref="A1:DR125"/>
  <sheetViews>
    <sheetView showGridLines="0" topLeftCell="A76" zoomScale="70" zoomScaleNormal="70"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VgTqPV4H5rnNmbrnTiDoZkVjF1ftX6zwuTYZ83TUhhXw6SftJP+lrwsyEV9muhkxAQxw+ZyyG5Th6kX9N/HJDw==" saltValue="F0RgPmCFQgHqMeFxmvGM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117638</v>
      </c>
      <c r="E3" s="142"/>
      <c r="F3" s="143">
        <v>84459</v>
      </c>
      <c r="G3" s="144"/>
      <c r="H3" s="145"/>
    </row>
    <row r="4" spans="1:8" x14ac:dyDescent="0.2">
      <c r="A4" s="146"/>
      <c r="B4" s="147"/>
      <c r="C4" s="148"/>
      <c r="D4" s="149">
        <v>95159</v>
      </c>
      <c r="E4" s="150"/>
      <c r="F4" s="151">
        <v>47314</v>
      </c>
      <c r="G4" s="152"/>
      <c r="H4" s="153"/>
    </row>
    <row r="5" spans="1:8" x14ac:dyDescent="0.2">
      <c r="A5" s="134" t="s">
        <v>517</v>
      </c>
      <c r="B5" s="139"/>
      <c r="C5" s="140"/>
      <c r="D5" s="141">
        <v>98086</v>
      </c>
      <c r="E5" s="142"/>
      <c r="F5" s="143">
        <v>74568</v>
      </c>
      <c r="G5" s="144"/>
      <c r="H5" s="145"/>
    </row>
    <row r="6" spans="1:8" x14ac:dyDescent="0.2">
      <c r="A6" s="146"/>
      <c r="B6" s="147"/>
      <c r="C6" s="148"/>
      <c r="D6" s="149">
        <v>89306</v>
      </c>
      <c r="E6" s="150"/>
      <c r="F6" s="151">
        <v>42558</v>
      </c>
      <c r="G6" s="152"/>
      <c r="H6" s="153"/>
    </row>
    <row r="7" spans="1:8" x14ac:dyDescent="0.2">
      <c r="A7" s="134" t="s">
        <v>518</v>
      </c>
      <c r="B7" s="139"/>
      <c r="C7" s="140"/>
      <c r="D7" s="141">
        <v>119629</v>
      </c>
      <c r="E7" s="142"/>
      <c r="F7" s="143">
        <v>73693</v>
      </c>
      <c r="G7" s="144"/>
      <c r="H7" s="145"/>
    </row>
    <row r="8" spans="1:8" x14ac:dyDescent="0.2">
      <c r="A8" s="146"/>
      <c r="B8" s="147"/>
      <c r="C8" s="148"/>
      <c r="D8" s="149">
        <v>112290</v>
      </c>
      <c r="E8" s="150"/>
      <c r="F8" s="151">
        <v>44203</v>
      </c>
      <c r="G8" s="152"/>
      <c r="H8" s="153"/>
    </row>
    <row r="9" spans="1:8" x14ac:dyDescent="0.2">
      <c r="A9" s="134" t="s">
        <v>519</v>
      </c>
      <c r="B9" s="139"/>
      <c r="C9" s="140"/>
      <c r="D9" s="141">
        <v>90230</v>
      </c>
      <c r="E9" s="142"/>
      <c r="F9" s="143">
        <v>79401</v>
      </c>
      <c r="G9" s="144"/>
      <c r="H9" s="145"/>
    </row>
    <row r="10" spans="1:8" x14ac:dyDescent="0.2">
      <c r="A10" s="146"/>
      <c r="B10" s="147"/>
      <c r="C10" s="148"/>
      <c r="D10" s="149">
        <v>84394</v>
      </c>
      <c r="E10" s="150"/>
      <c r="F10" s="151">
        <v>49347</v>
      </c>
      <c r="G10" s="152"/>
      <c r="H10" s="153"/>
    </row>
    <row r="11" spans="1:8" x14ac:dyDescent="0.2">
      <c r="A11" s="134" t="s">
        <v>520</v>
      </c>
      <c r="B11" s="139"/>
      <c r="C11" s="140"/>
      <c r="D11" s="141">
        <v>79247</v>
      </c>
      <c r="E11" s="142"/>
      <c r="F11" s="143">
        <v>87379</v>
      </c>
      <c r="G11" s="144"/>
      <c r="H11" s="145"/>
    </row>
    <row r="12" spans="1:8" x14ac:dyDescent="0.2">
      <c r="A12" s="146"/>
      <c r="B12" s="147"/>
      <c r="C12" s="154"/>
      <c r="D12" s="149">
        <v>72598</v>
      </c>
      <c r="E12" s="150"/>
      <c r="F12" s="151">
        <v>55855</v>
      </c>
      <c r="G12" s="152"/>
      <c r="H12" s="153"/>
    </row>
    <row r="13" spans="1:8" x14ac:dyDescent="0.2">
      <c r="A13" s="134"/>
      <c r="B13" s="139"/>
      <c r="C13" s="140"/>
      <c r="D13" s="141">
        <v>100966</v>
      </c>
      <c r="E13" s="142"/>
      <c r="F13" s="143">
        <v>79900</v>
      </c>
      <c r="G13" s="155"/>
      <c r="H13" s="145"/>
    </row>
    <row r="14" spans="1:8" x14ac:dyDescent="0.2">
      <c r="A14" s="146"/>
      <c r="B14" s="147"/>
      <c r="C14" s="148"/>
      <c r="D14" s="149">
        <v>90749</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5.24</v>
      </c>
      <c r="C19" s="156">
        <f>ROUND(VALUE(SUBSTITUTE(実質収支比率等に係る経年分析!G$48,"▲","-")),2)</f>
        <v>4.59</v>
      </c>
      <c r="D19" s="156">
        <f>ROUND(VALUE(SUBSTITUTE(実質収支比率等に係る経年分析!H$48,"▲","-")),2)</f>
        <v>5.48</v>
      </c>
      <c r="E19" s="156">
        <f>ROUND(VALUE(SUBSTITUTE(実質収支比率等に係る経年分析!I$48,"▲","-")),2)</f>
        <v>4.38</v>
      </c>
      <c r="F19" s="156">
        <f>ROUND(VALUE(SUBSTITUTE(実質収支比率等に係る経年分析!J$48,"▲","-")),2)</f>
        <v>3.37</v>
      </c>
    </row>
    <row r="20" spans="1:11" x14ac:dyDescent="0.2">
      <c r="A20" s="156" t="s">
        <v>53</v>
      </c>
      <c r="B20" s="156">
        <f>ROUND(VALUE(SUBSTITUTE(実質収支比率等に係る経年分析!F$47,"▲","-")),2)</f>
        <v>39.31</v>
      </c>
      <c r="C20" s="156">
        <f>ROUND(VALUE(SUBSTITUTE(実質収支比率等に係る経年分析!G$47,"▲","-")),2)</f>
        <v>41.54</v>
      </c>
      <c r="D20" s="156">
        <f>ROUND(VALUE(SUBSTITUTE(実質収支比率等に係る経年分析!H$47,"▲","-")),2)</f>
        <v>39.549999999999997</v>
      </c>
      <c r="E20" s="156">
        <f>ROUND(VALUE(SUBSTITUTE(実質収支比率等に係る経年分析!I$47,"▲","-")),2)</f>
        <v>39.39</v>
      </c>
      <c r="F20" s="156">
        <f>ROUND(VALUE(SUBSTITUTE(実質収支比率等に係る経年分析!J$47,"▲","-")),2)</f>
        <v>42.52</v>
      </c>
    </row>
    <row r="21" spans="1:11" x14ac:dyDescent="0.2">
      <c r="A21" s="156" t="s">
        <v>54</v>
      </c>
      <c r="B21" s="156">
        <f>IF(ISNUMBER(VALUE(SUBSTITUTE(実質収支比率等に係る経年分析!F$49,"▲","-"))),ROUND(VALUE(SUBSTITUTE(実質収支比率等に係る経年分析!F$49,"▲","-")),2),NA())</f>
        <v>-5.39</v>
      </c>
      <c r="C21" s="156">
        <f>IF(ISNUMBER(VALUE(SUBSTITUTE(実質収支比率等に係る経年分析!G$49,"▲","-"))),ROUND(VALUE(SUBSTITUTE(実質収支比率等に係る経年分析!G$49,"▲","-")),2),NA())</f>
        <v>3.6</v>
      </c>
      <c r="D21" s="156">
        <f>IF(ISNUMBER(VALUE(SUBSTITUTE(実質収支比率等に係る経年分析!H$49,"▲","-"))),ROUND(VALUE(SUBSTITUTE(実質収支比率等に係る経年分析!H$49,"▲","-")),2),NA())</f>
        <v>-3.43</v>
      </c>
      <c r="E21" s="156">
        <f>IF(ISNUMBER(VALUE(SUBSTITUTE(実質収支比率等に係る経年分析!I$49,"▲","-"))),ROUND(VALUE(SUBSTITUTE(実質収支比率等に係る経年分析!I$49,"▲","-")),2),NA())</f>
        <v>-0.96</v>
      </c>
      <c r="F21" s="156">
        <f>IF(ISNUMBER(VALUE(SUBSTITUTE(実質収支比率等に係る経年分析!J$49,"▲","-"))),ROUND(VALUE(SUBSTITUTE(実質収支比率等に係る経年分析!J$49,"▲","-")),2),NA())</f>
        <v>2.76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0.19</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6.05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1284</v>
      </c>
      <c r="E42" s="158"/>
      <c r="F42" s="158"/>
      <c r="G42" s="158">
        <f>'実質公債費比率（分子）の構造'!L$52</f>
        <v>1276</v>
      </c>
      <c r="H42" s="158"/>
      <c r="I42" s="158"/>
      <c r="J42" s="158">
        <f>'実質公債費比率（分子）の構造'!M$52</f>
        <v>1155</v>
      </c>
      <c r="K42" s="158"/>
      <c r="L42" s="158"/>
      <c r="M42" s="158">
        <f>'実質公債費比率（分子）の構造'!N$52</f>
        <v>1168</v>
      </c>
      <c r="N42" s="158"/>
      <c r="O42" s="158"/>
      <c r="P42" s="158">
        <f>'実質公債費比率（分子）の構造'!O$52</f>
        <v>1176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v>
      </c>
      <c r="C44" s="158"/>
      <c r="D44" s="158"/>
      <c r="E44" s="158">
        <f>'実質公債費比率（分子）の構造'!L$50</f>
        <v>9</v>
      </c>
      <c r="F44" s="158"/>
      <c r="G44" s="158"/>
      <c r="H44" s="158">
        <f>'実質公債費比率（分子）の構造'!M$50</f>
        <v>8</v>
      </c>
      <c r="I44" s="158"/>
      <c r="J44" s="158"/>
      <c r="K44" s="158">
        <f>'実質公債費比率（分子）の構造'!N$50</f>
        <v>8</v>
      </c>
      <c r="L44" s="158"/>
      <c r="M44" s="158"/>
      <c r="N44" s="158">
        <f>'実質公債費比率（分子）の構造'!O$50</f>
        <v>8</v>
      </c>
      <c r="O44" s="158"/>
      <c r="P44" s="158"/>
    </row>
    <row r="45" spans="1:16" x14ac:dyDescent="0.2">
      <c r="A45" s="158" t="s">
        <v>63</v>
      </c>
      <c r="B45" s="158">
        <f>'実質公債費比率（分子）の構造'!K$49</f>
        <v>97</v>
      </c>
      <c r="C45" s="158"/>
      <c r="D45" s="158"/>
      <c r="E45" s="158">
        <f>'実質公債費比率（分子）の構造'!L$49</f>
        <v>83</v>
      </c>
      <c r="F45" s="158"/>
      <c r="G45" s="158"/>
      <c r="H45" s="158">
        <f>'実質公債費比率（分子）の構造'!M$49</f>
        <v>74</v>
      </c>
      <c r="I45" s="158"/>
      <c r="J45" s="158"/>
      <c r="K45" s="158">
        <f>'実質公債費比率（分子）の構造'!N$49</f>
        <v>50</v>
      </c>
      <c r="L45" s="158"/>
      <c r="M45" s="158"/>
      <c r="N45" s="158">
        <f>'実質公債費比率（分子）の構造'!O$49</f>
        <v>15</v>
      </c>
      <c r="O45" s="158"/>
      <c r="P45" s="158"/>
    </row>
    <row r="46" spans="1:16" x14ac:dyDescent="0.2">
      <c r="A46" s="158" t="s">
        <v>64</v>
      </c>
      <c r="B46" s="158">
        <f>'実質公債費比率（分子）の構造'!K$48</f>
        <v>126</v>
      </c>
      <c r="C46" s="158"/>
      <c r="D46" s="158"/>
      <c r="E46" s="158">
        <f>'実質公債費比率（分子）の構造'!L$48</f>
        <v>121</v>
      </c>
      <c r="F46" s="158"/>
      <c r="G46" s="158"/>
      <c r="H46" s="158">
        <f>'実質公債費比率（分子）の構造'!M$48</f>
        <v>126</v>
      </c>
      <c r="I46" s="158"/>
      <c r="J46" s="158"/>
      <c r="K46" s="158">
        <f>'実質公債費比率（分子）の構造'!N$48</f>
        <v>123</v>
      </c>
      <c r="L46" s="158"/>
      <c r="M46" s="158"/>
      <c r="N46" s="158">
        <f>'実質公債費比率（分子）の構造'!O$48</f>
        <v>55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1488</v>
      </c>
      <c r="C49" s="158"/>
      <c r="D49" s="158"/>
      <c r="E49" s="158">
        <f>'実質公債費比率（分子）の構造'!L$45</f>
        <v>1521</v>
      </c>
      <c r="F49" s="158"/>
      <c r="G49" s="158"/>
      <c r="H49" s="158">
        <f>'実質公債費比率（分子）の構造'!M$45</f>
        <v>1580</v>
      </c>
      <c r="I49" s="158"/>
      <c r="J49" s="158"/>
      <c r="K49" s="158">
        <f>'実質公債費比率（分子）の構造'!N$45</f>
        <v>1403</v>
      </c>
      <c r="L49" s="158"/>
      <c r="M49" s="158"/>
      <c r="N49" s="158">
        <f>'実質公債費比率（分子）の構造'!O$45</f>
        <v>1481</v>
      </c>
      <c r="O49" s="158"/>
      <c r="P49" s="158"/>
    </row>
    <row r="50" spans="1:16" x14ac:dyDescent="0.2">
      <c r="A50" s="158" t="s">
        <v>67</v>
      </c>
      <c r="B50" s="158" t="e">
        <f>NA()</f>
        <v>#N/A</v>
      </c>
      <c r="C50" s="158">
        <f>IF(ISNUMBER('実質公債費比率（分子）の構造'!K$53),'実質公債費比率（分子）の構造'!K$53,NA())</f>
        <v>436</v>
      </c>
      <c r="D50" s="158" t="e">
        <f>NA()</f>
        <v>#N/A</v>
      </c>
      <c r="E50" s="158" t="e">
        <f>NA()</f>
        <v>#N/A</v>
      </c>
      <c r="F50" s="158">
        <f>IF(ISNUMBER('実質公債費比率（分子）の構造'!L$53),'実質公債費比率（分子）の構造'!L$53,NA())</f>
        <v>458</v>
      </c>
      <c r="G50" s="158" t="e">
        <f>NA()</f>
        <v>#N/A</v>
      </c>
      <c r="H50" s="158" t="e">
        <f>NA()</f>
        <v>#N/A</v>
      </c>
      <c r="I50" s="158">
        <f>IF(ISNUMBER('実質公債費比率（分子）の構造'!M$53),'実質公債費比率（分子）の構造'!M$53,NA())</f>
        <v>633</v>
      </c>
      <c r="J50" s="158" t="e">
        <f>NA()</f>
        <v>#N/A</v>
      </c>
      <c r="K50" s="158" t="e">
        <f>NA()</f>
        <v>#N/A</v>
      </c>
      <c r="L50" s="158">
        <f>IF(ISNUMBER('実質公債費比率（分子）の構造'!N$53),'実質公債費比率（分子）の構造'!N$53,NA())</f>
        <v>416</v>
      </c>
      <c r="M50" s="158" t="e">
        <f>NA()</f>
        <v>#N/A</v>
      </c>
      <c r="N50" s="158" t="e">
        <f>NA()</f>
        <v>#N/A</v>
      </c>
      <c r="O50" s="158">
        <f>IF(ISNUMBER('実質公債費比率（分子）の構造'!O$53),'実質公債費比率（分子）の構造'!O$53,NA())</f>
        <v>383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11017</v>
      </c>
      <c r="E56" s="157"/>
      <c r="F56" s="157"/>
      <c r="G56" s="157">
        <f>'将来負担比率（分子）の構造'!J$52</f>
        <v>10601</v>
      </c>
      <c r="H56" s="157"/>
      <c r="I56" s="157"/>
      <c r="J56" s="157">
        <f>'将来負担比率（分子）の構造'!K$52</f>
        <v>11103</v>
      </c>
      <c r="K56" s="157"/>
      <c r="L56" s="157"/>
      <c r="M56" s="157">
        <f>'将来負担比率（分子）の構造'!L$52</f>
        <v>10752</v>
      </c>
      <c r="N56" s="157"/>
      <c r="O56" s="157"/>
      <c r="P56" s="157">
        <f>'将来負担比率（分子）の構造'!M$52</f>
        <v>10286</v>
      </c>
    </row>
    <row r="57" spans="1:16" x14ac:dyDescent="0.2">
      <c r="A57" s="157" t="s">
        <v>42</v>
      </c>
      <c r="B57" s="157"/>
      <c r="C57" s="157"/>
      <c r="D57" s="157">
        <f>'将来負担比率（分子）の構造'!I$51</f>
        <v>6</v>
      </c>
      <c r="E57" s="157"/>
      <c r="F57" s="157"/>
      <c r="G57" s="157">
        <f>'将来負担比率（分子）の構造'!J$51</f>
        <v>4</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5892</v>
      </c>
      <c r="E58" s="157"/>
      <c r="F58" s="157"/>
      <c r="G58" s="157">
        <f>'将来負担比率（分子）の構造'!J$50</f>
        <v>6339</v>
      </c>
      <c r="H58" s="157"/>
      <c r="I58" s="157"/>
      <c r="J58" s="157">
        <f>'将来負担比率（分子）の構造'!K$50</f>
        <v>6092</v>
      </c>
      <c r="K58" s="157"/>
      <c r="L58" s="157"/>
      <c r="M58" s="157">
        <f>'将来負担比率（分子）の構造'!L$50</f>
        <v>5766</v>
      </c>
      <c r="N58" s="157"/>
      <c r="O58" s="157"/>
      <c r="P58" s="157">
        <f>'将来負担比率（分子）の構造'!M$50</f>
        <v>5380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1456</v>
      </c>
      <c r="C62" s="157"/>
      <c r="D62" s="157"/>
      <c r="E62" s="157">
        <f>'将来負担比率（分子）の構造'!J$45</f>
        <v>1411</v>
      </c>
      <c r="F62" s="157"/>
      <c r="G62" s="157"/>
      <c r="H62" s="157">
        <f>'将来負担比率（分子）の構造'!K$45</f>
        <v>1417</v>
      </c>
      <c r="I62" s="157"/>
      <c r="J62" s="157"/>
      <c r="K62" s="157">
        <f>'将来負担比率（分子）の構造'!L$45</f>
        <v>1410</v>
      </c>
      <c r="L62" s="157"/>
      <c r="M62" s="157"/>
      <c r="N62" s="157">
        <f>'将来負担比率（分子）の構造'!M$45</f>
        <v>1426</v>
      </c>
      <c r="O62" s="157"/>
      <c r="P62" s="157"/>
    </row>
    <row r="63" spans="1:16" x14ac:dyDescent="0.2">
      <c r="A63" s="157" t="s">
        <v>34</v>
      </c>
      <c r="B63" s="157">
        <f>'将来負担比率（分子）の構造'!I$44</f>
        <v>1082</v>
      </c>
      <c r="C63" s="157"/>
      <c r="D63" s="157"/>
      <c r="E63" s="157">
        <f>'将来負担比率（分子）の構造'!J$44</f>
        <v>893</v>
      </c>
      <c r="F63" s="157"/>
      <c r="G63" s="157"/>
      <c r="H63" s="157">
        <f>'将来負担比率（分子）の構造'!K$44</f>
        <v>749</v>
      </c>
      <c r="I63" s="157"/>
      <c r="J63" s="157"/>
      <c r="K63" s="157">
        <f>'将来負担比率（分子）の構造'!L$44</f>
        <v>564</v>
      </c>
      <c r="L63" s="157"/>
      <c r="M63" s="157"/>
      <c r="N63" s="157">
        <f>'将来負担比率（分子）の構造'!M$44</f>
        <v>344</v>
      </c>
      <c r="O63" s="157"/>
      <c r="P63" s="157"/>
    </row>
    <row r="64" spans="1:16" x14ac:dyDescent="0.2">
      <c r="A64" s="157" t="s">
        <v>33</v>
      </c>
      <c r="B64" s="157">
        <f>'将来負担比率（分子）の構造'!I$43</f>
        <v>1031</v>
      </c>
      <c r="C64" s="157"/>
      <c r="D64" s="157"/>
      <c r="E64" s="157">
        <f>'将来負担比率（分子）の構造'!J$43</f>
        <v>955</v>
      </c>
      <c r="F64" s="157"/>
      <c r="G64" s="157"/>
      <c r="H64" s="157">
        <f>'将来負担比率（分子）の構造'!K$43</f>
        <v>902</v>
      </c>
      <c r="I64" s="157"/>
      <c r="J64" s="157"/>
      <c r="K64" s="157">
        <f>'将来負担比率（分子）の構造'!L$43</f>
        <v>818</v>
      </c>
      <c r="L64" s="157"/>
      <c r="M64" s="157"/>
      <c r="N64" s="157">
        <f>'将来負担比率（分子）の構造'!M$43</f>
        <v>659</v>
      </c>
      <c r="O64" s="157"/>
      <c r="P64" s="157"/>
    </row>
    <row r="65" spans="1:16" x14ac:dyDescent="0.2">
      <c r="A65" s="157" t="s">
        <v>32</v>
      </c>
      <c r="B65" s="157">
        <f>'将来負担比率（分子）の構造'!I$42</f>
        <v>55</v>
      </c>
      <c r="C65" s="157"/>
      <c r="D65" s="157"/>
      <c r="E65" s="157">
        <f>'将来負担比率（分子）の構造'!J$42</f>
        <v>47</v>
      </c>
      <c r="F65" s="157"/>
      <c r="G65" s="157"/>
      <c r="H65" s="157">
        <f>'将来負担比率（分子）の構造'!K$42</f>
        <v>39</v>
      </c>
      <c r="I65" s="157"/>
      <c r="J65" s="157"/>
      <c r="K65" s="157">
        <f>'将来負担比率（分子）の構造'!L$42</f>
        <v>98</v>
      </c>
      <c r="L65" s="157"/>
      <c r="M65" s="157"/>
      <c r="N65" s="157">
        <f>'将来負担比率（分子）の構造'!M$42</f>
        <v>98</v>
      </c>
      <c r="O65" s="157"/>
      <c r="P65" s="157"/>
    </row>
    <row r="66" spans="1:16" x14ac:dyDescent="0.2">
      <c r="A66" s="157" t="s">
        <v>31</v>
      </c>
      <c r="B66" s="157">
        <f>'将来負担比率（分子）の構造'!I$41</f>
        <v>12737</v>
      </c>
      <c r="C66" s="157"/>
      <c r="D66" s="157"/>
      <c r="E66" s="157">
        <f>'将来負担比率（分子）の構造'!J$41</f>
        <v>12734</v>
      </c>
      <c r="F66" s="157"/>
      <c r="G66" s="157"/>
      <c r="H66" s="157">
        <f>'将来負担比率（分子）の構造'!K$41</f>
        <v>13009</v>
      </c>
      <c r="I66" s="157"/>
      <c r="J66" s="157"/>
      <c r="K66" s="157">
        <f>'将来負担比率（分子）の構造'!L$41</f>
        <v>12869</v>
      </c>
      <c r="L66" s="157"/>
      <c r="M66" s="157"/>
      <c r="N66" s="157">
        <f>'将来負担比率（分子）の構造'!M$41</f>
        <v>12619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2766</v>
      </c>
      <c r="C72" s="161">
        <f>基金残高に係る経年分析!G55</f>
        <v>2773</v>
      </c>
      <c r="D72" s="161">
        <f>基金残高に係る経年分析!H55</f>
        <v>3038</v>
      </c>
    </row>
    <row r="73" spans="1:16" x14ac:dyDescent="0.2">
      <c r="A73" s="160" t="s">
        <v>74</v>
      </c>
      <c r="B73" s="161">
        <f>基金残高に係る経年分析!F56</f>
        <v>661</v>
      </c>
      <c r="C73" s="161">
        <f>基金残高に係る経年分析!G56</f>
        <v>341</v>
      </c>
      <c r="D73" s="161">
        <f>基金残高に係る経年分析!H56</f>
        <v>106</v>
      </c>
    </row>
    <row r="74" spans="1:16" x14ac:dyDescent="0.2">
      <c r="A74" s="160" t="s">
        <v>75</v>
      </c>
      <c r="B74" s="161">
        <f>基金残高に係る経年分析!F57</f>
        <v>2937</v>
      </c>
      <c r="C74" s="161">
        <f>基金残高に係る経年分析!G57</f>
        <v>2918</v>
      </c>
      <c r="D74" s="161">
        <f>基金残高に係る経年分析!H57</f>
        <v>2743</v>
      </c>
    </row>
  </sheetData>
  <sheetProtection algorithmName="SHA-512" hashValue="VQpMsibplDZpFo0mLHarRSby6TDtnwKpAmWeC+PO5OFMSrSz0nX9ekPEMMjHPV8OfvZGn+auOWvBsnxxc701QQ==" saltValue="n0BDNoPl4KNe6nZQwzL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2026-03-17T00:06:41Z</cp:lastPrinted>
  <dcterms:created xsi:type="dcterms:W3CDTF">2026-02-23T08:48:29Z</dcterms:created>
  <dcterms:modified xsi:type="dcterms:W3CDTF">2026-09-29T10:29:11Z</dcterms:modified>
  <cp:category/>
</cp:coreProperties>
</file>