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395C3023-0793-44A4-A25F-F1F74F6D81E2}" xr6:coauthVersionLast="47" xr6:coauthVersionMax="47" xr10:uidLastSave="{00000000-0000-0000-0000-000000000000}"/>
  <bookViews>
    <workbookView xWindow="5940" yWindow="2592"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 i="12" l="1"/>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BE36" i="10"/>
  <c r="AM36" i="10"/>
  <c r="C36" i="10"/>
  <c r="CO35" i="10"/>
  <c r="BW35" i="10"/>
  <c r="BW36" i="10" s="1"/>
  <c r="BW37" i="10" s="1"/>
  <c r="BE35" i="10"/>
  <c r="AM35" i="10"/>
  <c r="C35" i="10"/>
  <c r="CO34" i="10"/>
  <c r="BW34" i="10"/>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<sst xmlns="http://schemas.openxmlformats.org/spreadsheetml/2006/main" count="1077" uniqueCount="577">
  <si>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</si>
  <si>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</si>
  <si>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</si>
  <si>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</si>
  <si>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</si>
  <si>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</si>
  <si>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</si>
  <si>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</si>
  <si>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</si>
  <si>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</si>
  <si>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</si>
  <si>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</si>
  <si>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</si>
  <si>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</si>
  <si>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</si>
  <si>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</si>
  <si>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</si>
  <si>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</si>
  <si>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</si>
  <si>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</si>
  <si>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</si>
  <si>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</si>
  <si>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</si>
  <si>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</si>
  <si>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</si>
  <si>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</si>
  <si>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</si>
  <si>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</si>
  <si>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</si>
  <si>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</si>
  <si>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</si>
  <si>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</si>
  <si>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</si>
  <si>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</si>
  <si>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</si>
  <si>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</si>
  <si>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</si>
  <si>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</si>
  <si>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</si>
  <si>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</si>
  <si>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</si>
  <si>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</si>
  <si>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</si>
  <si>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</si>
  <si>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</si>
  <si>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</si>
  <si>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</si>
  <si>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</si>
  <si>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</si>
  <si>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</si>
  <si>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</si>
  <si>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</si>
  <si>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</si>
  <si>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</si>
  <si>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</si>
  <si>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</si>
  <si>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</si>
  <si>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</si>
  <si>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</si>
  <si>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</si>
  <si>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</si>
  <si>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</si>
  <si>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</si>
  <si>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</si>
  <si>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</si>
  <si>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</si>
  <si>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</si>
  <si>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</si>
  <si>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</si>
  <si>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</si>
  <si>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</si>
  <si>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</si>
  <si>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</si>
  <si>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</si>
  <si>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</si>
  <si>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</si>
  <si>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</si>
  <si>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</si>
  <si>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</si>
  <si>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</si>
  <si>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</si>
  <si>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</si>
  <si>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</si>
  <si>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</si>
  <si>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</si>
  <si>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</si>
  <si>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</si>
  <si>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</si>
  <si>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</si>
  <si>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</si>
  <si>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</si>
  <si>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</si>
  <si>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</si>
  <si>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</si>
  <si>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多度津町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</si>
  <si>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</si>
  <si>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</si>
  <si>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</si>
  <si>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</si>
  <si>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</si>
  <si>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</si>
  <si>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</si>
  <si>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</si>
  <si>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</si>
  <si>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</si>
  <si>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</si>
  <si>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</si>
  <si>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</si>
  <si>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</si>
  <si>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</si>
  <si>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</si>
  <si>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</si>
  <si>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</si>
  <si>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</si>
  <si>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</si>
  <si>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</si>
  <si>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</si>
  <si>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</si>
  <si>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</si>
  <si>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</si>
  <si>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</si>
  <si>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</si>
  <si>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</si>
  <si>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</si>
  <si>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</si>
  <si>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</si>
  <si>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</si>
  <si>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</si>
  <si>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</si>
  <si>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</si>
  <si>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</si>
  <si>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</si>
  <si>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</si>
  <si>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</si>
  <si>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</si>
  <si>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</si>
  <si>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</si>
  <si>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</si>
  <si>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</si>
  <si>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</si>
  <si>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</si>
  <si>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</si>
  <si>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</si>
  <si>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</si>
  <si>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</si>
  <si>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</si>
  <si>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</si>
  <si>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</si>
  <si>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</si>
  <si>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</si>
  <si>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</si>
  <si>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</si>
  <si>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</si>
  <si>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</si>
  <si>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</si>
  <si>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</si>
  <si>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</si>
  <si>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</si>
  <si>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</si>
  <si>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</si>
  <si>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</si>
  <si>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</si>
  <si>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</si>
  <si>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</si>
  <si>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</si>
  <si>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</si>
  <si>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</si>
  <si>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</si>
  <si>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</si>
  <si>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</si>
  <si>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</si>
  <si>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</si>
  <si>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</si>
  <si>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</si>
  <si>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</si>
  <si>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</si>
  <si>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</si>
  <si>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</si>
  <si>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</si>
  <si>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</si>
  <si>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</si>
  <si>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</si>
  <si>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</si>
  <si>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</si>
  <si>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</si>
  <si>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</si>
  <si>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</si>
  <si>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</si>
  <si>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</si>
  <si>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</si>
  <si>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</si>
  <si>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</si>
  <si>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</si>
  <si>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</si>
  <si>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</si>
  <si>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</si>
  <si>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</si>
  <si>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</si>
  <si>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</si>
  <si>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</si>
  <si>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</si>
  <si>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</si>
  <si>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</si>
  <si>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香川県多度津町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</si>
  <si>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</si>
  <si>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</si>
  <si>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</si>
  <si>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</si>
  <si>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</si>
  <si>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</si>
  <si>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</si>
  <si>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</si>
  <si>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</si>
  <si>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</si>
  <si>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</si>
  <si>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</si>
  <si>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</si>
  <si>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</si>
  <si>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</si>
  <si>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</si>
  <si>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</si>
  <si>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</si>
  <si>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</si>
  <si>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</si>
  <si>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</si>
  <si>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</si>
  <si>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</si>
  <si>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</si>
  <si>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</si>
  <si>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</si>
  <si>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</si>
  <si>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</si>
  <si>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</si>
  <si>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</si>
  <si>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</si>
  <si>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</si>
  <si>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</si>
  <si>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</si>
  <si>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</si>
  <si>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</si>
  <si>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</si>
  <si>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</si>
  <si>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</si>
  <si>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</si>
  <si>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</si>
  <si>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</si>
  <si>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</si>
  <si>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</si>
  <si>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</si>
  <si>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</si>
  <si>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</si>
  <si>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</si>
  <si>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</si>
  <si>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</si>
  <si>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</si>
  <si>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</si>
  <si>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</si>
  <si>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</si>
  <si>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</si>
  <si>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</si>
  <si>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</si>
  <si>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</si>
  <si>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</si>
  <si>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</si>
  <si>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</si>
  <si>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</si>
  <si>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</si>
  <si>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</si>
  <si>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</si>
  <si>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</si>
  <si>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</si>
  <si>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</si>
  <si>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</si>
  <si>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</si>
  <si>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</si>
  <si>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</si>
  <si>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</si>
  <si>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</si>
  <si>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</si>
  <si>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</si>
  <si>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</si>
  <si>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</si>
  <si>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</si>
  <si>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</si>
  <si>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</si>
  <si>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</si>
  <si>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</si>
  <si>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</si>
  <si>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</si>
  <si>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</si>
  <si>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</si>
  <si>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</si>
  <si>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</si>
  <si>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</si>
  <si>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</si>
  <si>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</si>
  <si>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</si>
  <si>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</si>
  <si>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</si>
  <si>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</si>
  <si>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</si>
  <si>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</si>
  <si>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</si>
  <si>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</si>
  <si>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</si>
  <si>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</si>
  <si>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</si>
  <si>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</si>
  <si>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</si>
  <si>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</si>
  <si>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</si>
  <si>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</si>
  <si>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</si>
  <si>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</si>
  <si>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</si>
  <si>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</si>
  <si>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</si>
  <si>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</si>
  <si>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</si>
  <si>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</si>
  <si>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</si>
  <si>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</si>
  <si>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</si>
  <si>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</si>
  <si>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</si>
  <si>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</si>
  <si>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</si>
  <si>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</si>
  <si>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</si>
  <si>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</si>
  <si>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</si>
  <si>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</si>
  <si>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</si>
  <si>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</si>
  <si>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</si>
  <si>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</si>
  <si>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</si>
  <si>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</si>
  <si>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</si>
  <si>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</si>
  <si>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</si>
  <si>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</si>
  <si>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</si>
  <si>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</si>
  <si>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</si>
  <si>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</si>
  <si>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</si>
  <si>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</si>
  <si>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</si>
  <si>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</si>
  <si>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</si>
  <si>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</si>
  <si>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</si>
  <si>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</si>
  <si>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香川県多度津町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</si>
  <si>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</si>
  <si>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</si>
  <si>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</si>
  <si>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</si>
  <si>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</si>
  <si>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</si>
  <si>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</si>
  <si>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</si>
  <si>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</si>
  <si>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</si>
  <si>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</si>
  <si>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</si>
  <si>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</si>
  <si>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</si>
  <si>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</si>
  <si>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</si>
  <si>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</si>
  <si>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</si>
  <si>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</si>
  <si>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</si>
  <si>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</si>
  <si>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</si>
  <si>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</si>
  <si>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</si>
  <si>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</si>
  <si>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</si>
  <si>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</si>
  <si>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</si>
  <si>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</si>
  <si>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</si>
  <si>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</si>
  <si>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</si>
  <si>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</si>
  <si>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</si>
  <si>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直営診療所特別会計</t>
    <phoneticPr fontId="5"/>
  </si>
  <si>
    <t>介護保険事業特別会計</t>
    <phoneticPr fontId="5"/>
  </si>
  <si>
    <t>後期高齢者医療特別会計</t>
    <phoneticPr fontId="5"/>
  </si>
  <si>
    <t>多度津町公共下水道事業会計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</si>
  <si>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</si>
  <si>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</si>
  <si>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</si>
  <si>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</si>
  <si>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</si>
  <si>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</si>
  <si>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</si>
  <si>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</si>
  <si>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</si>
  <si>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</si>
  <si>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</si>
  <si>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</si>
  <si>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</si>
  <si>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</si>
  <si>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</si>
  <si>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</si>
  <si>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</si>
  <si>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</si>
  <si>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</si>
  <si>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</si>
  <si>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</si>
  <si>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</si>
  <si>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</si>
  <si>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</si>
  <si>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</si>
  <si>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</si>
  <si>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</si>
  <si>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</si>
  <si>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</si>
  <si>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</si>
  <si>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</si>
  <si>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</si>
  <si>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</si>
  <si>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</si>
  <si>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</si>
  <si>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</si>
  <si>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</si>
  <si>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</si>
  <si>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</si>
  <si>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</si>
  <si>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</si>
  <si>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</si>
  <si>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</si>
  <si>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</si>
  <si>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</si>
  <si>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</si>
  <si>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</si>
  <si>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</si>
  <si>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</si>
  <si>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</si>
  <si>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</si>
  <si>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</si>
  <si>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</si>
  <si>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</si>
  <si>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</si>
  <si>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</si>
  <si>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</si>
  <si>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</si>
  <si>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</si>
  <si>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</si>
  <si>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</si>
  <si>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</si>
  <si>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</si>
  <si>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</si>
  <si>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</si>
  <si>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</si>
  <si>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</si>
  <si>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</si>
  <si>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</si>
  <si>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</si>
  <si>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</si>
  <si>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</si>
  <si>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</si>
  <si>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</si>
  <si>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</si>
  <si>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</si>
  <si>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</si>
  <si>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</si>
  <si>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</si>
  <si>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</si>
  <si>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</si>
  <si>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</si>
  <si>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</si>
  <si>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</si>
  <si>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</si>
  <si>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</si>
  <si>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</si>
  <si>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</si>
  <si>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</si>
  <si>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</si>
  <si>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</si>
  <si>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</si>
  <si>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</si>
  <si>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</si>
  <si>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</si>
  <si>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</si>
  <si>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</si>
  <si>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</si>
  <si>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</si>
  <si>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</si>
  <si>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</si>
  <si>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</si>
  <si>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</si>
  <si>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</si>
  <si>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</si>
  <si>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</si>
  <si>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</si>
  <si>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</si>
  <si>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</si>
  <si>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</si>
  <si>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</si>
  <si>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</si>
  <si>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</si>
  <si>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</si>
  <si>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</si>
  <si>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</si>
  <si>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</si>
  <si>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</si>
  <si>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</si>
  <si>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</si>
  <si>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</si>
  <si>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</si>
  <si>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</si>
  <si>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</si>
  <si>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</si>
  <si>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</si>
  <si>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</si>
  <si>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</si>
  <si>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</si>
  <si>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</si>
  <si>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</si>
  <si>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</si>
  <si>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</si>
  <si>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</si>
  <si>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</si>
  <si>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</si>
  <si>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6.17</t>
  </si>
  <si>
    <t>▲ 6.57</t>
  </si>
  <si>
    <t>▲ 7.26</t>
  </si>
  <si>
    <t>▲ 6.62</t>
  </si>
  <si>
    <t>▲ 2.29</t>
  </si>
  <si>
    <t>一般会計</t>
  </si>
  <si>
    <t>介護保険事業特別会計</t>
  </si>
  <si>
    <t>国民健康保険特別会計</t>
  </si>
  <si>
    <t>多度津町公共下水道事業会計</t>
  </si>
  <si>
    <t>直営診療所特別会計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</si>
  <si>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</si>
  <si>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</si>
  <si>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</si>
  <si>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</si>
  <si>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</si>
  <si>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</si>
  <si>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</si>
  <si>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</si>
  <si>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</si>
  <si>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中讃広域行政事務組合（一般会計）</t>
    <rPh sb="0" eb="2">
      <t>チュウサン</t>
    </rPh>
    <rPh sb="2" eb="4">
      <t>コウイキ</t>
    </rPh>
    <rPh sb="4" eb="6">
      <t>ギョウセイ</t>
    </rPh>
    <rPh sb="6" eb="10">
      <t>ジムクミアイ</t>
    </rPh>
    <rPh sb="11" eb="13">
      <t>イッパン</t>
    </rPh>
    <rPh sb="13" eb="15">
      <t>カイケイ</t>
    </rPh>
    <phoneticPr fontId="2"/>
  </si>
  <si>
    <t>中讃広域行政事務組合（クリントピア丸亀特別会計）</t>
    <rPh sb="0" eb="2">
      <t>チュウサン</t>
    </rPh>
    <rPh sb="2" eb="4">
      <t>コウイキ</t>
    </rPh>
    <rPh sb="4" eb="6">
      <t>ギョウセイ</t>
    </rPh>
    <rPh sb="6" eb="10">
      <t>ジムクミアイ</t>
    </rPh>
    <rPh sb="17" eb="19">
      <t>マルガメ</t>
    </rPh>
    <rPh sb="19" eb="21">
      <t>トクベツ</t>
    </rPh>
    <rPh sb="21" eb="23">
      <t>カイケイ</t>
    </rPh>
    <phoneticPr fontId="2"/>
  </si>
  <si>
    <t>中讃広域行政事務組合（仲善クリーンセンター特別会計）</t>
    <rPh sb="0" eb="2">
      <t>チュウサン</t>
    </rPh>
    <rPh sb="2" eb="4">
      <t>コウイキ</t>
    </rPh>
    <rPh sb="4" eb="6">
      <t>ギョウセイ</t>
    </rPh>
    <rPh sb="6" eb="10">
      <t>ジムクミアイ</t>
    </rPh>
    <rPh sb="11" eb="12">
      <t>ナカ</t>
    </rPh>
    <rPh sb="12" eb="13">
      <t>ゼン</t>
    </rPh>
    <rPh sb="21" eb="23">
      <t>トクベツ</t>
    </rPh>
    <rPh sb="23" eb="25">
      <t>カイケイ</t>
    </rPh>
    <phoneticPr fontId="2"/>
  </si>
  <si>
    <t>中讃広域行政事務組合（瀬戸グリーンセンター特別会計）</t>
    <rPh sb="0" eb="2">
      <t>チュウサン</t>
    </rPh>
    <rPh sb="2" eb="4">
      <t>コウイキ</t>
    </rPh>
    <rPh sb="4" eb="6">
      <t>ギョウセイ</t>
    </rPh>
    <rPh sb="6" eb="10">
      <t>ジムクミアイ</t>
    </rPh>
    <rPh sb="11" eb="13">
      <t>セト</t>
    </rPh>
    <rPh sb="21" eb="23">
      <t>トクベツ</t>
    </rPh>
    <rPh sb="23" eb="25">
      <t>カイケイ</t>
    </rPh>
    <phoneticPr fontId="2"/>
  </si>
  <si>
    <t>香川県市町総合事務組合</t>
    <rPh sb="0" eb="3">
      <t>カガワケン</t>
    </rPh>
    <rPh sb="3" eb="5">
      <t>シチョウ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</si>
  <si>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4">
      <t>コウイキレンゴウ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</si>
  <si>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</si>
  <si>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香川県広域水道企業団（水道事業会計）</t>
    <rPh sb="0" eb="3">
      <t>カガワケン</t>
    </rPh>
    <rPh sb="3" eb="5">
      <t>コウイキ</t>
    </rPh>
    <rPh sb="5" eb="7">
      <t>スイドウ</t>
    </rPh>
    <rPh sb="7" eb="10">
      <t>キギョウダン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</si>
  <si>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10">
      <t>キギョウダン</t>
    </rPh>
    <rPh sb="11" eb="14">
      <t>コウギョウヨウ</t>
    </rPh>
    <rPh sb="14" eb="16">
      <t>スイドウ</t>
    </rPh>
    <rPh sb="16" eb="18">
      <t>ジギョウ</t>
    </rPh>
    <rPh sb="18" eb="20">
      <t>カイケイ</t>
    </rPh>
    <phoneticPr fontId="2"/>
  </si>
  <si>
    <t>法適用企業</t>
    <rPh sb="0" eb="3">
      <t>ホウテキヨウ</t>
    </rPh>
    <rPh sb="3" eb="5">
      <t>キギョウ</t>
    </rPh>
    <phoneticPr fontId="2"/>
  </si>
  <si>
    <t>（公財）多度津町文化体育振興事業団</t>
    <rPh sb="1" eb="3">
      <t>コウザイ</t>
    </rPh>
    <rPh sb="4" eb="8">
      <t>タドツチョウ</t>
    </rPh>
    <rPh sb="8" eb="10">
      <t>ブンカ</t>
    </rPh>
    <rPh sb="10" eb="12">
      <t>タイイク</t>
    </rPh>
    <rPh sb="12" eb="14">
      <t>シンコウ</t>
    </rPh>
    <rPh sb="14" eb="17">
      <t>ジギョウダン</t>
    </rPh>
    <phoneticPr fontId="2"/>
  </si>
  <si>
    <t>多度津町土地開発公社</t>
    <rPh sb="0" eb="4">
      <t>タドツチョウ</t>
    </rPh>
    <rPh sb="4" eb="8">
      <t>トチカイハツ</t>
    </rPh>
    <rPh sb="8" eb="10">
      <t>コウシャ</t>
    </rPh>
    <phoneticPr fontId="2"/>
  </si>
  <si>
    <t>○</t>
    <phoneticPr fontId="2"/>
  </si>
  <si>
    <t>奨学基金</t>
    <rPh sb="0" eb="2">
      <t>ショウガク</t>
    </rPh>
    <rPh sb="2" eb="4">
      <t>キキン</t>
    </rPh>
    <phoneticPr fontId="5"/>
  </si>
  <si>
    <t>学校教育施設等整備基金</t>
    <rPh sb="0" eb="2">
      <t>ガッコウ</t>
    </rPh>
    <rPh sb="2" eb="4">
      <t>キョウイク</t>
    </rPh>
    <rPh sb="4" eb="6">
      <t>シセツ</t>
    </rPh>
    <rPh sb="6" eb="7">
      <t>ナド</t>
    </rPh>
    <rPh sb="7" eb="9">
      <t>セイビ</t>
    </rPh>
    <rPh sb="9" eb="11">
      <t>キキン</t>
    </rPh>
    <phoneticPr fontId="5"/>
  </si>
  <si>
    <t>地域福祉基金</t>
    <rPh sb="0" eb="2">
      <t>チイキ</t>
    </rPh>
    <rPh sb="2" eb="4">
      <t>フクシ</t>
    </rPh>
    <rPh sb="4" eb="6">
      <t>キキン</t>
    </rPh>
    <phoneticPr fontId="5"/>
  </si>
  <si>
    <t>企業版ふるさと納税基金</t>
    <rPh sb="0" eb="3">
      <t>キギョウバン</t>
    </rPh>
    <rPh sb="7" eb="9">
      <t>ノウゼイ</t>
    </rPh>
    <rPh sb="9" eb="11">
      <t>キキン</t>
    </rPh>
    <phoneticPr fontId="5"/>
  </si>
  <si>
    <t>中山間ふるさと・水と土保全対策基金</t>
    <rPh sb="0" eb="3">
      <t>チュウサンカン</t>
    </rPh>
    <rPh sb="8" eb="9">
      <t>ミズ</t>
    </rPh>
    <rPh sb="10" eb="11">
      <t>ツチ</t>
    </rPh>
    <rPh sb="11" eb="13">
      <t>ホゼン</t>
    </rPh>
    <rPh sb="13" eb="15">
      <t>タイサク</t>
    </rPh>
    <rPh sb="15" eb="1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</si>
  <si>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</si>
  <si>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</si>
  <si>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rPr>
        <sz val="11"/>
        <rFont val="ＭＳ Ｐゴシック"/>
        <family val="3"/>
        <charset val="128"/>
      </rPr>
      <t xml:space="preserve">　将来負担比率は、類似団体と比較して非常に高い水準にある一方で、有形固定資産減価償却率は類似団体よりも低い水準となっています。
　中学校、消防庁舎、役場庁舎等の比較的大きな施設の改築更新を実施するために、多額の地方債を発行したことにより、地方債残高が増加しており、将来負担比率が高くなっていますが、順調に地方債残高の減少に努めており、近年では、将来負担比率の減少につながっています。
　一方で、有形固定資産減価償却率は、大型施設の更新を実施したことにより低い水準となっているが、更新後の経年により上昇傾向にあります。
　引き続き、計画的な更新に努める必要があります。
</t>
    </r>
    <r>
      <rPr>
        <sz val="11"/>
        <color indexed="8"/>
        <rFont val="ＭＳ Ｐゴシック"/>
        <family val="3"/>
        <charset val="128"/>
      </rPr>
      <t>　</t>
    </r>
    <rPh sb="1" eb="3">
      <t>ショウライ</t>
    </rPh>
    <rPh sb="3" eb="5">
      <t>フタン</t>
    </rPh>
    <rPh sb="5" eb="7">
      <t>ヒリツ</t>
    </rPh>
    <rPh sb="9" eb="13">
      <t>ルイジダンタイ</t>
    </rPh>
    <rPh sb="14" eb="16">
      <t>ヒカク</t>
    </rPh>
    <rPh sb="18" eb="20">
      <t>ヒジョウ</t>
    </rPh>
    <rPh sb="21" eb="22">
      <t>タカ</t>
    </rPh>
    <rPh sb="23" eb="25">
      <t>スイジュン</t>
    </rPh>
    <rPh sb="28" eb="30">
      <t>イッポウ</t>
    </rPh>
    <rPh sb="32" eb="34">
      <t>ユウケイ</t>
    </rPh>
    <rPh sb="34" eb="36">
      <t>コテイ</t>
    </rPh>
    <rPh sb="36" eb="38">
      <t>シサン</t>
    </rPh>
    <rPh sb="38" eb="42">
      <t>ゲンカショウキャク</t>
    </rPh>
    <rPh sb="42" eb="43">
      <t>リツ</t>
    </rPh>
    <rPh sb="44" eb="46">
      <t>ルイジ</t>
    </rPh>
    <rPh sb="46" eb="48">
      <t>ダンタイ</t>
    </rPh>
    <rPh sb="51" eb="52">
      <t>ヒク</t>
    </rPh>
    <rPh sb="53" eb="55">
      <t>スイジュン</t>
    </rPh>
    <rPh sb="65" eb="68">
      <t>チュウガッコウ</t>
    </rPh>
    <rPh sb="69" eb="73">
      <t>ショウボウチョウシャ</t>
    </rPh>
    <rPh sb="74" eb="78">
      <t>ヤクバチョウシャ</t>
    </rPh>
    <rPh sb="78" eb="79">
      <t>ナド</t>
    </rPh>
    <rPh sb="80" eb="83">
      <t>ヒカクテキ</t>
    </rPh>
    <rPh sb="83" eb="84">
      <t>オオ</t>
    </rPh>
    <rPh sb="86" eb="88">
      <t>シセツ</t>
    </rPh>
    <rPh sb="89" eb="93">
      <t>カイチクコウシン</t>
    </rPh>
    <rPh sb="94" eb="96">
      <t>ジッシ</t>
    </rPh>
    <rPh sb="102" eb="104">
      <t>タガク</t>
    </rPh>
    <rPh sb="105" eb="108">
      <t>チホウサイ</t>
    </rPh>
    <rPh sb="109" eb="111">
      <t>ハッコウ</t>
    </rPh>
    <rPh sb="119" eb="122">
      <t>チホウサイ</t>
    </rPh>
    <rPh sb="122" eb="124">
      <t>ザンダカ</t>
    </rPh>
    <rPh sb="125" eb="127">
      <t>ゾウカ</t>
    </rPh>
    <rPh sb="132" eb="134">
      <t>ショウライ</t>
    </rPh>
    <rPh sb="134" eb="136">
      <t>フタン</t>
    </rPh>
    <rPh sb="136" eb="138">
      <t>ヒリツ</t>
    </rPh>
    <rPh sb="139" eb="140">
      <t>タカ</t>
    </rPh>
    <rPh sb="149" eb="151">
      <t>ジュンチョウ</t>
    </rPh>
    <rPh sb="152" eb="155">
      <t>チホウサイ</t>
    </rPh>
    <rPh sb="155" eb="157">
      <t>ザンダカ</t>
    </rPh>
    <rPh sb="158" eb="160">
      <t>ゲンショウ</t>
    </rPh>
    <rPh sb="161" eb="162">
      <t>ツト</t>
    </rPh>
    <rPh sb="167" eb="169">
      <t>キンネン</t>
    </rPh>
    <rPh sb="172" eb="174">
      <t>ショウライ</t>
    </rPh>
    <rPh sb="174" eb="178">
      <t>フタンヒリツ</t>
    </rPh>
    <rPh sb="179" eb="181">
      <t>ゲンショウ</t>
    </rPh>
    <rPh sb="193" eb="195">
      <t>イッポウ</t>
    </rPh>
    <rPh sb="197" eb="201">
      <t>ユウケイコテイ</t>
    </rPh>
    <rPh sb="201" eb="203">
      <t>シサン</t>
    </rPh>
    <rPh sb="203" eb="208">
      <t>ゲンカショウキャクリツ</t>
    </rPh>
    <rPh sb="210" eb="212">
      <t>オオガタ</t>
    </rPh>
    <rPh sb="212" eb="214">
      <t>シセツ</t>
    </rPh>
    <rPh sb="215" eb="217">
      <t>コウシン</t>
    </rPh>
    <rPh sb="218" eb="220">
      <t>ジッシ</t>
    </rPh>
    <rPh sb="227" eb="228">
      <t>ヒク</t>
    </rPh>
    <rPh sb="229" eb="231">
      <t>スイジュン</t>
    </rPh>
    <rPh sb="239" eb="242">
      <t>コウシンゴ</t>
    </rPh>
    <rPh sb="243" eb="245">
      <t>ケイネン</t>
    </rPh>
    <rPh sb="248" eb="250">
      <t>ジョウショウ</t>
    </rPh>
    <rPh sb="250" eb="252">
      <t>ケイコウ</t>
    </rPh>
    <rPh sb="260" eb="261">
      <t>ヒ</t>
    </rPh>
    <rPh sb="262" eb="263">
      <t>ツヅ</t>
    </rPh>
    <rPh sb="265" eb="268">
      <t>ケイカクテキ</t>
    </rPh>
    <rPh sb="269" eb="271">
      <t>コウシン</t>
    </rPh>
    <rPh sb="272" eb="273">
      <t>ツト</t>
    </rPh>
    <rPh sb="275" eb="277">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</si>
  <si>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</si>
  <si>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</si>
  <si>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</si>
  <si>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</si>
  <si>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</si>
  <si>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</si>
  <si>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将来負担比率、実質公債費比率ともに類似団体と比較して高い水準にあります。
　将来負担比率については、近年の更新投資による起債残高の上昇とともに、下水道事業、土地開発公社における一般会計負担額が多額であることが要因です。
　また実質公債費比率についても、近年の更新投資により発行した地方債の償還により多額の償還を行っていることが要因です。
　将来負担比率については、令和３年度以降減少傾向で、引き続き、償還と借入のバランスを考慮した財政運営を実施し、減少する予定です。
　実質公債費比率については、近年の更新投資による地方債の償還が始まることにより、今後数年は、高水準が続く予定です。</t>
    <rPh sb="1" eb="3">
      <t>ショウライ</t>
    </rPh>
    <rPh sb="3" eb="7">
      <t>フタンヒリツ</t>
    </rPh>
    <rPh sb="8" eb="13">
      <t>ジッシツコウサイヒ</t>
    </rPh>
    <rPh sb="13" eb="15">
      <t>ヒリツ</t>
    </rPh>
    <rPh sb="18" eb="22">
      <t>ルイジダンタイ</t>
    </rPh>
    <rPh sb="23" eb="25">
      <t>ヒカク</t>
    </rPh>
    <rPh sb="27" eb="28">
      <t>タカ</t>
    </rPh>
    <rPh sb="29" eb="31">
      <t>スイジュン</t>
    </rPh>
    <rPh sb="39" eb="41">
      <t>ショウライ</t>
    </rPh>
    <rPh sb="41" eb="45">
      <t>フタンヒリツ</t>
    </rPh>
    <rPh sb="51" eb="53">
      <t>キンネン</t>
    </rPh>
    <rPh sb="61" eb="63">
      <t>キサイ</t>
    </rPh>
    <rPh sb="63" eb="65">
      <t>ザンダカ</t>
    </rPh>
    <rPh sb="66" eb="68">
      <t>ジョウショウ</t>
    </rPh>
    <rPh sb="73" eb="76">
      <t>ゲスイドウ</t>
    </rPh>
    <rPh sb="76" eb="78">
      <t>ジギョウ</t>
    </rPh>
    <rPh sb="79" eb="83">
      <t>トチカイハツ</t>
    </rPh>
    <rPh sb="83" eb="85">
      <t>コウシャ</t>
    </rPh>
    <rPh sb="89" eb="91">
      <t>イッパン</t>
    </rPh>
    <rPh sb="91" eb="93">
      <t>カイケイ</t>
    </rPh>
    <rPh sb="93" eb="96">
      <t>フタンガク</t>
    </rPh>
    <rPh sb="97" eb="99">
      <t>タガク</t>
    </rPh>
    <rPh sb="105" eb="107">
      <t>ヨウイン</t>
    </rPh>
    <rPh sb="114" eb="116">
      <t>ジッシツ</t>
    </rPh>
    <rPh sb="116" eb="118">
      <t>コウサイ</t>
    </rPh>
    <rPh sb="118" eb="119">
      <t>ヒ</t>
    </rPh>
    <rPh sb="119" eb="121">
      <t>ヒリツ</t>
    </rPh>
    <rPh sb="127" eb="129">
      <t>キンネン</t>
    </rPh>
    <rPh sb="130" eb="134">
      <t>コウシントウシ</t>
    </rPh>
    <rPh sb="137" eb="139">
      <t>ハッコウ</t>
    </rPh>
    <rPh sb="141" eb="144">
      <t>チホウサイ</t>
    </rPh>
    <rPh sb="145" eb="147">
      <t>ショウカン</t>
    </rPh>
    <rPh sb="150" eb="152">
      <t>タガク</t>
    </rPh>
    <rPh sb="153" eb="155">
      <t>ショウカン</t>
    </rPh>
    <rPh sb="156" eb="157">
      <t>オコナ</t>
    </rPh>
    <rPh sb="164" eb="166">
      <t>ヨウイン</t>
    </rPh>
    <rPh sb="171" eb="173">
      <t>ショウライ</t>
    </rPh>
    <rPh sb="173" eb="177">
      <t>フタンヒリツ</t>
    </rPh>
    <rPh sb="183" eb="185">
      <t>レイワ</t>
    </rPh>
    <rPh sb="186" eb="188">
      <t>ネンド</t>
    </rPh>
    <rPh sb="188" eb="190">
      <t>イコウ</t>
    </rPh>
    <rPh sb="190" eb="192">
      <t>ゲンショウ</t>
    </rPh>
    <rPh sb="192" eb="194">
      <t>ケイコウ</t>
    </rPh>
    <rPh sb="196" eb="197">
      <t>ヒ</t>
    </rPh>
    <rPh sb="198" eb="199">
      <t>ツヅ</t>
    </rPh>
    <rPh sb="201" eb="203">
      <t>ショウカン</t>
    </rPh>
    <rPh sb="204" eb="206">
      <t>カリイレ</t>
    </rPh>
    <rPh sb="212" eb="214">
      <t>コウリョ</t>
    </rPh>
    <rPh sb="216" eb="218">
      <t>ザイセイ</t>
    </rPh>
    <rPh sb="218" eb="220">
      <t>ウンエイ</t>
    </rPh>
    <rPh sb="221" eb="223">
      <t>ジッシ</t>
    </rPh>
    <rPh sb="225" eb="227">
      <t>ゲンショウ</t>
    </rPh>
    <rPh sb="229" eb="231">
      <t>ヨテイ</t>
    </rPh>
    <rPh sb="236" eb="238">
      <t>ジッシツ</t>
    </rPh>
    <rPh sb="238" eb="241">
      <t>コウサイヒ</t>
    </rPh>
    <rPh sb="241" eb="243">
      <t>ヒリツ</t>
    </rPh>
    <rPh sb="249" eb="251">
      <t>キンネン</t>
    </rPh>
    <rPh sb="252" eb="256">
      <t>コウシントウシ</t>
    </rPh>
    <rPh sb="259" eb="262">
      <t>チホウサイ</t>
    </rPh>
    <rPh sb="263" eb="265">
      <t>ショウカン</t>
    </rPh>
    <rPh sb="266" eb="267">
      <t>ハジ</t>
    </rPh>
    <rPh sb="275" eb="277">
      <t>コンゴ</t>
    </rPh>
    <rPh sb="277" eb="279">
      <t>スウネン</t>
    </rPh>
    <rPh sb="281" eb="282">
      <t>コウ</t>
    </rPh>
    <rPh sb="282" eb="284">
      <t>スイジュン</t>
    </rPh>
    <rPh sb="285" eb="286">
      <t>ツヅ</t>
    </rPh>
    <rPh sb="287" eb="289">
      <t>ヨテイ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</si>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</sst>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A95FE94-0056-4FC4-A695-FED20D7A28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598B-4C0C-9D9D-F25C1320E76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64577</c:v>
                </c:pt>
                <c:pt idx="1">
                  <c:v>194857</c:v>
                </c:pt>
                <c:pt idx="2">
                  <c:v>59184</c:v>
                </c:pt>
                <c:pt idx="3">
                  <c:v>45313</c:v>
                </c:pt>
                <c:pt idx="4">
                  <c:v>21664</c:v>
                </c:pt>
              </c:numCache>
            </c:numRef>
          </c:val>
          <c:smooth val="0"/>
          <c:extLst>
            <c:ext xmlns:c16="http://schemas.microsoft.com/office/drawing/2014/chart" uri="{C3380CC4-5D6E-409C-BE32-E72D297353CC}">
              <c16:uniqueId val="{00000001-598B-4C0C-9D9D-F25C1320E76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9.26</c:v>
                </c:pt>
                <c:pt idx="1">
                  <c:v>10.78</c:v>
                </c:pt>
                <c:pt idx="2">
                  <c:v>9.11</c:v>
                </c:pt>
                <c:pt idx="3">
                  <c:v>7.87</c:v>
                </c:pt>
                <c:pt idx="4">
                  <c:v>9.8000000000000007</c:v>
                </c:pt>
              </c:numCache>
            </c:numRef>
          </c:val>
          <c:extLst>
            <c:ext xmlns:c16="http://schemas.microsoft.com/office/drawing/2014/chart" uri="{C3380CC4-5D6E-409C-BE32-E72D297353CC}">
              <c16:uniqueId val="{00000000-E762-40B1-80DB-42DDA127925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24.61</c:v>
                </c:pt>
                <c:pt idx="1">
                  <c:v>20.149999999999999</c:v>
                </c:pt>
                <c:pt idx="2">
                  <c:v>21.64</c:v>
                </c:pt>
                <c:pt idx="3">
                  <c:v>20.98</c:v>
                </c:pt>
                <c:pt idx="4">
                  <c:v>20.86</c:v>
                </c:pt>
              </c:numCache>
            </c:numRef>
          </c:val>
          <c:extLst>
            <c:ext xmlns:c16="http://schemas.microsoft.com/office/drawing/2014/chart" uri="{C3380CC4-5D6E-409C-BE32-E72D297353CC}">
              <c16:uniqueId val="{00000001-E762-40B1-80DB-42DDA127925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-6.17</c:v>
                </c:pt>
                <c:pt idx="1">
                  <c:v>-6.57</c:v>
                </c:pt>
                <c:pt idx="2">
                  <c:v>-7.26</c:v>
                </c:pt>
                <c:pt idx="3">
                  <c:v>-6.62</c:v>
                </c:pt>
                <c:pt idx="4">
                  <c:v>-2.29</c:v>
                </c:pt>
              </c:numCache>
            </c:numRef>
          </c:val>
          <c:smooth val="0"/>
          <c:extLst>
            <c:ext xmlns:c16="http://schemas.microsoft.com/office/drawing/2014/chart" uri="{C3380CC4-5D6E-409C-BE32-E72D297353CC}">
              <c16:uniqueId val="{00000002-E762-40B1-80DB-42DDA127925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0.23</c:v>
                </c:pt>
                <c:pt idx="2">
                  <c:v>#N/A</c:v>
                </c:pt>
                <c:pt idx="3">
                  <c:v>0.69</c:v>
                </c:pt>
                <c:pt idx="4">
                  <c:v>#N/A</c:v>
                </c:pt>
                <c:pt idx="5">
                  <c:v>0.28999999999999998</c:v>
                </c:pt>
                <c:pt idx="6">
                  <c:v>#N/A</c:v>
                </c:pt>
                <c:pt idx="7">
                  <c:v>1.45</c:v>
                </c:pt>
                <c:pt idx="8">
                  <c:v>0</c:v>
                </c:pt>
                <c:pt idx="9">
                  <c:v>0</c:v>
                </c:pt>
              </c:numCache>
            </c:numRef>
          </c:val>
          <c:extLst>
            <c:ext xmlns:c16="http://schemas.microsoft.com/office/drawing/2014/chart" uri="{C3380CC4-5D6E-409C-BE32-E72D297353CC}">
              <c16:uniqueId val="{00000000-3AE8-4AD3-A84C-9C3BF6B11D4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E8-4AD3-A84C-9C3BF6B11D4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AE8-4AD3-A84C-9C3BF6B11D4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AE8-4AD3-A84C-9C3BF6B11D4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0.02</c:v>
                </c:pt>
                <c:pt idx="6">
                  <c:v>#N/A</c:v>
                </c:pt>
                <c:pt idx="7">
                  <c:v>0</c:v>
                </c:pt>
                <c:pt idx="8">
                  <c:v>#N/A</c:v>
                </c:pt>
                <c:pt idx="9">
                  <c:v>0.05</c:v>
                </c:pt>
              </c:numCache>
            </c:numRef>
          </c:val>
          <c:extLst>
            <c:ext xmlns:c16="http://schemas.microsoft.com/office/drawing/2014/chart" uri="{C3380CC4-5D6E-409C-BE32-E72D297353CC}">
              <c16:uniqueId val="{00000004-3AE8-4AD3-A84C-9C3BF6B11D42}"/>
            </c:ext>
          </c:extLst>
        </c:ser>
        <c:ser>
          <c:idx val="5"/>
          <c:order val="5"/>
          <c:tx>
            <c:strRef>
              <c:f>データシート!$A$32</c:f>
              <c:strCache>
                <c:ptCount val="1"/>
                <c:pt idx="0">
                  <c:v>直営診療所特別会計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0.04</c:v>
                </c:pt>
                <c:pt idx="4">
                  <c:v>#N/A</c:v>
                </c:pt>
                <c:pt idx="5">
                  <c:v>0.04</c:v>
                </c:pt>
                <c:pt idx="6">
                  <c:v>#N/A</c:v>
                </c:pt>
                <c:pt idx="7">
                  <c:v>0.06</c:v>
                </c:pt>
                <c:pt idx="8">
                  <c:v>#N/A</c:v>
                </c:pt>
                <c:pt idx="9">
                  <c:v>7.0000000000000007E-2</c:v>
                </c:pt>
              </c:numCache>
            </c:numRef>
          </c:val>
          <c:extLst>
            <c:ext xmlns:c16="http://schemas.microsoft.com/office/drawing/2014/chart" uri="{C3380CC4-5D6E-409C-BE32-E72D297353CC}">
              <c16:uniqueId val="{00000005-3AE8-4AD3-A84C-9C3BF6B11D42}"/>
            </c:ext>
          </c:extLst>
        </c:ser>
        <c:ser>
          <c:idx val="6"/>
          <c:order val="6"/>
          <c:tx>
            <c:strRef>
              <c:f>データシート!$A$33</c:f>
              <c:strCache>
                <c:ptCount val="1"/>
                <c:pt idx="0">
                  <c:v>多度津町公共下水道事業会計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1.54</c:v>
                </c:pt>
              </c:numCache>
            </c:numRef>
          </c:val>
          <c:extLst>
            <c:ext xmlns:c16="http://schemas.microsoft.com/office/drawing/2014/chart" uri="{C3380CC4-5D6E-409C-BE32-E72D297353CC}">
              <c16:uniqueId val="{00000006-3AE8-4AD3-A84C-9C3BF6B11D4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3.29</c:v>
                </c:pt>
                <c:pt idx="2">
                  <c:v>#N/A</c:v>
                </c:pt>
                <c:pt idx="3">
                  <c:v>3.05</c:v>
                </c:pt>
                <c:pt idx="4">
                  <c:v>#N/A</c:v>
                </c:pt>
                <c:pt idx="5">
                  <c:v>3.4</c:v>
                </c:pt>
                <c:pt idx="6">
                  <c:v>#N/A</c:v>
                </c:pt>
                <c:pt idx="7">
                  <c:v>2.97</c:v>
                </c:pt>
                <c:pt idx="8">
                  <c:v>#N/A</c:v>
                </c:pt>
                <c:pt idx="9">
                  <c:v>2.27</c:v>
                </c:pt>
              </c:numCache>
            </c:numRef>
          </c:val>
          <c:extLst>
            <c:ext xmlns:c16="http://schemas.microsoft.com/office/drawing/2014/chart" uri="{C3380CC4-5D6E-409C-BE32-E72D297353CC}">
              <c16:uniqueId val="{00000007-3AE8-4AD3-A84C-9C3BF6B11D42}"/>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c:v>
                </c:pt>
                <c:pt idx="2">
                  <c:v>#N/A</c:v>
                </c:pt>
                <c:pt idx="3">
                  <c:v>1.69</c:v>
                </c:pt>
                <c:pt idx="4">
                  <c:v>#N/A</c:v>
                </c:pt>
                <c:pt idx="5">
                  <c:v>3.11</c:v>
                </c:pt>
                <c:pt idx="6">
                  <c:v>#N/A</c:v>
                </c:pt>
                <c:pt idx="7">
                  <c:v>3.22</c:v>
                </c:pt>
                <c:pt idx="8">
                  <c:v>#N/A</c:v>
                </c:pt>
                <c:pt idx="9">
                  <c:v>2.48</c:v>
                </c:pt>
              </c:numCache>
            </c:numRef>
          </c:val>
          <c:extLst>
            <c:ext xmlns:c16="http://schemas.microsoft.com/office/drawing/2014/chart" uri="{C3380CC4-5D6E-409C-BE32-E72D297353CC}">
              <c16:uniqueId val="{00000008-3AE8-4AD3-A84C-9C3BF6B11D4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9.26</c:v>
                </c:pt>
                <c:pt idx="2">
                  <c:v>#N/A</c:v>
                </c:pt>
                <c:pt idx="3">
                  <c:v>10.78</c:v>
                </c:pt>
                <c:pt idx="4">
                  <c:v>#N/A</c:v>
                </c:pt>
                <c:pt idx="5">
                  <c:v>9.1</c:v>
                </c:pt>
                <c:pt idx="6">
                  <c:v>#N/A</c:v>
                </c:pt>
                <c:pt idx="7">
                  <c:v>7.87</c:v>
                </c:pt>
                <c:pt idx="8">
                  <c:v>#N/A</c:v>
                </c:pt>
                <c:pt idx="9">
                  <c:v>9.7899999999999991</c:v>
                </c:pt>
              </c:numCache>
            </c:numRef>
          </c:val>
          <c:extLst>
            <c:ext xmlns:c16="http://schemas.microsoft.com/office/drawing/2014/chart" uri="{C3380CC4-5D6E-409C-BE32-E72D297353CC}">
              <c16:uniqueId val="{00000009-3AE8-4AD3-A84C-9C3BF6B11D4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960</c:v>
                </c:pt>
                <c:pt idx="5">
                  <c:v>968</c:v>
                </c:pt>
                <c:pt idx="8">
                  <c:v>986</c:v>
                </c:pt>
                <c:pt idx="11">
                  <c:v>969</c:v>
                </c:pt>
                <c:pt idx="14">
                  <c:v>881</c:v>
                </c:pt>
              </c:numCache>
            </c:numRef>
          </c:val>
          <c:extLst>
            <c:ext xmlns:c16="http://schemas.microsoft.com/office/drawing/2014/chart" uri="{C3380CC4-5D6E-409C-BE32-E72D297353CC}">
              <c16:uniqueId val="{00000000-0287-4BC5-9F6C-2C737B1AFDE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3</c:v>
                </c:pt>
                <c:pt idx="6">
                  <c:v>0</c:v>
                </c:pt>
                <c:pt idx="9">
                  <c:v>0</c:v>
                </c:pt>
                <c:pt idx="12">
                  <c:v>1</c:v>
                </c:pt>
              </c:numCache>
            </c:numRef>
          </c:val>
          <c:extLst>
            <c:ext xmlns:c16="http://schemas.microsoft.com/office/drawing/2014/chart" uri="{C3380CC4-5D6E-409C-BE32-E72D297353CC}">
              <c16:uniqueId val="{00000001-0287-4BC5-9F6C-2C737B1AFDE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19</c:v>
                </c:pt>
                <c:pt idx="6">
                  <c:v>38</c:v>
                </c:pt>
                <c:pt idx="9">
                  <c:v>56</c:v>
                </c:pt>
                <c:pt idx="12">
                  <c:v>64</c:v>
                </c:pt>
              </c:numCache>
            </c:numRef>
          </c:val>
          <c:extLst>
            <c:ext xmlns:c16="http://schemas.microsoft.com/office/drawing/2014/chart" uri="{C3380CC4-5D6E-409C-BE32-E72D297353CC}">
              <c16:uniqueId val="{00000002-0287-4BC5-9F6C-2C737B1AFDE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120</c:v>
                </c:pt>
                <c:pt idx="3">
                  <c:v>126</c:v>
                </c:pt>
                <c:pt idx="6">
                  <c:v>106</c:v>
                </c:pt>
                <c:pt idx="9">
                  <c:v>121</c:v>
                </c:pt>
                <c:pt idx="12">
                  <c:v>109</c:v>
                </c:pt>
              </c:numCache>
            </c:numRef>
          </c:val>
          <c:extLst>
            <c:ext xmlns:c16="http://schemas.microsoft.com/office/drawing/2014/chart" uri="{C3380CC4-5D6E-409C-BE32-E72D297353CC}">
              <c16:uniqueId val="{00000003-0287-4BC5-9F6C-2C737B1AFDE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375</c:v>
                </c:pt>
                <c:pt idx="3">
                  <c:v>376</c:v>
                </c:pt>
                <c:pt idx="6">
                  <c:v>353</c:v>
                </c:pt>
                <c:pt idx="9">
                  <c:v>407</c:v>
                </c:pt>
                <c:pt idx="12">
                  <c:v>251</c:v>
                </c:pt>
              </c:numCache>
            </c:numRef>
          </c:val>
          <c:extLst>
            <c:ext xmlns:c16="http://schemas.microsoft.com/office/drawing/2014/chart" uri="{C3380CC4-5D6E-409C-BE32-E72D297353CC}">
              <c16:uniqueId val="{00000004-0287-4BC5-9F6C-2C737B1AFDE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87-4BC5-9F6C-2C737B1AFDE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287-4BC5-9F6C-2C737B1AFDE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985</c:v>
                </c:pt>
                <c:pt idx="3">
                  <c:v>1011</c:v>
                </c:pt>
                <c:pt idx="6">
                  <c:v>1042</c:v>
                </c:pt>
                <c:pt idx="9">
                  <c:v>1041</c:v>
                </c:pt>
                <c:pt idx="12">
                  <c:v>1006</c:v>
                </c:pt>
              </c:numCache>
            </c:numRef>
          </c:val>
          <c:extLst>
            <c:ext xmlns:c16="http://schemas.microsoft.com/office/drawing/2014/chart" uri="{C3380CC4-5D6E-409C-BE32-E72D297353CC}">
              <c16:uniqueId val="{00000007-0287-4BC5-9F6C-2C737B1AFDE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538</c:v>
                </c:pt>
                <c:pt idx="2">
                  <c:v>#N/A</c:v>
                </c:pt>
                <c:pt idx="3">
                  <c:v>#N/A</c:v>
                </c:pt>
                <c:pt idx="4">
                  <c:v>567</c:v>
                </c:pt>
                <c:pt idx="5">
                  <c:v>#N/A</c:v>
                </c:pt>
                <c:pt idx="6">
                  <c:v>#N/A</c:v>
                </c:pt>
                <c:pt idx="7">
                  <c:v>553</c:v>
                </c:pt>
                <c:pt idx="8">
                  <c:v>#N/A</c:v>
                </c:pt>
                <c:pt idx="9">
                  <c:v>#N/A</c:v>
                </c:pt>
                <c:pt idx="10">
                  <c:v>656</c:v>
                </c:pt>
                <c:pt idx="11">
                  <c:v>#N/A</c:v>
                </c:pt>
                <c:pt idx="12">
                  <c:v>#N/A</c:v>
                </c:pt>
                <c:pt idx="13">
                  <c:v>550</c:v>
                </c:pt>
                <c:pt idx="14">
                  <c:v>#N/A</c:v>
                </c:pt>
              </c:numCache>
            </c:numRef>
          </c:val>
          <c:smooth val="0"/>
          <c:extLst>
            <c:ext xmlns:c16="http://schemas.microsoft.com/office/drawing/2014/chart" uri="{C3380CC4-5D6E-409C-BE32-E72D297353CC}">
              <c16:uniqueId val="{00000008-0287-4BC5-9F6C-2C737B1AFDE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11259</c:v>
                </c:pt>
                <c:pt idx="5">
                  <c:v>11942</c:v>
                </c:pt>
                <c:pt idx="8">
                  <c:v>11398</c:v>
                </c:pt>
                <c:pt idx="11">
                  <c:v>10766</c:v>
                </c:pt>
                <c:pt idx="14">
                  <c:v>10052</c:v>
                </c:pt>
              </c:numCache>
            </c:numRef>
          </c:val>
          <c:extLst>
            <c:ext xmlns:c16="http://schemas.microsoft.com/office/drawing/2014/chart" uri="{C3380CC4-5D6E-409C-BE32-E72D297353CC}">
              <c16:uniqueId val="{00000000-8AD9-43C9-B435-89E90DE076C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860</c:v>
                </c:pt>
                <c:pt idx="5">
                  <c:v>794</c:v>
                </c:pt>
                <c:pt idx="8">
                  <c:v>743</c:v>
                </c:pt>
                <c:pt idx="11">
                  <c:v>702</c:v>
                </c:pt>
                <c:pt idx="14">
                  <c:v>775</c:v>
                </c:pt>
              </c:numCache>
            </c:numRef>
          </c:val>
          <c:extLst>
            <c:ext xmlns:c16="http://schemas.microsoft.com/office/drawing/2014/chart" uri="{C3380CC4-5D6E-409C-BE32-E72D297353CC}">
              <c16:uniqueId val="{00000001-8AD9-43C9-B435-89E90DE076C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2414</c:v>
                </c:pt>
                <c:pt idx="5">
                  <c:v>2172</c:v>
                </c:pt>
                <c:pt idx="8">
                  <c:v>2278</c:v>
                </c:pt>
                <c:pt idx="11">
                  <c:v>2387</c:v>
                </c:pt>
                <c:pt idx="14">
                  <c:v>2485</c:v>
                </c:pt>
              </c:numCache>
            </c:numRef>
          </c:val>
          <c:extLst>
            <c:ext xmlns:c16="http://schemas.microsoft.com/office/drawing/2014/chart" uri="{C3380CC4-5D6E-409C-BE32-E72D297353CC}">
              <c16:uniqueId val="{00000002-8AD9-43C9-B435-89E90DE076C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D9-43C9-B435-89E90DE076C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D9-43C9-B435-89E90DE076C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924</c:v>
                </c:pt>
                <c:pt idx="3">
                  <c:v>816</c:v>
                </c:pt>
                <c:pt idx="6">
                  <c:v>707</c:v>
                </c:pt>
                <c:pt idx="9">
                  <c:v>598</c:v>
                </c:pt>
                <c:pt idx="12">
                  <c:v>488</c:v>
                </c:pt>
              </c:numCache>
            </c:numRef>
          </c:val>
          <c:extLst>
            <c:ext xmlns:c16="http://schemas.microsoft.com/office/drawing/2014/chart" uri="{C3380CC4-5D6E-409C-BE32-E72D297353CC}">
              <c16:uniqueId val="{00000005-8AD9-43C9-B435-89E90DE076C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1307</c:v>
                </c:pt>
                <c:pt idx="3">
                  <c:v>1258</c:v>
                </c:pt>
                <c:pt idx="6">
                  <c:v>1153</c:v>
                </c:pt>
                <c:pt idx="9">
                  <c:v>1121</c:v>
                </c:pt>
                <c:pt idx="12">
                  <c:v>1128</c:v>
                </c:pt>
              </c:numCache>
            </c:numRef>
          </c:val>
          <c:extLst>
            <c:ext xmlns:c16="http://schemas.microsoft.com/office/drawing/2014/chart" uri="{C3380CC4-5D6E-409C-BE32-E72D297353CC}">
              <c16:uniqueId val="{00000006-8AD9-43C9-B435-89E90DE076C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959</c:v>
                </c:pt>
                <c:pt idx="3">
                  <c:v>953</c:v>
                </c:pt>
                <c:pt idx="6">
                  <c:v>787</c:v>
                </c:pt>
                <c:pt idx="9">
                  <c:v>692</c:v>
                </c:pt>
                <c:pt idx="12">
                  <c:v>556</c:v>
                </c:pt>
              </c:numCache>
            </c:numRef>
          </c:val>
          <c:extLst>
            <c:ext xmlns:c16="http://schemas.microsoft.com/office/drawing/2014/chart" uri="{C3380CC4-5D6E-409C-BE32-E72D297353CC}">
              <c16:uniqueId val="{00000007-8AD9-43C9-B435-89E90DE076C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5212</c:v>
                </c:pt>
                <c:pt idx="3">
                  <c:v>5138</c:v>
                </c:pt>
                <c:pt idx="6">
                  <c:v>4632</c:v>
                </c:pt>
                <c:pt idx="9">
                  <c:v>4830</c:v>
                </c:pt>
                <c:pt idx="12">
                  <c:v>4447</c:v>
                </c:pt>
              </c:numCache>
            </c:numRef>
          </c:val>
          <c:extLst>
            <c:ext xmlns:c16="http://schemas.microsoft.com/office/drawing/2014/chart" uri="{C3380CC4-5D6E-409C-BE32-E72D297353CC}">
              <c16:uniqueId val="{00000008-8AD9-43C9-B435-89E90DE076C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692</c:v>
                </c:pt>
                <c:pt idx="3">
                  <c:v>674</c:v>
                </c:pt>
                <c:pt idx="6">
                  <c:v>636</c:v>
                </c:pt>
                <c:pt idx="9">
                  <c:v>581</c:v>
                </c:pt>
                <c:pt idx="12">
                  <c:v>524</c:v>
                </c:pt>
              </c:numCache>
            </c:numRef>
          </c:val>
          <c:extLst>
            <c:ext xmlns:c16="http://schemas.microsoft.com/office/drawing/2014/chart" uri="{C3380CC4-5D6E-409C-BE32-E72D297353CC}">
              <c16:uniqueId val="{00000009-8AD9-43C9-B435-89E90DE076C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12538</c:v>
                </c:pt>
                <c:pt idx="3">
                  <c:v>15176</c:v>
                </c:pt>
                <c:pt idx="6">
                  <c:v>14826</c:v>
                </c:pt>
                <c:pt idx="9">
                  <c:v>14308</c:v>
                </c:pt>
                <c:pt idx="12">
                  <c:v>13570</c:v>
                </c:pt>
              </c:numCache>
            </c:numRef>
          </c:val>
          <c:extLst>
            <c:ext xmlns:c16="http://schemas.microsoft.com/office/drawing/2014/chart" uri="{C3380CC4-5D6E-409C-BE32-E72D297353CC}">
              <c16:uniqueId val="{0000000A-8AD9-43C9-B435-89E90DE076C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7098</c:v>
                </c:pt>
                <c:pt idx="2">
                  <c:v>#N/A</c:v>
                </c:pt>
                <c:pt idx="3">
                  <c:v>#N/A</c:v>
                </c:pt>
                <c:pt idx="4">
                  <c:v>9106</c:v>
                </c:pt>
                <c:pt idx="5">
                  <c:v>#N/A</c:v>
                </c:pt>
                <c:pt idx="6">
                  <c:v>#N/A</c:v>
                </c:pt>
                <c:pt idx="7">
                  <c:v>8321</c:v>
                </c:pt>
                <c:pt idx="8">
                  <c:v>#N/A</c:v>
                </c:pt>
                <c:pt idx="9">
                  <c:v>#N/A</c:v>
                </c:pt>
                <c:pt idx="10">
                  <c:v>8275</c:v>
                </c:pt>
                <c:pt idx="11">
                  <c:v>#N/A</c:v>
                </c:pt>
                <c:pt idx="12">
                  <c:v>#N/A</c:v>
                </c:pt>
                <c:pt idx="13">
                  <c:v>7401</c:v>
                </c:pt>
                <c:pt idx="14">
                  <c:v>#N/A</c:v>
                </c:pt>
              </c:numCache>
            </c:numRef>
          </c:val>
          <c:smooth val="0"/>
          <c:extLst>
            <c:ext xmlns:c16="http://schemas.microsoft.com/office/drawing/2014/chart" uri="{C3380CC4-5D6E-409C-BE32-E72D297353CC}">
              <c16:uniqueId val="{0000000B-8AD9-43C9-B435-89E90DE076C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1237</c:v>
                </c:pt>
                <c:pt idx="1">
                  <c:v>1217</c:v>
                </c:pt>
                <c:pt idx="2">
                  <c:v>1218</c:v>
                </c:pt>
              </c:numCache>
            </c:numRef>
          </c:val>
          <c:extLst>
            <c:ext xmlns:c16="http://schemas.microsoft.com/office/drawing/2014/chart" uri="{C3380CC4-5D6E-409C-BE32-E72D297353CC}">
              <c16:uniqueId val="{00000000-0D32-4157-9829-4D00E38C1D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131</c:v>
                </c:pt>
                <c:pt idx="1">
                  <c:v>161</c:v>
                </c:pt>
                <c:pt idx="2">
                  <c:v>199</c:v>
                </c:pt>
              </c:numCache>
            </c:numRef>
          </c:val>
          <c:extLst>
            <c:ext xmlns:c16="http://schemas.microsoft.com/office/drawing/2014/chart" uri="{C3380CC4-5D6E-409C-BE32-E72D297353CC}">
              <c16:uniqueId val="{00000001-0D32-4157-9829-4D00E38C1D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196</c:v>
                </c:pt>
                <c:pt idx="1">
                  <c:v>249</c:v>
                </c:pt>
                <c:pt idx="2">
                  <c:v>257</c:v>
                </c:pt>
              </c:numCache>
            </c:numRef>
          </c:val>
          <c:extLst>
            <c:ext xmlns:c16="http://schemas.microsoft.com/office/drawing/2014/chart" uri="{C3380CC4-5D6E-409C-BE32-E72D297353CC}">
              <c16:uniqueId val="{00000002-0D32-4157-9829-4D00E38C1D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{801983BA-B1E8-4274-8727-E85E543BE833}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CE-41AE-B673-1391766A00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{23410A46-F36E-4F3F-80FD-4F05877DCAE7}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CE-41AE-B673-1391766A00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{C0FFD4DC-4223-4855-BE29-ED62FB2C1428}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CE-41AE-B673-1391766A00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{05781BB0-150C-4B16-BDA4-5EF9E4FE5DB1}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CE-41AE-B673-1391766A00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{2669F651-A0F4-4601-A94D-AC179C274C90}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CE-41AE-B673-1391766A00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{E6CB527F-A75B-4B21-B6CE-88FB3178FF93}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CE-41AE-B673-1391766A00EE}"/>
                </c:ext>
              </c:extLst>
            </c:dLbl>
            <c:dLbl>
              <c:idx val="16"/>
              <c:layout>
                <c:manualLayout>
                  <c:x val="-3.1359255137876567E-2"/>
                  <c:y val="-5.150669379209263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{516CA87E-E65F-4D53-90EF-17D7A29EE2DE}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CE-41AE-B673-1391766A00EE}"/>
                </c:ext>
              </c:extLst>
            </c:dLbl>
            <c:dLbl>
              <c:idx val="24"/>
              <c:layout>
                <c:manualLayout>
                  <c:x val="-3.2672246162591886E-2"/>
                  <c:y val="-7.797139041963781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{68E17395-A892-4561-AF08-17D10F88415A}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CE-41AE-B673-1391766A00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{4D886408-9E0F-4CE9-AA95-A03F5C5AA4CB}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CE-41AE-B673-1391766A00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57.3</c:v>
                </c:pt>
                <c:pt idx="8">
                  <c:v>52.6</c:v>
                </c:pt>
                <c:pt idx="16">
                  <c:v>53.5</c:v>
                </c:pt>
                <c:pt idx="24">
                  <c:v>54.1</c:v>
                </c:pt>
                <c:pt idx="32">
                  <c:v>55.8</c:v>
                </c:pt>
              </c:numCache>
            </c:numRef>
          </c:xVal>
          <c:yVal>
            <c:numRef>
              <c:f>公会計指標分析・財政指標組合せ分析表!$BP$51:$DC$51</c:f>
              <c:numCache>
                <c:formatCode>#,##0.0;"▲ "#,##0.0</c:formatCode>
                <c:ptCount val="40"/>
                <c:pt idx="0">
                  <c:v>149.4</c:v>
                </c:pt>
                <c:pt idx="8">
                  <c:v>182.4</c:v>
                </c:pt>
                <c:pt idx="16">
                  <c:v>173.1</c:v>
                </c:pt>
                <c:pt idx="24">
                  <c:v>169</c:v>
                </c:pt>
                <c:pt idx="32">
                  <c:v>147.5</c:v>
                </c:pt>
              </c:numCache>
            </c:numRef>
          </c:yVal>
          <c:smooth val="0"/>
          <c:extLst>
            <c:ext xmlns:c16="http://schemas.microsoft.com/office/drawing/2014/chart" uri="{C3380CC4-5D6E-409C-BE32-E72D297353CC}">
              <c16:uniqueId val="{00000009-EFCE-41AE-B673-1391766A00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{F40D09B9-5516-425F-BAD9-46CFE43F482A}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CE-41AE-B673-1391766A00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{3B828073-651F-4A18-BC42-AB8BEDA9D282}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CE-41AE-B673-1391766A00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{9C8C056C-B06E-4C64-956E-032D4EF4925D}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CE-41AE-B673-1391766A00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{41649272-3DDA-41C7-B4CA-C521E4BE6536}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CE-41AE-B673-1391766A00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{D97B9440-7E55-441E-9829-159FD28889A0}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CE-41AE-B673-1391766A00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{84AD77DA-DA13-4D6A-BBAD-D1BDC399E9B6}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CE-41AE-B673-1391766A00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{5F8DFAEE-0498-4C16-95C1-DA64A12019A7}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CE-41AE-B673-1391766A00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{9DCB02B3-12E2-43E8-BA79-B2D22BD48933}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CE-41AE-B673-1391766A00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{B67236AD-FB8F-4A6C-982E-EEA973F50CD2}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CE-41AE-B673-1391766A00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EFCE-41AE-B673-1391766A00E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1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{22135BAB-FA15-4B5E-917E-7357C92C8C83}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5F6-4989-8FE8-EFA7EB7017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{24B64C21-7453-42A6-926E-F5D84609396B}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F6-4989-8FE8-EFA7EB7017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{B59CC18C-3915-439E-8332-5D29C165D055}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F6-4989-8FE8-EFA7EB7017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{2FEA320F-BE68-4D30-A270-FEDC0A928469}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F6-4989-8FE8-EFA7EB7017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{FCBF8171-9A2A-4415-B1B8-5FD1953A9E3C}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F6-4989-8FE8-EFA7EB70176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{AD695AF3-CF08-4A9D-8534-2818C32D8DD8}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5F6-4989-8FE8-EFA7EB7017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{668257CE-BD2D-4E57-96BF-8203E5A4798B}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5F6-4989-8FE8-EFA7EB7017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{3365F21E-D2A9-40A3-A8BE-286371438099}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5F6-4989-8FE8-EFA7EB7017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{2550B22E-9008-4F19-8F09-65BE681DAD76}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5F6-4989-8FE8-EFA7EB7017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11.7</c:v>
                </c:pt>
                <c:pt idx="16">
                  <c:v>11.3</c:v>
                </c:pt>
                <c:pt idx="24">
                  <c:v>12</c:v>
                </c:pt>
                <c:pt idx="32">
                  <c:v>11.9</c:v>
                </c:pt>
              </c:numCache>
            </c:numRef>
          </c:xVal>
          <c:yVal>
            <c:numRef>
              <c:f>公会計指標分析・財政指標組合せ分析表!$BP$73:$DC$73</c:f>
              <c:numCache>
                <c:formatCode>#,##0.0;"▲ "#,##0.0</c:formatCode>
                <c:ptCount val="40"/>
                <c:pt idx="0">
                  <c:v>149.4</c:v>
                </c:pt>
                <c:pt idx="8">
                  <c:v>182.4</c:v>
                </c:pt>
                <c:pt idx="16">
                  <c:v>173.1</c:v>
                </c:pt>
                <c:pt idx="24">
                  <c:v>169</c:v>
                </c:pt>
                <c:pt idx="32">
                  <c:v>147.5</c:v>
                </c:pt>
              </c:numCache>
            </c:numRef>
          </c:yVal>
          <c:smooth val="0"/>
          <c:extLst>
            <c:ext xmlns:c16="http://schemas.microsoft.com/office/drawing/2014/chart" uri="{C3380CC4-5D6E-409C-BE32-E72D297353CC}">
              <c16:uniqueId val="{00000009-C5F6-4989-8FE8-EFA7EB7017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938465258403446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{42BEC87B-BE1D-4E6F-8569-E578CAF37C18}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5F6-4989-8FE8-EFA7EB70176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{23853B85-8CD6-434D-B9A4-6A8C129566E7}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F6-4989-8FE8-EFA7EB7017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{94C811C8-B53D-4C08-A5D0-C91C6BE8B942}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F6-4989-8FE8-EFA7EB7017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{34672968-6072-49FA-9FA1-373AE6CCD1C6}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F6-4989-8FE8-EFA7EB7017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{BEA6A26F-20E3-4750-BE80-5FD4CD37DEF7}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F6-4989-8FE8-EFA7EB701764}"/>
                </c:ext>
              </c:extLst>
            </c:dLbl>
            <c:dLbl>
              <c:idx val="8"/>
              <c:layout>
                <c:manualLayout>
                  <c:x val="-1.8235628084249993E-2"/>
                  <c:y val="-7.351324433679680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{CF6ECF55-41B0-410A-B7A1-B5F74805A8E4}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5F6-4989-8FE8-EFA7EB701764}"/>
                </c:ext>
              </c:extLst>
            </c:dLbl>
            <c:dLbl>
              <c:idx val="16"/>
              <c:layout>
                <c:manualLayout>
                  <c:x val="-3.1570342725075584E-2"/>
                  <c:y val="-6.43520443425506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{0DA0A516-73A9-4686-84E3-3B26244ED7FD}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5F6-4989-8FE8-EFA7EB701764}"/>
                </c:ext>
              </c:extLst>
            </c:dLbl>
            <c:dLbl>
              <c:idx val="24"/>
              <c:layout>
                <c:manualLayout>
                  <c:x val="-2.3532770012589712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{5AD64B2F-9322-4FD8-A770-EB7EE0146CEE}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5F6-4989-8FE8-EFA7EB701764}"/>
                </c:ext>
              </c:extLst>
            </c:dLbl>
            <c:dLbl>
              <c:idx val="32"/>
              <c:layout>
                <c:manualLayout>
                  <c:x val="-3.9607915437561592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{4A4D9512-3E3F-48D6-A179-7B93A2342CF2}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5F6-4989-8FE8-EFA7EB7017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C5F6-4989-8FE8-EFA7EB701764}"/>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1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近年大きな変動はなく、安定の傾向にある。しかし、地方交付税への依存度は高く、また、町の税収の一つの柱である法人税について、特定事業分野の関連法人からの税収が大きな割合を占めており、その分野における景況が税収の増減に直結するため不安定さは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今後は、人件費等の経常的な経費の適正化と、投資的経費についても緊急性等を考慮して、実施する事業を検討するなど、歳出の徹底的な見直しを継続して行い、財政の健全化に努める。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139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159455</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03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132645</xdr:rowOff>
    </xdr:from>
    <xdr:to>
      <xdr:col>11</xdr:col>
      <xdr:colOff>31750</xdr:colOff>
      <xdr:row>42</xdr:row>
      <xdr:rowOff>159455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108655</xdr:rowOff>
    </xdr:from>
    <xdr:to>
      <xdr:col>11</xdr:col>
      <xdr:colOff>82550</xdr:colOff>
      <xdr:row>43</xdr:row>
      <xdr:rowOff>38805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23582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81845</xdr:rowOff>
    </xdr:from>
    <xdr:to>
      <xdr:col>7</xdr:col>
      <xdr:colOff>31750</xdr:colOff>
      <xdr:row>43</xdr:row>
      <xdr:rowOff>11995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地方税や地方特例交付金の増加により、分母が増加した</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また、人件費や物件費、補助費が増加したことにより分子も増加した。分子の増加分より分母の増加分が大きかったことにより前年度と比較して１．９ポイント減少したが、類似団体平均と比べると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債費に係る経常収支比率が高いのは、、防災対策として多額の起債により、庁舎や中学校等の大型建設事業を実施したためである。令和６年度は一時的に下がったが、次年度以降増加傾向となる見込み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補助費等が急増したが、下水道事業が法適用したことにより、繰出金から補助費等と性質が変わったことによる影響である。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161079</xdr:rowOff>
    </xdr:from>
    <xdr:to>
      <xdr:col>23</xdr:col>
      <xdr:colOff>133350</xdr:colOff>
      <xdr:row>63</xdr:row>
      <xdr:rowOff>66040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790979"/>
          <a:ext cx="8382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63</xdr:row>
      <xdr:rowOff>102235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8673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115358</xdr:rowOff>
    </xdr:from>
    <xdr:to>
      <xdr:col>15</xdr:col>
      <xdr:colOff>82550</xdr:colOff>
      <xdr:row>63</xdr:row>
      <xdr:rowOff>102235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73808"/>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115358</xdr:rowOff>
    </xdr:from>
    <xdr:to>
      <xdr:col>11</xdr:col>
      <xdr:colOff>31750</xdr:colOff>
      <xdr:row>63</xdr:row>
      <xdr:rowOff>82127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73808"/>
          <a:ext cx="889000" cy="30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110279</xdr:rowOff>
    </xdr:from>
    <xdr:to>
      <xdr:col>23</xdr:col>
      <xdr:colOff>184150</xdr:colOff>
      <xdr:row>63</xdr:row>
      <xdr:rowOff>40429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82356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1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101617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51435</xdr:rowOff>
    </xdr:from>
    <xdr:to>
      <xdr:col>15</xdr:col>
      <xdr:colOff>133350</xdr:colOff>
      <xdr:row>63</xdr:row>
      <xdr:rowOff>153035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64558</xdr:rowOff>
    </xdr:from>
    <xdr:to>
      <xdr:col>11</xdr:col>
      <xdr:colOff>82550</xdr:colOff>
      <xdr:row>61</xdr:row>
      <xdr:rowOff>166158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150935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31327</xdr:rowOff>
    </xdr:from>
    <xdr:to>
      <xdr:col>7</xdr:col>
      <xdr:colOff>31750</xdr:colOff>
      <xdr:row>63</xdr:row>
      <xdr:rowOff>132927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117704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[144,618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19,577</a:t>
          </a:r>
          <a:r>
            <a:rPr kumimoji="1" lang="ja-JP" altLang="en-US" sz="1300">
              <a:latin typeface="ＭＳ Ｐゴシック" panose="020B0600070205080204" pitchFamily="50" charset="-128"/>
              <a:ea typeface="ＭＳ Ｐゴシック" panose="020B0600070205080204" pitchFamily="50" charset="-128"/>
            </a:rPr>
            <a:t>円下回っているのは、主に物件費を要因としており、文化・社会教育、スポーツ施設等の維持管理業務に係る指定管理者制度の導入により、コストの削減に努めているためである。今後も、民間でも実施可能な事業について、指定管理者制度の導入を検討するなど、委託化を進め、更なるコストの削減を図る。</a:t>
          </a:r>
        </a:p>
        <a:p>
          <a:r>
            <a:rPr kumimoji="1" lang="ja-JP" altLang="en-US" sz="1300">
              <a:latin typeface="ＭＳ Ｐゴシック" panose="020B0600070205080204" pitchFamily="50" charset="-128"/>
              <a:ea typeface="ＭＳ Ｐゴシック" panose="020B0600070205080204" pitchFamily="50" charset="-128"/>
            </a:rPr>
            <a:t>　しかし、近年の物価高騰や人件費の上昇により、指定管理料を含む委託料が上昇傾向にあるため、動向について注視していく必要がある。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9322</xdr:rowOff>
    </xdr:from>
    <xdr:to>
      <xdr:col>23</xdr:col>
      <xdr:colOff>133350</xdr:colOff>
      <xdr:row>83</xdr:row>
      <xdr:rowOff>81403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9672"/>
          <a:ext cx="838200" cy="7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9322</xdr:rowOff>
    </xdr:from>
    <xdr:to>
      <xdr:col>19</xdr:col>
      <xdr:colOff>133350</xdr:colOff>
      <xdr:row>83</xdr:row>
      <xdr:rowOff>150946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39672"/>
          <a:ext cx="889000" cy="14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52544</xdr:rowOff>
    </xdr:from>
    <xdr:to>
      <xdr:col>15</xdr:col>
      <xdr:colOff>82550</xdr:colOff>
      <xdr:row>83</xdr:row>
      <xdr:rowOff>150946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82894"/>
          <a:ext cx="889000" cy="9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157423</xdr:rowOff>
    </xdr:from>
    <xdr:to>
      <xdr:col>11</xdr:col>
      <xdr:colOff>31750</xdr:colOff>
      <xdr:row>83</xdr:row>
      <xdr:rowOff>52544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16323"/>
          <a:ext cx="889000" cy="6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30603</xdr:rowOff>
    </xdr:from>
    <xdr:to>
      <xdr:col>23</xdr:col>
      <xdr:colOff>184150</xdr:colOff>
      <xdr:row>83</xdr:row>
      <xdr:rowOff>132203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6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47130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0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129972</xdr:rowOff>
    </xdr:from>
    <xdr:to>
      <xdr:col>19</xdr:col>
      <xdr:colOff>184150</xdr:colOff>
      <xdr:row>83</xdr:row>
      <xdr:rowOff>60122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70299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7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100146</xdr:rowOff>
    </xdr:from>
    <xdr:to>
      <xdr:col>15</xdr:col>
      <xdr:colOff>133350</xdr:colOff>
      <xdr:row>84</xdr:row>
      <xdr:rowOff>30296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3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40473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9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1744</xdr:rowOff>
    </xdr:from>
    <xdr:to>
      <xdr:col>11</xdr:col>
      <xdr:colOff>82550</xdr:colOff>
      <xdr:row>83</xdr:row>
      <xdr:rowOff>103344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3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113521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0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106623</xdr:rowOff>
    </xdr:from>
    <xdr:to>
      <xdr:col>7</xdr:col>
      <xdr:colOff>31750</xdr:colOff>
      <xdr:row>83</xdr:row>
      <xdr:rowOff>36773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6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46950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34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各種手当を含めた給与の適正化、事務の効率化・集約化による時間外勤務手当の抑制などに取り組み、人件費の縮減を図っていく一環として、ラスパイレス指数についても検証し、適正な水準を保つ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120650</xdr:rowOff>
    </xdr:from>
    <xdr:to>
      <xdr:col>81</xdr:col>
      <xdr:colOff>44450</xdr:colOff>
      <xdr:row>89</xdr:row>
      <xdr:rowOff>89959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08250"/>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100541</xdr:rowOff>
    </xdr:from>
    <xdr:to>
      <xdr:col>77</xdr:col>
      <xdr:colOff>44450</xdr:colOff>
      <xdr:row>88</xdr:row>
      <xdr:rowOff>120650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881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60325</xdr:rowOff>
    </xdr:from>
    <xdr:to>
      <xdr:col>72</xdr:col>
      <xdr:colOff>203200</xdr:colOff>
      <xdr:row>88</xdr:row>
      <xdr:rowOff>100541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479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88</xdr:row>
      <xdr:rowOff>160866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47925"/>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39159</xdr:rowOff>
    </xdr:from>
    <xdr:to>
      <xdr:col>81</xdr:col>
      <xdr:colOff>95250</xdr:colOff>
      <xdr:row>89</xdr:row>
      <xdr:rowOff>140759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11236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27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49741</xdr:rowOff>
    </xdr:from>
    <xdr:to>
      <xdr:col>73</xdr:col>
      <xdr:colOff>44450</xdr:colOff>
      <xdr:row>88</xdr:row>
      <xdr:rowOff>151341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136118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9525</xdr:rowOff>
    </xdr:from>
    <xdr:to>
      <xdr:col>68</xdr:col>
      <xdr:colOff>203200</xdr:colOff>
      <xdr:row>88</xdr:row>
      <xdr:rowOff>111125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95902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110066</xdr:rowOff>
    </xdr:from>
    <xdr:to>
      <xdr:col>64</xdr:col>
      <xdr:colOff>152400</xdr:colOff>
      <xdr:row>89</xdr:row>
      <xdr:rowOff>40216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24993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上回った要因はとしては、分母となる人口は</a:t>
          </a:r>
          <a:r>
            <a:rPr kumimoji="1" lang="en-US" altLang="ja-JP" sz="1300">
              <a:latin typeface="ＭＳ Ｐゴシック" panose="020B0600070205080204" pitchFamily="50" charset="-128"/>
              <a:ea typeface="ＭＳ Ｐゴシック" panose="020B0600070205080204" pitchFamily="50" charset="-128"/>
            </a:rPr>
            <a:t>258</a:t>
          </a:r>
          <a:r>
            <a:rPr kumimoji="1" lang="ja-JP" altLang="en-US" sz="1300">
              <a:latin typeface="ＭＳ Ｐゴシック" panose="020B0600070205080204" pitchFamily="50" charset="-128"/>
              <a:ea typeface="ＭＳ Ｐゴシック" panose="020B0600070205080204" pitchFamily="50" charset="-128"/>
            </a:rPr>
            <a:t>人減と大きく減少したが、職員数は５名増加したことによるものである。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効率的な行政運営を行えるように事務事業や組織の合理化を図るとともに、計画的な職員採用及び職員配置等を行うことにより、業務の効率化につなげ、持続可能な行政運営と住民サービスの向上を目指す。</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127998</xdr:rowOff>
    </xdr:from>
    <xdr:to>
      <xdr:col>81</xdr:col>
      <xdr:colOff>44450</xdr:colOff>
      <xdr:row>62</xdr:row>
      <xdr:rowOff>11702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86448"/>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127998</xdr:rowOff>
    </xdr:from>
    <xdr:to>
      <xdr:col>77</xdr:col>
      <xdr:colOff>44450</xdr:colOff>
      <xdr:row>61</xdr:row>
      <xdr:rowOff>155575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586448"/>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102144</xdr:rowOff>
    </xdr:from>
    <xdr:to>
      <xdr:col>72</xdr:col>
      <xdr:colOff>203200</xdr:colOff>
      <xdr:row>61</xdr:row>
      <xdr:rowOff>155575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60594"/>
          <a:ext cx="889000" cy="5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64226</xdr:rowOff>
    </xdr:from>
    <xdr:to>
      <xdr:col>68</xdr:col>
      <xdr:colOff>152400</xdr:colOff>
      <xdr:row>61</xdr:row>
      <xdr:rowOff>102144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22676"/>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132352</xdr:rowOff>
    </xdr:from>
    <xdr:to>
      <xdr:col>81</xdr:col>
      <xdr:colOff>95250</xdr:colOff>
      <xdr:row>62</xdr:row>
      <xdr:rowOff>62502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104429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6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77198</xdr:rowOff>
    </xdr:from>
    <xdr:to>
      <xdr:col>77</xdr:col>
      <xdr:colOff>95250</xdr:colOff>
      <xdr:row>62</xdr:row>
      <xdr:rowOff>7348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3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17525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3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104775</xdr:rowOff>
    </xdr:from>
    <xdr:to>
      <xdr:col>73</xdr:col>
      <xdr:colOff>44450</xdr:colOff>
      <xdr:row>62</xdr:row>
      <xdr:rowOff>34925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19702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51344</xdr:rowOff>
    </xdr:from>
    <xdr:to>
      <xdr:col>68</xdr:col>
      <xdr:colOff>203200</xdr:colOff>
      <xdr:row>61</xdr:row>
      <xdr:rowOff>152944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0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163121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13426</xdr:rowOff>
    </xdr:from>
    <xdr:to>
      <xdr:col>64</xdr:col>
      <xdr:colOff>152400</xdr:colOff>
      <xdr:row>61</xdr:row>
      <xdr:rowOff>115026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125203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4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令和３年度まで継続して実施してきた大型普通建設事業の元金償還が順次開始されていることから増加傾向にあり、類似団体平均と比較しても</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ポイント上回るなど、依然として高い水準となっている。</a:t>
          </a:r>
        </a:p>
        <a:p>
          <a:r>
            <a:rPr kumimoji="1" lang="ja-JP" altLang="en-US" sz="1300">
              <a:latin typeface="ＭＳ Ｐゴシック" panose="020B0600070205080204" pitchFamily="50" charset="-128"/>
              <a:ea typeface="ＭＳ Ｐゴシック" panose="020B0600070205080204" pitchFamily="50" charset="-128"/>
            </a:rPr>
            <a:t>　前述の令和３年度まで継続して実施した大型普通建設事業により、今後数年間にわたって公債費の上昇は続く見込みであるため、緊急性・住民のニーズを的確に把握した事業の選択により、町債の新規発行の抑制を図り、町債に大きく依存することのない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37338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40968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43</xdr:row>
      <xdr:rowOff>46990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5177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150876</xdr:rowOff>
    </xdr:from>
    <xdr:to>
      <xdr:col>72</xdr:col>
      <xdr:colOff>203200</xdr:colOff>
      <xdr:row>43</xdr:row>
      <xdr:rowOff>18034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3517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170180</xdr:rowOff>
    </xdr:from>
    <xdr:to>
      <xdr:col>68</xdr:col>
      <xdr:colOff>152400</xdr:colOff>
      <xdr:row>43</xdr:row>
      <xdr:rowOff>18034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3710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157988</xdr:rowOff>
    </xdr:from>
    <xdr:to>
      <xdr:col>81</xdr:col>
      <xdr:colOff>95250</xdr:colOff>
      <xdr:row>43</xdr:row>
      <xdr:rowOff>88138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130065</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33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167640</xdr:rowOff>
    </xdr:from>
    <xdr:to>
      <xdr:col>77</xdr:col>
      <xdr:colOff>95250</xdr:colOff>
      <xdr:row>43</xdr:row>
      <xdr:rowOff>97790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82567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138684</xdr:rowOff>
    </xdr:from>
    <xdr:to>
      <xdr:col>68</xdr:col>
      <xdr:colOff>203200</xdr:colOff>
      <xdr:row>43</xdr:row>
      <xdr:rowOff>68834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53611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34307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庁舎及び地域交流センター建設事業に伴う町債残高の増加等により、令和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年度は将来負担比率が大きく増加したが、その後は減少傾向にある。</a:t>
          </a:r>
        </a:p>
        <a:p>
          <a:r>
            <a:rPr kumimoji="1" lang="ja-JP" altLang="en-US" sz="1300">
              <a:latin typeface="ＭＳ Ｐゴシック" panose="020B0600070205080204" pitchFamily="50" charset="-128"/>
              <a:ea typeface="ＭＳ Ｐゴシック" panose="020B0600070205080204" pitchFamily="50" charset="-128"/>
            </a:rPr>
            <a:t>　しかし、類似団体平均と比較しても、</a:t>
          </a:r>
          <a:r>
            <a:rPr kumimoji="1" lang="en-US" altLang="ja-JP" sz="1300">
              <a:latin typeface="ＭＳ Ｐゴシック" panose="020B0600070205080204" pitchFamily="50" charset="-128"/>
              <a:ea typeface="ＭＳ Ｐゴシック" panose="020B0600070205080204" pitchFamily="50" charset="-128"/>
            </a:rPr>
            <a:t>147.5%</a:t>
          </a:r>
          <a:r>
            <a:rPr kumimoji="1" lang="ja-JP" altLang="en-US" sz="1300">
              <a:latin typeface="ＭＳ Ｐゴシック" panose="020B0600070205080204" pitchFamily="50" charset="-128"/>
              <a:ea typeface="ＭＳ Ｐゴシック" panose="020B0600070205080204" pitchFamily="50" charset="-128"/>
            </a:rPr>
            <a:t>と大きく上回っており、順位は最下位となっている。</a:t>
          </a:r>
        </a:p>
        <a:p>
          <a:r>
            <a:rPr kumimoji="1" lang="ja-JP" altLang="en-US" sz="1300">
              <a:latin typeface="ＭＳ Ｐゴシック" panose="020B0600070205080204" pitchFamily="50" charset="-128"/>
              <a:ea typeface="ＭＳ Ｐゴシック" panose="020B0600070205080204" pitchFamily="50" charset="-128"/>
            </a:rPr>
            <a:t>　要因としては、一般会計の町債残高に加え、公共下水道会計の町債残高や土地開発公社の負債額等も高額であるためである。</a:t>
          </a:r>
        </a:p>
        <a:p>
          <a:r>
            <a:rPr kumimoji="1" lang="ja-JP" altLang="en-US" sz="1300">
              <a:latin typeface="ＭＳ Ｐゴシック" panose="020B0600070205080204" pitchFamily="50" charset="-128"/>
              <a:ea typeface="ＭＳ Ｐゴシック" panose="020B0600070205080204" pitchFamily="50" charset="-128"/>
            </a:rPr>
            <a:t>　引き続き、町債残高の縮減に努めるとともに、土地開発公社の健全化を併せて進めることで、将来負担比率の減少に努める。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128058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1863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100135</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529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128058</xdr:rowOff>
    </xdr:from>
    <xdr:to>
      <xdr:col>81</xdr:col>
      <xdr:colOff>133350</xdr:colOff>
      <xdr:row>20</xdr:row>
      <xdr:rowOff>128058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55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128058</xdr:rowOff>
    </xdr:from>
    <xdr:to>
      <xdr:col>81</xdr:col>
      <xdr:colOff>44450</xdr:colOff>
      <xdr:row>21</xdr:row>
      <xdr:rowOff>129540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3557058"/>
          <a:ext cx="838200" cy="17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129540</xdr:rowOff>
    </xdr:from>
    <xdr:to>
      <xdr:col>77</xdr:col>
      <xdr:colOff>44450</xdr:colOff>
      <xdr:row>21</xdr:row>
      <xdr:rowOff>162518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3729990"/>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162518</xdr:rowOff>
    </xdr:from>
    <xdr:to>
      <xdr:col>72</xdr:col>
      <xdr:colOff>203200</xdr:colOff>
      <xdr:row>22</xdr:row>
      <xdr:rowOff>65871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3762968"/>
          <a:ext cx="889000" cy="7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143340</xdr:rowOff>
    </xdr:from>
    <xdr:to>
      <xdr:col>68</xdr:col>
      <xdr:colOff>152400</xdr:colOff>
      <xdr:row>22</xdr:row>
      <xdr:rowOff>65871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3512800" y="3572340"/>
          <a:ext cx="889000" cy="2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143298</xdr:rowOff>
    </xdr:from>
    <xdr:to>
      <xdr:col>68</xdr:col>
      <xdr:colOff>203200</xdr:colOff>
      <xdr:row>14</xdr:row>
      <xdr:rowOff>73448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7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83625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14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7239</xdr:rowOff>
    </xdr:from>
    <xdr:to>
      <xdr:col>64</xdr:col>
      <xdr:colOff>152400</xdr:colOff>
      <xdr:row>14</xdr:row>
      <xdr:rowOff>108839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40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119016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17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77258</xdr:rowOff>
    </xdr:from>
    <xdr:to>
      <xdr:col>81</xdr:col>
      <xdr:colOff>95250</xdr:colOff>
      <xdr:row>21</xdr:row>
      <xdr:rowOff>7408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350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144585</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340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78740</xdr:rowOff>
    </xdr:from>
    <xdr:to>
      <xdr:col>77</xdr:col>
      <xdr:colOff>95250</xdr:colOff>
      <xdr:row>22</xdr:row>
      <xdr:rowOff>8890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367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165117</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376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111718</xdr:rowOff>
    </xdr:from>
    <xdr:to>
      <xdr:col>73</xdr:col>
      <xdr:colOff>44450</xdr:colOff>
      <xdr:row>22</xdr:row>
      <xdr:rowOff>41868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371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26645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379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15071</xdr:rowOff>
    </xdr:from>
    <xdr:to>
      <xdr:col>68</xdr:col>
      <xdr:colOff>203200</xdr:colOff>
      <xdr:row>22</xdr:row>
      <xdr:rowOff>116671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37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101448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387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92540</xdr:rowOff>
    </xdr:from>
    <xdr:to>
      <xdr:col>64</xdr:col>
      <xdr:colOff>152400</xdr:colOff>
      <xdr:row>21</xdr:row>
      <xdr:rowOff>22690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352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7467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3607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前年度に比べ職員給が増加しているが、増加した分に概ね経常収入が充当されているので、経常収支比率は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今後も、計画的な定員管理を行うとともに、事務の効率化・集約化を図ることで、適切な人員管理を行い、人件費の適正化を図る。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6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38</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363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100330</xdr:rowOff>
    </xdr:from>
    <xdr:to>
      <xdr:col>15</xdr:col>
      <xdr:colOff>98425</xdr:colOff>
      <xdr:row>38</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439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38</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43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81297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163830</xdr:rowOff>
    </xdr:from>
    <xdr:to>
      <xdr:col>15</xdr:col>
      <xdr:colOff>149225</xdr:colOff>
      <xdr:row>38</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78757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xdr:rowOff>
    </xdr:from>
    <xdr:to>
      <xdr:col>6</xdr:col>
      <xdr:colOff>171450</xdr:colOff>
      <xdr:row>38</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101617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ポイント上回った。また県平均と比較しても高い水準となっている。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今後も、業務委託料やリース契約等について、契約方法や内容を精査し、経費の縮減を図るとともに、その他の外部委託事業についても業務内容や委託の妥当性・必要性を精査し見直しを図る。</a:t>
          </a:r>
        </a:p>
        <a:p>
          <a:r>
            <a:rPr kumimoji="1" lang="ja-JP" altLang="en-US" sz="1200">
              <a:latin typeface="ＭＳ Ｐゴシック" panose="020B0600070205080204" pitchFamily="50" charset="-128"/>
              <a:ea typeface="ＭＳ Ｐゴシック" panose="020B0600070205080204" pitchFamily="50" charset="-128"/>
            </a:rPr>
            <a:t>　また、近年の物価高騰や人件費の上昇により、物件費全般において上昇傾向にあるため、動向について注視していく。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95250</xdr:rowOff>
    </xdr:from>
    <xdr:to>
      <xdr:col>82</xdr:col>
      <xdr:colOff>107950</xdr:colOff>
      <xdr:row>18</xdr:row>
      <xdr:rowOff>76200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099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95250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84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17</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178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101600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7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25400</xdr:rowOff>
    </xdr:from>
    <xdr:to>
      <xdr:col>82</xdr:col>
      <xdr:colOff>158750</xdr:colOff>
      <xdr:row>18</xdr:row>
      <xdr:rowOff>127000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168927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8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44450</xdr:rowOff>
    </xdr:from>
    <xdr:to>
      <xdr:col>78</xdr:col>
      <xdr:colOff>120650</xdr:colOff>
      <xdr:row>17</xdr:row>
      <xdr:rowOff>146050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2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50800</xdr:rowOff>
    </xdr:from>
    <xdr:to>
      <xdr:col>65</xdr:col>
      <xdr:colOff>53975</xdr:colOff>
      <xdr:row>16</xdr:row>
      <xdr:rowOff>152400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特定財源が一時的に大きかったことにより減少したが、その後は上昇している。令和６年度は、扶助費総額自体は減少したが、特定財源が減少し、経常一般財源の充当額が増加したことによりさらに上昇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今後は、町単独事業については、事業の開始経緯や目的、費用対効果、町民ニーズ、事業の妥当性・必要性等を精査しながら見直しを実施し、上昇を抑制してくよう努める。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56</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1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56</xdr:row>
      <xdr:rowOff>110672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832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56</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32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68035</xdr:rowOff>
    </xdr:from>
    <xdr:to>
      <xdr:col>24</xdr:col>
      <xdr:colOff>76200</xdr:colOff>
      <xdr:row>57</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40112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ポイント下回ることとなった。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下水道事業への繰出金が、下水道事業の地方公営企業法の適用により補助費等に整理されることとなったことが影響したものである。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0</xdr:rowOff>
    </xdr:from>
    <xdr:to>
      <xdr:col>82</xdr:col>
      <xdr:colOff>107950</xdr:colOff>
      <xdr:row>59</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258300"/>
          <a:ext cx="8382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85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69850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58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60</xdr:row>
      <xdr:rowOff>25400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120650</xdr:rowOff>
    </xdr:from>
    <xdr:to>
      <xdr:col>82</xdr:col>
      <xdr:colOff>158750</xdr:colOff>
      <xdr:row>54</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137177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146050</xdr:rowOff>
    </xdr:from>
    <xdr:to>
      <xdr:col>65</xdr:col>
      <xdr:colOff>53975</xdr:colOff>
      <xdr:row>60</xdr:row>
      <xdr:rowOff>76200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60977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前年度と比較して</a:t>
          </a:r>
          <a:r>
            <a:rPr kumimoji="1" lang="en-US" altLang="ja-JP" sz="1200">
              <a:latin typeface="ＭＳ Ｐゴシック" panose="020B0600070205080204" pitchFamily="50" charset="-128"/>
              <a:ea typeface="ＭＳ Ｐゴシック" panose="020B0600070205080204" pitchFamily="50" charset="-128"/>
            </a:rPr>
            <a:t>4.2</a:t>
          </a:r>
          <a:r>
            <a:rPr kumimoji="1" lang="ja-JP" altLang="en-US" sz="1200">
              <a:latin typeface="ＭＳ Ｐゴシック" panose="020B0600070205080204" pitchFamily="50" charset="-128"/>
              <a:ea typeface="ＭＳ Ｐゴシック" panose="020B0600070205080204" pitchFamily="50" charset="-128"/>
            </a:rPr>
            <a:t>ポイント上昇した。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主たる要因は、下水道事業が地方公営企業法を適用したことにより、これまで下水道事業への支出が繰出金であったものが、補助費等に整理されることとなったことである。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今後、社会保障経費の増等により、増加が見込まれるため、引き続き、長期間継続している奨励的な補助金については廃止も含めて検討するとともに、各種団体への補助金や報奨金、謝礼についても必要性や妥当性を再検討し補助費等の抑制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37</xdr:row>
      <xdr:rowOff>65278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16904"/>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44704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031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30988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574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17272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574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31005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前年度から比較すると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となったが、類似団体平均と比較すると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一時的に減少したものの、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年度まで続いた大型普通建設事業により、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公債</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費は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、庁舎建設に係る町債の元金償還が開始となる令和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年度に最大となる見込みのため、引き続き、緊急性・安全性の観点から事業の選択と集中を行うことで、町債の新規発行の抑制に努める。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74422</xdr:rowOff>
    </xdr:from>
    <xdr:to>
      <xdr:col>24</xdr:col>
      <xdr:colOff>25400</xdr:colOff>
      <xdr:row>80</xdr:row>
      <xdr:rowOff>3556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1897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xdr:rowOff>
    </xdr:from>
    <xdr:to>
      <xdr:col>19</xdr:col>
      <xdr:colOff>187325</xdr:colOff>
      <xdr:row>80</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7195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74422</xdr:rowOff>
    </xdr:from>
    <xdr:to>
      <xdr:col>15</xdr:col>
      <xdr:colOff>98425</xdr:colOff>
      <xdr:row>80</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189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74422</xdr:rowOff>
    </xdr:from>
    <xdr:to>
      <xdr:col>11</xdr:col>
      <xdr:colOff>9525</xdr:colOff>
      <xdr:row>79</xdr:row>
      <xdr:rowOff>165863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618972"/>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23622</xdr:rowOff>
    </xdr:from>
    <xdr:to>
      <xdr:col>24</xdr:col>
      <xdr:colOff>76200</xdr:colOff>
      <xdr:row>79</xdr:row>
      <xdr:rowOff>125222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167149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124206</xdr:rowOff>
    </xdr:from>
    <xdr:to>
      <xdr:col>20</xdr:col>
      <xdr:colOff>38100</xdr:colOff>
      <xdr:row>80</xdr:row>
      <xdr:rowOff>54356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39133</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5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133350</xdr:rowOff>
    </xdr:from>
    <xdr:to>
      <xdr:col>15</xdr:col>
      <xdr:colOff>149225</xdr:colOff>
      <xdr:row>80</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48277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23622</xdr:rowOff>
    </xdr:from>
    <xdr:to>
      <xdr:col>11</xdr:col>
      <xdr:colOff>60325</xdr:colOff>
      <xdr:row>79</xdr:row>
      <xdr:rowOff>125222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109999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5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115063</xdr:rowOff>
    </xdr:from>
    <xdr:to>
      <xdr:col>6</xdr:col>
      <xdr:colOff>171450</xdr:colOff>
      <xdr:row>80</xdr:row>
      <xdr:rowOff>45213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29990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ポイント低い結果となった。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分母の地方税収入の増加があったことと、繰出金が減少したこと等による影響である。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今後もさらなる行財政改革により、財政運営の健全化を図っていく。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42418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074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42418</xdr:rowOff>
    </xdr:from>
    <xdr:to>
      <xdr:col>78</xdr:col>
      <xdr:colOff>69850</xdr:colOff>
      <xdr:row>77</xdr:row>
      <xdr:rowOff>78994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440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77</xdr:row>
      <xdr:rowOff>78994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60604"/>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77</xdr:row>
      <xdr:rowOff>65278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60604"/>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143019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163068</xdr:rowOff>
    </xdr:from>
    <xdr:to>
      <xdr:col>78</xdr:col>
      <xdr:colOff>120650</xdr:colOff>
      <xdr:row>77</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28194</xdr:rowOff>
    </xdr:from>
    <xdr:to>
      <xdr:col>74</xdr:col>
      <xdr:colOff>31750</xdr:colOff>
      <xdr:row>77</xdr:row>
      <xdr:rowOff>129794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114571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162831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126255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123076</xdr:rowOff>
    </xdr:from>
    <xdr:to>
      <xdr:col>29</xdr:col>
      <xdr:colOff>127000</xdr:colOff>
      <xdr:row>19</xdr:row>
      <xdr:rowOff>9527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56801"/>
          <a:ext cx="647700" cy="57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155063</xdr:rowOff>
    </xdr:from>
    <xdr:to>
      <xdr:col>26</xdr:col>
      <xdr:colOff>50800</xdr:colOff>
      <xdr:row>19</xdr:row>
      <xdr:rowOff>9527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288788"/>
          <a:ext cx="698500" cy="25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155063</xdr:rowOff>
    </xdr:from>
    <xdr:to>
      <xdr:col>22</xdr:col>
      <xdr:colOff>114300</xdr:colOff>
      <xdr:row>19</xdr:row>
      <xdr:rowOff>32730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8788"/>
          <a:ext cx="698500" cy="49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32730</xdr:rowOff>
    </xdr:from>
    <xdr:to>
      <xdr:col>18</xdr:col>
      <xdr:colOff>177800</xdr:colOff>
      <xdr:row>19</xdr:row>
      <xdr:rowOff>96607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7905"/>
          <a:ext cx="698500" cy="63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72276</xdr:rowOff>
    </xdr:from>
    <xdr:to>
      <xdr:col>29</xdr:col>
      <xdr:colOff>177800</xdr:colOff>
      <xdr:row>19</xdr:row>
      <xdr:rowOff>2425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0600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44353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130177</xdr:rowOff>
    </xdr:from>
    <xdr:to>
      <xdr:col>26</xdr:col>
      <xdr:colOff>101600</xdr:colOff>
      <xdr:row>19</xdr:row>
      <xdr:rowOff>60327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63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45104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50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104263</xdr:rowOff>
    </xdr:from>
    <xdr:to>
      <xdr:col>22</xdr:col>
      <xdr:colOff>165100</xdr:colOff>
      <xdr:row>19</xdr:row>
      <xdr:rowOff>34413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7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19190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153380</xdr:rowOff>
    </xdr:from>
    <xdr:to>
      <xdr:col>19</xdr:col>
      <xdr:colOff>38100</xdr:colOff>
      <xdr:row>19</xdr:row>
      <xdr:rowOff>83530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7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68307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3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45807</xdr:rowOff>
    </xdr:from>
    <xdr:to>
      <xdr:col>15</xdr:col>
      <xdr:colOff>101600</xdr:colOff>
      <xdr:row>19</xdr:row>
      <xdr:rowOff>147407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50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132184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37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31543</xdr:rowOff>
    </xdr:from>
    <xdr:to>
      <xdr:col>29</xdr:col>
      <xdr:colOff>127000</xdr:colOff>
      <xdr:row>35</xdr:row>
      <xdr:rowOff>176736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6641893"/>
          <a:ext cx="647700" cy="145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31543</xdr:rowOff>
    </xdr:from>
    <xdr:to>
      <xdr:col>26</xdr:col>
      <xdr:colOff>50800</xdr:colOff>
      <xdr:row>35</xdr:row>
      <xdr:rowOff>185326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641893"/>
          <a:ext cx="698500" cy="153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174973</xdr:rowOff>
    </xdr:from>
    <xdr:to>
      <xdr:col>22</xdr:col>
      <xdr:colOff>114300</xdr:colOff>
      <xdr:row>35</xdr:row>
      <xdr:rowOff>185326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6785323"/>
          <a:ext cx="698500" cy="10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174973</xdr:rowOff>
    </xdr:from>
    <xdr:to>
      <xdr:col>18</xdr:col>
      <xdr:colOff>177800</xdr:colOff>
      <xdr:row>35</xdr:row>
      <xdr:rowOff>236565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785323"/>
          <a:ext cx="698500" cy="61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125936</xdr:rowOff>
    </xdr:from>
    <xdr:to>
      <xdr:col>29</xdr:col>
      <xdr:colOff>177800</xdr:colOff>
      <xdr:row>35</xdr:row>
      <xdr:rowOff>227536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736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313913</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58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323643</xdr:rowOff>
    </xdr:from>
    <xdr:to>
      <xdr:col>26</xdr:col>
      <xdr:colOff>101600</xdr:colOff>
      <xdr:row>35</xdr:row>
      <xdr:rowOff>82343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591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92520</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359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134526</xdr:rowOff>
    </xdr:from>
    <xdr:to>
      <xdr:col>22</xdr:col>
      <xdr:colOff>165100</xdr:colOff>
      <xdr:row>35</xdr:row>
      <xdr:rowOff>236126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744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246303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51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124173</xdr:rowOff>
    </xdr:from>
    <xdr:to>
      <xdr:col>19</xdr:col>
      <xdr:colOff>38100</xdr:colOff>
      <xdr:row>35</xdr:row>
      <xdr:rowOff>225773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73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235950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50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185765</xdr:rowOff>
    </xdr:from>
    <xdr:to>
      <xdr:col>15</xdr:col>
      <xdr:colOff>101600</xdr:colOff>
      <xdr:row>35</xdr:row>
      <xdr:rowOff>287365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796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297542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564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29020</xdr:rowOff>
    </xdr:from>
    <xdr:to>
      <xdr:col>24</xdr:col>
      <xdr:colOff>63500</xdr:colOff>
      <xdr:row>37</xdr:row>
      <xdr:rowOff>90075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72670"/>
          <a:ext cx="838200" cy="6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17894</xdr:rowOff>
    </xdr:from>
    <xdr:to>
      <xdr:col>19</xdr:col>
      <xdr:colOff>177800</xdr:colOff>
      <xdr:row>37</xdr:row>
      <xdr:rowOff>90075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61544"/>
          <a:ext cx="889000" cy="7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17894</xdr:rowOff>
    </xdr:from>
    <xdr:to>
      <xdr:col>15</xdr:col>
      <xdr:colOff>50800</xdr:colOff>
      <xdr:row>37</xdr:row>
      <xdr:rowOff>64205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61544"/>
          <a:ext cx="889000" cy="4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64205</xdr:rowOff>
    </xdr:from>
    <xdr:to>
      <xdr:col>10</xdr:col>
      <xdr:colOff>114300</xdr:colOff>
      <xdr:row>37</xdr:row>
      <xdr:rowOff>133737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07855"/>
          <a:ext cx="889000" cy="6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149670</xdr:rowOff>
    </xdr:from>
    <xdr:to>
      <xdr:col>24</xdr:col>
      <xdr:colOff>114300</xdr:colOff>
      <xdr:row>37</xdr:row>
      <xdr:rowOff>79820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2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128097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0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39275</xdr:rowOff>
    </xdr:from>
    <xdr:to>
      <xdr:col>20</xdr:col>
      <xdr:colOff>38100</xdr:colOff>
      <xdr:row>37</xdr:row>
      <xdr:rowOff>140875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8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132002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138544</xdr:rowOff>
    </xdr:from>
    <xdr:to>
      <xdr:col>15</xdr:col>
      <xdr:colOff>101600</xdr:colOff>
      <xdr:row>37</xdr:row>
      <xdr:rowOff>68694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1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85221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8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13405</xdr:rowOff>
    </xdr:from>
    <xdr:to>
      <xdr:col>10</xdr:col>
      <xdr:colOff>165100</xdr:colOff>
      <xdr:row>37</xdr:row>
      <xdr:rowOff>115005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5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3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82937</xdr:rowOff>
    </xdr:from>
    <xdr:to>
      <xdr:col>6</xdr:col>
      <xdr:colOff>38100</xdr:colOff>
      <xdr:row>38</xdr:row>
      <xdr:rowOff>13088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65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29614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0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95097</xdr:rowOff>
    </xdr:from>
    <xdr:to>
      <xdr:col>24</xdr:col>
      <xdr:colOff>63500</xdr:colOff>
      <xdr:row>56</xdr:row>
      <xdr:rowOff>152895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6297"/>
          <a:ext cx="838200" cy="5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157874</xdr:rowOff>
    </xdr:from>
    <xdr:to>
      <xdr:col>19</xdr:col>
      <xdr:colOff>177800</xdr:colOff>
      <xdr:row>56</xdr:row>
      <xdr:rowOff>152895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87624"/>
          <a:ext cx="889000" cy="16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157874</xdr:rowOff>
    </xdr:from>
    <xdr:to>
      <xdr:col>15</xdr:col>
      <xdr:colOff>50800</xdr:colOff>
      <xdr:row>56</xdr:row>
      <xdr:rowOff>101727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87624"/>
          <a:ext cx="889000" cy="1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101727</xdr:rowOff>
    </xdr:from>
    <xdr:to>
      <xdr:col>10</xdr:col>
      <xdr:colOff>114300</xdr:colOff>
      <xdr:row>56</xdr:row>
      <xdr:rowOff>126111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02927"/>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44297</xdr:rowOff>
    </xdr:from>
    <xdr:to>
      <xdr:col>24</xdr:col>
      <xdr:colOff>114300</xdr:colOff>
      <xdr:row>56</xdr:row>
      <xdr:rowOff>145897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22724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2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102095</xdr:rowOff>
    </xdr:from>
    <xdr:to>
      <xdr:col>20</xdr:col>
      <xdr:colOff>38100</xdr:colOff>
      <xdr:row>57</xdr:row>
      <xdr:rowOff>32245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0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23372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9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107074</xdr:rowOff>
    </xdr:from>
    <xdr:to>
      <xdr:col>15</xdr:col>
      <xdr:colOff>101600</xdr:colOff>
      <xdr:row>56</xdr:row>
      <xdr:rowOff>37224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3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28351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29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50927</xdr:rowOff>
    </xdr:from>
    <xdr:to>
      <xdr:col>10</xdr:col>
      <xdr:colOff>165100</xdr:colOff>
      <xdr:row>56</xdr:row>
      <xdr:rowOff>152527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5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143654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4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75311</xdr:rowOff>
    </xdr:from>
    <xdr:to>
      <xdr:col>6</xdr:col>
      <xdr:colOff>38100</xdr:colOff>
      <xdr:row>57</xdr:row>
      <xdr:rowOff>5461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7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168038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42145</xdr:rowOff>
    </xdr:from>
    <xdr:to>
      <xdr:col>24</xdr:col>
      <xdr:colOff>63500</xdr:colOff>
      <xdr:row>77</xdr:row>
      <xdr:rowOff>49174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43795"/>
          <a:ext cx="8382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21113</xdr:rowOff>
    </xdr:from>
    <xdr:to>
      <xdr:col>19</xdr:col>
      <xdr:colOff>177800</xdr:colOff>
      <xdr:row>77</xdr:row>
      <xdr:rowOff>42145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22763"/>
          <a:ext cx="8890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110325</xdr:rowOff>
    </xdr:from>
    <xdr:to>
      <xdr:col>15</xdr:col>
      <xdr:colOff>50800</xdr:colOff>
      <xdr:row>77</xdr:row>
      <xdr:rowOff>21113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40525"/>
          <a:ext cx="889000" cy="8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110325</xdr:rowOff>
    </xdr:from>
    <xdr:to>
      <xdr:col>10</xdr:col>
      <xdr:colOff>114300</xdr:colOff>
      <xdr:row>77</xdr:row>
      <xdr:rowOff>12942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40525"/>
          <a:ext cx="8890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169824</xdr:rowOff>
    </xdr:from>
    <xdr:to>
      <xdr:col>24</xdr:col>
      <xdr:colOff>114300</xdr:colOff>
      <xdr:row>77</xdr:row>
      <xdr:rowOff>99974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0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84751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1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162795</xdr:rowOff>
    </xdr:from>
    <xdr:to>
      <xdr:col>20</xdr:col>
      <xdr:colOff>38100</xdr:colOff>
      <xdr:row>77</xdr:row>
      <xdr:rowOff>92945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84072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141763</xdr:rowOff>
    </xdr:from>
    <xdr:to>
      <xdr:col>15</xdr:col>
      <xdr:colOff>101600</xdr:colOff>
      <xdr:row>77</xdr:row>
      <xdr:rowOff>71913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7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63040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64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59525</xdr:rowOff>
    </xdr:from>
    <xdr:to>
      <xdr:col>10</xdr:col>
      <xdr:colOff>165100</xdr:colOff>
      <xdr:row>76</xdr:row>
      <xdr:rowOff>161125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8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152252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18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133592</xdr:rowOff>
    </xdr:from>
    <xdr:to>
      <xdr:col>6</xdr:col>
      <xdr:colOff>38100</xdr:colOff>
      <xdr:row>77</xdr:row>
      <xdr:rowOff>63742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6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54869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5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124678</xdr:rowOff>
    </xdr:from>
    <xdr:to>
      <xdr:col>24</xdr:col>
      <xdr:colOff>63500</xdr:colOff>
      <xdr:row>97</xdr:row>
      <xdr:rowOff>111795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83878"/>
          <a:ext cx="838200" cy="15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124678</xdr:rowOff>
    </xdr:from>
    <xdr:to>
      <xdr:col>19</xdr:col>
      <xdr:colOff>177800</xdr:colOff>
      <xdr:row>97</xdr:row>
      <xdr:rowOff>97278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83878"/>
          <a:ext cx="889000" cy="14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69700</xdr:rowOff>
    </xdr:from>
    <xdr:to>
      <xdr:col>15</xdr:col>
      <xdr:colOff>50800</xdr:colOff>
      <xdr:row>97</xdr:row>
      <xdr:rowOff>97278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28900"/>
          <a:ext cx="889000" cy="19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69700</xdr:rowOff>
    </xdr:from>
    <xdr:to>
      <xdr:col>10</xdr:col>
      <xdr:colOff>114300</xdr:colOff>
      <xdr:row>98</xdr:row>
      <xdr:rowOff>98030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28900"/>
          <a:ext cx="889000" cy="37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60995</xdr:rowOff>
    </xdr:from>
    <xdr:to>
      <xdr:col>24</xdr:col>
      <xdr:colOff>114300</xdr:colOff>
      <xdr:row>97</xdr:row>
      <xdr:rowOff>162595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9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39422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7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73878</xdr:rowOff>
    </xdr:from>
    <xdr:to>
      <xdr:col>20</xdr:col>
      <xdr:colOff>38100</xdr:colOff>
      <xdr:row>97</xdr:row>
      <xdr:rowOff>4028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3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20555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30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46478</xdr:rowOff>
    </xdr:from>
    <xdr:to>
      <xdr:col>15</xdr:col>
      <xdr:colOff>101600</xdr:colOff>
      <xdr:row>97</xdr:row>
      <xdr:rowOff>148078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7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164605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45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18900</xdr:rowOff>
    </xdr:from>
    <xdr:to>
      <xdr:col>10</xdr:col>
      <xdr:colOff>165100</xdr:colOff>
      <xdr:row>96</xdr:row>
      <xdr:rowOff>120500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137027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2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47230</xdr:rowOff>
    </xdr:from>
    <xdr:to>
      <xdr:col>6</xdr:col>
      <xdr:colOff>38100</xdr:colOff>
      <xdr:row>98</xdr:row>
      <xdr:rowOff>148830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4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165357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2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78490</xdr:rowOff>
    </xdr:from>
    <xdr:to>
      <xdr:col>55</xdr:col>
      <xdr:colOff>0</xdr:colOff>
      <xdr:row>37</xdr:row>
      <xdr:rowOff>97976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50690"/>
          <a:ext cx="838200" cy="19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71047</xdr:rowOff>
    </xdr:from>
    <xdr:to>
      <xdr:col>50</xdr:col>
      <xdr:colOff>114300</xdr:colOff>
      <xdr:row>37</xdr:row>
      <xdr:rowOff>97976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414697"/>
          <a:ext cx="889000" cy="2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71047</xdr:rowOff>
    </xdr:from>
    <xdr:to>
      <xdr:col>45</xdr:col>
      <xdr:colOff>177800</xdr:colOff>
      <xdr:row>37</xdr:row>
      <xdr:rowOff>84050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14697"/>
          <a:ext cx="889000" cy="1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170977</xdr:rowOff>
    </xdr:from>
    <xdr:to>
      <xdr:col>41</xdr:col>
      <xdr:colOff>50800</xdr:colOff>
      <xdr:row>37</xdr:row>
      <xdr:rowOff>84050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000277"/>
          <a:ext cx="889000" cy="42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27690</xdr:rowOff>
    </xdr:from>
    <xdr:to>
      <xdr:col>55</xdr:col>
      <xdr:colOff>50800</xdr:colOff>
      <xdr:row>36</xdr:row>
      <xdr:rowOff>129290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9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50567</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5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47176</xdr:rowOff>
    </xdr:from>
    <xdr:to>
      <xdr:col>50</xdr:col>
      <xdr:colOff>165100</xdr:colOff>
      <xdr:row>37</xdr:row>
      <xdr:rowOff>148776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139903</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8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20247</xdr:rowOff>
    </xdr:from>
    <xdr:to>
      <xdr:col>46</xdr:col>
      <xdr:colOff>38100</xdr:colOff>
      <xdr:row>37</xdr:row>
      <xdr:rowOff>121847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6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112974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5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33250</xdr:rowOff>
    </xdr:from>
    <xdr:to>
      <xdr:col>41</xdr:col>
      <xdr:colOff>101600</xdr:colOff>
      <xdr:row>37</xdr:row>
      <xdr:rowOff>134850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125977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6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120177</xdr:rowOff>
    </xdr:from>
    <xdr:to>
      <xdr:col>36</xdr:col>
      <xdr:colOff>165100</xdr:colOff>
      <xdr:row>35</xdr:row>
      <xdr:rowOff>50327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94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41454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604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42065</xdr:rowOff>
    </xdr:from>
    <xdr:to>
      <xdr:col>55</xdr:col>
      <xdr:colOff>0</xdr:colOff>
      <xdr:row>58</xdr:row>
      <xdr:rowOff>50820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14715"/>
          <a:ext cx="838200" cy="18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107818</xdr:rowOff>
    </xdr:from>
    <xdr:to>
      <xdr:col>50</xdr:col>
      <xdr:colOff>114300</xdr:colOff>
      <xdr:row>57</xdr:row>
      <xdr:rowOff>42065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09018"/>
          <a:ext cx="889000" cy="10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102690</xdr:rowOff>
    </xdr:from>
    <xdr:to>
      <xdr:col>45</xdr:col>
      <xdr:colOff>177800</xdr:colOff>
      <xdr:row>56</xdr:row>
      <xdr:rowOff>107818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8675190"/>
          <a:ext cx="889000" cy="103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102690</xdr:rowOff>
    </xdr:from>
    <xdr:to>
      <xdr:col>41</xdr:col>
      <xdr:colOff>50800</xdr:colOff>
      <xdr:row>56</xdr:row>
      <xdr:rowOff>66723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8675190"/>
          <a:ext cx="889000" cy="99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xdr:rowOff>
    </xdr:from>
    <xdr:to>
      <xdr:col>55</xdr:col>
      <xdr:colOff>50800</xdr:colOff>
      <xdr:row>58</xdr:row>
      <xdr:rowOff>101620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4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86397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5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162715</xdr:rowOff>
    </xdr:from>
    <xdr:to>
      <xdr:col>50</xdr:col>
      <xdr:colOff>165100</xdr:colOff>
      <xdr:row>57</xdr:row>
      <xdr:rowOff>92865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6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83992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5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57018</xdr:rowOff>
    </xdr:from>
    <xdr:to>
      <xdr:col>46</xdr:col>
      <xdr:colOff>38100</xdr:colOff>
      <xdr:row>56</xdr:row>
      <xdr:rowOff>158618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5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3695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3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51890</xdr:rowOff>
    </xdr:from>
    <xdr:to>
      <xdr:col>41</xdr:col>
      <xdr:colOff>101600</xdr:colOff>
      <xdr:row>50</xdr:row>
      <xdr:rowOff>153490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86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170017</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8399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15923</xdr:rowOff>
    </xdr:from>
    <xdr:to>
      <xdr:col>36</xdr:col>
      <xdr:colOff>165100</xdr:colOff>
      <xdr:row>56</xdr:row>
      <xdr:rowOff>117523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1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134050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39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61900</xdr:rowOff>
    </xdr:from>
    <xdr:to>
      <xdr:col>55</xdr:col>
      <xdr:colOff>0</xdr:colOff>
      <xdr:row>79</xdr:row>
      <xdr:rowOff>90443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606450"/>
          <a:ext cx="838200" cy="2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47303</xdr:rowOff>
    </xdr:from>
    <xdr:to>
      <xdr:col>50</xdr:col>
      <xdr:colOff>114300</xdr:colOff>
      <xdr:row>79</xdr:row>
      <xdr:rowOff>61900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91853"/>
          <a:ext cx="889000" cy="1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122131</xdr:rowOff>
    </xdr:from>
    <xdr:to>
      <xdr:col>45</xdr:col>
      <xdr:colOff>177800</xdr:colOff>
      <xdr:row>79</xdr:row>
      <xdr:rowOff>47303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23781"/>
          <a:ext cx="889000" cy="26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122131</xdr:rowOff>
    </xdr:from>
    <xdr:to>
      <xdr:col>41</xdr:col>
      <xdr:colOff>50800</xdr:colOff>
      <xdr:row>78</xdr:row>
      <xdr:rowOff>74571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23781"/>
          <a:ext cx="889000" cy="1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39643</xdr:rowOff>
    </xdr:from>
    <xdr:to>
      <xdr:col>55</xdr:col>
      <xdr:colOff>50800</xdr:colOff>
      <xdr:row>79</xdr:row>
      <xdr:rowOff>141243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58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126020</xdr:rowOff>
    </xdr:from>
    <xdr:ext cx="378565"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99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11100</xdr:rowOff>
    </xdr:from>
    <xdr:to>
      <xdr:col>50</xdr:col>
      <xdr:colOff>165100</xdr:colOff>
      <xdr:row>79</xdr:row>
      <xdr:rowOff>112700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103827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64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167953</xdr:rowOff>
    </xdr:from>
    <xdr:to>
      <xdr:col>46</xdr:col>
      <xdr:colOff>38100</xdr:colOff>
      <xdr:row>79</xdr:row>
      <xdr:rowOff>98103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89230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63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71331</xdr:rowOff>
    </xdr:from>
    <xdr:to>
      <xdr:col>41</xdr:col>
      <xdr:colOff>101600</xdr:colOff>
      <xdr:row>78</xdr:row>
      <xdr:rowOff>1481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7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18008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04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23771</xdr:rowOff>
    </xdr:from>
    <xdr:to>
      <xdr:col>36</xdr:col>
      <xdr:colOff>165100</xdr:colOff>
      <xdr:row>78</xdr:row>
      <xdr:rowOff>125371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9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141898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17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9609</xdr:rowOff>
    </xdr:from>
    <xdr:to>
      <xdr:col>54</xdr:col>
      <xdr:colOff>189865</xdr:colOff>
      <xdr:row>98</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783009"/>
          <a:ext cx="1270" cy="1158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127736</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558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9609</xdr:rowOff>
    </xdr:from>
    <xdr:to>
      <xdr:col>55</xdr:col>
      <xdr:colOff>88900</xdr:colOff>
      <xdr:row>92</xdr:row>
      <xdr:rowOff>9609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783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171329</xdr:rowOff>
    </xdr:from>
    <xdr:to>
      <xdr:col>55</xdr:col>
      <xdr:colOff>0</xdr:colOff>
      <xdr:row>98</xdr:row>
      <xdr:rowOff>20225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630529"/>
          <a:ext cx="838200" cy="19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169082</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456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146205</xdr:rowOff>
    </xdr:from>
    <xdr:to>
      <xdr:col>55</xdr:col>
      <xdr:colOff>50800</xdr:colOff>
      <xdr:row>97</xdr:row>
      <xdr:rowOff>76355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60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149017</xdr:rowOff>
    </xdr:from>
    <xdr:to>
      <xdr:col>50</xdr:col>
      <xdr:colOff>114300</xdr:colOff>
      <xdr:row>96</xdr:row>
      <xdr:rowOff>171329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608217"/>
          <a:ext cx="889000" cy="2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139128</xdr:rowOff>
    </xdr:from>
    <xdr:to>
      <xdr:col>50</xdr:col>
      <xdr:colOff>165100</xdr:colOff>
      <xdr:row>97</xdr:row>
      <xdr:rowOff>69278</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9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60405</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69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123039</xdr:rowOff>
    </xdr:from>
    <xdr:to>
      <xdr:col>45</xdr:col>
      <xdr:colOff>177800</xdr:colOff>
      <xdr:row>96</xdr:row>
      <xdr:rowOff>149017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5553539"/>
          <a:ext cx="889000" cy="105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3029</xdr:rowOff>
    </xdr:from>
    <xdr:to>
      <xdr:col>46</xdr:col>
      <xdr:colOff>38100</xdr:colOff>
      <xdr:row>97</xdr:row>
      <xdr:rowOff>104629</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63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95756</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72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123039</xdr:rowOff>
    </xdr:from>
    <xdr:to>
      <xdr:col>41</xdr:col>
      <xdr:colOff>50800</xdr:colOff>
      <xdr:row>96</xdr:row>
      <xdr:rowOff>163675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5553539"/>
          <a:ext cx="889000" cy="106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131291</xdr:rowOff>
    </xdr:from>
    <xdr:to>
      <xdr:col>41</xdr:col>
      <xdr:colOff>101600</xdr:colOff>
      <xdr:row>97</xdr:row>
      <xdr:rowOff>61441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59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52568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68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157178</xdr:rowOff>
    </xdr:from>
    <xdr:to>
      <xdr:col>36</xdr:col>
      <xdr:colOff>165100</xdr:colOff>
      <xdr:row>97</xdr:row>
      <xdr:rowOff>87328</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61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78455</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70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140875</xdr:rowOff>
    </xdr:from>
    <xdr:to>
      <xdr:col>55</xdr:col>
      <xdr:colOff>50800</xdr:colOff>
      <xdr:row>98</xdr:row>
      <xdr:rowOff>71025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77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55802</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68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120529</xdr:rowOff>
    </xdr:from>
    <xdr:to>
      <xdr:col>50</xdr:col>
      <xdr:colOff>165100</xdr:colOff>
      <xdr:row>97</xdr:row>
      <xdr:rowOff>50679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57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67206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35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98217</xdr:rowOff>
    </xdr:from>
    <xdr:to>
      <xdr:col>46</xdr:col>
      <xdr:colOff>38100</xdr:colOff>
      <xdr:row>97</xdr:row>
      <xdr:rowOff>28367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55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44894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3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72239</xdr:rowOff>
    </xdr:from>
    <xdr:to>
      <xdr:col>41</xdr:col>
      <xdr:colOff>101600</xdr:colOff>
      <xdr:row>91</xdr:row>
      <xdr:rowOff>2389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55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18916</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61795" y="1527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112875</xdr:rowOff>
    </xdr:from>
    <xdr:to>
      <xdr:col>36</xdr:col>
      <xdr:colOff>165100</xdr:colOff>
      <xdr:row>97</xdr:row>
      <xdr:rowOff>43025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57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59552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34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3111</xdr:rowOff>
    </xdr:from>
    <xdr:to>
      <xdr:col>85</xdr:col>
      <xdr:colOff>127000</xdr:colOff>
      <xdr:row>74</xdr:row>
      <xdr:rowOff>22199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2690411"/>
          <a:ext cx="838200" cy="1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3111</xdr:rowOff>
    </xdr:from>
    <xdr:to>
      <xdr:col>81</xdr:col>
      <xdr:colOff>50800</xdr:colOff>
      <xdr:row>74</xdr:row>
      <xdr:rowOff>4940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269041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4940</xdr:rowOff>
    </xdr:from>
    <xdr:to>
      <xdr:col>76</xdr:col>
      <xdr:colOff>114300</xdr:colOff>
      <xdr:row>74</xdr:row>
      <xdr:rowOff>39612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2692240"/>
          <a:ext cx="889000" cy="3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39612</xdr:rowOff>
    </xdr:from>
    <xdr:to>
      <xdr:col>71</xdr:col>
      <xdr:colOff>177800</xdr:colOff>
      <xdr:row>74</xdr:row>
      <xdr:rowOff>87199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2726912"/>
          <a:ext cx="889000" cy="4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142849</xdr:rowOff>
    </xdr:from>
    <xdr:to>
      <xdr:col>85</xdr:col>
      <xdr:colOff>177800</xdr:colOff>
      <xdr:row>74</xdr:row>
      <xdr:rowOff>72999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65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165726</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5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123761</xdr:rowOff>
    </xdr:from>
    <xdr:to>
      <xdr:col>81</xdr:col>
      <xdr:colOff>101600</xdr:colOff>
      <xdr:row>74</xdr:row>
      <xdr:rowOff>53911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63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70438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241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125590</xdr:rowOff>
    </xdr:from>
    <xdr:to>
      <xdr:col>76</xdr:col>
      <xdr:colOff>165100</xdr:colOff>
      <xdr:row>74</xdr:row>
      <xdr:rowOff>55740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6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72267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24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160262</xdr:rowOff>
    </xdr:from>
    <xdr:to>
      <xdr:col>72</xdr:col>
      <xdr:colOff>38100</xdr:colOff>
      <xdr:row>74</xdr:row>
      <xdr:rowOff>90412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67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106939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245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36399</xdr:rowOff>
    </xdr:from>
    <xdr:to>
      <xdr:col>67</xdr:col>
      <xdr:colOff>101600</xdr:colOff>
      <xdr:row>74</xdr:row>
      <xdr:rowOff>137999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272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154526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249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119893</xdr:rowOff>
    </xdr:from>
    <xdr:to>
      <xdr:col>85</xdr:col>
      <xdr:colOff>127000</xdr:colOff>
      <xdr:row>98</xdr:row>
      <xdr:rowOff>120163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921993"/>
          <a:ext cx="8382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119893</xdr:rowOff>
    </xdr:from>
    <xdr:to>
      <xdr:col>81</xdr:col>
      <xdr:colOff>50800</xdr:colOff>
      <xdr:row>98</xdr:row>
      <xdr:rowOff>139294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921993"/>
          <a:ext cx="889000" cy="1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116991</xdr:rowOff>
    </xdr:from>
    <xdr:to>
      <xdr:col>76</xdr:col>
      <xdr:colOff>114300</xdr:colOff>
      <xdr:row>98</xdr:row>
      <xdr:rowOff>139294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919091"/>
          <a:ext cx="889000" cy="2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116991</xdr:rowOff>
    </xdr:from>
    <xdr:to>
      <xdr:col>71</xdr:col>
      <xdr:colOff>177800</xdr:colOff>
      <xdr:row>98</xdr:row>
      <xdr:rowOff>133090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919091"/>
          <a:ext cx="889000" cy="1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69363</xdr:rowOff>
    </xdr:from>
    <xdr:to>
      <xdr:col>85</xdr:col>
      <xdr:colOff>177800</xdr:colOff>
      <xdr:row>98</xdr:row>
      <xdr:rowOff>170963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7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155740</xdr:rowOff>
    </xdr:from>
    <xdr:ext cx="469744"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8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69093</xdr:rowOff>
    </xdr:from>
    <xdr:to>
      <xdr:col>81</xdr:col>
      <xdr:colOff>101600</xdr:colOff>
      <xdr:row>98</xdr:row>
      <xdr:rowOff>170693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87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161820</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696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88494</xdr:rowOff>
    </xdr:from>
    <xdr:to>
      <xdr:col>76</xdr:col>
      <xdr:colOff>165100</xdr:colOff>
      <xdr:row>99</xdr:row>
      <xdr:rowOff>18644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89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99</xdr:row>
      <xdr:rowOff>9771</xdr:rowOff>
    </xdr:from>
    <xdr:ext cx="313932"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35333" y="169833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66191</xdr:rowOff>
    </xdr:from>
    <xdr:to>
      <xdr:col>72</xdr:col>
      <xdr:colOff>38100</xdr:colOff>
      <xdr:row>98</xdr:row>
      <xdr:rowOff>167791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6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158918</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696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82290</xdr:rowOff>
    </xdr:from>
    <xdr:to>
      <xdr:col>67</xdr:col>
      <xdr:colOff>101600</xdr:colOff>
      <xdr:row>99</xdr:row>
      <xdr:rowOff>12440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3567</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7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163017</xdr:rowOff>
    </xdr:from>
    <xdr:to>
      <xdr:col>116</xdr:col>
      <xdr:colOff>63500</xdr:colOff>
      <xdr:row>39</xdr:row>
      <xdr:rowOff>6274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678117"/>
          <a:ext cx="8382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105714</xdr:rowOff>
    </xdr:from>
    <xdr:to>
      <xdr:col>111</xdr:col>
      <xdr:colOff>177800</xdr:colOff>
      <xdr:row>39</xdr:row>
      <xdr:rowOff>6274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20814"/>
          <a:ext cx="889000" cy="7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105714</xdr:rowOff>
    </xdr:from>
    <xdr:to>
      <xdr:col>107</xdr:col>
      <xdr:colOff>50800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45300" y="6620814"/>
          <a:ext cx="889000" cy="1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112217</xdr:rowOff>
    </xdr:from>
    <xdr:to>
      <xdr:col>116</xdr:col>
      <xdr:colOff>114300</xdr:colOff>
      <xdr:row>39</xdr:row>
      <xdr:rowOff>42367</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2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27144</xdr:rowOff>
    </xdr:from>
    <xdr:ext cx="378565"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42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126924</xdr:rowOff>
    </xdr:from>
    <xdr:to>
      <xdr:col>112</xdr:col>
      <xdr:colOff>38100</xdr:colOff>
      <xdr:row>39</xdr:row>
      <xdr:rowOff>57074</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48201</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4017" y="6734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54914</xdr:rowOff>
    </xdr:from>
    <xdr:to>
      <xdr:col>107</xdr:col>
      <xdr:colOff>101600</xdr:colOff>
      <xdr:row>38</xdr:row>
      <xdr:rowOff>156514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57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147641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6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91694</xdr:rowOff>
    </xdr:from>
    <xdr:to>
      <xdr:col>116</xdr:col>
      <xdr:colOff>63500</xdr:colOff>
      <xdr:row>58</xdr:row>
      <xdr:rowOff>94633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10035794"/>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94633</xdr:rowOff>
    </xdr:from>
    <xdr:to>
      <xdr:col>111</xdr:col>
      <xdr:colOff>177800</xdr:colOff>
      <xdr:row>58</xdr:row>
      <xdr:rowOff>97246</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10038733"/>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97246</xdr:rowOff>
    </xdr:from>
    <xdr:to>
      <xdr:col>107</xdr:col>
      <xdr:colOff>50800</xdr:colOff>
      <xdr:row>58</xdr:row>
      <xdr:rowOff>100185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1004134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30190</xdr:rowOff>
    </xdr:from>
    <xdr:to>
      <xdr:col>102</xdr:col>
      <xdr:colOff>114300</xdr:colOff>
      <xdr:row>58</xdr:row>
      <xdr:rowOff>100185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9974290"/>
          <a:ext cx="889000" cy="6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40894</xdr:rowOff>
    </xdr:from>
    <xdr:to>
      <xdr:col>116</xdr:col>
      <xdr:colOff>114300</xdr:colOff>
      <xdr:row>58</xdr:row>
      <xdr:rowOff>142494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98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19321</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96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43833</xdr:rowOff>
    </xdr:from>
    <xdr:to>
      <xdr:col>112</xdr:col>
      <xdr:colOff>38100</xdr:colOff>
      <xdr:row>58</xdr:row>
      <xdr:rowOff>145433</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98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136560</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1008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46446</xdr:rowOff>
    </xdr:from>
    <xdr:to>
      <xdr:col>107</xdr:col>
      <xdr:colOff>101600</xdr:colOff>
      <xdr:row>58</xdr:row>
      <xdr:rowOff>148046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99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139173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100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49385</xdr:rowOff>
    </xdr:from>
    <xdr:to>
      <xdr:col>102</xdr:col>
      <xdr:colOff>165100</xdr:colOff>
      <xdr:row>58</xdr:row>
      <xdr:rowOff>150985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99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142112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1008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150840</xdr:rowOff>
    </xdr:from>
    <xdr:to>
      <xdr:col>98</xdr:col>
      <xdr:colOff>38100</xdr:colOff>
      <xdr:row>58</xdr:row>
      <xdr:rowOff>80990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92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72117</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1001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71760</xdr:rowOff>
    </xdr:from>
    <xdr:to>
      <xdr:col>116</xdr:col>
      <xdr:colOff>63500</xdr:colOff>
      <xdr:row>75</xdr:row>
      <xdr:rowOff>107513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416160"/>
          <a:ext cx="838200" cy="55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71760</xdr:rowOff>
    </xdr:from>
    <xdr:to>
      <xdr:col>111</xdr:col>
      <xdr:colOff>177800</xdr:colOff>
      <xdr:row>73</xdr:row>
      <xdr:rowOff>3637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416160"/>
          <a:ext cx="8890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142238</xdr:rowOff>
    </xdr:from>
    <xdr:to>
      <xdr:col>107</xdr:col>
      <xdr:colOff>50800</xdr:colOff>
      <xdr:row>73</xdr:row>
      <xdr:rowOff>3637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545300" y="12486638"/>
          <a:ext cx="889000" cy="3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142238</xdr:rowOff>
    </xdr:from>
    <xdr:to>
      <xdr:col>102</xdr:col>
      <xdr:colOff>114300</xdr:colOff>
      <xdr:row>73</xdr:row>
      <xdr:rowOff>59713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486638"/>
          <a:ext cx="889000" cy="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56713</xdr:rowOff>
    </xdr:from>
    <xdr:to>
      <xdr:col>116</xdr:col>
      <xdr:colOff>114300</xdr:colOff>
      <xdr:row>75</xdr:row>
      <xdr:rowOff>158313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91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79590</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6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20960</xdr:rowOff>
    </xdr:from>
    <xdr:to>
      <xdr:col>112</xdr:col>
      <xdr:colOff>38100</xdr:colOff>
      <xdr:row>72</xdr:row>
      <xdr:rowOff>122560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3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139087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140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124287</xdr:rowOff>
    </xdr:from>
    <xdr:to>
      <xdr:col>107</xdr:col>
      <xdr:colOff>101600</xdr:colOff>
      <xdr:row>73</xdr:row>
      <xdr:rowOff>54437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46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70964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24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91438</xdr:rowOff>
    </xdr:from>
    <xdr:to>
      <xdr:col>102</xdr:col>
      <xdr:colOff>165100</xdr:colOff>
      <xdr:row>73</xdr:row>
      <xdr:rowOff>21588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43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38115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21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8913</xdr:rowOff>
    </xdr:from>
    <xdr:to>
      <xdr:col>98</xdr:col>
      <xdr:colOff>38100</xdr:colOff>
      <xdr:row>73</xdr:row>
      <xdr:rowOff>110513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52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127040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29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434,852</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多くの経費において、類似団体平均と同程度か下回っているが、補助費等、公債費、繰出金について、類似団体平均を上回っている。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補助費が前年度に比較して増加した要因は、これまで法非適用の特別会計で実施していた下水道事業について、令和６年度から法適用の公営企業となったことにより、一般会計から下水道事業への支出が繰出金から補助金または負担金に変更となったことが要因である。同じ要因で繰出金は減少しているが、後期高齢者医療事業への繰出しが多額となっていることから類似団体と比較して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140680</xdr:rowOff>
    </xdr:from>
    <xdr:to>
      <xdr:col>24</xdr:col>
      <xdr:colOff>63500</xdr:colOff>
      <xdr:row>33</xdr:row>
      <xdr:rowOff>149171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98530"/>
          <a:ext cx="8382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149171</xdr:rowOff>
    </xdr:from>
    <xdr:to>
      <xdr:col>19</xdr:col>
      <xdr:colOff>177800</xdr:colOff>
      <xdr:row>34</xdr:row>
      <xdr:rowOff>45648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807021"/>
          <a:ext cx="889000" cy="6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41728</xdr:rowOff>
    </xdr:from>
    <xdr:to>
      <xdr:col>15</xdr:col>
      <xdr:colOff>50800</xdr:colOff>
      <xdr:row>34</xdr:row>
      <xdr:rowOff>45648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871028"/>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41728</xdr:rowOff>
    </xdr:from>
    <xdr:to>
      <xdr:col>10</xdr:col>
      <xdr:colOff>114300</xdr:colOff>
      <xdr:row>34</xdr:row>
      <xdr:rowOff>65242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71028"/>
          <a:ext cx="8890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89880</xdr:rowOff>
    </xdr:from>
    <xdr:to>
      <xdr:col>24</xdr:col>
      <xdr:colOff>114300</xdr:colOff>
      <xdr:row>34</xdr:row>
      <xdr:rowOff>20030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4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112757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98371</xdr:rowOff>
    </xdr:from>
    <xdr:to>
      <xdr:col>20</xdr:col>
      <xdr:colOff>38100</xdr:colOff>
      <xdr:row>34</xdr:row>
      <xdr:rowOff>28521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5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45048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3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166298</xdr:rowOff>
    </xdr:from>
    <xdr:to>
      <xdr:col>15</xdr:col>
      <xdr:colOff>101600</xdr:colOff>
      <xdr:row>34</xdr:row>
      <xdr:rowOff>96448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2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112975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59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162378</xdr:rowOff>
    </xdr:from>
    <xdr:to>
      <xdr:col>10</xdr:col>
      <xdr:colOff>165100</xdr:colOff>
      <xdr:row>34</xdr:row>
      <xdr:rowOff>92528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2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109055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9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14442</xdr:rowOff>
    </xdr:from>
    <xdr:to>
      <xdr:col>6</xdr:col>
      <xdr:colOff>38100</xdr:colOff>
      <xdr:row>34</xdr:row>
      <xdr:rowOff>116042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4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132569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61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168783</xdr:rowOff>
    </xdr:from>
    <xdr:to>
      <xdr:col>24</xdr:col>
      <xdr:colOff>63500</xdr:colOff>
      <xdr:row>58</xdr:row>
      <xdr:rowOff>16553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1433"/>
          <a:ext cx="838200" cy="1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137819</xdr:rowOff>
    </xdr:from>
    <xdr:to>
      <xdr:col>19</xdr:col>
      <xdr:colOff>177800</xdr:colOff>
      <xdr:row>58</xdr:row>
      <xdr:rowOff>16553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0469"/>
          <a:ext cx="889000" cy="5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92249</xdr:rowOff>
    </xdr:from>
    <xdr:to>
      <xdr:col>15</xdr:col>
      <xdr:colOff>50800</xdr:colOff>
      <xdr:row>57</xdr:row>
      <xdr:rowOff>137819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93449"/>
          <a:ext cx="889000" cy="21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92249</xdr:rowOff>
    </xdr:from>
    <xdr:to>
      <xdr:col>10</xdr:col>
      <xdr:colOff>114300</xdr:colOff>
      <xdr:row>56</xdr:row>
      <xdr:rowOff>97692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69344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117983</xdr:rowOff>
    </xdr:from>
    <xdr:to>
      <xdr:col>24</xdr:col>
      <xdr:colOff>114300</xdr:colOff>
      <xdr:row>58</xdr:row>
      <xdr:rowOff>48133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32910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137203</xdr:rowOff>
    </xdr:from>
    <xdr:to>
      <xdr:col>20</xdr:col>
      <xdr:colOff>38100</xdr:colOff>
      <xdr:row>58</xdr:row>
      <xdr:rowOff>67353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58480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87019</xdr:rowOff>
    </xdr:from>
    <xdr:to>
      <xdr:col>15</xdr:col>
      <xdr:colOff>101600</xdr:colOff>
      <xdr:row>58</xdr:row>
      <xdr:rowOff>17169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8296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41449</xdr:rowOff>
    </xdr:from>
    <xdr:to>
      <xdr:col>10</xdr:col>
      <xdr:colOff>165100</xdr:colOff>
      <xdr:row>56</xdr:row>
      <xdr:rowOff>143049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159576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1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46892</xdr:rowOff>
    </xdr:from>
    <xdr:to>
      <xdr:col>6</xdr:col>
      <xdr:colOff>38100</xdr:colOff>
      <xdr:row>56</xdr:row>
      <xdr:rowOff>148492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4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165019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3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167742</xdr:rowOff>
    </xdr:from>
    <xdr:to>
      <xdr:col>24</xdr:col>
      <xdr:colOff>63500</xdr:colOff>
      <xdr:row>77</xdr:row>
      <xdr:rowOff>83922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7942"/>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60082</xdr:rowOff>
    </xdr:from>
    <xdr:to>
      <xdr:col>19</xdr:col>
      <xdr:colOff>177800</xdr:colOff>
      <xdr:row>77</xdr:row>
      <xdr:rowOff>83922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61732"/>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60082</xdr:rowOff>
    </xdr:from>
    <xdr:to>
      <xdr:col>15</xdr:col>
      <xdr:colOff>50800</xdr:colOff>
      <xdr:row>77</xdr:row>
      <xdr:rowOff>62847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61732"/>
          <a:ext cx="8890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62847</xdr:rowOff>
    </xdr:from>
    <xdr:to>
      <xdr:col>10</xdr:col>
      <xdr:colOff>114300</xdr:colOff>
      <xdr:row>78</xdr:row>
      <xdr:rowOff>168373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64497"/>
          <a:ext cx="889000" cy="27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116942</xdr:rowOff>
    </xdr:from>
    <xdr:to>
      <xdr:col>24</xdr:col>
      <xdr:colOff>114300</xdr:colOff>
      <xdr:row>77</xdr:row>
      <xdr:rowOff>47092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95369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25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33122</xdr:rowOff>
    </xdr:from>
    <xdr:to>
      <xdr:col>20</xdr:col>
      <xdr:colOff>38100</xdr:colOff>
      <xdr:row>77</xdr:row>
      <xdr:rowOff>134722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3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125849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9282</xdr:rowOff>
    </xdr:from>
    <xdr:to>
      <xdr:col>15</xdr:col>
      <xdr:colOff>101600</xdr:colOff>
      <xdr:row>77</xdr:row>
      <xdr:rowOff>110882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127409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8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12047</xdr:rowOff>
    </xdr:from>
    <xdr:to>
      <xdr:col>10</xdr:col>
      <xdr:colOff>165100</xdr:colOff>
      <xdr:row>77</xdr:row>
      <xdr:rowOff>113647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104774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0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117573</xdr:rowOff>
    </xdr:from>
    <xdr:to>
      <xdr:col>6</xdr:col>
      <xdr:colOff>38100</xdr:colOff>
      <xdr:row>79</xdr:row>
      <xdr:rowOff>47723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38850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8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157727</xdr:rowOff>
    </xdr:from>
    <xdr:to>
      <xdr:col>24</xdr:col>
      <xdr:colOff>63500</xdr:colOff>
      <xdr:row>95</xdr:row>
      <xdr:rowOff>159489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445477"/>
          <a:ext cx="838200" cy="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103287</xdr:rowOff>
    </xdr:from>
    <xdr:to>
      <xdr:col>19</xdr:col>
      <xdr:colOff>177800</xdr:colOff>
      <xdr:row>95</xdr:row>
      <xdr:rowOff>157727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391037"/>
          <a:ext cx="889000" cy="5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12370</xdr:rowOff>
    </xdr:from>
    <xdr:to>
      <xdr:col>15</xdr:col>
      <xdr:colOff>50800</xdr:colOff>
      <xdr:row>95</xdr:row>
      <xdr:rowOff>103287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300120"/>
          <a:ext cx="889000" cy="9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12370</xdr:rowOff>
    </xdr:from>
    <xdr:to>
      <xdr:col>10</xdr:col>
      <xdr:colOff>114300</xdr:colOff>
      <xdr:row>96</xdr:row>
      <xdr:rowOff>128727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300120"/>
          <a:ext cx="889000" cy="287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108689</xdr:rowOff>
    </xdr:from>
    <xdr:to>
      <xdr:col>24</xdr:col>
      <xdr:colOff>114300</xdr:colOff>
      <xdr:row>96</xdr:row>
      <xdr:rowOff>38839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9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131566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24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106927</xdr:rowOff>
    </xdr:from>
    <xdr:to>
      <xdr:col>20</xdr:col>
      <xdr:colOff>38100</xdr:colOff>
      <xdr:row>96</xdr:row>
      <xdr:rowOff>37077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9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53604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6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52487</xdr:rowOff>
    </xdr:from>
    <xdr:to>
      <xdr:col>15</xdr:col>
      <xdr:colOff>101600</xdr:colOff>
      <xdr:row>95</xdr:row>
      <xdr:rowOff>154087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34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170614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11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133020</xdr:rowOff>
    </xdr:from>
    <xdr:to>
      <xdr:col>10</xdr:col>
      <xdr:colOff>165100</xdr:colOff>
      <xdr:row>95</xdr:row>
      <xdr:rowOff>63170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24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79697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0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77927</xdr:rowOff>
    </xdr:from>
    <xdr:to>
      <xdr:col>6</xdr:col>
      <xdr:colOff>38100</xdr:colOff>
      <xdr:row>97</xdr:row>
      <xdr:rowOff>8077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53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170654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62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132461</xdr:rowOff>
    </xdr:from>
    <xdr:to>
      <xdr:col>55</xdr:col>
      <xdr:colOff>0</xdr:colOff>
      <xdr:row>38</xdr:row>
      <xdr:rowOff>137033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4756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70739</xdr:rowOff>
    </xdr:from>
    <xdr:to>
      <xdr:col>50</xdr:col>
      <xdr:colOff>114300</xdr:colOff>
      <xdr:row>38</xdr:row>
      <xdr:rowOff>137033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585839"/>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70739</xdr:rowOff>
    </xdr:from>
    <xdr:to>
      <xdr:col>45</xdr:col>
      <xdr:colOff>177800</xdr:colOff>
      <xdr:row>38</xdr:row>
      <xdr:rowOff>129794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585839"/>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75311</xdr:rowOff>
    </xdr:from>
    <xdr:to>
      <xdr:col>41</xdr:col>
      <xdr:colOff>50800</xdr:colOff>
      <xdr:row>38</xdr:row>
      <xdr:rowOff>129794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418961"/>
          <a:ext cx="889000" cy="22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81661</xdr:rowOff>
    </xdr:from>
    <xdr:to>
      <xdr:col>55</xdr:col>
      <xdr:colOff>50800</xdr:colOff>
      <xdr:row>39</xdr:row>
      <xdr:rowOff>11811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9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168038</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11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86233</xdr:rowOff>
    </xdr:from>
    <xdr:to>
      <xdr:col>50</xdr:col>
      <xdr:colOff>165100</xdr:colOff>
      <xdr:row>39</xdr:row>
      <xdr:rowOff>16383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0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7510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94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19939</xdr:rowOff>
    </xdr:from>
    <xdr:to>
      <xdr:col>46</xdr:col>
      <xdr:colOff>38100</xdr:colOff>
      <xdr:row>38</xdr:row>
      <xdr:rowOff>121539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3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112666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27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78994</xdr:rowOff>
    </xdr:from>
    <xdr:to>
      <xdr:col>41</xdr:col>
      <xdr:colOff>101600</xdr:colOff>
      <xdr:row>39</xdr:row>
      <xdr:rowOff>9144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9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271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86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24511</xdr:rowOff>
    </xdr:from>
    <xdr:to>
      <xdr:col>36</xdr:col>
      <xdr:colOff>165100</xdr:colOff>
      <xdr:row>37</xdr:row>
      <xdr:rowOff>126111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142638</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43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8941</xdr:rowOff>
    </xdr:from>
    <xdr:to>
      <xdr:col>55</xdr:col>
      <xdr:colOff>0</xdr:colOff>
      <xdr:row>58</xdr:row>
      <xdr:rowOff>10731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53041"/>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163208</xdr:rowOff>
    </xdr:from>
    <xdr:to>
      <xdr:col>50</xdr:col>
      <xdr:colOff>114300</xdr:colOff>
      <xdr:row>58</xdr:row>
      <xdr:rowOff>10731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35858"/>
          <a:ext cx="889000" cy="1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102743</xdr:rowOff>
    </xdr:from>
    <xdr:to>
      <xdr:col>45</xdr:col>
      <xdr:colOff>177800</xdr:colOff>
      <xdr:row>57</xdr:row>
      <xdr:rowOff>163208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875393"/>
          <a:ext cx="889000" cy="6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102743</xdr:rowOff>
    </xdr:from>
    <xdr:to>
      <xdr:col>41</xdr:col>
      <xdr:colOff>50800</xdr:colOff>
      <xdr:row>57</xdr:row>
      <xdr:rowOff>142786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75393"/>
          <a:ext cx="889000" cy="4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129591</xdr:rowOff>
    </xdr:from>
    <xdr:to>
      <xdr:col>55</xdr:col>
      <xdr:colOff>50800</xdr:colOff>
      <xdr:row>58</xdr:row>
      <xdr:rowOff>59741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108018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8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131381</xdr:rowOff>
    </xdr:from>
    <xdr:to>
      <xdr:col>50</xdr:col>
      <xdr:colOff>165100</xdr:colOff>
      <xdr:row>58</xdr:row>
      <xdr:rowOff>61531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0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52658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9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112408</xdr:rowOff>
    </xdr:from>
    <xdr:to>
      <xdr:col>46</xdr:col>
      <xdr:colOff>38100</xdr:colOff>
      <xdr:row>58</xdr:row>
      <xdr:rowOff>42558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8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33685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7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51943</xdr:rowOff>
    </xdr:from>
    <xdr:to>
      <xdr:col>41</xdr:col>
      <xdr:colOff>101600</xdr:colOff>
      <xdr:row>57</xdr:row>
      <xdr:rowOff>153543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2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144670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1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91986</xdr:rowOff>
    </xdr:from>
    <xdr:to>
      <xdr:col>36</xdr:col>
      <xdr:colOff>165100</xdr:colOff>
      <xdr:row>58</xdr:row>
      <xdr:rowOff>22136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6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13263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5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143404</xdr:rowOff>
    </xdr:from>
    <xdr:to>
      <xdr:col>55</xdr:col>
      <xdr:colOff>0</xdr:colOff>
      <xdr:row>78</xdr:row>
      <xdr:rowOff>50295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45054"/>
          <a:ext cx="838200" cy="7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98735</xdr:rowOff>
    </xdr:from>
    <xdr:to>
      <xdr:col>50</xdr:col>
      <xdr:colOff>114300</xdr:colOff>
      <xdr:row>78</xdr:row>
      <xdr:rowOff>50295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00385"/>
          <a:ext cx="889000" cy="12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59644</xdr:rowOff>
    </xdr:from>
    <xdr:to>
      <xdr:col>45</xdr:col>
      <xdr:colOff>177800</xdr:colOff>
      <xdr:row>77</xdr:row>
      <xdr:rowOff>98735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61294"/>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59644</xdr:rowOff>
    </xdr:from>
    <xdr:to>
      <xdr:col>41</xdr:col>
      <xdr:colOff>50800</xdr:colOff>
      <xdr:row>77</xdr:row>
      <xdr:rowOff>120407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61294"/>
          <a:ext cx="889000" cy="6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92604</xdr:rowOff>
    </xdr:from>
    <xdr:to>
      <xdr:col>55</xdr:col>
      <xdr:colOff>50800</xdr:colOff>
      <xdr:row>78</xdr:row>
      <xdr:rowOff>22754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9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71031</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170945</xdr:rowOff>
    </xdr:from>
    <xdr:to>
      <xdr:col>50</xdr:col>
      <xdr:colOff>165100</xdr:colOff>
      <xdr:row>78</xdr:row>
      <xdr:rowOff>101095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7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92222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6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47935</xdr:rowOff>
    </xdr:from>
    <xdr:to>
      <xdr:col>46</xdr:col>
      <xdr:colOff>38100</xdr:colOff>
      <xdr:row>77</xdr:row>
      <xdr:rowOff>149535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140662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8844</xdr:rowOff>
    </xdr:from>
    <xdr:to>
      <xdr:col>41</xdr:col>
      <xdr:colOff>101600</xdr:colOff>
      <xdr:row>77</xdr:row>
      <xdr:rowOff>110444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1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101571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0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69607</xdr:rowOff>
    </xdr:from>
    <xdr:to>
      <xdr:col>36</xdr:col>
      <xdr:colOff>165100</xdr:colOff>
      <xdr:row>77</xdr:row>
      <xdr:rowOff>171207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162334</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6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63367</xdr:rowOff>
    </xdr:from>
    <xdr:to>
      <xdr:col>55</xdr:col>
      <xdr:colOff>0</xdr:colOff>
      <xdr:row>97</xdr:row>
      <xdr:rowOff>154102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179667"/>
          <a:ext cx="838200" cy="60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63367</xdr:rowOff>
    </xdr:from>
    <xdr:to>
      <xdr:col>50</xdr:col>
      <xdr:colOff>114300</xdr:colOff>
      <xdr:row>95</xdr:row>
      <xdr:rowOff>40297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179667"/>
          <a:ext cx="889000" cy="14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63081</xdr:rowOff>
    </xdr:from>
    <xdr:to>
      <xdr:col>45</xdr:col>
      <xdr:colOff>177800</xdr:colOff>
      <xdr:row>95</xdr:row>
      <xdr:rowOff>40297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5836481"/>
          <a:ext cx="889000" cy="49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63081</xdr:rowOff>
    </xdr:from>
    <xdr:to>
      <xdr:col>41</xdr:col>
      <xdr:colOff>50800</xdr:colOff>
      <xdr:row>94</xdr:row>
      <xdr:rowOff>153836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836481"/>
          <a:ext cx="889000" cy="4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103302</xdr:rowOff>
    </xdr:from>
    <xdr:to>
      <xdr:col>55</xdr:col>
      <xdr:colOff>50800</xdr:colOff>
      <xdr:row>98</xdr:row>
      <xdr:rowOff>33452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3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81729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1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12567</xdr:rowOff>
    </xdr:from>
    <xdr:to>
      <xdr:col>50</xdr:col>
      <xdr:colOff>165100</xdr:colOff>
      <xdr:row>94</xdr:row>
      <xdr:rowOff>114167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12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130694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590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160947</xdr:rowOff>
    </xdr:from>
    <xdr:to>
      <xdr:col>46</xdr:col>
      <xdr:colOff>38100</xdr:colOff>
      <xdr:row>95</xdr:row>
      <xdr:rowOff>91097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107624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05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12281</xdr:rowOff>
    </xdr:from>
    <xdr:to>
      <xdr:col>41</xdr:col>
      <xdr:colOff>101600</xdr:colOff>
      <xdr:row>92</xdr:row>
      <xdr:rowOff>113881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7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130408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56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103036</xdr:rowOff>
    </xdr:from>
    <xdr:to>
      <xdr:col>36</xdr:col>
      <xdr:colOff>165100</xdr:colOff>
      <xdr:row>95</xdr:row>
      <xdr:rowOff>33186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21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49713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599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105753</xdr:rowOff>
    </xdr:from>
    <xdr:to>
      <xdr:col>85</xdr:col>
      <xdr:colOff>127000</xdr:colOff>
      <xdr:row>38</xdr:row>
      <xdr:rowOff>33477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449403"/>
          <a:ext cx="838200" cy="9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15189</xdr:rowOff>
    </xdr:from>
    <xdr:to>
      <xdr:col>81</xdr:col>
      <xdr:colOff>50800</xdr:colOff>
      <xdr:row>38</xdr:row>
      <xdr:rowOff>33477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530289"/>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98666</xdr:rowOff>
    </xdr:from>
    <xdr:to>
      <xdr:col>76</xdr:col>
      <xdr:colOff>114300</xdr:colOff>
      <xdr:row>38</xdr:row>
      <xdr:rowOff>15189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270866"/>
          <a:ext cx="889000" cy="25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98666</xdr:rowOff>
    </xdr:from>
    <xdr:to>
      <xdr:col>71</xdr:col>
      <xdr:colOff>177800</xdr:colOff>
      <xdr:row>37</xdr:row>
      <xdr:rowOff>92037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270866"/>
          <a:ext cx="889000" cy="16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54953</xdr:rowOff>
    </xdr:from>
    <xdr:to>
      <xdr:col>85</xdr:col>
      <xdr:colOff>177800</xdr:colOff>
      <xdr:row>37</xdr:row>
      <xdr:rowOff>156553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9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33380</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7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154127</xdr:rowOff>
    </xdr:from>
    <xdr:to>
      <xdr:col>81</xdr:col>
      <xdr:colOff>101600</xdr:colOff>
      <xdr:row>38</xdr:row>
      <xdr:rowOff>84277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9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75404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9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135839</xdr:rowOff>
    </xdr:from>
    <xdr:to>
      <xdr:col>76</xdr:col>
      <xdr:colOff>165100</xdr:colOff>
      <xdr:row>38</xdr:row>
      <xdr:rowOff>65990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79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57116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7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47866</xdr:rowOff>
    </xdr:from>
    <xdr:to>
      <xdr:col>72</xdr:col>
      <xdr:colOff>38100</xdr:colOff>
      <xdr:row>36</xdr:row>
      <xdr:rowOff>149466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2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165993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9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41237</xdr:rowOff>
    </xdr:from>
    <xdr:to>
      <xdr:col>67</xdr:col>
      <xdr:colOff>101600</xdr:colOff>
      <xdr:row>37</xdr:row>
      <xdr:rowOff>142837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8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133964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47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17138</xdr:rowOff>
    </xdr:from>
    <xdr:to>
      <xdr:col>85</xdr:col>
      <xdr:colOff>127000</xdr:colOff>
      <xdr:row>58</xdr:row>
      <xdr:rowOff>31583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961238"/>
          <a:ext cx="838200" cy="1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31583</xdr:rowOff>
    </xdr:from>
    <xdr:to>
      <xdr:col>81</xdr:col>
      <xdr:colOff>50800</xdr:colOff>
      <xdr:row>58</xdr:row>
      <xdr:rowOff>80394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975683"/>
          <a:ext cx="889000" cy="4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26282</xdr:rowOff>
    </xdr:from>
    <xdr:to>
      <xdr:col>76</xdr:col>
      <xdr:colOff>114300</xdr:colOff>
      <xdr:row>58</xdr:row>
      <xdr:rowOff>80394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70382"/>
          <a:ext cx="889000" cy="5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26282</xdr:rowOff>
    </xdr:from>
    <xdr:to>
      <xdr:col>71</xdr:col>
      <xdr:colOff>177800</xdr:colOff>
      <xdr:row>58</xdr:row>
      <xdr:rowOff>82822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970382"/>
          <a:ext cx="889000" cy="5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137788</xdr:rowOff>
    </xdr:from>
    <xdr:to>
      <xdr:col>85</xdr:col>
      <xdr:colOff>177800</xdr:colOff>
      <xdr:row>58</xdr:row>
      <xdr:rowOff>67938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91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116215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8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152233</xdr:rowOff>
    </xdr:from>
    <xdr:to>
      <xdr:col>81</xdr:col>
      <xdr:colOff>101600</xdr:colOff>
      <xdr:row>58</xdr:row>
      <xdr:rowOff>82383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92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73510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01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29594</xdr:rowOff>
    </xdr:from>
    <xdr:to>
      <xdr:col>76</xdr:col>
      <xdr:colOff>165100</xdr:colOff>
      <xdr:row>58</xdr:row>
      <xdr:rowOff>131194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7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122321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6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146932</xdr:rowOff>
    </xdr:from>
    <xdr:to>
      <xdr:col>72</xdr:col>
      <xdr:colOff>38100</xdr:colOff>
      <xdr:row>58</xdr:row>
      <xdr:rowOff>77082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1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68209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1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32022</xdr:rowOff>
    </xdr:from>
    <xdr:to>
      <xdr:col>67</xdr:col>
      <xdr:colOff>101600</xdr:colOff>
      <xdr:row>58</xdr:row>
      <xdr:rowOff>133622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7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124749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06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3111</xdr:rowOff>
    </xdr:from>
    <xdr:to>
      <xdr:col>85</xdr:col>
      <xdr:colOff>127000</xdr:colOff>
      <xdr:row>94</xdr:row>
      <xdr:rowOff>22200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119411"/>
          <a:ext cx="838200" cy="1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3111</xdr:rowOff>
    </xdr:from>
    <xdr:to>
      <xdr:col>81</xdr:col>
      <xdr:colOff>50800</xdr:colOff>
      <xdr:row>94</xdr:row>
      <xdr:rowOff>4941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119411"/>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4941</xdr:rowOff>
    </xdr:from>
    <xdr:to>
      <xdr:col>76</xdr:col>
      <xdr:colOff>114300</xdr:colOff>
      <xdr:row>94</xdr:row>
      <xdr:rowOff>39612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121241"/>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39612</xdr:rowOff>
    </xdr:from>
    <xdr:to>
      <xdr:col>71</xdr:col>
      <xdr:colOff>177800</xdr:colOff>
      <xdr:row>94</xdr:row>
      <xdr:rowOff>87198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155912"/>
          <a:ext cx="889000" cy="4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142850</xdr:rowOff>
    </xdr:from>
    <xdr:to>
      <xdr:col>85</xdr:col>
      <xdr:colOff>177800</xdr:colOff>
      <xdr:row>94</xdr:row>
      <xdr:rowOff>73000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0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165727</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93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123761</xdr:rowOff>
    </xdr:from>
    <xdr:to>
      <xdr:col>81</xdr:col>
      <xdr:colOff>101600</xdr:colOff>
      <xdr:row>94</xdr:row>
      <xdr:rowOff>53911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06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70438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8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125591</xdr:rowOff>
    </xdr:from>
    <xdr:to>
      <xdr:col>76</xdr:col>
      <xdr:colOff>165100</xdr:colOff>
      <xdr:row>94</xdr:row>
      <xdr:rowOff>55741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0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72268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8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160262</xdr:rowOff>
    </xdr:from>
    <xdr:to>
      <xdr:col>72</xdr:col>
      <xdr:colOff>38100</xdr:colOff>
      <xdr:row>94</xdr:row>
      <xdr:rowOff>90412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1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106939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88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36398</xdr:rowOff>
    </xdr:from>
    <xdr:to>
      <xdr:col>67</xdr:col>
      <xdr:colOff>101600</xdr:colOff>
      <xdr:row>94</xdr:row>
      <xdr:rowOff>137998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15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154525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9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目的別でみると、前年度に比べ、土木費が類似団体平均を下回ったものの、議会費、衛生費、公債費が類似団体平均を上回っている。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土木費については、前年度までに、都市再生整備計画に基づく駅周辺の基盤整備が完了したことにより大幅に減少したものである。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公債費については、今後も、過去に行った大型事業に係る起債の元利償還が続くことから、引き続き高い水準が続く見込み。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は、臨時的な普通建設事業は、優先順位をつけて事業執行の取捨選択を行うとともに、経常的な経費についても、安全性や緊急性等の観点から計画的に事業実施に努めることで、事業費及び公債費の増加を抑制するよう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香川県多度津町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ここ数年、実質単年度収支は、赤字であるものの、財政調整基金の取り崩しにより、実質収支は黒字となっている。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財政調整基金残高については、令和元年度以降、土地の売払終了や人件費・公債費の増加等により減少に転じ、令和３年度には、庁舎建設等に係る一般財源の不足もあり、大きく減少し、標準財政規模に占める割合は、</a:t>
          </a:r>
          <a:r>
            <a:rPr kumimoji="1" lang="en-US" altLang="ja-JP" sz="1100">
              <a:latin typeface="ＭＳ ゴシック" pitchFamily="49" charset="-128"/>
              <a:ea typeface="ＭＳ ゴシック" pitchFamily="49" charset="-128"/>
            </a:rPr>
            <a:t>20.15</a:t>
          </a:r>
          <a:r>
            <a:rPr kumimoji="1" lang="ja-JP" altLang="en-US" sz="1100">
              <a:latin typeface="ＭＳ ゴシック" pitchFamily="49" charset="-128"/>
              <a:ea typeface="ＭＳ ゴシック" pitchFamily="49" charset="-128"/>
            </a:rPr>
            <a:t>％となった。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令和４年度に一旦増加したが、令和５年度に再度減少、令和６年度も標準財政規模に占める割合は減少している。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今後も、適切な財源確保と歳出の抑制により、基金残高の復元に努める。</a:t>
          </a:r>
          <a:endParaRPr kumimoji="1" lang="en-US" altLang="ja-JP"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香川県多度津町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連結実質赤字比率については、全会計で黒字であり、赤字比率は無い。</a:t>
          </a:r>
        </a:p>
        <a:p>
          <a:r>
            <a:rPr kumimoji="1" lang="ja-JP" altLang="en-US" sz="1400">
              <a:latin typeface="ＭＳ ゴシック" pitchFamily="49" charset="-128"/>
              <a:ea typeface="ＭＳ ゴシック" pitchFamily="49" charset="-128"/>
            </a:rPr>
            <a:t>　介護保険事業特別会計、国民健康保険特別会計、多度津町公共下水道事業会計、後期高齢者医療特別会計については、一般会計からの繰入を行っていることもあり、</a:t>
          </a:r>
          <a:r>
            <a:rPr kumimoji="1" lang="en-US" altLang="ja-JP" sz="1400">
              <a:latin typeface="ＭＳ ゴシック" pitchFamily="49" charset="-128"/>
              <a:ea typeface="ＭＳ ゴシック" pitchFamily="49" charset="-128"/>
            </a:rPr>
            <a:t>2.48%</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0.05%</a:t>
          </a:r>
          <a:r>
            <a:rPr kumimoji="1" lang="ja-JP" altLang="en-US" sz="1400">
              <a:latin typeface="ＭＳ ゴシック" pitchFamily="49" charset="-128"/>
              <a:ea typeface="ＭＳ ゴシック" pitchFamily="49" charset="-128"/>
            </a:rPr>
            <a:t>の範囲に留まっている。</a:t>
          </a:r>
        </a:p>
        <a:p>
          <a:r>
            <a:rPr kumimoji="1" lang="ja-JP" altLang="en-US" sz="1400">
              <a:latin typeface="ＭＳ ゴシック" pitchFamily="49" charset="-128"/>
              <a:ea typeface="ＭＳ ゴシック" pitchFamily="49" charset="-128"/>
            </a:rPr>
            <a:t>　多度津町公共下水道事業会計については、企業会計の観点から繰り出し基準を明確にすることで、経営努力を促し、基準外繰出の抑制を図っているが、事業の縮減にも限界があるため、やむを得ず基準外繰出を行っている状況である。独立採算の原則に立ち返った運営を行えるよう、引き続き、下水道使用料の適正化の検討を求めるなど、健全で持続可能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香川県多度津町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実質公債費比率は、前年度と比較すると</a:t>
          </a:r>
          <a:r>
            <a:rPr kumimoji="1" lang="en-US" altLang="ja-JP" sz="1200">
              <a:latin typeface="ＭＳ ゴシック" pitchFamily="49" charset="-128"/>
              <a:ea typeface="ＭＳ ゴシック" pitchFamily="49" charset="-128"/>
            </a:rPr>
            <a:t>0.1</a:t>
          </a:r>
          <a:r>
            <a:rPr kumimoji="1" lang="ja-JP" altLang="en-US" sz="1200">
              <a:latin typeface="ＭＳ ゴシック" pitchFamily="49" charset="-128"/>
              <a:ea typeface="ＭＳ ゴシック" pitchFamily="49" charset="-128"/>
            </a:rPr>
            <a:t>ポイント減少している。これは地方債の元利償還金の減少や、下水道会計の元利償還金等に対する支出額が減少したことが要因である。一方で、算入公債費については、減少している状況である。</a:t>
          </a:r>
        </a:p>
        <a:p>
          <a:r>
            <a:rPr kumimoji="1" lang="ja-JP" altLang="en-US" sz="1200">
              <a:latin typeface="ＭＳ ゴシック" pitchFamily="49" charset="-128"/>
              <a:ea typeface="ＭＳ ゴシック" pitchFamily="49" charset="-128"/>
            </a:rPr>
            <a:t>　元利償還金は、平成</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年度から令和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年度にかけて、防災対策に係る大型普通建設事業を実施するために、多額の町債を発行しており、順次、元金償還が開始されることから今後更に増加していくと見込んでいる。</a:t>
          </a:r>
        </a:p>
        <a:p>
          <a:r>
            <a:rPr kumimoji="1" lang="ja-JP" altLang="en-US" sz="1200">
              <a:latin typeface="ＭＳ ゴシック" pitchFamily="49" charset="-128"/>
              <a:ea typeface="ＭＳ ゴシック" pitchFamily="49" charset="-128"/>
            </a:rPr>
            <a:t>　今後は、将来の公債費が増加しないよう、町債の新規発行の抑制を図り、町債に大きく依存することのない財政運営に努める。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香川県多度津町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令和６年度の将来負担比率は、</a:t>
          </a:r>
          <a:r>
            <a:rPr kumimoji="1" lang="en-US" altLang="ja-JP" sz="1400">
              <a:latin typeface="ＭＳ ゴシック" pitchFamily="49" charset="-128"/>
              <a:ea typeface="ＭＳ ゴシック" pitchFamily="49" charset="-128"/>
            </a:rPr>
            <a:t>147.5</a:t>
          </a:r>
          <a:r>
            <a:rPr kumimoji="1" lang="ja-JP" altLang="en-US" sz="1400">
              <a:latin typeface="ＭＳ ゴシック" pitchFamily="49" charset="-128"/>
              <a:ea typeface="ＭＳ ゴシック" pitchFamily="49" charset="-128"/>
            </a:rPr>
            <a:t>％で、前年度と比較し、</a:t>
          </a:r>
          <a:r>
            <a:rPr kumimoji="1" lang="en-US" altLang="ja-JP" sz="1400">
              <a:latin typeface="ＭＳ ゴシック" pitchFamily="49" charset="-128"/>
              <a:ea typeface="ＭＳ ゴシック" pitchFamily="49" charset="-128"/>
            </a:rPr>
            <a:t>21.5</a:t>
          </a:r>
          <a:r>
            <a:rPr kumimoji="1" lang="ja-JP" altLang="en-US" sz="1400">
              <a:latin typeface="ＭＳ ゴシック" pitchFamily="49" charset="-128"/>
              <a:ea typeface="ＭＳ ゴシック" pitchFamily="49" charset="-128"/>
            </a:rPr>
            <a:t>ポイント減少したが、引き続き高い水準にある。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は、将来負担額について、「一般会計等に係る地方債の現在高」及び「公営企業債等繰入見込額」が減少し、充当可能財源等については、「充当可能基金」が増加したこと等を要因として前年度と比較して将来負担比率の分子が減少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７年度以降も、「一般会計等に係る地方債の現在高」及び「公営企業債等繰入見込額」は減少する見込みであり、また「充当可能基金」についても引き続き積み増しを予定していることから、将来負担比率は減少していくものと見込んで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香川県多度津町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基金全体としては、各基金の取崩額以上に積立を行えたことと、新たに「企業版ふるさと納税基金」を創設したことにより、前年度より４８百万円増加することとなった。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今後は、新規事業の抑制や既存事業の見直し等により、近年減少傾向にある財政調整基金の積み増しに努めるとともに、特定目的基金についても適切な積立に努める。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奨学基金　　　　　　　　　：高校生及び大学生等に対する奨学金事業に必要な財源を確保する。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学校教育施設等整備基金　　：学校教育施設等の整備に要する経費の財源に充てる。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奨学基金　　　　　　　　　：奨学生に対する奨学金の給付を実施しているため減少した。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学校教育施設等整備基金　　：将来の教育施設の整備やタブレット端末の更新費用に充てるため、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奨学基金　　　　　　　　　：今後も継続して１百万円程度奨学金に充当していく予定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学校教育施設等整備基金　　：将来の教育施設の整備等のため、継続して積立を行う予定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財政調整基金は、前年度決算剰余金のうち、２５０百万円を積み立てたが、一般財源不足補填のため、２５０百万円を取り崩したことから、利子収入分の１百万円増加した。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財政調整基金の残高は、災害時の備えとして、一般的に標準財政規模の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百万円）を目安としているが、本町では財政調整基金の繰替運用を毎年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百万円程度行っているため、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百万円を資金面での残高水準としている。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しかし、近年実施した大型事業により、令和元年度以降残高が減少し、年度末基金残高が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百万円を下回っているので、令和７年度以降も大型事業は控え、歳出の削減を図ることで基金残高の復元に努めていく。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減債基金は、預金利子に加え、普通交付税の追加交付分について基金への積立を行ったことにより、３８百万円の増加となった。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まで計画的に大型事業を実施することで、公債費が増大しないように運営していたため減債基金を取り崩すことが無かったが、今後の財政状況によっては減債基金を取り崩す必要が生じる可能性があると考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0169A43-4F4F-4871-A855-49DF2E158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2382C3-B60F-4DE8-89C8-08C8685943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F7E05CC-0E2F-407E-BEBC-96294420DEC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A6FF8B3-EDE6-4572-B359-A843558B82C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EA9018D-8395-47F2-8994-3B6FEDA8261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AE0D067-B9C5-4473-BB4E-02ADCDCE389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F6D1AB3-915A-4C29-B9EE-A2ECF94591F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D2C14FB-81CA-458A-8C62-00890B4B5A8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5EF29E8-C48A-40A1-A5E1-29D95646BF1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39EEFA2-D770-4CA9-916B-46F2143AAA5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D579EDC-3910-432F-9AB3-6419566985A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3277674-32C5-4B1E-84AF-1FCE831227D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171FA7F-EDCA-4D72-8443-C2A5ED8BE7A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6DCD016-EF48-4A5B-A6FF-67BCEC77D9E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C19FC4D-2BF4-4467-999B-2B474F6825C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B3AFCBE-CEBE-4DFD-AD00-A4C6ECE0E34E}"/>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F858555-9B73-4DD3-B949-3AE67BAF02E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DF09C83-34CF-447E-B6E8-E882F2DE8D1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B704AB7-8DFF-40AC-B551-E346132FAFF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4EBE0F7-F775-4EF6-AA8E-1DB23464466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A187DCF-A176-49C7-B09C-93D6CE116D9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C96F89C-733D-4179-8513-457033270AE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EE484CF-DBE3-495D-81E2-7BF79541EFE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D622B7D-D3FA-4E80-8D2C-08F7CBE3148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4EBD389-CE5D-4B32-BBA3-090F532BE18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C183FD0-7347-4DDB-B2CA-A28DE8ED4DE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4D7C621-8C6D-4897-8058-EC8DDA2B9EB3}"/>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02E4E12-91E4-40A3-9B2D-A535B33C47D8}"/>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1642906-A298-4B95-A22D-869BEFCD7B2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81A145B-BDC9-4446-8B27-DB5EE19D6F9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D5D050E-B4DF-44BC-AB2D-3347A0BC493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761B445-60E9-4C81-9B8F-D7691B0BFAF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359932C-6FB9-410D-9B22-5D4398F61E5B}"/>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2AA3863-DE6F-4943-B59B-F34FA42898A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3603CD0-39AF-4594-BA82-B859E8967AA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52752E7-36F7-4DD1-9BAA-709DD72291E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FD4B75D-D9E8-44CE-A769-A3DB4652924C}"/>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8CA30C0-C0AF-43D9-94E6-E604E7B649E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A2F97E8-309C-4E87-BEF4-9C5A00D223E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5E98AE0-45D6-4879-810D-7F31A8D4DB4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3E848C6-2AC5-45DB-A999-F224FA8BB947}"/>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B9E936A-CD17-4691-BBBD-A3101AFF00C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72B53AD-CB90-426C-8C82-1D1A4BF89A4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D6EBAC9-D351-4222-9EEB-42E086600B3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367DA44-EC63-44C1-B9BC-1089564FD5A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913F251-31C0-4E44-8930-E1FA2E9E89F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8B72864-CA21-48BF-9BB7-648693AE30F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有形固定資産減価償却率は類似団体に比較して低い水準にあります。これは、中学校、消防庁舎、役場庁舎等の比較的大きな施設の改築更新を実施してきたことによるものです。</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今後は、公共施設等総合管理計画や個別施設計画等に基づき、各施設の劣化度合や利用状況等を勘案し、長寿命化や集約化・複合化、単純更新等適切に対応していく必要があります。</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8160C5D-BC52-4CDF-8941-0F66DE9F154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31FF0D4-FB17-443F-9D59-3BA45701FE33}"/>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C8CF8CA-EEB6-4356-8201-EB73B97AAD39}"/>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1F0744A-B920-44D4-AE78-1B67C8122D56}"/>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716A056-CC20-41C8-9451-358EB6E22332}"/>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D93AA6A-D4B8-4AEB-B895-CF67C5509C9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BA30D51-E613-4AAB-9372-FA41AE0224DD}"/>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1FA7378-B6DD-46A6-AA1C-7B9CF3D5A878}"/>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38D2C41-1C19-4BB1-8D4F-EE21EAF782CE}"/>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E2C9327-759C-4CEF-84D9-A0DB31BD000D}"/>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14D07DF-788A-436F-8C06-76E38F744B4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7AC2254-A1CF-4DD8-8806-33E36AB4A498}"/>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770642C-A163-453E-A07A-02575A627D4D}"/>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203E9B8-8F34-450B-AC91-4E44C80F067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99B4B50-6800-4089-B2EB-99D23D6C8D4F}"/>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91712E5-BCF5-48BE-9095-DE7A73D17E93}"/>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3334E9C8-D59E-4B3F-B341-C3FBFEFFF989}"/>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7028B736-D0D9-4B86-A5B4-891E62905317}"/>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8A7B1665-FB50-4B4A-81F7-CFA00C88F548}"/>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84493E84-D5B9-4BC0-A83D-5F502C253E29}"/>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9736C2F7-2260-4B31-A125-896E649DA058}"/>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0" name="有形固定資産減価償却率平均値テキスト">
          <a:extLst>
            <a:ext uri="{FF2B5EF4-FFF2-40B4-BE49-F238E27FC236}">
              <a16:creationId xmlns:a16="http://schemas.microsoft.com/office/drawing/2014/main" id="{D89DEBF3-32CA-4E45-9362-078CF6515CCA}"/>
            </a:ext>
          </a:extLst>
        </xdr:cNvPr>
        <xdr:cNvSpPr txBox="1"/>
      </xdr:nvSpPr>
      <xdr:spPr>
        <a:xfrm>
          <a:off x="4258945" y="5764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E9C4D3C7-5C97-49B7-B832-042A49B7A33E}"/>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FD05E1E7-314D-4C26-8344-16794DE13AE6}"/>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04D54EA5-323B-44DC-A14E-69BBDBB6CD88}"/>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09EFA002-AF95-49F2-A522-00F37966E9DD}"/>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94A64A82-C94E-4E7F-A157-5AFDDB74ECCD}"/>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25B1A07-7144-4F48-BCE9-83742F55C1E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98974F9-EDDD-42C1-90CF-6C093FAB910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0D6182D-1451-4BE9-B5C2-9E8AF5901D6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559056F-D35F-497E-9FF6-092EC6FBF87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A69218D-2FB6-4C8E-A9D7-25AF51740D5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70062</xdr:rowOff>
    </xdr:from>
    <xdr:to>
      <xdr:col>23</xdr:col>
      <xdr:colOff>136525</xdr:colOff>
      <xdr:row>28</xdr:row>
      <xdr:rowOff>212</xdr:rowOff>
    </xdr:to>
    <xdr:sp macro="" textlink="">
      <xdr:nvSpPr>
        <xdr:cNvPr id="81" name="楕円 80">
          <a:extLst>
            <a:ext uri="{FF2B5EF4-FFF2-40B4-BE49-F238E27FC236}">
              <a16:creationId xmlns:a16="http://schemas.microsoft.com/office/drawing/2014/main" id="{338B0E95-ACB7-4884-BA66-EFB5EA34D77C}"/>
            </a:ext>
          </a:extLst>
        </xdr:cNvPr>
        <xdr:cNvSpPr/>
      </xdr:nvSpPr>
      <xdr:spPr>
        <a:xfrm>
          <a:off x="4157345" y="5365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156439</xdr:rowOff>
    </xdr:from>
    <xdr:ext cx="405111" cy="259045"/>
    <xdr:sp macro="" textlink="">
      <xdr:nvSpPr>
        <xdr:cNvPr id="82" name="有形固定資産減価償却率該当値テキスト">
          <a:extLst>
            <a:ext uri="{FF2B5EF4-FFF2-40B4-BE49-F238E27FC236}">
              <a16:creationId xmlns:a16="http://schemas.microsoft.com/office/drawing/2014/main" id="{0552D7AF-6ACE-4279-9D5D-35F621395A66}"/>
            </a:ext>
          </a:extLst>
        </xdr:cNvPr>
        <xdr:cNvSpPr txBox="1"/>
      </xdr:nvSpPr>
      <xdr:spPr>
        <a:xfrm>
          <a:off x="4258945" y="5284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8890</xdr:rowOff>
    </xdr:from>
    <xdr:to>
      <xdr:col>19</xdr:col>
      <xdr:colOff>187325</xdr:colOff>
      <xdr:row>27</xdr:row>
      <xdr:rowOff>110490</xdr:rowOff>
    </xdr:to>
    <xdr:sp macro="" textlink="">
      <xdr:nvSpPr>
        <xdr:cNvPr id="83" name="楕円 82">
          <a:extLst>
            <a:ext uri="{FF2B5EF4-FFF2-40B4-BE49-F238E27FC236}">
              <a16:creationId xmlns:a16="http://schemas.microsoft.com/office/drawing/2014/main" id="{A287BD0F-FC27-4A52-9237-078ECE224707}"/>
            </a:ext>
          </a:extLst>
        </xdr:cNvPr>
        <xdr:cNvSpPr/>
      </xdr:nvSpPr>
      <xdr:spPr>
        <a:xfrm>
          <a:off x="3537585" y="5304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59690</xdr:rowOff>
    </xdr:from>
    <xdr:to>
      <xdr:col>23</xdr:col>
      <xdr:colOff>85725</xdr:colOff>
      <xdr:row>27</xdr:row>
      <xdr:rowOff>120862</xdr:rowOff>
    </xdr:to>
    <xdr:cxnSp macro="">
      <xdr:nvCxnSpPr>
        <xdr:cNvPr id="84" name="直線コネクタ 83">
          <a:extLst>
            <a:ext uri="{FF2B5EF4-FFF2-40B4-BE49-F238E27FC236}">
              <a16:creationId xmlns:a16="http://schemas.microsoft.com/office/drawing/2014/main" id="{B86DAEF2-71A8-41A0-B216-D54669CD1E4C}"/>
            </a:ext>
          </a:extLst>
        </xdr:cNvPr>
        <xdr:cNvCxnSpPr/>
      </xdr:nvCxnSpPr>
      <xdr:spPr>
        <a:xfrm>
          <a:off x="3588385" y="5355590"/>
          <a:ext cx="6197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158750</xdr:rowOff>
    </xdr:from>
    <xdr:to>
      <xdr:col>15</xdr:col>
      <xdr:colOff>187325</xdr:colOff>
      <xdr:row>27</xdr:row>
      <xdr:rowOff>88900</xdr:rowOff>
    </xdr:to>
    <xdr:sp macro="" textlink="">
      <xdr:nvSpPr>
        <xdr:cNvPr id="85" name="楕円 84">
          <a:extLst>
            <a:ext uri="{FF2B5EF4-FFF2-40B4-BE49-F238E27FC236}">
              <a16:creationId xmlns:a16="http://schemas.microsoft.com/office/drawing/2014/main" id="{7E55AEEF-98C2-4897-A8C0-41041891D872}"/>
            </a:ext>
          </a:extLst>
        </xdr:cNvPr>
        <xdr:cNvSpPr/>
      </xdr:nvSpPr>
      <xdr:spPr>
        <a:xfrm>
          <a:off x="2867025" y="5287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38100</xdr:rowOff>
    </xdr:from>
    <xdr:to>
      <xdr:col>19</xdr:col>
      <xdr:colOff>136525</xdr:colOff>
      <xdr:row>27</xdr:row>
      <xdr:rowOff>59690</xdr:rowOff>
    </xdr:to>
    <xdr:cxnSp macro="">
      <xdr:nvCxnSpPr>
        <xdr:cNvPr id="86" name="直線コネクタ 85">
          <a:extLst>
            <a:ext uri="{FF2B5EF4-FFF2-40B4-BE49-F238E27FC236}">
              <a16:creationId xmlns:a16="http://schemas.microsoft.com/office/drawing/2014/main" id="{DB280995-6321-46CD-8A48-4CD69A84D90E}"/>
            </a:ext>
          </a:extLst>
        </xdr:cNvPr>
        <xdr:cNvCxnSpPr/>
      </xdr:nvCxnSpPr>
      <xdr:spPr>
        <a:xfrm>
          <a:off x="2917825" y="5334000"/>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126365</xdr:rowOff>
    </xdr:from>
    <xdr:to>
      <xdr:col>11</xdr:col>
      <xdr:colOff>187325</xdr:colOff>
      <xdr:row>27</xdr:row>
      <xdr:rowOff>56515</xdr:rowOff>
    </xdr:to>
    <xdr:sp macro="" textlink="">
      <xdr:nvSpPr>
        <xdr:cNvPr id="87" name="楕円 86">
          <a:extLst>
            <a:ext uri="{FF2B5EF4-FFF2-40B4-BE49-F238E27FC236}">
              <a16:creationId xmlns:a16="http://schemas.microsoft.com/office/drawing/2014/main" id="{1F11856F-676D-4532-B256-E9D6AD2B0C24}"/>
            </a:ext>
          </a:extLst>
        </xdr:cNvPr>
        <xdr:cNvSpPr/>
      </xdr:nvSpPr>
      <xdr:spPr>
        <a:xfrm>
          <a:off x="2196465" y="5254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5715</xdr:rowOff>
    </xdr:from>
    <xdr:to>
      <xdr:col>15</xdr:col>
      <xdr:colOff>136525</xdr:colOff>
      <xdr:row>27</xdr:row>
      <xdr:rowOff>38100</xdr:rowOff>
    </xdr:to>
    <xdr:cxnSp macro="">
      <xdr:nvCxnSpPr>
        <xdr:cNvPr id="88" name="直線コネクタ 87">
          <a:extLst>
            <a:ext uri="{FF2B5EF4-FFF2-40B4-BE49-F238E27FC236}">
              <a16:creationId xmlns:a16="http://schemas.microsoft.com/office/drawing/2014/main" id="{E2504DB2-0AB2-4834-AFB0-AED3649FF7FA}"/>
            </a:ext>
          </a:extLst>
        </xdr:cNvPr>
        <xdr:cNvCxnSpPr/>
      </xdr:nvCxnSpPr>
      <xdr:spPr>
        <a:xfrm>
          <a:off x="2247265" y="5301615"/>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124037</xdr:rowOff>
    </xdr:from>
    <xdr:to>
      <xdr:col>7</xdr:col>
      <xdr:colOff>187325</xdr:colOff>
      <xdr:row>28</xdr:row>
      <xdr:rowOff>54187</xdr:rowOff>
    </xdr:to>
    <xdr:sp macro="" textlink="">
      <xdr:nvSpPr>
        <xdr:cNvPr id="89" name="楕円 88">
          <a:extLst>
            <a:ext uri="{FF2B5EF4-FFF2-40B4-BE49-F238E27FC236}">
              <a16:creationId xmlns:a16="http://schemas.microsoft.com/office/drawing/2014/main" id="{FB46555C-7DC7-447B-9CF5-502A678F8C11}"/>
            </a:ext>
          </a:extLst>
        </xdr:cNvPr>
        <xdr:cNvSpPr/>
      </xdr:nvSpPr>
      <xdr:spPr>
        <a:xfrm>
          <a:off x="1525905" y="5419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5715</xdr:rowOff>
    </xdr:from>
    <xdr:to>
      <xdr:col>11</xdr:col>
      <xdr:colOff>136525</xdr:colOff>
      <xdr:row>28</xdr:row>
      <xdr:rowOff>3387</xdr:rowOff>
    </xdr:to>
    <xdr:cxnSp macro="">
      <xdr:nvCxnSpPr>
        <xdr:cNvPr id="90" name="直線コネクタ 89">
          <a:extLst>
            <a:ext uri="{FF2B5EF4-FFF2-40B4-BE49-F238E27FC236}">
              <a16:creationId xmlns:a16="http://schemas.microsoft.com/office/drawing/2014/main" id="{FA501CA5-59CA-41C5-9118-1FDCB30CF8ED}"/>
            </a:ext>
          </a:extLst>
        </xdr:cNvPr>
        <xdr:cNvCxnSpPr/>
      </xdr:nvCxnSpPr>
      <xdr:spPr>
        <a:xfrm flipV="1">
          <a:off x="1576705" y="5301615"/>
          <a:ext cx="670560" cy="16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91" name="n_1aveValue有形固定資産減価償却率">
          <a:extLst>
            <a:ext uri="{FF2B5EF4-FFF2-40B4-BE49-F238E27FC236}">
              <a16:creationId xmlns:a16="http://schemas.microsoft.com/office/drawing/2014/main" id="{FEA7A0C3-B798-43BF-BF13-2031F6DBE2BD}"/>
            </a:ext>
          </a:extLst>
        </xdr:cNvPr>
        <xdr:cNvSpPr txBox="1"/>
      </xdr:nvSpPr>
      <xdr:spPr>
        <a:xfrm>
          <a:off x="3395989"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2" name="n_2aveValue有形固定資産減価償却率">
          <a:extLst>
            <a:ext uri="{FF2B5EF4-FFF2-40B4-BE49-F238E27FC236}">
              <a16:creationId xmlns:a16="http://schemas.microsoft.com/office/drawing/2014/main" id="{3453A6FA-0517-4FDC-97EA-4EFCAFB4EE4F}"/>
            </a:ext>
          </a:extLst>
        </xdr:cNvPr>
        <xdr:cNvSpPr txBox="1"/>
      </xdr:nvSpPr>
      <xdr:spPr>
        <a:xfrm>
          <a:off x="273812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3" name="n_3aveValue有形固定資産減価償却率">
          <a:extLst>
            <a:ext uri="{FF2B5EF4-FFF2-40B4-BE49-F238E27FC236}">
              <a16:creationId xmlns:a16="http://schemas.microsoft.com/office/drawing/2014/main" id="{223FCD38-2BD0-4903-94FF-6C2EF302FB2E}"/>
            </a:ext>
          </a:extLst>
        </xdr:cNvPr>
        <xdr:cNvSpPr txBox="1"/>
      </xdr:nvSpPr>
      <xdr:spPr>
        <a:xfrm>
          <a:off x="2067569"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4" name="n_4aveValue有形固定資産減価償却率">
          <a:extLst>
            <a:ext uri="{FF2B5EF4-FFF2-40B4-BE49-F238E27FC236}">
              <a16:creationId xmlns:a16="http://schemas.microsoft.com/office/drawing/2014/main" id="{D9EA7D0C-93E5-44B2-A3AB-C398CF8741BF}"/>
            </a:ext>
          </a:extLst>
        </xdr:cNvPr>
        <xdr:cNvSpPr txBox="1"/>
      </xdr:nvSpPr>
      <xdr:spPr>
        <a:xfrm>
          <a:off x="1397009"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127017</xdr:rowOff>
    </xdr:from>
    <xdr:ext cx="405111" cy="259045"/>
    <xdr:sp macro="" textlink="">
      <xdr:nvSpPr>
        <xdr:cNvPr id="95" name="n_1mainValue有形固定資産減価償却率">
          <a:extLst>
            <a:ext uri="{FF2B5EF4-FFF2-40B4-BE49-F238E27FC236}">
              <a16:creationId xmlns:a16="http://schemas.microsoft.com/office/drawing/2014/main" id="{89CDFD6D-D2C2-4E75-ADC6-109E09138F0E}"/>
            </a:ext>
          </a:extLst>
        </xdr:cNvPr>
        <xdr:cNvSpPr txBox="1"/>
      </xdr:nvSpPr>
      <xdr:spPr>
        <a:xfrm>
          <a:off x="3395989" y="508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105427</xdr:rowOff>
    </xdr:from>
    <xdr:ext cx="405111" cy="259045"/>
    <xdr:sp macro="" textlink="">
      <xdr:nvSpPr>
        <xdr:cNvPr id="96" name="n_2mainValue有形固定資産減価償却率">
          <a:extLst>
            <a:ext uri="{FF2B5EF4-FFF2-40B4-BE49-F238E27FC236}">
              <a16:creationId xmlns:a16="http://schemas.microsoft.com/office/drawing/2014/main" id="{1B750BD1-0094-4960-BD95-F2ABD95661AB}"/>
            </a:ext>
          </a:extLst>
        </xdr:cNvPr>
        <xdr:cNvSpPr txBox="1"/>
      </xdr:nvSpPr>
      <xdr:spPr>
        <a:xfrm>
          <a:off x="2738129"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73042</xdr:rowOff>
    </xdr:from>
    <xdr:ext cx="405111" cy="259045"/>
    <xdr:sp macro="" textlink="">
      <xdr:nvSpPr>
        <xdr:cNvPr id="97" name="n_3mainValue有形固定資産減価償却率">
          <a:extLst>
            <a:ext uri="{FF2B5EF4-FFF2-40B4-BE49-F238E27FC236}">
              <a16:creationId xmlns:a16="http://schemas.microsoft.com/office/drawing/2014/main" id="{EFE01FFC-BADD-409B-80FB-2E1130FBDE66}"/>
            </a:ext>
          </a:extLst>
        </xdr:cNvPr>
        <xdr:cNvSpPr txBox="1"/>
      </xdr:nvSpPr>
      <xdr:spPr>
        <a:xfrm>
          <a:off x="2067569" y="503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70714</xdr:rowOff>
    </xdr:from>
    <xdr:ext cx="405111" cy="259045"/>
    <xdr:sp macro="" textlink="">
      <xdr:nvSpPr>
        <xdr:cNvPr id="98" name="n_4mainValue有形固定資産減価償却率">
          <a:extLst>
            <a:ext uri="{FF2B5EF4-FFF2-40B4-BE49-F238E27FC236}">
              <a16:creationId xmlns:a16="http://schemas.microsoft.com/office/drawing/2014/main" id="{5F3D1670-AE89-4C86-9F8B-1B5B2323CA42}"/>
            </a:ext>
          </a:extLst>
        </xdr:cNvPr>
        <xdr:cNvSpPr txBox="1"/>
      </xdr:nvSpPr>
      <xdr:spPr>
        <a:xfrm>
          <a:off x="1397009" y="5198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BCD60B9-257C-4FFD-BD7C-086DA5865D3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EA0E546-F361-4D71-94FB-318D1AE45B8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307E7DF-D980-42B4-BF55-7A848D3F710F}"/>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CCECB0E5-FFB6-46ED-BA08-48C736D963C7}"/>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EB6C51F-B71D-4BBE-A159-350DB5747DE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BD84B36-F908-4F5C-BF2C-558E4E75964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6D8A250-983E-46BE-82C7-E54B3248C05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A991CEB-FA58-44D2-B734-A98D1AB4643D}"/>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4FBC1E53-CC9A-43F3-B5D2-A6D58BDE80B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AA3A2A3-F8CD-40A7-9291-775F29B502A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4968585-2565-441B-AAD3-96A3598B230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CF8FD3B-A4CF-464D-9A0F-1271CA3E1E6B}"/>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9990938-1EB8-41A8-A7F9-F3879AF4736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債務償還比率については、類似団体平均と比較し、２倍以上と非常に高い数値となっています。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これは、中学校、消防庁舎、役場庁舎等の比較的大きな施設の更新を実施、多額の地方債の借入を実施したことによるものです。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令和４年度以降は、大型事業を実施していないので、減少傾向にあります。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今後は、償還と起債のバランスを考慮しながら、適切な投資を実施していく必要があります。</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101ADE3-5A4D-429C-8E65-380B0582B27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E3A6B0B-08ED-46C4-A169-762FF5DF456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4BC89FC-BC6E-4820-BA89-EA17D82DB82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0F25160-FA39-4C56-8225-56E22E55C1E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3DEAFE15-3EF2-4B8B-A7E2-FFB26CDAF7D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3AEF7EC-ADB6-4728-B2B0-4B56F3EB557F}"/>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7461B433-9B3A-4CBB-AC3E-9F9D272A1CE2}"/>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FC03A4E-7F29-4791-80AB-B97699E8CD54}"/>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9354D6C-FE02-4350-A935-C96DC5E54D47}"/>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F768943-7BB0-4A55-A656-BD124D66C035}"/>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3482E4A-74C9-4830-A1A8-475755D6B9C2}"/>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E3D8831-D119-4240-A545-1E283B71A12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AB482E2-75A7-4C19-A256-3416BF38A70C}"/>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18D11B8-DA2B-4213-BC9F-52EA1427A12F}"/>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B9D0C6D-5FC7-4FD4-953D-C8BBCEA8087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36DED7C5-E781-47D4-B97A-4DAC6B42E347}"/>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E880F02C-E9D5-420B-A6AB-328EEFDF6751}"/>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841FB664-C6E4-40C8-A3EF-508E6DAA6697}"/>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4ABC4EB3-C9C9-4D9D-AED8-A5DEBEBFDD87}"/>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F8973D18-CE4E-4F1B-A526-68EF9F5F7DBC}"/>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2" name="債務償還比率平均値テキスト">
          <a:extLst>
            <a:ext uri="{FF2B5EF4-FFF2-40B4-BE49-F238E27FC236}">
              <a16:creationId xmlns:a16="http://schemas.microsoft.com/office/drawing/2014/main" id="{67EC189A-7781-4E2B-9549-9B23EB30770B}"/>
            </a:ext>
          </a:extLst>
        </xdr:cNvPr>
        <xdr:cNvSpPr txBox="1"/>
      </xdr:nvSpPr>
      <xdr:spPr>
        <a:xfrm>
          <a:off x="13080365" y="54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32B496DC-AEFB-4F6C-A514-916FD2DB1188}"/>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2A6296A7-37C4-4D41-8063-CFB14A7441E8}"/>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C16D940D-C998-4486-B1CE-CFDFD28B190A}"/>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859DC008-0DFF-4552-924B-009861B45F2C}"/>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866AA3A7-E3AC-461B-8596-6FF889D817FC}"/>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61D8ED0-DEFA-4025-947F-BB068725363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F80EC1A-E9D1-436F-9884-533ABC6CB57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BA1227B-A393-4FF6-B65C-39A047D2EFE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A8F5645-C37F-4203-A1DC-B66FB30598B2}"/>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47BB748-23D3-4386-9A32-8028EB441A9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55901</xdr:rowOff>
    </xdr:from>
    <xdr:to>
      <xdr:col>76</xdr:col>
      <xdr:colOff>73025</xdr:colOff>
      <xdr:row>32</xdr:row>
      <xdr:rowOff>157501</xdr:rowOff>
    </xdr:to>
    <xdr:sp macro="" textlink="">
      <xdr:nvSpPr>
        <xdr:cNvPr id="143" name="楕円 142">
          <a:extLst>
            <a:ext uri="{FF2B5EF4-FFF2-40B4-BE49-F238E27FC236}">
              <a16:creationId xmlns:a16="http://schemas.microsoft.com/office/drawing/2014/main" id="{5FB211FF-D620-4FDD-9ADB-541440037150}"/>
            </a:ext>
          </a:extLst>
        </xdr:cNvPr>
        <xdr:cNvSpPr/>
      </xdr:nvSpPr>
      <xdr:spPr>
        <a:xfrm>
          <a:off x="13001625" y="6190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34328</xdr:rowOff>
    </xdr:from>
    <xdr:ext cx="469744" cy="259045"/>
    <xdr:sp macro="" textlink="">
      <xdr:nvSpPr>
        <xdr:cNvPr id="144" name="債務償還比率該当値テキスト">
          <a:extLst>
            <a:ext uri="{FF2B5EF4-FFF2-40B4-BE49-F238E27FC236}">
              <a16:creationId xmlns:a16="http://schemas.microsoft.com/office/drawing/2014/main" id="{AFCE43BD-2F03-42CE-B75A-2E919D067432}"/>
            </a:ext>
          </a:extLst>
        </xdr:cNvPr>
        <xdr:cNvSpPr txBox="1"/>
      </xdr:nvSpPr>
      <xdr:spPr>
        <a:xfrm>
          <a:off x="13080365" y="616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116113</xdr:rowOff>
    </xdr:from>
    <xdr:to>
      <xdr:col>72</xdr:col>
      <xdr:colOff>123825</xdr:colOff>
      <xdr:row>33</xdr:row>
      <xdr:rowOff>46263</xdr:rowOff>
    </xdr:to>
    <xdr:sp macro="" textlink="">
      <xdr:nvSpPr>
        <xdr:cNvPr id="145" name="楕円 144">
          <a:extLst>
            <a:ext uri="{FF2B5EF4-FFF2-40B4-BE49-F238E27FC236}">
              <a16:creationId xmlns:a16="http://schemas.microsoft.com/office/drawing/2014/main" id="{E9B08118-C5F6-4ED2-8871-BCAE836BC6BF}"/>
            </a:ext>
          </a:extLst>
        </xdr:cNvPr>
        <xdr:cNvSpPr/>
      </xdr:nvSpPr>
      <xdr:spPr>
        <a:xfrm>
          <a:off x="12359005" y="6250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106701</xdr:rowOff>
    </xdr:from>
    <xdr:to>
      <xdr:col>76</xdr:col>
      <xdr:colOff>22225</xdr:colOff>
      <xdr:row>32</xdr:row>
      <xdr:rowOff>166913</xdr:rowOff>
    </xdr:to>
    <xdr:cxnSp macro="">
      <xdr:nvCxnSpPr>
        <xdr:cNvPr id="146" name="直線コネクタ 145">
          <a:extLst>
            <a:ext uri="{FF2B5EF4-FFF2-40B4-BE49-F238E27FC236}">
              <a16:creationId xmlns:a16="http://schemas.microsoft.com/office/drawing/2014/main" id="{87C4C674-1B13-4281-85CC-EC6CB5AA071C}"/>
            </a:ext>
          </a:extLst>
        </xdr:cNvPr>
        <xdr:cNvCxnSpPr/>
      </xdr:nvCxnSpPr>
      <xdr:spPr>
        <a:xfrm flipV="1">
          <a:off x="12409805" y="6240801"/>
          <a:ext cx="619760" cy="6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75283</xdr:rowOff>
    </xdr:from>
    <xdr:to>
      <xdr:col>68</xdr:col>
      <xdr:colOff>123825</xdr:colOff>
      <xdr:row>34</xdr:row>
      <xdr:rowOff>5433</xdr:rowOff>
    </xdr:to>
    <xdr:sp macro="" textlink="">
      <xdr:nvSpPr>
        <xdr:cNvPr id="147" name="楕円 146">
          <a:extLst>
            <a:ext uri="{FF2B5EF4-FFF2-40B4-BE49-F238E27FC236}">
              <a16:creationId xmlns:a16="http://schemas.microsoft.com/office/drawing/2014/main" id="{12333A0D-3963-4822-97CC-73839B6312A6}"/>
            </a:ext>
          </a:extLst>
        </xdr:cNvPr>
        <xdr:cNvSpPr/>
      </xdr:nvSpPr>
      <xdr:spPr>
        <a:xfrm>
          <a:off x="11688445" y="6377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166913</xdr:rowOff>
    </xdr:from>
    <xdr:to>
      <xdr:col>72</xdr:col>
      <xdr:colOff>73025</xdr:colOff>
      <xdr:row>33</xdr:row>
      <xdr:rowOff>126083</xdr:rowOff>
    </xdr:to>
    <xdr:cxnSp macro="">
      <xdr:nvCxnSpPr>
        <xdr:cNvPr id="148" name="直線コネクタ 147">
          <a:extLst>
            <a:ext uri="{FF2B5EF4-FFF2-40B4-BE49-F238E27FC236}">
              <a16:creationId xmlns:a16="http://schemas.microsoft.com/office/drawing/2014/main" id="{C20EA254-AE3B-46C2-A890-DDE9FF125E02}"/>
            </a:ext>
          </a:extLst>
        </xdr:cNvPr>
        <xdr:cNvCxnSpPr/>
      </xdr:nvCxnSpPr>
      <xdr:spPr>
        <a:xfrm flipV="1">
          <a:off x="11739245" y="6301013"/>
          <a:ext cx="670560" cy="1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46306</xdr:rowOff>
    </xdr:from>
    <xdr:to>
      <xdr:col>64</xdr:col>
      <xdr:colOff>123825</xdr:colOff>
      <xdr:row>32</xdr:row>
      <xdr:rowOff>147906</xdr:rowOff>
    </xdr:to>
    <xdr:sp macro="" textlink="">
      <xdr:nvSpPr>
        <xdr:cNvPr id="149" name="楕円 148">
          <a:extLst>
            <a:ext uri="{FF2B5EF4-FFF2-40B4-BE49-F238E27FC236}">
              <a16:creationId xmlns:a16="http://schemas.microsoft.com/office/drawing/2014/main" id="{47ABAFED-1503-49DE-AA88-BE8DB035E6CE}"/>
            </a:ext>
          </a:extLst>
        </xdr:cNvPr>
        <xdr:cNvSpPr/>
      </xdr:nvSpPr>
      <xdr:spPr>
        <a:xfrm>
          <a:off x="11017885" y="618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97106</xdr:rowOff>
    </xdr:from>
    <xdr:to>
      <xdr:col>68</xdr:col>
      <xdr:colOff>73025</xdr:colOff>
      <xdr:row>33</xdr:row>
      <xdr:rowOff>126083</xdr:rowOff>
    </xdr:to>
    <xdr:cxnSp macro="">
      <xdr:nvCxnSpPr>
        <xdr:cNvPr id="150" name="直線コネクタ 149">
          <a:extLst>
            <a:ext uri="{FF2B5EF4-FFF2-40B4-BE49-F238E27FC236}">
              <a16:creationId xmlns:a16="http://schemas.microsoft.com/office/drawing/2014/main" id="{501A44A5-6A01-4D69-86D6-3BD8017948A5}"/>
            </a:ext>
          </a:extLst>
        </xdr:cNvPr>
        <xdr:cNvCxnSpPr/>
      </xdr:nvCxnSpPr>
      <xdr:spPr>
        <a:xfrm>
          <a:off x="11068685" y="6231206"/>
          <a:ext cx="670560" cy="19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9913</xdr:rowOff>
    </xdr:from>
    <xdr:to>
      <xdr:col>60</xdr:col>
      <xdr:colOff>123825</xdr:colOff>
      <xdr:row>33</xdr:row>
      <xdr:rowOff>111513</xdr:rowOff>
    </xdr:to>
    <xdr:sp macro="" textlink="">
      <xdr:nvSpPr>
        <xdr:cNvPr id="151" name="楕円 150">
          <a:extLst>
            <a:ext uri="{FF2B5EF4-FFF2-40B4-BE49-F238E27FC236}">
              <a16:creationId xmlns:a16="http://schemas.microsoft.com/office/drawing/2014/main" id="{F6A402B1-4535-4065-9F74-FCFC9AB449A8}"/>
            </a:ext>
          </a:extLst>
        </xdr:cNvPr>
        <xdr:cNvSpPr/>
      </xdr:nvSpPr>
      <xdr:spPr>
        <a:xfrm>
          <a:off x="10347325" y="631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97106</xdr:rowOff>
    </xdr:from>
    <xdr:to>
      <xdr:col>64</xdr:col>
      <xdr:colOff>73025</xdr:colOff>
      <xdr:row>33</xdr:row>
      <xdr:rowOff>60713</xdr:rowOff>
    </xdr:to>
    <xdr:cxnSp macro="">
      <xdr:nvCxnSpPr>
        <xdr:cNvPr id="152" name="直線コネクタ 151">
          <a:extLst>
            <a:ext uri="{FF2B5EF4-FFF2-40B4-BE49-F238E27FC236}">
              <a16:creationId xmlns:a16="http://schemas.microsoft.com/office/drawing/2014/main" id="{97640EE4-BF8E-4500-B1CD-81975D0B5725}"/>
            </a:ext>
          </a:extLst>
        </xdr:cNvPr>
        <xdr:cNvCxnSpPr/>
      </xdr:nvCxnSpPr>
      <xdr:spPr>
        <a:xfrm flipV="1">
          <a:off x="10398125" y="6231206"/>
          <a:ext cx="670560" cy="13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F887AB91-FB30-4996-AF2F-F5C27C907437}"/>
            </a:ext>
          </a:extLst>
        </xdr:cNvPr>
        <xdr:cNvSpPr txBox="1"/>
      </xdr:nvSpPr>
      <xdr:spPr>
        <a:xfrm>
          <a:off x="12185092" y="538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E332E55D-E3E6-4AD7-BE5D-44CE38BF27F1}"/>
            </a:ext>
          </a:extLst>
        </xdr:cNvPr>
        <xdr:cNvSpPr txBox="1"/>
      </xdr:nvSpPr>
      <xdr:spPr>
        <a:xfrm>
          <a:off x="11527232" y="541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5" name="n_3aveValue債務償還比率">
          <a:extLst>
            <a:ext uri="{FF2B5EF4-FFF2-40B4-BE49-F238E27FC236}">
              <a16:creationId xmlns:a16="http://schemas.microsoft.com/office/drawing/2014/main" id="{CF38D305-EBC9-4E7C-846C-8EEFE249268E}"/>
            </a:ext>
          </a:extLst>
        </xdr:cNvPr>
        <xdr:cNvSpPr txBox="1"/>
      </xdr:nvSpPr>
      <xdr:spPr>
        <a:xfrm>
          <a:off x="10856672" y="540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A3A06A5E-1B46-4F65-A649-A95CA47AC15C}"/>
            </a:ext>
          </a:extLst>
        </xdr:cNvPr>
        <xdr:cNvSpPr txBox="1"/>
      </xdr:nvSpPr>
      <xdr:spPr>
        <a:xfrm>
          <a:off x="1018611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37390</xdr:rowOff>
    </xdr:from>
    <xdr:ext cx="469744" cy="259045"/>
    <xdr:sp macro="" textlink="">
      <xdr:nvSpPr>
        <xdr:cNvPr id="157" name="n_1mainValue債務償還比率">
          <a:extLst>
            <a:ext uri="{FF2B5EF4-FFF2-40B4-BE49-F238E27FC236}">
              <a16:creationId xmlns:a16="http://schemas.microsoft.com/office/drawing/2014/main" id="{87E6F269-31D9-4AD4-BEE5-55413D62841B}"/>
            </a:ext>
          </a:extLst>
        </xdr:cNvPr>
        <xdr:cNvSpPr txBox="1"/>
      </xdr:nvSpPr>
      <xdr:spPr>
        <a:xfrm>
          <a:off x="12185092" y="633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168010</xdr:rowOff>
    </xdr:from>
    <xdr:ext cx="560923" cy="259045"/>
    <xdr:sp macro="" textlink="">
      <xdr:nvSpPr>
        <xdr:cNvPr id="158" name="n_2mainValue債務償還比率">
          <a:extLst>
            <a:ext uri="{FF2B5EF4-FFF2-40B4-BE49-F238E27FC236}">
              <a16:creationId xmlns:a16="http://schemas.microsoft.com/office/drawing/2014/main" id="{C87D16BB-62D6-42B6-800F-6696A57A7ABD}"/>
            </a:ext>
          </a:extLst>
        </xdr:cNvPr>
        <xdr:cNvSpPr txBox="1"/>
      </xdr:nvSpPr>
      <xdr:spPr>
        <a:xfrm>
          <a:off x="11496883" y="64697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139033</xdr:rowOff>
    </xdr:from>
    <xdr:ext cx="469744" cy="259045"/>
    <xdr:sp macro="" textlink="">
      <xdr:nvSpPr>
        <xdr:cNvPr id="159" name="n_3mainValue債務償還比率">
          <a:extLst>
            <a:ext uri="{FF2B5EF4-FFF2-40B4-BE49-F238E27FC236}">
              <a16:creationId xmlns:a16="http://schemas.microsoft.com/office/drawing/2014/main" id="{73BFF344-D497-49A6-8FA0-6B7A78E3D7FD}"/>
            </a:ext>
          </a:extLst>
        </xdr:cNvPr>
        <xdr:cNvSpPr txBox="1"/>
      </xdr:nvSpPr>
      <xdr:spPr>
        <a:xfrm>
          <a:off x="10856672" y="627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102640</xdr:rowOff>
    </xdr:from>
    <xdr:ext cx="469744" cy="259045"/>
    <xdr:sp macro="" textlink="">
      <xdr:nvSpPr>
        <xdr:cNvPr id="160" name="n_4mainValue債務償還比率">
          <a:extLst>
            <a:ext uri="{FF2B5EF4-FFF2-40B4-BE49-F238E27FC236}">
              <a16:creationId xmlns:a16="http://schemas.microsoft.com/office/drawing/2014/main" id="{F2E37F52-3620-45E0-B556-BBB99BA7767B}"/>
            </a:ext>
          </a:extLst>
        </xdr:cNvPr>
        <xdr:cNvSpPr txBox="1"/>
      </xdr:nvSpPr>
      <xdr:spPr>
        <a:xfrm>
          <a:off x="10186112" y="640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E556FA1-7466-4A21-84AB-4A9F12DEAE3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AE1F838-4C77-42DE-8D0C-47060203E0F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60419BB-98CE-49DE-B6AA-25A8BE5A1BF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EB0426BF-C06C-49DC-9045-EA63A6BD990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FD6D7BD-4709-453A-8554-259384CDA19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ADFCCD9-2289-418E-A19A-6933786BD9E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F655FE-8C5F-4BE2-BED0-65D7614ECD8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E00AD0-9FB3-4769-929A-0905DA97CC3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0D5CFD-CD82-4D5C-927E-8BB29F820C0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25F13E0-E125-48ED-AF17-44853012249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A6EEF4-2E74-464D-8E2B-02DC920E0E5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C36549-8FCD-4449-BADC-F66B4A1F909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02C25D-2298-420F-BC6F-A89E5693FE5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56D0F5-78B7-4C00-960B-00F9B49360A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3EF2D3-C0EF-4102-9350-1FC1AB03AC4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47386D-7655-459D-BE38-28E0AF5AD14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F79F27-BD51-49D1-B47C-DB041AE69E4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FA7664-4C5E-4F8F-9D32-549E882E9EB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8A2B32-20B9-4F82-947B-DD7A78A954C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E35436F-B80E-45C5-98BA-14621984D12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86A58E-4C8F-46D5-8391-35FB091AED6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681E59D-272A-47CB-893E-311C2BB9BEA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C12882-B09A-457B-9436-7CB6F05D27A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7F9350-026F-45C6-BDFD-BEB21E76C83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4F7526-F35C-4120-9621-F1C3FC8F83E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5ADF17-CD89-46C6-B86D-E459D1F209A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B91F84-9B8A-4E89-BAFE-3CD8CFA4896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73BC4B-E8C7-4500-9F03-EE61429BEBF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D21533-E620-408E-9D98-1FCBA3F0A97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2191273-D06E-474A-8E59-EB5651AD79A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5DD2DFD-33C0-46BD-9DF1-6EBBD42F13D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7EE7C2-CD73-4F13-A55D-F67B7AA3E39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8A5B7C-D06B-4C66-8697-C19177F92EF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B4ABB4-5286-4B22-9195-96955D30122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9550C3-5D80-4795-819D-E9097667CBE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2A534E7-1947-4756-ABCA-3F2AAEC2FAF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CFEEEEF-02D1-485C-8D7B-89503D507E5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3BE4E6-4B41-484E-8933-809F9176BCF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D38F82-D472-4F3C-A95E-C4707ED2727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A9FB25-3D67-4D85-B4B8-3B4D4BC9E54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E3EE5E-E5FD-45FE-A7EE-F835CF40523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6AECDB-EAC4-4EBA-949C-D66A4574A93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FBF3367-D223-4664-8A01-43BF098A564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E8BB76F-CEE9-4288-8911-0534D2A435A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B4CE08-DCA2-4FD1-97D7-F24E6376963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69E782-E42F-4574-93B8-E24E1F9B50E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43ED3C-1D45-4B23-A66E-C4E077D0F5F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03541E3-13EA-4082-90B4-D18CBA6E89E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E3DC4DD-D4A1-4C3B-A227-37D26337439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1E29FC31-8BF3-4DCC-A7A6-CCF23468FAAD}"/>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2858BB3-CDFA-43C6-8065-687A63FC463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5E0073A-0964-4274-ABB9-7C1F80119B9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6DBB97A-0A0E-4EAF-BE5D-630ABB535155}"/>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3D53E7D-BC30-4EE9-B07D-C6F9DE157C5A}"/>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3608022-6FCD-446B-890F-E0331696A5C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944DF08-9465-4BA9-8959-FEEBBAFD2A8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EDE105D-FF01-4549-871A-8AFB8C52FEEE}"/>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E1518A0-B79A-4534-8FF4-FED46C82576A}"/>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C98AED6-DD7F-4C4F-967B-0ED477BBA35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8C93E1A0-D651-40F7-9E3C-C19FF3C05AD7}"/>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E419963-7357-4755-BE44-0E4B76A9554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1EC9091-B143-4A1E-A21F-3CEF0B391EE2}"/>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8F68AA39-5AA3-40B5-9F9A-ACC7417E0B6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99F1A576-9EA7-42C7-B183-EC6DAED82AED}"/>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74282CC1-C7C5-49FE-B0DF-643AA094E984}"/>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B87B379F-6EB7-483E-B7C6-A7C44EC4FF3C}"/>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964F419E-5C55-47CC-90AD-5A37EF6F15C2}"/>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AD73F056-7EC0-4573-A50A-83DCD7295A86}"/>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0117E13B-7DD3-45A8-8067-1DC5B3100DC9}"/>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3A2A766E-261F-489C-B360-A95D6F68A7B5}"/>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B3A2A90B-6F38-4F59-A9A4-202A868448CD}"/>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A7BD41E0-BF45-4C96-9CF8-7F5D14F49071}"/>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B1E8961B-8743-4E52-BD61-BFEA791755B1}"/>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5A5370C9-2D29-4997-9CEB-8C41E30D2E79}"/>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B28CC2-1061-4BB9-9C4E-B3E06490519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E54590-971B-437D-9B91-98626ED95BE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DD481D-919C-469F-A1E8-FE4AAD8F7D9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8E54E27-D60B-4CB7-998B-EBA2BCC93A3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2D96F47-C852-4C84-BAE9-4783DBFF0EE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5" name="楕円 74">
          <a:extLst>
            <a:ext uri="{FF2B5EF4-FFF2-40B4-BE49-F238E27FC236}">
              <a16:creationId xmlns:a16="http://schemas.microsoft.com/office/drawing/2014/main" id="{DA987516-3F46-4855-85B6-B4A71FC30C56}"/>
            </a:ext>
          </a:extLst>
        </xdr:cNvPr>
        <xdr:cNvSpPr/>
      </xdr:nvSpPr>
      <xdr:spPr>
        <a:xfrm>
          <a:off x="403606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6" name="【道路】&#10;有形固定資産減価償却率該当値テキスト">
          <a:extLst>
            <a:ext uri="{FF2B5EF4-FFF2-40B4-BE49-F238E27FC236}">
              <a16:creationId xmlns:a16="http://schemas.microsoft.com/office/drawing/2014/main" id="{143EB886-5C81-4E2B-AD91-5E1D7F53AC9D}"/>
            </a:ext>
          </a:extLst>
        </xdr:cNvPr>
        <xdr:cNvSpPr txBox="1"/>
      </xdr:nvSpPr>
      <xdr:spPr>
        <a:xfrm>
          <a:off x="412496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20501</xdr:rowOff>
    </xdr:from>
    <xdr:to>
      <xdr:col>20</xdr:col>
      <xdr:colOff>38100</xdr:colOff>
      <xdr:row>37</xdr:row>
      <xdr:rowOff>122101</xdr:rowOff>
    </xdr:to>
    <xdr:sp macro="" textlink="">
      <xdr:nvSpPr>
        <xdr:cNvPr id="77" name="楕円 76">
          <a:extLst>
            <a:ext uri="{FF2B5EF4-FFF2-40B4-BE49-F238E27FC236}">
              <a16:creationId xmlns:a16="http://schemas.microsoft.com/office/drawing/2014/main" id="{ADCC4B06-824A-4C82-81A0-F3DD42BF8DE5}"/>
            </a:ext>
          </a:extLst>
        </xdr:cNvPr>
        <xdr:cNvSpPr/>
      </xdr:nvSpPr>
      <xdr:spPr>
        <a:xfrm>
          <a:off x="3312160" y="62231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71301</xdr:rowOff>
    </xdr:from>
    <xdr:to>
      <xdr:col>24</xdr:col>
      <xdr:colOff>63500</xdr:colOff>
      <xdr:row>37</xdr:row>
      <xdr:rowOff>133350</xdr:rowOff>
    </xdr:to>
    <xdr:cxnSp macro="">
      <xdr:nvCxnSpPr>
        <xdr:cNvPr id="78" name="直線コネクタ 77">
          <a:extLst>
            <a:ext uri="{FF2B5EF4-FFF2-40B4-BE49-F238E27FC236}">
              <a16:creationId xmlns:a16="http://schemas.microsoft.com/office/drawing/2014/main" id="{CF9CC39E-4FDB-496C-8D1D-5715D5545873}"/>
            </a:ext>
          </a:extLst>
        </xdr:cNvPr>
        <xdr:cNvCxnSpPr/>
      </xdr:nvCxnSpPr>
      <xdr:spPr>
        <a:xfrm>
          <a:off x="3355340" y="6273981"/>
          <a:ext cx="73152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23767</xdr:rowOff>
    </xdr:from>
    <xdr:to>
      <xdr:col>15</xdr:col>
      <xdr:colOff>101600</xdr:colOff>
      <xdr:row>37</xdr:row>
      <xdr:rowOff>125367</xdr:rowOff>
    </xdr:to>
    <xdr:sp macro="" textlink="">
      <xdr:nvSpPr>
        <xdr:cNvPr id="79" name="楕円 78">
          <a:extLst>
            <a:ext uri="{FF2B5EF4-FFF2-40B4-BE49-F238E27FC236}">
              <a16:creationId xmlns:a16="http://schemas.microsoft.com/office/drawing/2014/main" id="{CA69AF0E-EAEB-47C0-BD24-1C0E9D61FA6F}"/>
            </a:ext>
          </a:extLst>
        </xdr:cNvPr>
        <xdr:cNvSpPr/>
      </xdr:nvSpPr>
      <xdr:spPr>
        <a:xfrm>
          <a:off x="2514600" y="622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71301</xdr:rowOff>
    </xdr:from>
    <xdr:to>
      <xdr:col>19</xdr:col>
      <xdr:colOff>177800</xdr:colOff>
      <xdr:row>37</xdr:row>
      <xdr:rowOff>74567</xdr:rowOff>
    </xdr:to>
    <xdr:cxnSp macro="">
      <xdr:nvCxnSpPr>
        <xdr:cNvPr id="80" name="直線コネクタ 79">
          <a:extLst>
            <a:ext uri="{FF2B5EF4-FFF2-40B4-BE49-F238E27FC236}">
              <a16:creationId xmlns:a16="http://schemas.microsoft.com/office/drawing/2014/main" id="{BD33FD2E-DB27-432A-BF87-37853F7EF73E}"/>
            </a:ext>
          </a:extLst>
        </xdr:cNvPr>
        <xdr:cNvCxnSpPr/>
      </xdr:nvCxnSpPr>
      <xdr:spPr>
        <a:xfrm flipV="1">
          <a:off x="2565400" y="6273981"/>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159294</xdr:rowOff>
    </xdr:from>
    <xdr:to>
      <xdr:col>10</xdr:col>
      <xdr:colOff>165100</xdr:colOff>
      <xdr:row>37</xdr:row>
      <xdr:rowOff>89444</xdr:rowOff>
    </xdr:to>
    <xdr:sp macro="" textlink="">
      <xdr:nvSpPr>
        <xdr:cNvPr id="81" name="楕円 80">
          <a:extLst>
            <a:ext uri="{FF2B5EF4-FFF2-40B4-BE49-F238E27FC236}">
              <a16:creationId xmlns:a16="http://schemas.microsoft.com/office/drawing/2014/main" id="{9F82E748-0846-4B96-A134-E94E224FE26B}"/>
            </a:ext>
          </a:extLst>
        </xdr:cNvPr>
        <xdr:cNvSpPr/>
      </xdr:nvSpPr>
      <xdr:spPr>
        <a:xfrm>
          <a:off x="1739900" y="6194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38644</xdr:rowOff>
    </xdr:from>
    <xdr:to>
      <xdr:col>15</xdr:col>
      <xdr:colOff>50800</xdr:colOff>
      <xdr:row>37</xdr:row>
      <xdr:rowOff>74567</xdr:rowOff>
    </xdr:to>
    <xdr:cxnSp macro="">
      <xdr:nvCxnSpPr>
        <xdr:cNvPr id="82" name="直線コネクタ 81">
          <a:extLst>
            <a:ext uri="{FF2B5EF4-FFF2-40B4-BE49-F238E27FC236}">
              <a16:creationId xmlns:a16="http://schemas.microsoft.com/office/drawing/2014/main" id="{A5DE66A1-F0AA-45F9-886E-8E20A9C3F72E}"/>
            </a:ext>
          </a:extLst>
        </xdr:cNvPr>
        <xdr:cNvCxnSpPr/>
      </xdr:nvCxnSpPr>
      <xdr:spPr>
        <a:xfrm>
          <a:off x="1790700" y="6241324"/>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83" name="楕円 82">
          <a:extLst>
            <a:ext uri="{FF2B5EF4-FFF2-40B4-BE49-F238E27FC236}">
              <a16:creationId xmlns:a16="http://schemas.microsoft.com/office/drawing/2014/main" id="{9662691A-3B5D-41C4-AFAD-C4CE5E2A4C12}"/>
            </a:ext>
          </a:extLst>
        </xdr:cNvPr>
        <xdr:cNvSpPr/>
      </xdr:nvSpPr>
      <xdr:spPr>
        <a:xfrm>
          <a:off x="965200" y="615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38644</xdr:rowOff>
    </xdr:to>
    <xdr:cxnSp macro="">
      <xdr:nvCxnSpPr>
        <xdr:cNvPr id="84" name="直線コネクタ 83">
          <a:extLst>
            <a:ext uri="{FF2B5EF4-FFF2-40B4-BE49-F238E27FC236}">
              <a16:creationId xmlns:a16="http://schemas.microsoft.com/office/drawing/2014/main" id="{EB2F1C3F-80D9-4E4A-9DF7-57383B4933F1}"/>
            </a:ext>
          </a:extLst>
        </xdr:cNvPr>
        <xdr:cNvCxnSpPr/>
      </xdr:nvCxnSpPr>
      <xdr:spPr>
        <a:xfrm>
          <a:off x="1008380" y="6202680"/>
          <a:ext cx="78232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EAA7B1E5-DA49-4F16-BDB9-D2FFEC507F76}"/>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0CEFF021-3F4C-4D0D-AE5C-B0DCA253ED96}"/>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A57506FB-720F-439F-A23B-3F42303A908A}"/>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DCEDCC24-945E-4251-9627-F60FF41E022E}"/>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138628</xdr:rowOff>
    </xdr:from>
    <xdr:ext cx="405111" cy="259045"/>
    <xdr:sp macro="" textlink="">
      <xdr:nvSpPr>
        <xdr:cNvPr id="89" name="n_1mainValue【道路】&#10;有形固定資産減価償却率">
          <a:extLst>
            <a:ext uri="{FF2B5EF4-FFF2-40B4-BE49-F238E27FC236}">
              <a16:creationId xmlns:a16="http://schemas.microsoft.com/office/drawing/2014/main" id="{6E02C84C-E0AA-4BC9-A959-E120AADA65E7}"/>
            </a:ext>
          </a:extLst>
        </xdr:cNvPr>
        <xdr:cNvSpPr txBox="1"/>
      </xdr:nvSpPr>
      <xdr:spPr>
        <a:xfrm>
          <a:off x="3170564" y="600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141894</xdr:rowOff>
    </xdr:from>
    <xdr:ext cx="405111" cy="259045"/>
    <xdr:sp macro="" textlink="">
      <xdr:nvSpPr>
        <xdr:cNvPr id="90" name="n_2mainValue【道路】&#10;有形固定資産減価償却率">
          <a:extLst>
            <a:ext uri="{FF2B5EF4-FFF2-40B4-BE49-F238E27FC236}">
              <a16:creationId xmlns:a16="http://schemas.microsoft.com/office/drawing/2014/main" id="{50FD1E5C-08FD-440D-BC38-F63295C4189B}"/>
            </a:ext>
          </a:extLst>
        </xdr:cNvPr>
        <xdr:cNvSpPr txBox="1"/>
      </xdr:nvSpPr>
      <xdr:spPr>
        <a:xfrm>
          <a:off x="23857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105971</xdr:rowOff>
    </xdr:from>
    <xdr:ext cx="405111" cy="259045"/>
    <xdr:sp macro="" textlink="">
      <xdr:nvSpPr>
        <xdr:cNvPr id="91" name="n_3mainValue【道路】&#10;有形固定資産減価償却率">
          <a:extLst>
            <a:ext uri="{FF2B5EF4-FFF2-40B4-BE49-F238E27FC236}">
              <a16:creationId xmlns:a16="http://schemas.microsoft.com/office/drawing/2014/main" id="{F9B91128-5E9C-437C-8F4D-2F232B142BBA}"/>
            </a:ext>
          </a:extLst>
        </xdr:cNvPr>
        <xdr:cNvSpPr txBox="1"/>
      </xdr:nvSpPr>
      <xdr:spPr>
        <a:xfrm>
          <a:off x="1611004" y="597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63517</xdr:rowOff>
    </xdr:from>
    <xdr:ext cx="405111" cy="259045"/>
    <xdr:sp macro="" textlink="">
      <xdr:nvSpPr>
        <xdr:cNvPr id="92" name="n_4mainValue【道路】&#10;有形固定資産減価償却率">
          <a:extLst>
            <a:ext uri="{FF2B5EF4-FFF2-40B4-BE49-F238E27FC236}">
              <a16:creationId xmlns:a16="http://schemas.microsoft.com/office/drawing/2014/main" id="{2A6E6CA3-3C25-43D5-9D89-8CBF4A398913}"/>
            </a:ext>
          </a:extLst>
        </xdr:cNvPr>
        <xdr:cNvSpPr txBox="1"/>
      </xdr:nvSpPr>
      <xdr:spPr>
        <a:xfrm>
          <a:off x="83630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79139049-539E-4F5C-B807-6C93F7EC894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1F3DA6F-DA16-425C-9424-2C24D3A4BBD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682A9698-E3EE-4295-8063-9DC4839EB70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CCA2E91-D8CF-4779-817B-35166E7A66B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D3C5886-C970-427D-AA72-73BD7F53546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4089D75-83A3-4BEC-8BA8-C762EAC94B8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607EC49C-29FE-4797-85B5-F1902CBB565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E6C2F213-6DDF-40E7-8E63-ABDE0DBAE00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4F98CEA6-564E-40B4-A55F-B99027632124}"/>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E8E35C57-4776-4478-9BB3-147898EB61E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3509DA92-6C8C-4F60-A57A-DAF71153257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64E6ED43-BBD1-420B-9496-2C3486E720D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3539BFC8-81AB-4A07-ACAC-8482E9446E7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27A1782C-E0B7-4525-8B62-689F9136865D}"/>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56ED7785-E670-4314-9A37-D8354353AE69}"/>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4FE4C10E-5C22-400C-86EC-62D05F1640C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BA554ACE-18E7-4BE1-9882-AEE396AC4999}"/>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A78517A5-2C51-44E7-8599-1C1086A275AB}"/>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1BE353A2-956A-4E3A-94A2-FC117210B5CF}"/>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0A626A8A-2AFA-4AF4-80EF-663880D687ED}"/>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9B7EBA06-AB6A-429F-AE59-15DAF2F335BF}"/>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D3FA762C-6F31-4738-A581-A8557586DB44}"/>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D55241F8-6321-4144-B953-EF1EAA405F7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71EB701B-9CC6-4307-B1E3-4ECB51607E48}"/>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986150DE-AA5B-48BB-A0C8-D7AA406DE3C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8B4E4C94-A0A1-4E65-B444-8604DB96F350}"/>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BA6B1DDD-4CF6-45F5-BED3-41E6AF4B193E}"/>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3C9463A2-8A50-4035-B779-464869E97CC8}"/>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E52EFBD9-23FA-4B39-BD96-88E2CA0CB6D5}"/>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23401608-3F2A-4C70-AAF4-1CBC312F7FDB}"/>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23664F0D-4EC1-4369-BE64-55B70DC7981C}"/>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C4AA183A-5F71-464B-9A2F-58BCA89FBE18}"/>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47AAC60E-9D0A-4C28-A381-E7A04C6365A7}"/>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C64A741-D973-42AD-9493-2B120F58F082}"/>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09DA78D6-789F-43A2-A7F0-03A069281E69}"/>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BC90ED04-8760-43CD-9B6F-A28A23F5F882}"/>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A8FF0E5-B6F7-42AB-8167-BA5CE1E6C04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E4B5069-99D3-4FFB-A2EC-33D779A21AD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FA2365E-5327-4560-B369-8295F381539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CABA3A12-E1D6-40E1-B47F-89A70B757A1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BF7B5FF-6EF9-431E-BE34-DAA48226B10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132059</xdr:rowOff>
    </xdr:from>
    <xdr:to>
      <xdr:col>55</xdr:col>
      <xdr:colOff>50800</xdr:colOff>
      <xdr:row>42</xdr:row>
      <xdr:rowOff>62209</xdr:rowOff>
    </xdr:to>
    <xdr:sp macro="" textlink="">
      <xdr:nvSpPr>
        <xdr:cNvPr id="134" name="楕円 133">
          <a:extLst>
            <a:ext uri="{FF2B5EF4-FFF2-40B4-BE49-F238E27FC236}">
              <a16:creationId xmlns:a16="http://schemas.microsoft.com/office/drawing/2014/main" id="{AD07A154-51B5-4BD6-A57F-45D91E3E94BE}"/>
            </a:ext>
          </a:extLst>
        </xdr:cNvPr>
        <xdr:cNvSpPr/>
      </xdr:nvSpPr>
      <xdr:spPr>
        <a:xfrm>
          <a:off x="9192260" y="70052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46986</xdr:rowOff>
    </xdr:from>
    <xdr:ext cx="469744" cy="259045"/>
    <xdr:sp macro="" textlink="">
      <xdr:nvSpPr>
        <xdr:cNvPr id="135" name="【道路】&#10;一人当たり延長該当値テキスト">
          <a:extLst>
            <a:ext uri="{FF2B5EF4-FFF2-40B4-BE49-F238E27FC236}">
              <a16:creationId xmlns:a16="http://schemas.microsoft.com/office/drawing/2014/main" id="{A0FCDD94-5545-4EFB-89E6-705D1149EF4D}"/>
            </a:ext>
          </a:extLst>
        </xdr:cNvPr>
        <xdr:cNvSpPr txBox="1"/>
      </xdr:nvSpPr>
      <xdr:spPr>
        <a:xfrm>
          <a:off x="9258300" y="6920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133473</xdr:rowOff>
    </xdr:from>
    <xdr:to>
      <xdr:col>50</xdr:col>
      <xdr:colOff>165100</xdr:colOff>
      <xdr:row>42</xdr:row>
      <xdr:rowOff>63623</xdr:rowOff>
    </xdr:to>
    <xdr:sp macro="" textlink="">
      <xdr:nvSpPr>
        <xdr:cNvPr id="136" name="楕円 135">
          <a:extLst>
            <a:ext uri="{FF2B5EF4-FFF2-40B4-BE49-F238E27FC236}">
              <a16:creationId xmlns:a16="http://schemas.microsoft.com/office/drawing/2014/main" id="{D34A57B6-0D82-467D-B8B3-1A7E7C82C788}"/>
            </a:ext>
          </a:extLst>
        </xdr:cNvPr>
        <xdr:cNvSpPr/>
      </xdr:nvSpPr>
      <xdr:spPr>
        <a:xfrm>
          <a:off x="8445500" y="7006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11409</xdr:rowOff>
    </xdr:from>
    <xdr:to>
      <xdr:col>55</xdr:col>
      <xdr:colOff>0</xdr:colOff>
      <xdr:row>42</xdr:row>
      <xdr:rowOff>12823</xdr:rowOff>
    </xdr:to>
    <xdr:cxnSp macro="">
      <xdr:nvCxnSpPr>
        <xdr:cNvPr id="137" name="直線コネクタ 136">
          <a:extLst>
            <a:ext uri="{FF2B5EF4-FFF2-40B4-BE49-F238E27FC236}">
              <a16:creationId xmlns:a16="http://schemas.microsoft.com/office/drawing/2014/main" id="{1177A17A-EA5B-4683-8B97-5BC46CE3F6BF}"/>
            </a:ext>
          </a:extLst>
        </xdr:cNvPr>
        <xdr:cNvCxnSpPr/>
      </xdr:nvCxnSpPr>
      <xdr:spPr>
        <a:xfrm flipV="1">
          <a:off x="8496300" y="7052289"/>
          <a:ext cx="7239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136042</xdr:rowOff>
    </xdr:from>
    <xdr:to>
      <xdr:col>46</xdr:col>
      <xdr:colOff>38100</xdr:colOff>
      <xdr:row>42</xdr:row>
      <xdr:rowOff>66192</xdr:rowOff>
    </xdr:to>
    <xdr:sp macro="" textlink="">
      <xdr:nvSpPr>
        <xdr:cNvPr id="138" name="楕円 137">
          <a:extLst>
            <a:ext uri="{FF2B5EF4-FFF2-40B4-BE49-F238E27FC236}">
              <a16:creationId xmlns:a16="http://schemas.microsoft.com/office/drawing/2014/main" id="{C50AA231-A4CA-46DE-BA7B-302AF4DDE86A}"/>
            </a:ext>
          </a:extLst>
        </xdr:cNvPr>
        <xdr:cNvSpPr/>
      </xdr:nvSpPr>
      <xdr:spPr>
        <a:xfrm>
          <a:off x="7670800" y="70092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12823</xdr:rowOff>
    </xdr:from>
    <xdr:to>
      <xdr:col>50</xdr:col>
      <xdr:colOff>114300</xdr:colOff>
      <xdr:row>42</xdr:row>
      <xdr:rowOff>15392</xdr:rowOff>
    </xdr:to>
    <xdr:cxnSp macro="">
      <xdr:nvCxnSpPr>
        <xdr:cNvPr id="139" name="直線コネクタ 138">
          <a:extLst>
            <a:ext uri="{FF2B5EF4-FFF2-40B4-BE49-F238E27FC236}">
              <a16:creationId xmlns:a16="http://schemas.microsoft.com/office/drawing/2014/main" id="{325D1776-D3DA-473B-98DF-C773EC5970FC}"/>
            </a:ext>
          </a:extLst>
        </xdr:cNvPr>
        <xdr:cNvCxnSpPr/>
      </xdr:nvCxnSpPr>
      <xdr:spPr>
        <a:xfrm flipV="1">
          <a:off x="7713980" y="7053703"/>
          <a:ext cx="782320" cy="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136957</xdr:rowOff>
    </xdr:from>
    <xdr:to>
      <xdr:col>41</xdr:col>
      <xdr:colOff>101600</xdr:colOff>
      <xdr:row>42</xdr:row>
      <xdr:rowOff>67107</xdr:rowOff>
    </xdr:to>
    <xdr:sp macro="" textlink="">
      <xdr:nvSpPr>
        <xdr:cNvPr id="140" name="楕円 139">
          <a:extLst>
            <a:ext uri="{FF2B5EF4-FFF2-40B4-BE49-F238E27FC236}">
              <a16:creationId xmlns:a16="http://schemas.microsoft.com/office/drawing/2014/main" id="{FFE779F8-EE1D-4743-B97D-09DAE7476196}"/>
            </a:ext>
          </a:extLst>
        </xdr:cNvPr>
        <xdr:cNvSpPr/>
      </xdr:nvSpPr>
      <xdr:spPr>
        <a:xfrm>
          <a:off x="6873240" y="7010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15392</xdr:rowOff>
    </xdr:from>
    <xdr:to>
      <xdr:col>45</xdr:col>
      <xdr:colOff>177800</xdr:colOff>
      <xdr:row>42</xdr:row>
      <xdr:rowOff>16307</xdr:rowOff>
    </xdr:to>
    <xdr:cxnSp macro="">
      <xdr:nvCxnSpPr>
        <xdr:cNvPr id="141" name="直線コネクタ 140">
          <a:extLst>
            <a:ext uri="{FF2B5EF4-FFF2-40B4-BE49-F238E27FC236}">
              <a16:creationId xmlns:a16="http://schemas.microsoft.com/office/drawing/2014/main" id="{A85277AF-0808-4E8E-8DF6-F1CE38EE23E3}"/>
            </a:ext>
          </a:extLst>
        </xdr:cNvPr>
        <xdr:cNvCxnSpPr/>
      </xdr:nvCxnSpPr>
      <xdr:spPr>
        <a:xfrm flipV="1">
          <a:off x="6924040" y="7056272"/>
          <a:ext cx="78994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140048</xdr:rowOff>
    </xdr:from>
    <xdr:to>
      <xdr:col>36</xdr:col>
      <xdr:colOff>165100</xdr:colOff>
      <xdr:row>42</xdr:row>
      <xdr:rowOff>70198</xdr:rowOff>
    </xdr:to>
    <xdr:sp macro="" textlink="">
      <xdr:nvSpPr>
        <xdr:cNvPr id="142" name="楕円 141">
          <a:extLst>
            <a:ext uri="{FF2B5EF4-FFF2-40B4-BE49-F238E27FC236}">
              <a16:creationId xmlns:a16="http://schemas.microsoft.com/office/drawing/2014/main" id="{B795C36A-7F18-409B-8724-7305CB900662}"/>
            </a:ext>
          </a:extLst>
        </xdr:cNvPr>
        <xdr:cNvSpPr/>
      </xdr:nvSpPr>
      <xdr:spPr>
        <a:xfrm>
          <a:off x="6098540" y="7013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16307</xdr:rowOff>
    </xdr:from>
    <xdr:to>
      <xdr:col>41</xdr:col>
      <xdr:colOff>50800</xdr:colOff>
      <xdr:row>42</xdr:row>
      <xdr:rowOff>19398</xdr:rowOff>
    </xdr:to>
    <xdr:cxnSp macro="">
      <xdr:nvCxnSpPr>
        <xdr:cNvPr id="143" name="直線コネクタ 142">
          <a:extLst>
            <a:ext uri="{FF2B5EF4-FFF2-40B4-BE49-F238E27FC236}">
              <a16:creationId xmlns:a16="http://schemas.microsoft.com/office/drawing/2014/main" id="{193ADFA4-4F57-458C-9BAC-F7B08E441CA7}"/>
            </a:ext>
          </a:extLst>
        </xdr:cNvPr>
        <xdr:cNvCxnSpPr/>
      </xdr:nvCxnSpPr>
      <xdr:spPr>
        <a:xfrm flipV="1">
          <a:off x="6149340" y="7057187"/>
          <a:ext cx="774700" cy="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E4FD3E66-DE13-4E7E-86D4-64F24B601E5D}"/>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12B2ED99-68AC-4C93-90D8-C1B014E6E9CB}"/>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2847D7E3-ACC4-4607-BAE0-272D4BA4F1D2}"/>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6AC51A97-42EA-4409-ACCE-4F2166F8ED8F}"/>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54750</xdr:rowOff>
    </xdr:from>
    <xdr:ext cx="469744" cy="259045"/>
    <xdr:sp macro="" textlink="">
      <xdr:nvSpPr>
        <xdr:cNvPr id="148" name="n_1mainValue【道路】&#10;一人当たり延長">
          <a:extLst>
            <a:ext uri="{FF2B5EF4-FFF2-40B4-BE49-F238E27FC236}">
              <a16:creationId xmlns:a16="http://schemas.microsoft.com/office/drawing/2014/main" id="{28CFB651-EB2F-4D48-A9D4-7C4A24811792}"/>
            </a:ext>
          </a:extLst>
        </xdr:cNvPr>
        <xdr:cNvSpPr txBox="1"/>
      </xdr:nvSpPr>
      <xdr:spPr>
        <a:xfrm>
          <a:off x="8271587" y="70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57319</xdr:rowOff>
    </xdr:from>
    <xdr:ext cx="469744" cy="259045"/>
    <xdr:sp macro="" textlink="">
      <xdr:nvSpPr>
        <xdr:cNvPr id="149" name="n_2mainValue【道路】&#10;一人当たり延長">
          <a:extLst>
            <a:ext uri="{FF2B5EF4-FFF2-40B4-BE49-F238E27FC236}">
              <a16:creationId xmlns:a16="http://schemas.microsoft.com/office/drawing/2014/main" id="{E33A5C1D-10DB-4A1C-B2B7-C77C2635CAD7}"/>
            </a:ext>
          </a:extLst>
        </xdr:cNvPr>
        <xdr:cNvSpPr txBox="1"/>
      </xdr:nvSpPr>
      <xdr:spPr>
        <a:xfrm>
          <a:off x="7509587" y="709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58234</xdr:rowOff>
    </xdr:from>
    <xdr:ext cx="469744" cy="259045"/>
    <xdr:sp macro="" textlink="">
      <xdr:nvSpPr>
        <xdr:cNvPr id="150" name="n_3mainValue【道路】&#10;一人当たり延長">
          <a:extLst>
            <a:ext uri="{FF2B5EF4-FFF2-40B4-BE49-F238E27FC236}">
              <a16:creationId xmlns:a16="http://schemas.microsoft.com/office/drawing/2014/main" id="{BEC7A453-C26F-4426-89C8-8F5C8792ABCF}"/>
            </a:ext>
          </a:extLst>
        </xdr:cNvPr>
        <xdr:cNvSpPr txBox="1"/>
      </xdr:nvSpPr>
      <xdr:spPr>
        <a:xfrm>
          <a:off x="6712027" y="709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61325</xdr:rowOff>
    </xdr:from>
    <xdr:ext cx="469744" cy="259045"/>
    <xdr:sp macro="" textlink="">
      <xdr:nvSpPr>
        <xdr:cNvPr id="151" name="n_4mainValue【道路】&#10;一人当たり延長">
          <a:extLst>
            <a:ext uri="{FF2B5EF4-FFF2-40B4-BE49-F238E27FC236}">
              <a16:creationId xmlns:a16="http://schemas.microsoft.com/office/drawing/2014/main" id="{564EAE25-77D7-4C6B-9313-E60D4BDE69B5}"/>
            </a:ext>
          </a:extLst>
        </xdr:cNvPr>
        <xdr:cNvSpPr txBox="1"/>
      </xdr:nvSpPr>
      <xdr:spPr>
        <a:xfrm>
          <a:off x="5937327" y="710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600F7EB7-1063-4B57-9F2E-B9B8AF916CA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F3061730-5CF8-445E-8AED-57F9F71504D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E83E3A7C-CAA8-4CF4-A531-D5166DE4E7C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C8C11688-C14E-4DFE-B053-9ECB39CF12F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45503423-89B1-4E43-89BB-2CEEC10ACDE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3D90C95B-4986-4819-9EDF-63788ED9B62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FF5198B7-45D0-4954-996E-B53C3CE7133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93764490-F956-4393-9AF9-A0F21CF430A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E0B798F5-C7F5-4C1C-BF83-F8BCF3FCD27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84C9F846-B533-4B2C-8CAE-3A8EE0E7713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B623019F-534C-49CE-8C9A-44C6AD10393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97B33151-47EC-4F08-8704-C604482507F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51CDD0AC-90D0-4E06-AE91-31B74047978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6AAF62BA-12D6-4672-A7A9-34A9D7A2FCE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6F97DA73-2BBE-49D4-8EFA-73C99170149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69D33019-7B9D-4293-9D73-696508F947E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CC99FEC4-0692-4B40-B22F-73800AA7E09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CCFFBB4A-C64F-46D1-8827-05C75FAE1E4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271850F1-44A9-46FC-8ABD-6950D7C583E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87C95C5E-CBB3-43E7-A567-A452013F437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D99DA7F9-278B-4A0D-9BA8-94A581975C6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B1B55E6E-CAD8-4DE4-82FB-D8B5D3C5162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DC67D3BA-AFFE-475E-AA46-38BD9230EF4F}"/>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E74AC071-E194-48BB-860D-53285F9EAD5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7BCB9312-8667-42DD-84C4-8997C402F11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AD5D3A70-9A4C-4177-9C63-4C7BEE1D3D2D}"/>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30868677-F7BB-4E3D-A6CA-77FA113E19A1}"/>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78AC7DDD-8AB9-461F-870B-3DCE0C89A32F}"/>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965A142B-6DE3-42C5-A032-0FAD31DB9AC0}"/>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EA7BD85B-8953-4442-AD70-D6B33F27AE60}"/>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589531CC-D71E-4D3C-8C3F-EEAC1F23BB4A}"/>
            </a:ext>
          </a:extLst>
        </xdr:cNvPr>
        <xdr:cNvSpPr txBox="1"/>
      </xdr:nvSpPr>
      <xdr:spPr>
        <a:xfrm>
          <a:off x="4124960" y="1021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76D72A4D-9EA6-4537-ABFE-987057FA1AC1}"/>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630014C5-993D-435F-AE9E-8C5A4048925A}"/>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00B8366C-E545-4CE7-8E53-97A192657B9E}"/>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B88B9C40-6277-4DDC-A735-BC42898D5F74}"/>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679B5A17-B645-46CB-9A25-F14B6C73636E}"/>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986AEBF-8E3D-4AA1-BDBF-4BD92835774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2CEC923-A736-4B48-954C-502F5E4DAC6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5C26AAA-54AA-4A3B-80BB-787A2CC82B4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29519635-0211-42D9-B5D1-A943B7C445F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BD4100E4-68D1-432A-9C5F-F2AECC81B71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60234</xdr:rowOff>
    </xdr:from>
    <xdr:to>
      <xdr:col>24</xdr:col>
      <xdr:colOff>114300</xdr:colOff>
      <xdr:row>60</xdr:row>
      <xdr:rowOff>161834</xdr:rowOff>
    </xdr:to>
    <xdr:sp macro="" textlink="">
      <xdr:nvSpPr>
        <xdr:cNvPr id="193" name="楕円 192">
          <a:extLst>
            <a:ext uri="{FF2B5EF4-FFF2-40B4-BE49-F238E27FC236}">
              <a16:creationId xmlns:a16="http://schemas.microsoft.com/office/drawing/2014/main" id="{0F52F5B6-14A5-4325-8509-04402F80CB15}"/>
            </a:ext>
          </a:extLst>
        </xdr:cNvPr>
        <xdr:cNvSpPr/>
      </xdr:nvSpPr>
      <xdr:spPr>
        <a:xfrm>
          <a:off x="403606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83111</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EEBE8288-E1BE-49AB-8028-11FF37D2F210}"/>
            </a:ext>
          </a:extLst>
        </xdr:cNvPr>
        <xdr:cNvSpPr txBox="1"/>
      </xdr:nvSpPr>
      <xdr:spPr>
        <a:xfrm>
          <a:off x="4124960" y="997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58601</xdr:rowOff>
    </xdr:from>
    <xdr:to>
      <xdr:col>20</xdr:col>
      <xdr:colOff>38100</xdr:colOff>
      <xdr:row>60</xdr:row>
      <xdr:rowOff>160201</xdr:rowOff>
    </xdr:to>
    <xdr:sp macro="" textlink="">
      <xdr:nvSpPr>
        <xdr:cNvPr id="195" name="楕円 194">
          <a:extLst>
            <a:ext uri="{FF2B5EF4-FFF2-40B4-BE49-F238E27FC236}">
              <a16:creationId xmlns:a16="http://schemas.microsoft.com/office/drawing/2014/main" id="{1A9D0391-62CE-4CCD-879D-48DF7650BDD6}"/>
            </a:ext>
          </a:extLst>
        </xdr:cNvPr>
        <xdr:cNvSpPr/>
      </xdr:nvSpPr>
      <xdr:spPr>
        <a:xfrm>
          <a:off x="3312160" y="10117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109401</xdr:rowOff>
    </xdr:from>
    <xdr:to>
      <xdr:col>24</xdr:col>
      <xdr:colOff>63500</xdr:colOff>
      <xdr:row>60</xdr:row>
      <xdr:rowOff>111034</xdr:rowOff>
    </xdr:to>
    <xdr:cxnSp macro="">
      <xdr:nvCxnSpPr>
        <xdr:cNvPr id="196" name="直線コネクタ 195">
          <a:extLst>
            <a:ext uri="{FF2B5EF4-FFF2-40B4-BE49-F238E27FC236}">
              <a16:creationId xmlns:a16="http://schemas.microsoft.com/office/drawing/2014/main" id="{6BFAB10C-DD33-4FD1-A6D1-5BFEC76EBF81}"/>
            </a:ext>
          </a:extLst>
        </xdr:cNvPr>
        <xdr:cNvCxnSpPr/>
      </xdr:nvCxnSpPr>
      <xdr:spPr>
        <a:xfrm>
          <a:off x="3355340" y="10167801"/>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7" name="楕円 196">
          <a:extLst>
            <a:ext uri="{FF2B5EF4-FFF2-40B4-BE49-F238E27FC236}">
              <a16:creationId xmlns:a16="http://schemas.microsoft.com/office/drawing/2014/main" id="{2D611C44-A397-4B10-B241-D742712F6EE9}"/>
            </a:ext>
          </a:extLst>
        </xdr:cNvPr>
        <xdr:cNvSpPr/>
      </xdr:nvSpPr>
      <xdr:spPr>
        <a:xfrm>
          <a:off x="25146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109401</xdr:rowOff>
    </xdr:to>
    <xdr:cxnSp macro="">
      <xdr:nvCxnSpPr>
        <xdr:cNvPr id="198" name="直線コネクタ 197">
          <a:extLst>
            <a:ext uri="{FF2B5EF4-FFF2-40B4-BE49-F238E27FC236}">
              <a16:creationId xmlns:a16="http://schemas.microsoft.com/office/drawing/2014/main" id="{B9CCC466-8582-4A34-998F-F04FAD2827AD}"/>
            </a:ext>
          </a:extLst>
        </xdr:cNvPr>
        <xdr:cNvCxnSpPr/>
      </xdr:nvCxnSpPr>
      <xdr:spPr>
        <a:xfrm>
          <a:off x="2565400" y="10159637"/>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9" name="楕円 198">
          <a:extLst>
            <a:ext uri="{FF2B5EF4-FFF2-40B4-BE49-F238E27FC236}">
              <a16:creationId xmlns:a16="http://schemas.microsoft.com/office/drawing/2014/main" id="{24D0BA85-4FE8-4B4A-96EA-D551392C2030}"/>
            </a:ext>
          </a:extLst>
        </xdr:cNvPr>
        <xdr:cNvSpPr/>
      </xdr:nvSpPr>
      <xdr:spPr>
        <a:xfrm>
          <a:off x="17399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101237</xdr:rowOff>
    </xdr:to>
    <xdr:cxnSp macro="">
      <xdr:nvCxnSpPr>
        <xdr:cNvPr id="200" name="直線コネクタ 199">
          <a:extLst>
            <a:ext uri="{FF2B5EF4-FFF2-40B4-BE49-F238E27FC236}">
              <a16:creationId xmlns:a16="http://schemas.microsoft.com/office/drawing/2014/main" id="{40363803-1B92-4985-8AB0-226D7B433E2E}"/>
            </a:ext>
          </a:extLst>
        </xdr:cNvPr>
        <xdr:cNvCxnSpPr/>
      </xdr:nvCxnSpPr>
      <xdr:spPr>
        <a:xfrm>
          <a:off x="1790700" y="10144941"/>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9616</xdr:rowOff>
    </xdr:from>
    <xdr:to>
      <xdr:col>6</xdr:col>
      <xdr:colOff>38100</xdr:colOff>
      <xdr:row>60</xdr:row>
      <xdr:rowOff>111216</xdr:rowOff>
    </xdr:to>
    <xdr:sp macro="" textlink="">
      <xdr:nvSpPr>
        <xdr:cNvPr id="201" name="楕円 200">
          <a:extLst>
            <a:ext uri="{FF2B5EF4-FFF2-40B4-BE49-F238E27FC236}">
              <a16:creationId xmlns:a16="http://schemas.microsoft.com/office/drawing/2014/main" id="{76038717-1A2C-431D-A4E1-4FD5F7BEE73E}"/>
            </a:ext>
          </a:extLst>
        </xdr:cNvPr>
        <xdr:cNvSpPr/>
      </xdr:nvSpPr>
      <xdr:spPr>
        <a:xfrm>
          <a:off x="965200" y="10068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60416</xdr:rowOff>
    </xdr:from>
    <xdr:to>
      <xdr:col>10</xdr:col>
      <xdr:colOff>114300</xdr:colOff>
      <xdr:row>60</xdr:row>
      <xdr:rowOff>86541</xdr:rowOff>
    </xdr:to>
    <xdr:cxnSp macro="">
      <xdr:nvCxnSpPr>
        <xdr:cNvPr id="202" name="直線コネクタ 201">
          <a:extLst>
            <a:ext uri="{FF2B5EF4-FFF2-40B4-BE49-F238E27FC236}">
              <a16:creationId xmlns:a16="http://schemas.microsoft.com/office/drawing/2014/main" id="{2ED5DAB7-5BE6-415A-9BD4-DC16AC38E426}"/>
            </a:ext>
          </a:extLst>
        </xdr:cNvPr>
        <xdr:cNvCxnSpPr/>
      </xdr:nvCxnSpPr>
      <xdr:spPr>
        <a:xfrm>
          <a:off x="1008380" y="10118816"/>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3F20C4F2-1E58-4405-ACCC-DE9894896BD2}"/>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9E14FF20-2F3C-430D-8313-62DBA0240133}"/>
            </a:ext>
          </a:extLst>
        </xdr:cNvPr>
        <xdr:cNvSpPr txBox="1"/>
      </xdr:nvSpPr>
      <xdr:spPr>
        <a:xfrm>
          <a:off x="238570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499DC262-C547-4F74-A383-17F6D9DDE9D5}"/>
            </a:ext>
          </a:extLst>
        </xdr:cNvPr>
        <xdr:cNvSpPr txBox="1"/>
      </xdr:nvSpPr>
      <xdr:spPr>
        <a:xfrm>
          <a:off x="161100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6E064FB9-DC7E-4614-94CE-95C67F04F73D}"/>
            </a:ext>
          </a:extLst>
        </xdr:cNvPr>
        <xdr:cNvSpPr txBox="1"/>
      </xdr:nvSpPr>
      <xdr:spPr>
        <a:xfrm>
          <a:off x="8363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5278</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07DC6DFE-8D5E-4A1D-BA16-C4DDB9F208EF}"/>
            </a:ext>
          </a:extLst>
        </xdr:cNvPr>
        <xdr:cNvSpPr txBox="1"/>
      </xdr:nvSpPr>
      <xdr:spPr>
        <a:xfrm>
          <a:off x="3170564" y="989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678E1DC8-6572-4690-A4DE-AA792813EA22}"/>
            </a:ext>
          </a:extLst>
        </xdr:cNvPr>
        <xdr:cNvSpPr txBox="1"/>
      </xdr:nvSpPr>
      <xdr:spPr>
        <a:xfrm>
          <a:off x="2385704" y="989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172EC31-096C-40B2-A698-C3955FB2523D}"/>
            </a:ext>
          </a:extLst>
        </xdr:cNvPr>
        <xdr:cNvSpPr txBox="1"/>
      </xdr:nvSpPr>
      <xdr:spPr>
        <a:xfrm>
          <a:off x="1611004" y="987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127743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D6CEE85D-E317-427D-91CA-4954FF7F877A}"/>
            </a:ext>
          </a:extLst>
        </xdr:cNvPr>
        <xdr:cNvSpPr txBox="1"/>
      </xdr:nvSpPr>
      <xdr:spPr>
        <a:xfrm>
          <a:off x="836304" y="985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A117E9A0-B56E-400E-9AF3-2D95EE9CD25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48D027EC-2208-43D8-BF58-DF313792FBE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4C1DC921-164A-4F23-9B9B-39528D15060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B93BE4BB-421A-43D8-BE50-115F174566E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AE6CCA3A-7BD5-4820-8E5A-F332CFC3681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5CAB7745-D46C-4613-AE0E-76DB93A0686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684B37E5-2A86-4093-B34E-E83A0EDA60E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6DCA832D-094F-4ABB-9D6B-D56B7434361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A7CAF752-CCE4-4E40-97BA-1064EA60C82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6787F65D-8F19-4341-A3D0-929304C5B0B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11D54EBE-9649-4BAE-9D75-25B6AD877F4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673397A6-F19A-43EB-B7E6-7D3C839983C1}"/>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F53153A6-0336-4E7D-97BD-E1EE6EAB1D6B}"/>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961FCF69-E124-427F-9D43-1C4989A56E66}"/>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64B144E2-D727-4D92-A740-04E027E85C15}"/>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3DB45516-363F-4B3B-9CC8-E811C0BDA71A}"/>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42DA80FF-5E8A-4B71-B283-070E3033E3E7}"/>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3BC35503-DA24-4911-AE5C-8FA80DAA7088}"/>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DCD907A-4715-4DDC-AD57-4B3600A4475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2EA1DE1B-9F00-47D8-8345-368D9FA55FC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C5B7511-8641-43B2-B5A0-59D51212C0A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DD41C238-7E9E-4029-83E1-A609171D1586}"/>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259A6AE-F295-40C0-B016-B85CA7F28F58}"/>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E42471DB-F3F9-4822-BC07-ABA970ADEAE8}"/>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7C6E3B00-AA2C-4A23-AE59-FD9CBE516BAC}"/>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716065B1-C682-44E0-B6F0-4504F4A990B4}"/>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125D222-F88C-4505-851F-C0DAA5878753}"/>
            </a:ext>
          </a:extLst>
        </xdr:cNvPr>
        <xdr:cNvSpPr txBox="1"/>
      </xdr:nvSpPr>
      <xdr:spPr>
        <a:xfrm>
          <a:off x="9258300" y="10106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84708BF8-CD09-4F0D-99B2-F989BA91C328}"/>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6E82E028-F2FA-47D7-848F-C720151A5E72}"/>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A843F2A3-6B14-48D4-A577-C53BA14F727D}"/>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F5F3D68F-6FCB-496A-9DED-59B11C971CFB}"/>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3FDF4D95-A69A-4669-8AA1-A8BCD08E1B1B}"/>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EE44A5-76AA-4802-9FE3-C11CBEEF424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792EC2-B78B-4E5C-9262-6386C22CC1A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BC3DFE-AC1E-45CC-8863-AFF5071C267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9995054-7574-4715-9E4C-B76BC1F5269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D259194-BAB6-45FF-B533-48BC68868A8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159471</xdr:rowOff>
    </xdr:from>
    <xdr:to>
      <xdr:col>55</xdr:col>
      <xdr:colOff>50800</xdr:colOff>
      <xdr:row>63</xdr:row>
      <xdr:rowOff>89621</xdr:rowOff>
    </xdr:to>
    <xdr:sp macro="" textlink="">
      <xdr:nvSpPr>
        <xdr:cNvPr id="248" name="楕円 247">
          <a:extLst>
            <a:ext uri="{FF2B5EF4-FFF2-40B4-BE49-F238E27FC236}">
              <a16:creationId xmlns:a16="http://schemas.microsoft.com/office/drawing/2014/main" id="{61D883D0-133D-4F27-A9E0-444C896BACD6}"/>
            </a:ext>
          </a:extLst>
        </xdr:cNvPr>
        <xdr:cNvSpPr/>
      </xdr:nvSpPr>
      <xdr:spPr>
        <a:xfrm>
          <a:off x="9192260" y="105531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74398</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95F2B1BB-5620-4AAE-BC1E-70FD6B71240D}"/>
            </a:ext>
          </a:extLst>
        </xdr:cNvPr>
        <xdr:cNvSpPr txBox="1"/>
      </xdr:nvSpPr>
      <xdr:spPr>
        <a:xfrm>
          <a:off x="9258300" y="1046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164013</xdr:rowOff>
    </xdr:from>
    <xdr:to>
      <xdr:col>50</xdr:col>
      <xdr:colOff>165100</xdr:colOff>
      <xdr:row>63</xdr:row>
      <xdr:rowOff>94163</xdr:rowOff>
    </xdr:to>
    <xdr:sp macro="" textlink="">
      <xdr:nvSpPr>
        <xdr:cNvPr id="250" name="楕円 249">
          <a:extLst>
            <a:ext uri="{FF2B5EF4-FFF2-40B4-BE49-F238E27FC236}">
              <a16:creationId xmlns:a16="http://schemas.microsoft.com/office/drawing/2014/main" id="{74A2E53E-8971-4032-9782-81E9318045C1}"/>
            </a:ext>
          </a:extLst>
        </xdr:cNvPr>
        <xdr:cNvSpPr/>
      </xdr:nvSpPr>
      <xdr:spPr>
        <a:xfrm>
          <a:off x="8445500" y="10557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38821</xdr:rowOff>
    </xdr:from>
    <xdr:to>
      <xdr:col>55</xdr:col>
      <xdr:colOff>0</xdr:colOff>
      <xdr:row>63</xdr:row>
      <xdr:rowOff>43363</xdr:rowOff>
    </xdr:to>
    <xdr:cxnSp macro="">
      <xdr:nvCxnSpPr>
        <xdr:cNvPr id="251" name="直線コネクタ 250">
          <a:extLst>
            <a:ext uri="{FF2B5EF4-FFF2-40B4-BE49-F238E27FC236}">
              <a16:creationId xmlns:a16="http://schemas.microsoft.com/office/drawing/2014/main" id="{78744FB2-7CE3-49A9-8F26-4B49875486CE}"/>
            </a:ext>
          </a:extLst>
        </xdr:cNvPr>
        <xdr:cNvCxnSpPr/>
      </xdr:nvCxnSpPr>
      <xdr:spPr>
        <a:xfrm flipV="1">
          <a:off x="8496300" y="10600141"/>
          <a:ext cx="723900" cy="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166542</xdr:rowOff>
    </xdr:from>
    <xdr:to>
      <xdr:col>46</xdr:col>
      <xdr:colOff>38100</xdr:colOff>
      <xdr:row>63</xdr:row>
      <xdr:rowOff>96692</xdr:rowOff>
    </xdr:to>
    <xdr:sp macro="" textlink="">
      <xdr:nvSpPr>
        <xdr:cNvPr id="252" name="楕円 251">
          <a:extLst>
            <a:ext uri="{FF2B5EF4-FFF2-40B4-BE49-F238E27FC236}">
              <a16:creationId xmlns:a16="http://schemas.microsoft.com/office/drawing/2014/main" id="{4CBEDAED-F125-4A9B-A9D3-426B6FB69B37}"/>
            </a:ext>
          </a:extLst>
        </xdr:cNvPr>
        <xdr:cNvSpPr/>
      </xdr:nvSpPr>
      <xdr:spPr>
        <a:xfrm>
          <a:off x="7670800" y="105602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43363</xdr:rowOff>
    </xdr:from>
    <xdr:to>
      <xdr:col>50</xdr:col>
      <xdr:colOff>114300</xdr:colOff>
      <xdr:row>63</xdr:row>
      <xdr:rowOff>45892</xdr:rowOff>
    </xdr:to>
    <xdr:cxnSp macro="">
      <xdr:nvCxnSpPr>
        <xdr:cNvPr id="253" name="直線コネクタ 252">
          <a:extLst>
            <a:ext uri="{FF2B5EF4-FFF2-40B4-BE49-F238E27FC236}">
              <a16:creationId xmlns:a16="http://schemas.microsoft.com/office/drawing/2014/main" id="{C592F122-0035-41A2-9CEC-BE2CCDE8D9CD}"/>
            </a:ext>
          </a:extLst>
        </xdr:cNvPr>
        <xdr:cNvCxnSpPr/>
      </xdr:nvCxnSpPr>
      <xdr:spPr>
        <a:xfrm flipV="1">
          <a:off x="7713980" y="10604683"/>
          <a:ext cx="782320" cy="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169556</xdr:rowOff>
    </xdr:from>
    <xdr:to>
      <xdr:col>41</xdr:col>
      <xdr:colOff>101600</xdr:colOff>
      <xdr:row>63</xdr:row>
      <xdr:rowOff>99706</xdr:rowOff>
    </xdr:to>
    <xdr:sp macro="" textlink="">
      <xdr:nvSpPr>
        <xdr:cNvPr id="254" name="楕円 253">
          <a:extLst>
            <a:ext uri="{FF2B5EF4-FFF2-40B4-BE49-F238E27FC236}">
              <a16:creationId xmlns:a16="http://schemas.microsoft.com/office/drawing/2014/main" id="{1A5DDC19-F358-463C-81C8-C0379EF9DC38}"/>
            </a:ext>
          </a:extLst>
        </xdr:cNvPr>
        <xdr:cNvSpPr/>
      </xdr:nvSpPr>
      <xdr:spPr>
        <a:xfrm>
          <a:off x="6873240" y="10563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45892</xdr:rowOff>
    </xdr:from>
    <xdr:to>
      <xdr:col>45</xdr:col>
      <xdr:colOff>177800</xdr:colOff>
      <xdr:row>63</xdr:row>
      <xdr:rowOff>48906</xdr:rowOff>
    </xdr:to>
    <xdr:cxnSp macro="">
      <xdr:nvCxnSpPr>
        <xdr:cNvPr id="255" name="直線コネクタ 254">
          <a:extLst>
            <a:ext uri="{FF2B5EF4-FFF2-40B4-BE49-F238E27FC236}">
              <a16:creationId xmlns:a16="http://schemas.microsoft.com/office/drawing/2014/main" id="{2D168B91-9FD7-4800-A504-A2A8C4894331}"/>
            </a:ext>
          </a:extLst>
        </xdr:cNvPr>
        <xdr:cNvCxnSpPr/>
      </xdr:nvCxnSpPr>
      <xdr:spPr>
        <a:xfrm flipV="1">
          <a:off x="6924040" y="10607212"/>
          <a:ext cx="789940" cy="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1636</xdr:rowOff>
    </xdr:from>
    <xdr:to>
      <xdr:col>36</xdr:col>
      <xdr:colOff>165100</xdr:colOff>
      <xdr:row>63</xdr:row>
      <xdr:rowOff>103236</xdr:rowOff>
    </xdr:to>
    <xdr:sp macro="" textlink="">
      <xdr:nvSpPr>
        <xdr:cNvPr id="256" name="楕円 255">
          <a:extLst>
            <a:ext uri="{FF2B5EF4-FFF2-40B4-BE49-F238E27FC236}">
              <a16:creationId xmlns:a16="http://schemas.microsoft.com/office/drawing/2014/main" id="{394A60BC-D0F8-41DF-9C92-311A29AB57CA}"/>
            </a:ext>
          </a:extLst>
        </xdr:cNvPr>
        <xdr:cNvSpPr/>
      </xdr:nvSpPr>
      <xdr:spPr>
        <a:xfrm>
          <a:off x="6098540" y="1056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48906</xdr:rowOff>
    </xdr:from>
    <xdr:to>
      <xdr:col>41</xdr:col>
      <xdr:colOff>50800</xdr:colOff>
      <xdr:row>63</xdr:row>
      <xdr:rowOff>52436</xdr:rowOff>
    </xdr:to>
    <xdr:cxnSp macro="">
      <xdr:nvCxnSpPr>
        <xdr:cNvPr id="257" name="直線コネクタ 256">
          <a:extLst>
            <a:ext uri="{FF2B5EF4-FFF2-40B4-BE49-F238E27FC236}">
              <a16:creationId xmlns:a16="http://schemas.microsoft.com/office/drawing/2014/main" id="{F50A0C3C-561C-4601-984B-9FFD6B9099A7}"/>
            </a:ext>
          </a:extLst>
        </xdr:cNvPr>
        <xdr:cNvCxnSpPr/>
      </xdr:nvCxnSpPr>
      <xdr:spPr>
        <a:xfrm flipV="1">
          <a:off x="6149340" y="10610226"/>
          <a:ext cx="7747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A02D96B-C91E-458E-A36A-A753AE5BF135}"/>
            </a:ext>
          </a:extLst>
        </xdr:cNvPr>
        <xdr:cNvSpPr txBox="1"/>
      </xdr:nvSpPr>
      <xdr:spPr>
        <a:xfrm>
          <a:off x="8214575" y="100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6453CC8-1F84-4B22-9F3D-74447CDCC1D9}"/>
            </a:ext>
          </a:extLst>
        </xdr:cNvPr>
        <xdr:cNvSpPr txBox="1"/>
      </xdr:nvSpPr>
      <xdr:spPr>
        <a:xfrm>
          <a:off x="7444955" y="100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9B7892B-D9EF-4BC5-BDCB-D16E45D78C8C}"/>
            </a:ext>
          </a:extLst>
        </xdr:cNvPr>
        <xdr:cNvSpPr txBox="1"/>
      </xdr:nvSpPr>
      <xdr:spPr>
        <a:xfrm>
          <a:off x="6670255" y="1004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727B712-6A83-40B5-9298-7BECB970FB9C}"/>
            </a:ext>
          </a:extLst>
        </xdr:cNvPr>
        <xdr:cNvSpPr txBox="1"/>
      </xdr:nvSpPr>
      <xdr:spPr>
        <a:xfrm>
          <a:off x="5872695" y="1007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85290</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CE32786C-68AF-4A0F-9A52-CF849F6BEA67}"/>
            </a:ext>
          </a:extLst>
        </xdr:cNvPr>
        <xdr:cNvSpPr txBox="1"/>
      </xdr:nvSpPr>
      <xdr:spPr>
        <a:xfrm>
          <a:off x="8239271" y="1064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87819</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8A360D26-F1F8-40D0-8317-7E0795D16044}"/>
            </a:ext>
          </a:extLst>
        </xdr:cNvPr>
        <xdr:cNvSpPr txBox="1"/>
      </xdr:nvSpPr>
      <xdr:spPr>
        <a:xfrm>
          <a:off x="7477271" y="1064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90833</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54248FB2-4370-4108-B86C-F70E9A21088E}"/>
            </a:ext>
          </a:extLst>
        </xdr:cNvPr>
        <xdr:cNvSpPr txBox="1"/>
      </xdr:nvSpPr>
      <xdr:spPr>
        <a:xfrm>
          <a:off x="6702571" y="1065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94363</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390F4FF1-C35C-471C-B2F2-445F9F7547E8}"/>
            </a:ext>
          </a:extLst>
        </xdr:cNvPr>
        <xdr:cNvSpPr txBox="1"/>
      </xdr:nvSpPr>
      <xdr:spPr>
        <a:xfrm>
          <a:off x="5905011" y="1065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D0803A6-7DA6-40CC-BF86-D56EA3FFC72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D7943AA-B5B6-4450-869F-0373FC0A275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F2BE436-A4D2-41E0-A448-426BACBE3F8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D90D8B4-289F-47C4-9315-0630BDED76B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3824F95-01DD-4FF1-9532-2E3DFCB4438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7A4C5EA-D466-43A4-8AD4-1B48486A44C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A342075-55B1-4BCF-BCAD-89DC172DDE5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8053DAF-09DF-4975-AADC-C8FAC9100A4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6FE42B2-D0E7-4C3D-AF13-44157894DF1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E095A38-E011-4FCC-9CB3-424311E2F23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E695D55-6659-491D-902E-E69B36D330D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5136F91-6E45-4F95-8354-B2759DE73D9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3935C14-9F88-478E-B62E-204FC3DC4F8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A27BA7C-394E-483B-A44D-BD31189C667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BCD4769-0A98-4264-8285-5C6F4FE2700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5AC277B-A2C1-489B-A574-D191E2F4286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C39DF31-BD85-4096-938E-2C3B3EA5485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F9D1D7F-3A78-40EE-BA97-FF8DDA43A73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5F3247F-C52F-4590-9C5F-F3198FE1122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9575E55-7D82-4C35-B4A9-F41732D225B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483D45A-6C64-48EF-8D9F-08671AE310DF}"/>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10D8914-0575-4311-85A7-538A6BDD8AB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2308497-BFB5-44C2-BC66-B768BE6766E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A27C997-D23A-496A-BE59-7BA5E341AAB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EB08A0D-46F5-4C0A-8524-2AC00CB3A89A}"/>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4C60777-D261-43D4-B643-0FB20D2A36DE}"/>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A7609DD-EFAF-4916-985B-25449D3C4AFA}"/>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CE5193C-1269-4604-ABB3-C7431CD6FE26}"/>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3695C971-19E1-4233-A047-D1CC451644EC}"/>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67183E5-17F4-4308-93F8-32C27CCB501F}"/>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8BB3E97E-426F-4F99-BA7B-E7819BFAD9F7}"/>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0373807E-2D63-499A-B0F7-AEA99A2E4EA1}"/>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2332A887-943F-4111-8A0D-7F20B3EFC7D0}"/>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9D182F72-90B7-4F9B-992C-CD008D60E702}"/>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761A198E-0895-47C5-B1D2-A887A4B9595C}"/>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8C167D3-0FED-4010-8169-879D07C6BAF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CB3F481-3FAE-439C-B27F-C5A0A50F3B3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D645C63-E72B-4A0E-A5CA-C70B5D53615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DE3BFCD-1CD2-43B6-B2CB-FA84E134287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08CEC8A-5BB3-49E4-A94C-23D42ED3B42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88264</xdr:rowOff>
    </xdr:from>
    <xdr:to>
      <xdr:col>24</xdr:col>
      <xdr:colOff>114300</xdr:colOff>
      <xdr:row>84</xdr:row>
      <xdr:rowOff>18414</xdr:rowOff>
    </xdr:to>
    <xdr:sp macro="" textlink="">
      <xdr:nvSpPr>
        <xdr:cNvPr id="306" name="楕円 305">
          <a:extLst>
            <a:ext uri="{FF2B5EF4-FFF2-40B4-BE49-F238E27FC236}">
              <a16:creationId xmlns:a16="http://schemas.microsoft.com/office/drawing/2014/main" id="{24FA0445-D407-49FE-9FF9-174AC8BB5D12}"/>
            </a:ext>
          </a:extLst>
        </xdr:cNvPr>
        <xdr:cNvSpPr/>
      </xdr:nvSpPr>
      <xdr:spPr>
        <a:xfrm>
          <a:off x="4036060" y="1400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66691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3D47275-A765-4FEF-A864-E3F47C4E2AA1}"/>
            </a:ext>
          </a:extLst>
        </xdr:cNvPr>
        <xdr:cNvSpPr txBox="1"/>
      </xdr:nvSpPr>
      <xdr:spPr>
        <a:xfrm>
          <a:off x="4124960" y="1398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67311</xdr:rowOff>
    </xdr:from>
    <xdr:to>
      <xdr:col>20</xdr:col>
      <xdr:colOff>38100</xdr:colOff>
      <xdr:row>83</xdr:row>
      <xdr:rowOff>168911</xdr:rowOff>
    </xdr:to>
    <xdr:sp macro="" textlink="">
      <xdr:nvSpPr>
        <xdr:cNvPr id="308" name="楕円 307">
          <a:extLst>
            <a:ext uri="{FF2B5EF4-FFF2-40B4-BE49-F238E27FC236}">
              <a16:creationId xmlns:a16="http://schemas.microsoft.com/office/drawing/2014/main" id="{9D88065D-548E-4433-BA6D-D9F5F8B2A8FD}"/>
            </a:ext>
          </a:extLst>
        </xdr:cNvPr>
        <xdr:cNvSpPr/>
      </xdr:nvSpPr>
      <xdr:spPr>
        <a:xfrm>
          <a:off x="331216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139064</xdr:rowOff>
    </xdr:to>
    <xdr:cxnSp macro="">
      <xdr:nvCxnSpPr>
        <xdr:cNvPr id="309" name="直線コネクタ 308">
          <a:extLst>
            <a:ext uri="{FF2B5EF4-FFF2-40B4-BE49-F238E27FC236}">
              <a16:creationId xmlns:a16="http://schemas.microsoft.com/office/drawing/2014/main" id="{5BC17144-5B86-4D05-BD9E-3A61AB798D4B}"/>
            </a:ext>
          </a:extLst>
        </xdr:cNvPr>
        <xdr:cNvCxnSpPr/>
      </xdr:nvCxnSpPr>
      <xdr:spPr>
        <a:xfrm>
          <a:off x="3355340" y="14032231"/>
          <a:ext cx="73152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48261</xdr:rowOff>
    </xdr:from>
    <xdr:to>
      <xdr:col>15</xdr:col>
      <xdr:colOff>101600</xdr:colOff>
      <xdr:row>83</xdr:row>
      <xdr:rowOff>149861</xdr:rowOff>
    </xdr:to>
    <xdr:sp macro="" textlink="">
      <xdr:nvSpPr>
        <xdr:cNvPr id="310" name="楕円 309">
          <a:extLst>
            <a:ext uri="{FF2B5EF4-FFF2-40B4-BE49-F238E27FC236}">
              <a16:creationId xmlns:a16="http://schemas.microsoft.com/office/drawing/2014/main" id="{07F65842-C4E4-426D-89D0-37EC86C8571A}"/>
            </a:ext>
          </a:extLst>
        </xdr:cNvPr>
        <xdr:cNvSpPr/>
      </xdr:nvSpPr>
      <xdr:spPr>
        <a:xfrm>
          <a:off x="2514600" y="1396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99061</xdr:rowOff>
    </xdr:from>
    <xdr:to>
      <xdr:col>19</xdr:col>
      <xdr:colOff>177800</xdr:colOff>
      <xdr:row>83</xdr:row>
      <xdr:rowOff>118111</xdr:rowOff>
    </xdr:to>
    <xdr:cxnSp macro="">
      <xdr:nvCxnSpPr>
        <xdr:cNvPr id="311" name="直線コネクタ 310">
          <a:extLst>
            <a:ext uri="{FF2B5EF4-FFF2-40B4-BE49-F238E27FC236}">
              <a16:creationId xmlns:a16="http://schemas.microsoft.com/office/drawing/2014/main" id="{06EEED1D-3D5B-46DE-B318-60A37E89E1DD}"/>
            </a:ext>
          </a:extLst>
        </xdr:cNvPr>
        <xdr:cNvCxnSpPr/>
      </xdr:nvCxnSpPr>
      <xdr:spPr>
        <a:xfrm>
          <a:off x="2565400" y="14013181"/>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38736</xdr:rowOff>
    </xdr:from>
    <xdr:to>
      <xdr:col>10</xdr:col>
      <xdr:colOff>165100</xdr:colOff>
      <xdr:row>83</xdr:row>
      <xdr:rowOff>140336</xdr:rowOff>
    </xdr:to>
    <xdr:sp macro="" textlink="">
      <xdr:nvSpPr>
        <xdr:cNvPr id="312" name="楕円 311">
          <a:extLst>
            <a:ext uri="{FF2B5EF4-FFF2-40B4-BE49-F238E27FC236}">
              <a16:creationId xmlns:a16="http://schemas.microsoft.com/office/drawing/2014/main" id="{34271041-357A-4617-952D-49B9CFAD2475}"/>
            </a:ext>
          </a:extLst>
        </xdr:cNvPr>
        <xdr:cNvSpPr/>
      </xdr:nvSpPr>
      <xdr:spPr>
        <a:xfrm>
          <a:off x="1739900" y="1395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89536</xdr:rowOff>
    </xdr:from>
    <xdr:to>
      <xdr:col>15</xdr:col>
      <xdr:colOff>50800</xdr:colOff>
      <xdr:row>83</xdr:row>
      <xdr:rowOff>99061</xdr:rowOff>
    </xdr:to>
    <xdr:cxnSp macro="">
      <xdr:nvCxnSpPr>
        <xdr:cNvPr id="313" name="直線コネクタ 312">
          <a:extLst>
            <a:ext uri="{FF2B5EF4-FFF2-40B4-BE49-F238E27FC236}">
              <a16:creationId xmlns:a16="http://schemas.microsoft.com/office/drawing/2014/main" id="{BD933B46-2482-4193-AA6C-3E3A29E72F8F}"/>
            </a:ext>
          </a:extLst>
        </xdr:cNvPr>
        <xdr:cNvCxnSpPr/>
      </xdr:nvCxnSpPr>
      <xdr:spPr>
        <a:xfrm>
          <a:off x="1790700" y="14003656"/>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29211</xdr:rowOff>
    </xdr:from>
    <xdr:to>
      <xdr:col>6</xdr:col>
      <xdr:colOff>38100</xdr:colOff>
      <xdr:row>83</xdr:row>
      <xdr:rowOff>130811</xdr:rowOff>
    </xdr:to>
    <xdr:sp macro="" textlink="">
      <xdr:nvSpPr>
        <xdr:cNvPr id="314" name="楕円 313">
          <a:extLst>
            <a:ext uri="{FF2B5EF4-FFF2-40B4-BE49-F238E27FC236}">
              <a16:creationId xmlns:a16="http://schemas.microsoft.com/office/drawing/2014/main" id="{840136BA-E398-41BE-A3CB-26C634F97398}"/>
            </a:ext>
          </a:extLst>
        </xdr:cNvPr>
        <xdr:cNvSpPr/>
      </xdr:nvSpPr>
      <xdr:spPr>
        <a:xfrm>
          <a:off x="965200" y="139433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80011</xdr:rowOff>
    </xdr:from>
    <xdr:to>
      <xdr:col>10</xdr:col>
      <xdr:colOff>114300</xdr:colOff>
      <xdr:row>83</xdr:row>
      <xdr:rowOff>89536</xdr:rowOff>
    </xdr:to>
    <xdr:cxnSp macro="">
      <xdr:nvCxnSpPr>
        <xdr:cNvPr id="315" name="直線コネクタ 314">
          <a:extLst>
            <a:ext uri="{FF2B5EF4-FFF2-40B4-BE49-F238E27FC236}">
              <a16:creationId xmlns:a16="http://schemas.microsoft.com/office/drawing/2014/main" id="{B2BD5073-0129-41E5-81CB-291492C77377}"/>
            </a:ext>
          </a:extLst>
        </xdr:cNvPr>
        <xdr:cNvCxnSpPr/>
      </xdr:nvCxnSpPr>
      <xdr:spPr>
        <a:xfrm>
          <a:off x="1008380" y="13994131"/>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1C6C461C-B9FE-4752-B60D-FFA0F97F0E1C}"/>
            </a:ext>
          </a:extLst>
        </xdr:cNvPr>
        <xdr:cNvSpPr txBox="1"/>
      </xdr:nvSpPr>
      <xdr:spPr>
        <a:xfrm>
          <a:off x="317056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238114FA-466A-4B61-974B-294CD12406C1}"/>
            </a:ext>
          </a:extLst>
        </xdr:cNvPr>
        <xdr:cNvSpPr txBox="1"/>
      </xdr:nvSpPr>
      <xdr:spPr>
        <a:xfrm>
          <a:off x="23857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E9ECFC85-7472-45F4-8D3F-3C64B7AAA964}"/>
            </a:ext>
          </a:extLst>
        </xdr:cNvPr>
        <xdr:cNvSpPr txBox="1"/>
      </xdr:nvSpPr>
      <xdr:spPr>
        <a:xfrm>
          <a:off x="16110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CDC2B6FC-C074-40C2-AD22-B5E50A584356}"/>
            </a:ext>
          </a:extLst>
        </xdr:cNvPr>
        <xdr:cNvSpPr txBox="1"/>
      </xdr:nvSpPr>
      <xdr:spPr>
        <a:xfrm>
          <a:off x="8363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160038</xdr:rowOff>
    </xdr:from>
    <xdr:ext cx="405111" cy="259045"/>
    <xdr:sp macro="" textlink="">
      <xdr:nvSpPr>
        <xdr:cNvPr id="320" name="n_1mainValue【公営住宅】&#10;有形固定資産減価償却率">
          <a:extLst>
            <a:ext uri="{FF2B5EF4-FFF2-40B4-BE49-F238E27FC236}">
              <a16:creationId xmlns:a16="http://schemas.microsoft.com/office/drawing/2014/main" id="{20ED1E54-0852-4BE0-88E5-F696C835CCEA}"/>
            </a:ext>
          </a:extLst>
        </xdr:cNvPr>
        <xdr:cNvSpPr txBox="1"/>
      </xdr:nvSpPr>
      <xdr:spPr>
        <a:xfrm>
          <a:off x="317056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140988</xdr:rowOff>
    </xdr:from>
    <xdr:ext cx="405111" cy="259045"/>
    <xdr:sp macro="" textlink="">
      <xdr:nvSpPr>
        <xdr:cNvPr id="321" name="n_2mainValue【公営住宅】&#10;有形固定資産減価償却率">
          <a:extLst>
            <a:ext uri="{FF2B5EF4-FFF2-40B4-BE49-F238E27FC236}">
              <a16:creationId xmlns:a16="http://schemas.microsoft.com/office/drawing/2014/main" id="{9FDCFF5A-3FA4-4028-AB58-63DB6A27524D}"/>
            </a:ext>
          </a:extLst>
        </xdr:cNvPr>
        <xdr:cNvSpPr txBox="1"/>
      </xdr:nvSpPr>
      <xdr:spPr>
        <a:xfrm>
          <a:off x="238570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131463</xdr:rowOff>
    </xdr:from>
    <xdr:ext cx="405111" cy="259045"/>
    <xdr:sp macro="" textlink="">
      <xdr:nvSpPr>
        <xdr:cNvPr id="322" name="n_3mainValue【公営住宅】&#10;有形固定資産減価償却率">
          <a:extLst>
            <a:ext uri="{FF2B5EF4-FFF2-40B4-BE49-F238E27FC236}">
              <a16:creationId xmlns:a16="http://schemas.microsoft.com/office/drawing/2014/main" id="{F5A6003C-9CF2-42FC-9AC0-14B97517B718}"/>
            </a:ext>
          </a:extLst>
        </xdr:cNvPr>
        <xdr:cNvSpPr txBox="1"/>
      </xdr:nvSpPr>
      <xdr:spPr>
        <a:xfrm>
          <a:off x="1611004" y="1404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121938</xdr:rowOff>
    </xdr:from>
    <xdr:ext cx="405111" cy="259045"/>
    <xdr:sp macro="" textlink="">
      <xdr:nvSpPr>
        <xdr:cNvPr id="323" name="n_4mainValue【公営住宅】&#10;有形固定資産減価償却率">
          <a:extLst>
            <a:ext uri="{FF2B5EF4-FFF2-40B4-BE49-F238E27FC236}">
              <a16:creationId xmlns:a16="http://schemas.microsoft.com/office/drawing/2014/main" id="{84CB76F4-2989-4C9C-9B89-9CEF062C5A43}"/>
            </a:ext>
          </a:extLst>
        </xdr:cNvPr>
        <xdr:cNvSpPr txBox="1"/>
      </xdr:nvSpPr>
      <xdr:spPr>
        <a:xfrm>
          <a:off x="836304" y="14036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66012FB-0ACA-4D5F-B277-5A692D3FAAB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65335F4-ECFD-4514-95E1-FBC692734D6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30E8BA8-FFFD-4493-A80B-2407874981E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E657A80-C8B4-44BF-8A22-AA52FF43EC6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D78C1B3-707F-48F0-99F7-3BEE41C6A7F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F9E5E95-AD57-48BE-A4FB-5CE9DD4C369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E68CC7B-9A9A-4CD9-9312-A3E033D1EEF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3AD55F2-3DE1-4186-895B-3706D506DFC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7954BD5-596A-45F2-B90A-A31B992A66E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83539E6-4D90-40D6-9442-990F6D5ECA7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72712B0B-CA9B-4FCE-BAB0-1EAA0986254F}"/>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EBE8A959-3E2B-4D63-A70F-606C80FCD325}"/>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8AFC54A-C20F-4A09-B940-A8C348A6769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D573EF9-7047-4AE7-8F91-743131E697F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57D3CF7F-F22D-44DC-9113-F23826944B88}"/>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8F056479-ED67-4860-A013-F54154A69D60}"/>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E0FE1DB9-405E-4560-8E8C-37B0038B2A6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B069B921-90B2-47A7-B513-40D73E8E641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1A6868CD-6DF1-47AB-B552-971B365D7F7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C9674F09-B3AC-4613-992B-8C4376F3D6EC}"/>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1DEA4289-BE73-454A-98B7-13F3F5F9D592}"/>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6B4AD84F-A978-41D7-8767-4B5C16EAE11D}"/>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8F06C3C1-8557-4DDF-B674-FCBDB7307F78}"/>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A56DCBC5-3987-4223-8559-57F68FF32B9B}"/>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994436F5-4D04-48EB-97B6-00CF9341FACA}"/>
            </a:ext>
          </a:extLst>
        </xdr:cNvPr>
        <xdr:cNvSpPr txBox="1"/>
      </xdr:nvSpPr>
      <xdr:spPr>
        <a:xfrm>
          <a:off x="9258300" y="14022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4EECB957-20D3-40D1-A174-472137DBC2D7}"/>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EAF452AD-05B4-46A1-8966-713B234D5114}"/>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739B9514-1DBF-4542-BC8F-19C92483B52C}"/>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9625E7BF-66D4-44C8-AA1C-F1CF2CF86806}"/>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DC8350D2-AF01-4481-BA6B-717C6A137FE5}"/>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3C070E8-CF2B-4D7A-A8DB-33F0CBDC15E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B1EBCE6-5A2D-486C-A471-B21495A92CC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CFB9DE7-9999-4958-AF46-30EDCFBEAD4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FC7EAAA-7DEC-4998-BB83-4B2DF676E49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53DA45C-04DC-429F-B3DE-35955721DCC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47879</xdr:rowOff>
    </xdr:from>
    <xdr:to>
      <xdr:col>55</xdr:col>
      <xdr:colOff>50800</xdr:colOff>
      <xdr:row>82</xdr:row>
      <xdr:rowOff>149479</xdr:rowOff>
    </xdr:to>
    <xdr:sp macro="" textlink="">
      <xdr:nvSpPr>
        <xdr:cNvPr id="359" name="楕円 358">
          <a:extLst>
            <a:ext uri="{FF2B5EF4-FFF2-40B4-BE49-F238E27FC236}">
              <a16:creationId xmlns:a16="http://schemas.microsoft.com/office/drawing/2014/main" id="{3F660012-4292-43AB-A9CF-6F3DCD07C12A}"/>
            </a:ext>
          </a:extLst>
        </xdr:cNvPr>
        <xdr:cNvSpPr/>
      </xdr:nvSpPr>
      <xdr:spPr>
        <a:xfrm>
          <a:off x="9192260" y="137943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70756</xdr:rowOff>
    </xdr:from>
    <xdr:ext cx="469744" cy="259045"/>
    <xdr:sp macro="" textlink="">
      <xdr:nvSpPr>
        <xdr:cNvPr id="360" name="【公営住宅】&#10;一人当たり面積該当値テキスト">
          <a:extLst>
            <a:ext uri="{FF2B5EF4-FFF2-40B4-BE49-F238E27FC236}">
              <a16:creationId xmlns:a16="http://schemas.microsoft.com/office/drawing/2014/main" id="{6B98E7AD-8E54-45B8-B1A9-605F19883101}"/>
            </a:ext>
          </a:extLst>
        </xdr:cNvPr>
        <xdr:cNvSpPr txBox="1"/>
      </xdr:nvSpPr>
      <xdr:spPr>
        <a:xfrm>
          <a:off x="9258300" y="1364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47307</xdr:rowOff>
    </xdr:from>
    <xdr:to>
      <xdr:col>50</xdr:col>
      <xdr:colOff>165100</xdr:colOff>
      <xdr:row>82</xdr:row>
      <xdr:rowOff>148907</xdr:rowOff>
    </xdr:to>
    <xdr:sp macro="" textlink="">
      <xdr:nvSpPr>
        <xdr:cNvPr id="361" name="楕円 360">
          <a:extLst>
            <a:ext uri="{FF2B5EF4-FFF2-40B4-BE49-F238E27FC236}">
              <a16:creationId xmlns:a16="http://schemas.microsoft.com/office/drawing/2014/main" id="{3EE2E042-3EC2-4BFD-A645-3B07E7096346}"/>
            </a:ext>
          </a:extLst>
        </xdr:cNvPr>
        <xdr:cNvSpPr/>
      </xdr:nvSpPr>
      <xdr:spPr>
        <a:xfrm>
          <a:off x="8445500" y="1379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98107</xdr:rowOff>
    </xdr:from>
    <xdr:to>
      <xdr:col>55</xdr:col>
      <xdr:colOff>0</xdr:colOff>
      <xdr:row>82</xdr:row>
      <xdr:rowOff>98679</xdr:rowOff>
    </xdr:to>
    <xdr:cxnSp macro="">
      <xdr:nvCxnSpPr>
        <xdr:cNvPr id="362" name="直線コネクタ 361">
          <a:extLst>
            <a:ext uri="{FF2B5EF4-FFF2-40B4-BE49-F238E27FC236}">
              <a16:creationId xmlns:a16="http://schemas.microsoft.com/office/drawing/2014/main" id="{68DFC15E-0A8E-4E7E-BA78-A343C6608320}"/>
            </a:ext>
          </a:extLst>
        </xdr:cNvPr>
        <xdr:cNvCxnSpPr/>
      </xdr:nvCxnSpPr>
      <xdr:spPr>
        <a:xfrm>
          <a:off x="8496300" y="13844587"/>
          <a:ext cx="7239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41021</xdr:rowOff>
    </xdr:from>
    <xdr:to>
      <xdr:col>46</xdr:col>
      <xdr:colOff>38100</xdr:colOff>
      <xdr:row>82</xdr:row>
      <xdr:rowOff>142621</xdr:rowOff>
    </xdr:to>
    <xdr:sp macro="" textlink="">
      <xdr:nvSpPr>
        <xdr:cNvPr id="363" name="楕円 362">
          <a:extLst>
            <a:ext uri="{FF2B5EF4-FFF2-40B4-BE49-F238E27FC236}">
              <a16:creationId xmlns:a16="http://schemas.microsoft.com/office/drawing/2014/main" id="{4B24F9B1-9137-46C0-BB3D-8F85244314C1}"/>
            </a:ext>
          </a:extLst>
        </xdr:cNvPr>
        <xdr:cNvSpPr/>
      </xdr:nvSpPr>
      <xdr:spPr>
        <a:xfrm>
          <a:off x="7670800" y="137875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91821</xdr:rowOff>
    </xdr:from>
    <xdr:to>
      <xdr:col>50</xdr:col>
      <xdr:colOff>114300</xdr:colOff>
      <xdr:row>82</xdr:row>
      <xdr:rowOff>98107</xdr:rowOff>
    </xdr:to>
    <xdr:cxnSp macro="">
      <xdr:nvCxnSpPr>
        <xdr:cNvPr id="364" name="直線コネクタ 363">
          <a:extLst>
            <a:ext uri="{FF2B5EF4-FFF2-40B4-BE49-F238E27FC236}">
              <a16:creationId xmlns:a16="http://schemas.microsoft.com/office/drawing/2014/main" id="{29A34552-B47A-4E5C-9D4F-156F381FD6C3}"/>
            </a:ext>
          </a:extLst>
        </xdr:cNvPr>
        <xdr:cNvCxnSpPr/>
      </xdr:nvCxnSpPr>
      <xdr:spPr>
        <a:xfrm>
          <a:off x="7713980" y="13838301"/>
          <a:ext cx="78232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42163</xdr:rowOff>
    </xdr:from>
    <xdr:to>
      <xdr:col>41</xdr:col>
      <xdr:colOff>101600</xdr:colOff>
      <xdr:row>82</xdr:row>
      <xdr:rowOff>143763</xdr:rowOff>
    </xdr:to>
    <xdr:sp macro="" textlink="">
      <xdr:nvSpPr>
        <xdr:cNvPr id="365" name="楕円 364">
          <a:extLst>
            <a:ext uri="{FF2B5EF4-FFF2-40B4-BE49-F238E27FC236}">
              <a16:creationId xmlns:a16="http://schemas.microsoft.com/office/drawing/2014/main" id="{1B0B4623-AC4F-4B9D-9675-49D88459839B}"/>
            </a:ext>
          </a:extLst>
        </xdr:cNvPr>
        <xdr:cNvSpPr/>
      </xdr:nvSpPr>
      <xdr:spPr>
        <a:xfrm>
          <a:off x="6873240" y="1378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91821</xdr:rowOff>
    </xdr:from>
    <xdr:to>
      <xdr:col>45</xdr:col>
      <xdr:colOff>177800</xdr:colOff>
      <xdr:row>82</xdr:row>
      <xdr:rowOff>92963</xdr:rowOff>
    </xdr:to>
    <xdr:cxnSp macro="">
      <xdr:nvCxnSpPr>
        <xdr:cNvPr id="366" name="直線コネクタ 365">
          <a:extLst>
            <a:ext uri="{FF2B5EF4-FFF2-40B4-BE49-F238E27FC236}">
              <a16:creationId xmlns:a16="http://schemas.microsoft.com/office/drawing/2014/main" id="{F71D5D45-0C83-49C0-8880-3B06E3610654}"/>
            </a:ext>
          </a:extLst>
        </xdr:cNvPr>
        <xdr:cNvCxnSpPr/>
      </xdr:nvCxnSpPr>
      <xdr:spPr>
        <a:xfrm flipV="1">
          <a:off x="6924040" y="13838301"/>
          <a:ext cx="78994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57023</xdr:rowOff>
    </xdr:from>
    <xdr:to>
      <xdr:col>36</xdr:col>
      <xdr:colOff>165100</xdr:colOff>
      <xdr:row>82</xdr:row>
      <xdr:rowOff>158623</xdr:rowOff>
    </xdr:to>
    <xdr:sp macro="" textlink="">
      <xdr:nvSpPr>
        <xdr:cNvPr id="367" name="楕円 366">
          <a:extLst>
            <a:ext uri="{FF2B5EF4-FFF2-40B4-BE49-F238E27FC236}">
              <a16:creationId xmlns:a16="http://schemas.microsoft.com/office/drawing/2014/main" id="{E71D3C7E-EF4B-445A-8760-E8000567E23D}"/>
            </a:ext>
          </a:extLst>
        </xdr:cNvPr>
        <xdr:cNvSpPr/>
      </xdr:nvSpPr>
      <xdr:spPr>
        <a:xfrm>
          <a:off x="6098540" y="1380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92963</xdr:rowOff>
    </xdr:from>
    <xdr:to>
      <xdr:col>41</xdr:col>
      <xdr:colOff>50800</xdr:colOff>
      <xdr:row>82</xdr:row>
      <xdr:rowOff>107823</xdr:rowOff>
    </xdr:to>
    <xdr:cxnSp macro="">
      <xdr:nvCxnSpPr>
        <xdr:cNvPr id="368" name="直線コネクタ 367">
          <a:extLst>
            <a:ext uri="{FF2B5EF4-FFF2-40B4-BE49-F238E27FC236}">
              <a16:creationId xmlns:a16="http://schemas.microsoft.com/office/drawing/2014/main" id="{D46C2348-F01C-46AB-8974-C80DA7D6EEB6}"/>
            </a:ext>
          </a:extLst>
        </xdr:cNvPr>
        <xdr:cNvCxnSpPr/>
      </xdr:nvCxnSpPr>
      <xdr:spPr>
        <a:xfrm flipV="1">
          <a:off x="6149340" y="13839443"/>
          <a:ext cx="7747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2F0DC445-5EA7-469F-966A-45826A1AD60B}"/>
            </a:ext>
          </a:extLst>
        </xdr:cNvPr>
        <xdr:cNvSpPr txBox="1"/>
      </xdr:nvSpPr>
      <xdr:spPr>
        <a:xfrm>
          <a:off x="8271587" y="141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5CB8C5D2-7E9E-4FCD-9567-343EF0232086}"/>
            </a:ext>
          </a:extLst>
        </xdr:cNvPr>
        <xdr:cNvSpPr txBox="1"/>
      </xdr:nvSpPr>
      <xdr:spPr>
        <a:xfrm>
          <a:off x="7509587" y="140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2B96B7FA-7E8E-4E1C-8377-FCD161AFD8BE}"/>
            </a:ext>
          </a:extLst>
        </xdr:cNvPr>
        <xdr:cNvSpPr txBox="1"/>
      </xdr:nvSpPr>
      <xdr:spPr>
        <a:xfrm>
          <a:off x="6712027" y="1410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3A9AAFAF-4071-4750-AD28-93FAC305F1BC}"/>
            </a:ext>
          </a:extLst>
        </xdr:cNvPr>
        <xdr:cNvSpPr txBox="1"/>
      </xdr:nvSpPr>
      <xdr:spPr>
        <a:xfrm>
          <a:off x="5937327" y="141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165434</xdr:rowOff>
    </xdr:from>
    <xdr:ext cx="469744" cy="259045"/>
    <xdr:sp macro="" textlink="">
      <xdr:nvSpPr>
        <xdr:cNvPr id="373" name="n_1mainValue【公営住宅】&#10;一人当たり面積">
          <a:extLst>
            <a:ext uri="{FF2B5EF4-FFF2-40B4-BE49-F238E27FC236}">
              <a16:creationId xmlns:a16="http://schemas.microsoft.com/office/drawing/2014/main" id="{00157FEB-D2B4-4431-855A-D358CFC2E131}"/>
            </a:ext>
          </a:extLst>
        </xdr:cNvPr>
        <xdr:cNvSpPr txBox="1"/>
      </xdr:nvSpPr>
      <xdr:spPr>
        <a:xfrm>
          <a:off x="8271587" y="13576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159148</xdr:rowOff>
    </xdr:from>
    <xdr:ext cx="469744" cy="259045"/>
    <xdr:sp macro="" textlink="">
      <xdr:nvSpPr>
        <xdr:cNvPr id="374" name="n_2mainValue【公営住宅】&#10;一人当たり面積">
          <a:extLst>
            <a:ext uri="{FF2B5EF4-FFF2-40B4-BE49-F238E27FC236}">
              <a16:creationId xmlns:a16="http://schemas.microsoft.com/office/drawing/2014/main" id="{1C096FF4-65AC-4BC2-BE60-75302ABF140B}"/>
            </a:ext>
          </a:extLst>
        </xdr:cNvPr>
        <xdr:cNvSpPr txBox="1"/>
      </xdr:nvSpPr>
      <xdr:spPr>
        <a:xfrm>
          <a:off x="7509587" y="1357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160290</xdr:rowOff>
    </xdr:from>
    <xdr:ext cx="469744" cy="259045"/>
    <xdr:sp macro="" textlink="">
      <xdr:nvSpPr>
        <xdr:cNvPr id="375" name="n_3mainValue【公営住宅】&#10;一人当たり面積">
          <a:extLst>
            <a:ext uri="{FF2B5EF4-FFF2-40B4-BE49-F238E27FC236}">
              <a16:creationId xmlns:a16="http://schemas.microsoft.com/office/drawing/2014/main" id="{7D0B3373-A330-48C1-83FF-A80D6ABB6A13}"/>
            </a:ext>
          </a:extLst>
        </xdr:cNvPr>
        <xdr:cNvSpPr txBox="1"/>
      </xdr:nvSpPr>
      <xdr:spPr>
        <a:xfrm>
          <a:off x="6712027" y="13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3700</xdr:rowOff>
    </xdr:from>
    <xdr:ext cx="469744" cy="259045"/>
    <xdr:sp macro="" textlink="">
      <xdr:nvSpPr>
        <xdr:cNvPr id="376" name="n_4mainValue【公営住宅】&#10;一人当たり面積">
          <a:extLst>
            <a:ext uri="{FF2B5EF4-FFF2-40B4-BE49-F238E27FC236}">
              <a16:creationId xmlns:a16="http://schemas.microsoft.com/office/drawing/2014/main" id="{DBCFAB99-67E2-44BD-870A-3718E026F60B}"/>
            </a:ext>
          </a:extLst>
        </xdr:cNvPr>
        <xdr:cNvSpPr txBox="1"/>
      </xdr:nvSpPr>
      <xdr:spPr>
        <a:xfrm>
          <a:off x="5937327" y="1358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6AE656F-C2B7-4007-BED0-27AD7A785DA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475915FD-3E7E-4368-A9BD-B1E4FF3C4AD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69EDC82-DB76-4A09-93CA-0CBB4DF5AD3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D0552666-12F7-4BA2-900C-3F62E5AE149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23D2333B-C1E9-47A0-9EF0-647565CA672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4AEBC71-5056-49FF-960A-18C3CDDF126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880089B-97C1-4C01-A1D1-D19F252A67B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CE10B56-EAF7-4AF4-A1D5-90738CC2381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988E4E50-E3B7-4B84-B411-81F4CFED1F8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3D01DD99-321C-4FDD-B1D8-09B4666486D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7" name="テキスト ボックス 386">
          <a:extLst>
            <a:ext uri="{FF2B5EF4-FFF2-40B4-BE49-F238E27FC236}">
              <a16:creationId xmlns:a16="http://schemas.microsoft.com/office/drawing/2014/main" id="{5B9F4CC1-AEC5-42D8-8D47-E6008A63DC8C}"/>
            </a:ext>
          </a:extLst>
        </xdr:cNvPr>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AB186667-45C2-4783-8352-717B6E41D24B}"/>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9" name="テキスト ボックス 388">
          <a:extLst>
            <a:ext uri="{FF2B5EF4-FFF2-40B4-BE49-F238E27FC236}">
              <a16:creationId xmlns:a16="http://schemas.microsoft.com/office/drawing/2014/main" id="{E3693390-4FF7-489F-9486-F06994C39D26}"/>
            </a:ext>
          </a:extLst>
        </xdr:cNvPr>
        <xdr:cNvSpPr txBox="1"/>
      </xdr:nvSpPr>
      <xdr:spPr>
        <a:xfrm>
          <a:off x="33608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DAC3E0D3-C1D6-4E9E-AB65-00B1DD629AA5}"/>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F4972FAE-7828-42C1-BED6-EC5E12D2E22F}"/>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CE2171C8-0DCA-4B2C-A12E-4F1757B56927}"/>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30067581-4DB4-40DC-9B41-2F48A5A6F5CE}"/>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CC5409AE-80A6-469A-8AA4-2449A91D39F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2DE42612-F1F8-4011-A680-85C0DDCA2D4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E92370E1-1CD1-42A3-B4BF-80AFBB0E296F}"/>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F4208238-D4F7-4860-BA83-D741D9DD9DA8}"/>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39B76F2A-A6B4-46EC-8D80-1FC213AD8AC3}"/>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9" name="テキスト ボックス 398">
          <a:extLst>
            <a:ext uri="{FF2B5EF4-FFF2-40B4-BE49-F238E27FC236}">
              <a16:creationId xmlns:a16="http://schemas.microsoft.com/office/drawing/2014/main" id="{9E2A18D3-2517-49E3-A6F3-E0A82360A788}"/>
            </a:ext>
          </a:extLst>
        </xdr:cNvPr>
        <xdr:cNvSpPr txBox="1"/>
      </xdr:nvSpPr>
      <xdr:spPr>
        <a:xfrm>
          <a:off x="33608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46A5502-BFD2-44F5-AE66-2B771F31BF7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1" name="テキスト ボックス 400">
          <a:extLst>
            <a:ext uri="{FF2B5EF4-FFF2-40B4-BE49-F238E27FC236}">
              <a16:creationId xmlns:a16="http://schemas.microsoft.com/office/drawing/2014/main" id="{7DBC908D-B8A7-4EB5-A6D5-BE00DC3A1C5E}"/>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2926B824-42D8-4CEA-A245-72E01FB2DC4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133350</xdr:rowOff>
    </xdr:from>
    <xdr:to>
      <xdr:col>24</xdr:col>
      <xdr:colOff>62865</xdr:colOff>
      <xdr:row>108</xdr:row>
      <xdr:rowOff>21771</xdr:rowOff>
    </xdr:to>
    <xdr:cxnSp macro="">
      <xdr:nvCxnSpPr>
        <xdr:cNvPr id="403" name="直線コネクタ 402">
          <a:extLst>
            <a:ext uri="{FF2B5EF4-FFF2-40B4-BE49-F238E27FC236}">
              <a16:creationId xmlns:a16="http://schemas.microsoft.com/office/drawing/2014/main" id="{80A1D3C2-0420-4EAB-AFB6-D36C7B90E0FC}"/>
            </a:ext>
          </a:extLst>
        </xdr:cNvPr>
        <xdr:cNvCxnSpPr/>
      </xdr:nvCxnSpPr>
      <xdr:spPr>
        <a:xfrm flipV="1">
          <a:off x="4086225" y="17064990"/>
          <a:ext cx="0" cy="1061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25598</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1140EB43-B5B2-48E2-B8AA-F21F5B0833BD}"/>
            </a:ext>
          </a:extLst>
        </xdr:cNvPr>
        <xdr:cNvSpPr txBox="1"/>
      </xdr:nvSpPr>
      <xdr:spPr>
        <a:xfrm>
          <a:off x="4124960" y="18130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21771</xdr:rowOff>
    </xdr:from>
    <xdr:to>
      <xdr:col>24</xdr:col>
      <xdr:colOff>152400</xdr:colOff>
      <xdr:row>108</xdr:row>
      <xdr:rowOff>21771</xdr:rowOff>
    </xdr:to>
    <xdr:cxnSp macro="">
      <xdr:nvCxnSpPr>
        <xdr:cNvPr id="405" name="直線コネクタ 404">
          <a:extLst>
            <a:ext uri="{FF2B5EF4-FFF2-40B4-BE49-F238E27FC236}">
              <a16:creationId xmlns:a16="http://schemas.microsoft.com/office/drawing/2014/main" id="{34385139-BB58-4AD6-A60A-0617197692FE}"/>
            </a:ext>
          </a:extLst>
        </xdr:cNvPr>
        <xdr:cNvCxnSpPr/>
      </xdr:nvCxnSpPr>
      <xdr:spPr>
        <a:xfrm>
          <a:off x="4020820" y="181268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80027</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CBF6698A-3580-4CF8-9489-D33D79779673}"/>
            </a:ext>
          </a:extLst>
        </xdr:cNvPr>
        <xdr:cNvSpPr txBox="1"/>
      </xdr:nvSpPr>
      <xdr:spPr>
        <a:xfrm>
          <a:off x="4124960" y="1684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133350</xdr:rowOff>
    </xdr:from>
    <xdr:to>
      <xdr:col>24</xdr:col>
      <xdr:colOff>152400</xdr:colOff>
      <xdr:row>101</xdr:row>
      <xdr:rowOff>133350</xdr:rowOff>
    </xdr:to>
    <xdr:cxnSp macro="">
      <xdr:nvCxnSpPr>
        <xdr:cNvPr id="407" name="直線コネクタ 406">
          <a:extLst>
            <a:ext uri="{FF2B5EF4-FFF2-40B4-BE49-F238E27FC236}">
              <a16:creationId xmlns:a16="http://schemas.microsoft.com/office/drawing/2014/main" id="{8D897A7E-CED6-4836-8EC3-6F2EFFECDD4D}"/>
            </a:ext>
          </a:extLst>
        </xdr:cNvPr>
        <xdr:cNvCxnSpPr/>
      </xdr:nvCxnSpPr>
      <xdr:spPr>
        <a:xfrm>
          <a:off x="402082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90913</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5D3AA551-9A1D-4B80-AD02-E56C47484F5E}"/>
            </a:ext>
          </a:extLst>
        </xdr:cNvPr>
        <xdr:cNvSpPr txBox="1"/>
      </xdr:nvSpPr>
      <xdr:spPr>
        <a:xfrm>
          <a:off x="4124960" y="17525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112486</xdr:rowOff>
    </xdr:from>
    <xdr:to>
      <xdr:col>24</xdr:col>
      <xdr:colOff>114300</xdr:colOff>
      <xdr:row>105</xdr:row>
      <xdr:rowOff>42636</xdr:rowOff>
    </xdr:to>
    <xdr:sp macro="" textlink="">
      <xdr:nvSpPr>
        <xdr:cNvPr id="409" name="フローチャート: 判断 408">
          <a:extLst>
            <a:ext uri="{FF2B5EF4-FFF2-40B4-BE49-F238E27FC236}">
              <a16:creationId xmlns:a16="http://schemas.microsoft.com/office/drawing/2014/main" id="{97D4DBA9-D68B-4AE6-BB2C-59E6EFDDFE0C}"/>
            </a:ext>
          </a:extLst>
        </xdr:cNvPr>
        <xdr:cNvSpPr/>
      </xdr:nvSpPr>
      <xdr:spPr>
        <a:xfrm>
          <a:off x="4036060" y="175470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98879</xdr:rowOff>
    </xdr:from>
    <xdr:to>
      <xdr:col>20</xdr:col>
      <xdr:colOff>38100</xdr:colOff>
      <xdr:row>104</xdr:row>
      <xdr:rowOff>29029</xdr:rowOff>
    </xdr:to>
    <xdr:sp macro="" textlink="">
      <xdr:nvSpPr>
        <xdr:cNvPr id="410" name="フローチャート: 判断 409">
          <a:extLst>
            <a:ext uri="{FF2B5EF4-FFF2-40B4-BE49-F238E27FC236}">
              <a16:creationId xmlns:a16="http://schemas.microsoft.com/office/drawing/2014/main" id="{31CEF457-7FDA-4FA4-B524-7187247B364C}"/>
            </a:ext>
          </a:extLst>
        </xdr:cNvPr>
        <xdr:cNvSpPr/>
      </xdr:nvSpPr>
      <xdr:spPr>
        <a:xfrm>
          <a:off x="3312160" y="173657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63500</xdr:rowOff>
    </xdr:from>
    <xdr:to>
      <xdr:col>15</xdr:col>
      <xdr:colOff>101600</xdr:colOff>
      <xdr:row>102</xdr:row>
      <xdr:rowOff>165100</xdr:rowOff>
    </xdr:to>
    <xdr:sp macro="" textlink="">
      <xdr:nvSpPr>
        <xdr:cNvPr id="411" name="フローチャート: 判断 410">
          <a:extLst>
            <a:ext uri="{FF2B5EF4-FFF2-40B4-BE49-F238E27FC236}">
              <a16:creationId xmlns:a16="http://schemas.microsoft.com/office/drawing/2014/main" id="{8FB4F800-E0C6-4232-B783-1C02F4570F87}"/>
            </a:ext>
          </a:extLst>
        </xdr:cNvPr>
        <xdr:cNvSpPr/>
      </xdr:nvSpPr>
      <xdr:spPr>
        <a:xfrm>
          <a:off x="2514600" y="1716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71664</xdr:rowOff>
    </xdr:from>
    <xdr:to>
      <xdr:col>10</xdr:col>
      <xdr:colOff>165100</xdr:colOff>
      <xdr:row>102</xdr:row>
      <xdr:rowOff>1814</xdr:rowOff>
    </xdr:to>
    <xdr:sp macro="" textlink="">
      <xdr:nvSpPr>
        <xdr:cNvPr id="412" name="フローチャート: 判断 411">
          <a:extLst>
            <a:ext uri="{FF2B5EF4-FFF2-40B4-BE49-F238E27FC236}">
              <a16:creationId xmlns:a16="http://schemas.microsoft.com/office/drawing/2014/main" id="{17EA53EB-6FB8-4C7D-B3D6-2E7C9F224C04}"/>
            </a:ext>
          </a:extLst>
        </xdr:cNvPr>
        <xdr:cNvSpPr/>
      </xdr:nvSpPr>
      <xdr:spPr>
        <a:xfrm>
          <a:off x="1739900" y="1700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60779</xdr:rowOff>
    </xdr:from>
    <xdr:to>
      <xdr:col>6</xdr:col>
      <xdr:colOff>38100</xdr:colOff>
      <xdr:row>101</xdr:row>
      <xdr:rowOff>162379</xdr:rowOff>
    </xdr:to>
    <xdr:sp macro="" textlink="">
      <xdr:nvSpPr>
        <xdr:cNvPr id="413" name="フローチャート: 判断 412">
          <a:extLst>
            <a:ext uri="{FF2B5EF4-FFF2-40B4-BE49-F238E27FC236}">
              <a16:creationId xmlns:a16="http://schemas.microsoft.com/office/drawing/2014/main" id="{C6FD668F-6827-443B-88C6-831CB2FE9D7E}"/>
            </a:ext>
          </a:extLst>
        </xdr:cNvPr>
        <xdr:cNvSpPr/>
      </xdr:nvSpPr>
      <xdr:spPr>
        <a:xfrm>
          <a:off x="965200" y="169924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26BAFA4-D7A6-492F-9C6A-594A41E13A6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C6287DE-6E48-4F8B-AE62-73BA6EE0675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7E48F5C-49C8-4EF4-9581-1CBF34810F0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1565BC1-3F9E-4A18-BE6C-FB34A816623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F77589B-4021-4879-A449-C89D39F96D9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82550</xdr:rowOff>
    </xdr:from>
    <xdr:to>
      <xdr:col>24</xdr:col>
      <xdr:colOff>114300</xdr:colOff>
      <xdr:row>102</xdr:row>
      <xdr:rowOff>12700</xdr:rowOff>
    </xdr:to>
    <xdr:sp macro="" textlink="">
      <xdr:nvSpPr>
        <xdr:cNvPr id="419" name="楕円 418">
          <a:extLst>
            <a:ext uri="{FF2B5EF4-FFF2-40B4-BE49-F238E27FC236}">
              <a16:creationId xmlns:a16="http://schemas.microsoft.com/office/drawing/2014/main" id="{4E098B83-FEAC-464E-BC76-1EBBDE0862E5}"/>
            </a:ext>
          </a:extLst>
        </xdr:cNvPr>
        <xdr:cNvSpPr/>
      </xdr:nvSpPr>
      <xdr:spPr>
        <a:xfrm>
          <a:off x="4036060" y="17014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35577</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D98AC92D-AF07-47D8-9656-E83F95B92110}"/>
            </a:ext>
          </a:extLst>
        </xdr:cNvPr>
        <xdr:cNvSpPr txBox="1"/>
      </xdr:nvSpPr>
      <xdr:spPr>
        <a:xfrm>
          <a:off x="4124960" y="1696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36286</xdr:rowOff>
    </xdr:from>
    <xdr:to>
      <xdr:col>20</xdr:col>
      <xdr:colOff>38100</xdr:colOff>
      <xdr:row>100</xdr:row>
      <xdr:rowOff>137886</xdr:rowOff>
    </xdr:to>
    <xdr:sp macro="" textlink="">
      <xdr:nvSpPr>
        <xdr:cNvPr id="421" name="楕円 420">
          <a:extLst>
            <a:ext uri="{FF2B5EF4-FFF2-40B4-BE49-F238E27FC236}">
              <a16:creationId xmlns:a16="http://schemas.microsoft.com/office/drawing/2014/main" id="{77A06C49-CEBD-44AD-B931-905FF67D0DB1}"/>
            </a:ext>
          </a:extLst>
        </xdr:cNvPr>
        <xdr:cNvSpPr/>
      </xdr:nvSpPr>
      <xdr:spPr>
        <a:xfrm>
          <a:off x="3312160" y="16800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87086</xdr:rowOff>
    </xdr:from>
    <xdr:to>
      <xdr:col>24</xdr:col>
      <xdr:colOff>63500</xdr:colOff>
      <xdr:row>101</xdr:row>
      <xdr:rowOff>133350</xdr:rowOff>
    </xdr:to>
    <xdr:cxnSp macro="">
      <xdr:nvCxnSpPr>
        <xdr:cNvPr id="422" name="直線コネクタ 421">
          <a:extLst>
            <a:ext uri="{FF2B5EF4-FFF2-40B4-BE49-F238E27FC236}">
              <a16:creationId xmlns:a16="http://schemas.microsoft.com/office/drawing/2014/main" id="{2DF2B1B7-455C-4764-8CF5-084ECBC36A4E}"/>
            </a:ext>
          </a:extLst>
        </xdr:cNvPr>
        <xdr:cNvCxnSpPr/>
      </xdr:nvCxnSpPr>
      <xdr:spPr>
        <a:xfrm>
          <a:off x="3355340" y="16851086"/>
          <a:ext cx="731520" cy="2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71664</xdr:rowOff>
    </xdr:from>
    <xdr:to>
      <xdr:col>15</xdr:col>
      <xdr:colOff>101600</xdr:colOff>
      <xdr:row>102</xdr:row>
      <xdr:rowOff>1814</xdr:rowOff>
    </xdr:to>
    <xdr:sp macro="" textlink="">
      <xdr:nvSpPr>
        <xdr:cNvPr id="423" name="楕円 422">
          <a:extLst>
            <a:ext uri="{FF2B5EF4-FFF2-40B4-BE49-F238E27FC236}">
              <a16:creationId xmlns:a16="http://schemas.microsoft.com/office/drawing/2014/main" id="{7AA645D7-4CEF-42AC-8181-FD143E6E638A}"/>
            </a:ext>
          </a:extLst>
        </xdr:cNvPr>
        <xdr:cNvSpPr/>
      </xdr:nvSpPr>
      <xdr:spPr>
        <a:xfrm>
          <a:off x="2514600" y="17003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87086</xdr:rowOff>
    </xdr:from>
    <xdr:to>
      <xdr:col>19</xdr:col>
      <xdr:colOff>177800</xdr:colOff>
      <xdr:row>101</xdr:row>
      <xdr:rowOff>122464</xdr:rowOff>
    </xdr:to>
    <xdr:cxnSp macro="">
      <xdr:nvCxnSpPr>
        <xdr:cNvPr id="424" name="直線コネクタ 423">
          <a:extLst>
            <a:ext uri="{FF2B5EF4-FFF2-40B4-BE49-F238E27FC236}">
              <a16:creationId xmlns:a16="http://schemas.microsoft.com/office/drawing/2014/main" id="{FA804287-820A-4100-89E2-3A455CFDA65E}"/>
            </a:ext>
          </a:extLst>
        </xdr:cNvPr>
        <xdr:cNvCxnSpPr/>
      </xdr:nvCxnSpPr>
      <xdr:spPr>
        <a:xfrm flipV="1">
          <a:off x="2565400" y="16851086"/>
          <a:ext cx="789940" cy="20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145143</xdr:rowOff>
    </xdr:from>
    <xdr:to>
      <xdr:col>10</xdr:col>
      <xdr:colOff>165100</xdr:colOff>
      <xdr:row>101</xdr:row>
      <xdr:rowOff>75293</xdr:rowOff>
    </xdr:to>
    <xdr:sp macro="" textlink="">
      <xdr:nvSpPr>
        <xdr:cNvPr id="425" name="楕円 424">
          <a:extLst>
            <a:ext uri="{FF2B5EF4-FFF2-40B4-BE49-F238E27FC236}">
              <a16:creationId xmlns:a16="http://schemas.microsoft.com/office/drawing/2014/main" id="{6AC6A3D7-70A8-4497-930A-3E4C7D3A3DDF}"/>
            </a:ext>
          </a:extLst>
        </xdr:cNvPr>
        <xdr:cNvSpPr/>
      </xdr:nvSpPr>
      <xdr:spPr>
        <a:xfrm>
          <a:off x="1739900" y="16909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24493</xdr:rowOff>
    </xdr:from>
    <xdr:to>
      <xdr:col>15</xdr:col>
      <xdr:colOff>50800</xdr:colOff>
      <xdr:row>101</xdr:row>
      <xdr:rowOff>122464</xdr:rowOff>
    </xdr:to>
    <xdr:cxnSp macro="">
      <xdr:nvCxnSpPr>
        <xdr:cNvPr id="426" name="直線コネクタ 425">
          <a:extLst>
            <a:ext uri="{FF2B5EF4-FFF2-40B4-BE49-F238E27FC236}">
              <a16:creationId xmlns:a16="http://schemas.microsoft.com/office/drawing/2014/main" id="{991B11B0-8595-4822-B550-2CA403770C84}"/>
            </a:ext>
          </a:extLst>
        </xdr:cNvPr>
        <xdr:cNvCxnSpPr/>
      </xdr:nvCxnSpPr>
      <xdr:spPr>
        <a:xfrm>
          <a:off x="1790700" y="16956133"/>
          <a:ext cx="7747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27" name="楕円 426">
          <a:extLst>
            <a:ext uri="{FF2B5EF4-FFF2-40B4-BE49-F238E27FC236}">
              <a16:creationId xmlns:a16="http://schemas.microsoft.com/office/drawing/2014/main" id="{E91826E8-D316-4FA6-9854-CC22F2EC316E}"/>
            </a:ext>
          </a:extLst>
        </xdr:cNvPr>
        <xdr:cNvSpPr/>
      </xdr:nvSpPr>
      <xdr:spPr>
        <a:xfrm>
          <a:off x="965200" y="16865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101</xdr:row>
      <xdr:rowOff>24493</xdr:rowOff>
    </xdr:to>
    <xdr:cxnSp macro="">
      <xdr:nvCxnSpPr>
        <xdr:cNvPr id="428" name="直線コネクタ 427">
          <a:extLst>
            <a:ext uri="{FF2B5EF4-FFF2-40B4-BE49-F238E27FC236}">
              <a16:creationId xmlns:a16="http://schemas.microsoft.com/office/drawing/2014/main" id="{90C78467-7493-4F83-8DC3-764C720867BB}"/>
            </a:ext>
          </a:extLst>
        </xdr:cNvPr>
        <xdr:cNvCxnSpPr/>
      </xdr:nvCxnSpPr>
      <xdr:spPr>
        <a:xfrm>
          <a:off x="1008380" y="16916400"/>
          <a:ext cx="78232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20156</xdr:rowOff>
    </xdr:from>
    <xdr:ext cx="405111" cy="259045"/>
    <xdr:sp macro="" textlink="">
      <xdr:nvSpPr>
        <xdr:cNvPr id="429" name="n_1aveValue【港湾・漁港】&#10;有形固定資産減価償却率">
          <a:extLst>
            <a:ext uri="{FF2B5EF4-FFF2-40B4-BE49-F238E27FC236}">
              <a16:creationId xmlns:a16="http://schemas.microsoft.com/office/drawing/2014/main" id="{C16A5299-2EF2-4566-818D-E86658B65E72}"/>
            </a:ext>
          </a:extLst>
        </xdr:cNvPr>
        <xdr:cNvSpPr txBox="1"/>
      </xdr:nvSpPr>
      <xdr:spPr>
        <a:xfrm>
          <a:off x="3170564" y="174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156227</xdr:rowOff>
    </xdr:from>
    <xdr:ext cx="405111" cy="259045"/>
    <xdr:sp macro="" textlink="">
      <xdr:nvSpPr>
        <xdr:cNvPr id="430" name="n_2aveValue【港湾・漁港】&#10;有形固定資産減価償却率">
          <a:extLst>
            <a:ext uri="{FF2B5EF4-FFF2-40B4-BE49-F238E27FC236}">
              <a16:creationId xmlns:a16="http://schemas.microsoft.com/office/drawing/2014/main" id="{8FAB6217-3717-43A1-998A-AFEBC99E1FB3}"/>
            </a:ext>
          </a:extLst>
        </xdr:cNvPr>
        <xdr:cNvSpPr txBox="1"/>
      </xdr:nvSpPr>
      <xdr:spPr>
        <a:xfrm>
          <a:off x="2385704" y="1725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164391</xdr:rowOff>
    </xdr:from>
    <xdr:ext cx="405111" cy="259045"/>
    <xdr:sp macro="" textlink="">
      <xdr:nvSpPr>
        <xdr:cNvPr id="431" name="n_3aveValue【港湾・漁港】&#10;有形固定資産減価償却率">
          <a:extLst>
            <a:ext uri="{FF2B5EF4-FFF2-40B4-BE49-F238E27FC236}">
              <a16:creationId xmlns:a16="http://schemas.microsoft.com/office/drawing/2014/main" id="{F50AF548-A3A1-4ED6-BE85-7D7976F4B86D}"/>
            </a:ext>
          </a:extLst>
        </xdr:cNvPr>
        <xdr:cNvSpPr txBox="1"/>
      </xdr:nvSpPr>
      <xdr:spPr>
        <a:xfrm>
          <a:off x="1611004" y="1709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153506</xdr:rowOff>
    </xdr:from>
    <xdr:ext cx="405111" cy="259045"/>
    <xdr:sp macro="" textlink="">
      <xdr:nvSpPr>
        <xdr:cNvPr id="432" name="n_4aveValue【港湾・漁港】&#10;有形固定資産減価償却率">
          <a:extLst>
            <a:ext uri="{FF2B5EF4-FFF2-40B4-BE49-F238E27FC236}">
              <a16:creationId xmlns:a16="http://schemas.microsoft.com/office/drawing/2014/main" id="{6C76B38A-6766-487C-BE74-C2D6362AF5A8}"/>
            </a:ext>
          </a:extLst>
        </xdr:cNvPr>
        <xdr:cNvSpPr txBox="1"/>
      </xdr:nvSpPr>
      <xdr:spPr>
        <a:xfrm>
          <a:off x="836304" y="1708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154413</xdr:rowOff>
    </xdr:from>
    <xdr:ext cx="405111" cy="259045"/>
    <xdr:sp macro="" textlink="">
      <xdr:nvSpPr>
        <xdr:cNvPr id="433" name="n_1mainValue【港湾・漁港】&#10;有形固定資産減価償却率">
          <a:extLst>
            <a:ext uri="{FF2B5EF4-FFF2-40B4-BE49-F238E27FC236}">
              <a16:creationId xmlns:a16="http://schemas.microsoft.com/office/drawing/2014/main" id="{2B147214-EF6A-40F8-889C-1F42E5D151D3}"/>
            </a:ext>
          </a:extLst>
        </xdr:cNvPr>
        <xdr:cNvSpPr txBox="1"/>
      </xdr:nvSpPr>
      <xdr:spPr>
        <a:xfrm>
          <a:off x="3170564" y="1658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18341</xdr:rowOff>
    </xdr:from>
    <xdr:ext cx="405111" cy="259045"/>
    <xdr:sp macro="" textlink="">
      <xdr:nvSpPr>
        <xdr:cNvPr id="434" name="n_2mainValue【港湾・漁港】&#10;有形固定資産減価償却率">
          <a:extLst>
            <a:ext uri="{FF2B5EF4-FFF2-40B4-BE49-F238E27FC236}">
              <a16:creationId xmlns:a16="http://schemas.microsoft.com/office/drawing/2014/main" id="{6E1BE540-36CD-4269-9013-7E6432826D8D}"/>
            </a:ext>
          </a:extLst>
        </xdr:cNvPr>
        <xdr:cNvSpPr txBox="1"/>
      </xdr:nvSpPr>
      <xdr:spPr>
        <a:xfrm>
          <a:off x="2385704" y="1678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91820</xdr:rowOff>
    </xdr:from>
    <xdr:ext cx="405111" cy="259045"/>
    <xdr:sp macro="" textlink="">
      <xdr:nvSpPr>
        <xdr:cNvPr id="435" name="n_3mainValue【港湾・漁港】&#10;有形固定資産減価償却率">
          <a:extLst>
            <a:ext uri="{FF2B5EF4-FFF2-40B4-BE49-F238E27FC236}">
              <a16:creationId xmlns:a16="http://schemas.microsoft.com/office/drawing/2014/main" id="{07C27FA5-3678-423B-AF62-3D7ECD9DC4A2}"/>
            </a:ext>
          </a:extLst>
        </xdr:cNvPr>
        <xdr:cNvSpPr txBox="1"/>
      </xdr:nvSpPr>
      <xdr:spPr>
        <a:xfrm>
          <a:off x="1611004" y="16688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48277</xdr:rowOff>
    </xdr:from>
    <xdr:ext cx="405111" cy="259045"/>
    <xdr:sp macro="" textlink="">
      <xdr:nvSpPr>
        <xdr:cNvPr id="436" name="n_4mainValue【港湾・漁港】&#10;有形固定資産減価償却率">
          <a:extLst>
            <a:ext uri="{FF2B5EF4-FFF2-40B4-BE49-F238E27FC236}">
              <a16:creationId xmlns:a16="http://schemas.microsoft.com/office/drawing/2014/main" id="{714B6272-51C4-4DC4-94F9-AA844EEDB0B5}"/>
            </a:ext>
          </a:extLst>
        </xdr:cNvPr>
        <xdr:cNvSpPr txBox="1"/>
      </xdr:nvSpPr>
      <xdr:spPr>
        <a:xfrm>
          <a:off x="836304" y="1664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3128259-1E53-4E9A-8DD1-04533579B5D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36886AE8-CFE7-4210-8D73-C5C47223AB9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EC593E6-51F6-4415-B395-435994D59BF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FA5AAB1-2C76-40A2-A4F2-454342EB615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CD021C8-0CF1-4A45-A03C-61AC2DFA592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CA91AA57-6DD6-4380-8E52-85329B07E61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B850E08-9CE3-4E15-A3D2-2DD721DD31C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5EF63402-B760-4182-8E60-B561C6E9259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D8C95D9-7DD6-4FFD-9E34-20C39B6E537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A9F9F1C-1057-45FD-AD2A-BAD5C234EB0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A3869C4D-044F-44B8-B0FA-02CE3404FDBD}"/>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4F8D1F6E-7BDC-4CFF-8953-C68F8084E6FD}"/>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B4071817-603C-42C9-9588-F1A140B69713}"/>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0" name="テキスト ボックス 449">
          <a:extLst>
            <a:ext uri="{FF2B5EF4-FFF2-40B4-BE49-F238E27FC236}">
              <a16:creationId xmlns:a16="http://schemas.microsoft.com/office/drawing/2014/main" id="{41A4EAFB-B792-41DC-AC98-1E4E2FA383E6}"/>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2C1CD11B-97A4-42AD-9551-5851E30691AF}"/>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2" name="テキスト ボックス 451">
          <a:extLst>
            <a:ext uri="{FF2B5EF4-FFF2-40B4-BE49-F238E27FC236}">
              <a16:creationId xmlns:a16="http://schemas.microsoft.com/office/drawing/2014/main" id="{027C0604-2642-4683-88B3-CE91970C90B1}"/>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AE2BE0C6-2DFC-46B1-8836-B85829ABE6A0}"/>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4" name="テキスト ボックス 453">
          <a:extLst>
            <a:ext uri="{FF2B5EF4-FFF2-40B4-BE49-F238E27FC236}">
              <a16:creationId xmlns:a16="http://schemas.microsoft.com/office/drawing/2014/main" id="{07A77371-A2E9-4323-B260-25B1C6E921E5}"/>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805126D-335C-4194-8589-5C4108A82BA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AA11D453-148B-4E59-81C9-7ED98D1F1017}"/>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F28EE2E7-50BE-4625-AB50-DC2508DAC049}"/>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129651</xdr:rowOff>
    </xdr:from>
    <xdr:to>
      <xdr:col>54</xdr:col>
      <xdr:colOff>189865</xdr:colOff>
      <xdr:row>108</xdr:row>
      <xdr:rowOff>1194</xdr:rowOff>
    </xdr:to>
    <xdr:cxnSp macro="">
      <xdr:nvCxnSpPr>
        <xdr:cNvPr id="458" name="直線コネクタ 457">
          <a:extLst>
            <a:ext uri="{FF2B5EF4-FFF2-40B4-BE49-F238E27FC236}">
              <a16:creationId xmlns:a16="http://schemas.microsoft.com/office/drawing/2014/main" id="{3A48A523-735B-44EB-867B-1553E19578AA}"/>
            </a:ext>
          </a:extLst>
        </xdr:cNvPr>
        <xdr:cNvCxnSpPr/>
      </xdr:nvCxnSpPr>
      <xdr:spPr>
        <a:xfrm flipV="1">
          <a:off x="9219565" y="16893651"/>
          <a:ext cx="0" cy="1212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5021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A9BFBFF6-30DB-463C-A7B2-F8C09A44B8B0}"/>
            </a:ext>
          </a:extLst>
        </xdr:cNvPr>
        <xdr:cNvSpPr txBox="1"/>
      </xdr:nvSpPr>
      <xdr:spPr>
        <a:xfrm>
          <a:off x="9258300" y="1811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1194</xdr:rowOff>
    </xdr:from>
    <xdr:to>
      <xdr:col>55</xdr:col>
      <xdr:colOff>88900</xdr:colOff>
      <xdr:row>108</xdr:row>
      <xdr:rowOff>1194</xdr:rowOff>
    </xdr:to>
    <xdr:cxnSp macro="">
      <xdr:nvCxnSpPr>
        <xdr:cNvPr id="460" name="直線コネクタ 459">
          <a:extLst>
            <a:ext uri="{FF2B5EF4-FFF2-40B4-BE49-F238E27FC236}">
              <a16:creationId xmlns:a16="http://schemas.microsoft.com/office/drawing/2014/main" id="{925626B7-D2A3-48DC-9E05-AD2753BCE389}"/>
            </a:ext>
          </a:extLst>
        </xdr:cNvPr>
        <xdr:cNvCxnSpPr/>
      </xdr:nvCxnSpPr>
      <xdr:spPr>
        <a:xfrm>
          <a:off x="9154160" y="18106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76328</xdr:rowOff>
    </xdr:from>
    <xdr:ext cx="599010" cy="259045"/>
    <xdr:sp macro="" textlink="">
      <xdr:nvSpPr>
        <xdr:cNvPr id="461" name="【港湾・漁港】&#10;一人当たり有形固定資産（償却資産）額最大値テキスト">
          <a:extLst>
            <a:ext uri="{FF2B5EF4-FFF2-40B4-BE49-F238E27FC236}">
              <a16:creationId xmlns:a16="http://schemas.microsoft.com/office/drawing/2014/main" id="{8EB37D74-964F-455F-AE6E-7A8E45291AC2}"/>
            </a:ext>
          </a:extLst>
        </xdr:cNvPr>
        <xdr:cNvSpPr txBox="1"/>
      </xdr:nvSpPr>
      <xdr:spPr>
        <a:xfrm>
          <a:off x="9258300" y="1667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129651</xdr:rowOff>
    </xdr:from>
    <xdr:to>
      <xdr:col>55</xdr:col>
      <xdr:colOff>88900</xdr:colOff>
      <xdr:row>100</xdr:row>
      <xdr:rowOff>129651</xdr:rowOff>
    </xdr:to>
    <xdr:cxnSp macro="">
      <xdr:nvCxnSpPr>
        <xdr:cNvPr id="462" name="直線コネクタ 461">
          <a:extLst>
            <a:ext uri="{FF2B5EF4-FFF2-40B4-BE49-F238E27FC236}">
              <a16:creationId xmlns:a16="http://schemas.microsoft.com/office/drawing/2014/main" id="{CE6F6B35-3279-4DF7-A29E-B8CC12016F05}"/>
            </a:ext>
          </a:extLst>
        </xdr:cNvPr>
        <xdr:cNvCxnSpPr/>
      </xdr:nvCxnSpPr>
      <xdr:spPr>
        <a:xfrm>
          <a:off x="9154160" y="16893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161507</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442A2E0A-DE21-4B9A-8B6C-AAFB614C8CEB}"/>
            </a:ext>
          </a:extLst>
        </xdr:cNvPr>
        <xdr:cNvSpPr txBox="1"/>
      </xdr:nvSpPr>
      <xdr:spPr>
        <a:xfrm>
          <a:off x="9258300" y="17428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138630</xdr:rowOff>
    </xdr:from>
    <xdr:to>
      <xdr:col>55</xdr:col>
      <xdr:colOff>50800</xdr:colOff>
      <xdr:row>105</xdr:row>
      <xdr:rowOff>68780</xdr:rowOff>
    </xdr:to>
    <xdr:sp macro="" textlink="">
      <xdr:nvSpPr>
        <xdr:cNvPr id="464" name="フローチャート: 判断 463">
          <a:extLst>
            <a:ext uri="{FF2B5EF4-FFF2-40B4-BE49-F238E27FC236}">
              <a16:creationId xmlns:a16="http://schemas.microsoft.com/office/drawing/2014/main" id="{5DB01B93-DB3E-435E-B3CC-ADC8FDC7F895}"/>
            </a:ext>
          </a:extLst>
        </xdr:cNvPr>
        <xdr:cNvSpPr/>
      </xdr:nvSpPr>
      <xdr:spPr>
        <a:xfrm>
          <a:off x="9192260" y="17573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147811</xdr:rowOff>
    </xdr:from>
    <xdr:to>
      <xdr:col>50</xdr:col>
      <xdr:colOff>165100</xdr:colOff>
      <xdr:row>105</xdr:row>
      <xdr:rowOff>77961</xdr:rowOff>
    </xdr:to>
    <xdr:sp macro="" textlink="">
      <xdr:nvSpPr>
        <xdr:cNvPr id="465" name="フローチャート: 判断 464">
          <a:extLst>
            <a:ext uri="{FF2B5EF4-FFF2-40B4-BE49-F238E27FC236}">
              <a16:creationId xmlns:a16="http://schemas.microsoft.com/office/drawing/2014/main" id="{1B05DC64-7C30-415F-9CA9-EA2F37EF128C}"/>
            </a:ext>
          </a:extLst>
        </xdr:cNvPr>
        <xdr:cNvSpPr/>
      </xdr:nvSpPr>
      <xdr:spPr>
        <a:xfrm>
          <a:off x="8445500" y="175823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121833</xdr:rowOff>
    </xdr:from>
    <xdr:to>
      <xdr:col>46</xdr:col>
      <xdr:colOff>38100</xdr:colOff>
      <xdr:row>105</xdr:row>
      <xdr:rowOff>51983</xdr:rowOff>
    </xdr:to>
    <xdr:sp macro="" textlink="">
      <xdr:nvSpPr>
        <xdr:cNvPr id="466" name="フローチャート: 判断 465">
          <a:extLst>
            <a:ext uri="{FF2B5EF4-FFF2-40B4-BE49-F238E27FC236}">
              <a16:creationId xmlns:a16="http://schemas.microsoft.com/office/drawing/2014/main" id="{9AE13C49-1F19-4135-8709-194FCCC5367F}"/>
            </a:ext>
          </a:extLst>
        </xdr:cNvPr>
        <xdr:cNvSpPr/>
      </xdr:nvSpPr>
      <xdr:spPr>
        <a:xfrm>
          <a:off x="7670800" y="175563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129493</xdr:rowOff>
    </xdr:from>
    <xdr:to>
      <xdr:col>41</xdr:col>
      <xdr:colOff>101600</xdr:colOff>
      <xdr:row>105</xdr:row>
      <xdr:rowOff>59643</xdr:rowOff>
    </xdr:to>
    <xdr:sp macro="" textlink="">
      <xdr:nvSpPr>
        <xdr:cNvPr id="467" name="フローチャート: 判断 466">
          <a:extLst>
            <a:ext uri="{FF2B5EF4-FFF2-40B4-BE49-F238E27FC236}">
              <a16:creationId xmlns:a16="http://schemas.microsoft.com/office/drawing/2014/main" id="{33C20EF4-6D3B-49E7-AB65-E7B7796DD32F}"/>
            </a:ext>
          </a:extLst>
        </xdr:cNvPr>
        <xdr:cNvSpPr/>
      </xdr:nvSpPr>
      <xdr:spPr>
        <a:xfrm>
          <a:off x="6873240" y="175640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73454</xdr:rowOff>
    </xdr:from>
    <xdr:to>
      <xdr:col>36</xdr:col>
      <xdr:colOff>165100</xdr:colOff>
      <xdr:row>105</xdr:row>
      <xdr:rowOff>3604</xdr:rowOff>
    </xdr:to>
    <xdr:sp macro="" textlink="">
      <xdr:nvSpPr>
        <xdr:cNvPr id="468" name="フローチャート: 判断 467">
          <a:extLst>
            <a:ext uri="{FF2B5EF4-FFF2-40B4-BE49-F238E27FC236}">
              <a16:creationId xmlns:a16="http://schemas.microsoft.com/office/drawing/2014/main" id="{0357376B-7B27-40A4-BDB0-FC59FE8E718F}"/>
            </a:ext>
          </a:extLst>
        </xdr:cNvPr>
        <xdr:cNvSpPr/>
      </xdr:nvSpPr>
      <xdr:spPr>
        <a:xfrm>
          <a:off x="6098540" y="17508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C7A3C5A-6AEE-4088-9B3C-1A0A0574A3F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12E627A-6D0B-45EC-B08C-795A899BF9A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8C5FE9E-F48E-422D-8A18-50C83DFA750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4119E39-D64A-42E4-B103-7742E38CC00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EB39C68-749F-4A88-AAF5-FC7DF3C0025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4493</xdr:rowOff>
    </xdr:from>
    <xdr:to>
      <xdr:col>55</xdr:col>
      <xdr:colOff>50800</xdr:colOff>
      <xdr:row>106</xdr:row>
      <xdr:rowOff>106093</xdr:rowOff>
    </xdr:to>
    <xdr:sp macro="" textlink="">
      <xdr:nvSpPr>
        <xdr:cNvPr id="474" name="楕円 473">
          <a:extLst>
            <a:ext uri="{FF2B5EF4-FFF2-40B4-BE49-F238E27FC236}">
              <a16:creationId xmlns:a16="http://schemas.microsoft.com/office/drawing/2014/main" id="{22294674-B92D-4F0F-815B-87AE9499B060}"/>
            </a:ext>
          </a:extLst>
        </xdr:cNvPr>
        <xdr:cNvSpPr/>
      </xdr:nvSpPr>
      <xdr:spPr>
        <a:xfrm>
          <a:off x="9192260" y="177743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154370</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A4CA9750-91CF-4B9D-A8A8-2EB0AF049DF8}"/>
            </a:ext>
          </a:extLst>
        </xdr:cNvPr>
        <xdr:cNvSpPr txBox="1"/>
      </xdr:nvSpPr>
      <xdr:spPr>
        <a:xfrm>
          <a:off x="9258300" y="1775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8744</xdr:rowOff>
    </xdr:from>
    <xdr:to>
      <xdr:col>50</xdr:col>
      <xdr:colOff>165100</xdr:colOff>
      <xdr:row>106</xdr:row>
      <xdr:rowOff>110344</xdr:rowOff>
    </xdr:to>
    <xdr:sp macro="" textlink="">
      <xdr:nvSpPr>
        <xdr:cNvPr id="476" name="楕円 475">
          <a:extLst>
            <a:ext uri="{FF2B5EF4-FFF2-40B4-BE49-F238E27FC236}">
              <a16:creationId xmlns:a16="http://schemas.microsoft.com/office/drawing/2014/main" id="{4CD18E65-AD5A-43E7-BFBA-E6A75B984130}"/>
            </a:ext>
          </a:extLst>
        </xdr:cNvPr>
        <xdr:cNvSpPr/>
      </xdr:nvSpPr>
      <xdr:spPr>
        <a:xfrm>
          <a:off x="8445500" y="1777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55293</xdr:rowOff>
    </xdr:from>
    <xdr:to>
      <xdr:col>55</xdr:col>
      <xdr:colOff>0</xdr:colOff>
      <xdr:row>106</xdr:row>
      <xdr:rowOff>59544</xdr:rowOff>
    </xdr:to>
    <xdr:cxnSp macro="">
      <xdr:nvCxnSpPr>
        <xdr:cNvPr id="477" name="直線コネクタ 476">
          <a:extLst>
            <a:ext uri="{FF2B5EF4-FFF2-40B4-BE49-F238E27FC236}">
              <a16:creationId xmlns:a16="http://schemas.microsoft.com/office/drawing/2014/main" id="{F4C48694-BD96-459B-8916-8724B37FF553}"/>
            </a:ext>
          </a:extLst>
        </xdr:cNvPr>
        <xdr:cNvCxnSpPr/>
      </xdr:nvCxnSpPr>
      <xdr:spPr>
        <a:xfrm flipV="1">
          <a:off x="8496300" y="17825133"/>
          <a:ext cx="723900" cy="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31845</xdr:rowOff>
    </xdr:from>
    <xdr:to>
      <xdr:col>46</xdr:col>
      <xdr:colOff>38100</xdr:colOff>
      <xdr:row>106</xdr:row>
      <xdr:rowOff>133445</xdr:rowOff>
    </xdr:to>
    <xdr:sp macro="" textlink="">
      <xdr:nvSpPr>
        <xdr:cNvPr id="478" name="楕円 477">
          <a:extLst>
            <a:ext uri="{FF2B5EF4-FFF2-40B4-BE49-F238E27FC236}">
              <a16:creationId xmlns:a16="http://schemas.microsoft.com/office/drawing/2014/main" id="{39B08619-C49E-40EB-A1C2-EDD77E46FDFA}"/>
            </a:ext>
          </a:extLst>
        </xdr:cNvPr>
        <xdr:cNvSpPr/>
      </xdr:nvSpPr>
      <xdr:spPr>
        <a:xfrm>
          <a:off x="7670800" y="178016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59544</xdr:rowOff>
    </xdr:from>
    <xdr:to>
      <xdr:col>50</xdr:col>
      <xdr:colOff>114300</xdr:colOff>
      <xdr:row>106</xdr:row>
      <xdr:rowOff>82645</xdr:rowOff>
    </xdr:to>
    <xdr:cxnSp macro="">
      <xdr:nvCxnSpPr>
        <xdr:cNvPr id="479" name="直線コネクタ 478">
          <a:extLst>
            <a:ext uri="{FF2B5EF4-FFF2-40B4-BE49-F238E27FC236}">
              <a16:creationId xmlns:a16="http://schemas.microsoft.com/office/drawing/2014/main" id="{554A82FB-E4DE-4982-B20C-F307B78B3CAF}"/>
            </a:ext>
          </a:extLst>
        </xdr:cNvPr>
        <xdr:cNvCxnSpPr/>
      </xdr:nvCxnSpPr>
      <xdr:spPr>
        <a:xfrm flipV="1">
          <a:off x="7713980" y="17829384"/>
          <a:ext cx="782320" cy="2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41797</xdr:rowOff>
    </xdr:from>
    <xdr:to>
      <xdr:col>41</xdr:col>
      <xdr:colOff>101600</xdr:colOff>
      <xdr:row>106</xdr:row>
      <xdr:rowOff>143397</xdr:rowOff>
    </xdr:to>
    <xdr:sp macro="" textlink="">
      <xdr:nvSpPr>
        <xdr:cNvPr id="480" name="楕円 479">
          <a:extLst>
            <a:ext uri="{FF2B5EF4-FFF2-40B4-BE49-F238E27FC236}">
              <a16:creationId xmlns:a16="http://schemas.microsoft.com/office/drawing/2014/main" id="{2CC97AAE-F995-40D2-B9C7-6688D74EDDE9}"/>
            </a:ext>
          </a:extLst>
        </xdr:cNvPr>
        <xdr:cNvSpPr/>
      </xdr:nvSpPr>
      <xdr:spPr>
        <a:xfrm>
          <a:off x="6873240" y="1781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82645</xdr:rowOff>
    </xdr:from>
    <xdr:to>
      <xdr:col>45</xdr:col>
      <xdr:colOff>177800</xdr:colOff>
      <xdr:row>106</xdr:row>
      <xdr:rowOff>92597</xdr:rowOff>
    </xdr:to>
    <xdr:cxnSp macro="">
      <xdr:nvCxnSpPr>
        <xdr:cNvPr id="481" name="直線コネクタ 480">
          <a:extLst>
            <a:ext uri="{FF2B5EF4-FFF2-40B4-BE49-F238E27FC236}">
              <a16:creationId xmlns:a16="http://schemas.microsoft.com/office/drawing/2014/main" id="{79C25D91-6569-4E1B-AE81-C1FF2D382373}"/>
            </a:ext>
          </a:extLst>
        </xdr:cNvPr>
        <xdr:cNvCxnSpPr/>
      </xdr:nvCxnSpPr>
      <xdr:spPr>
        <a:xfrm flipV="1">
          <a:off x="6924040" y="17852485"/>
          <a:ext cx="789940" cy="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59379</xdr:rowOff>
    </xdr:from>
    <xdr:to>
      <xdr:col>36</xdr:col>
      <xdr:colOff>165100</xdr:colOff>
      <xdr:row>106</xdr:row>
      <xdr:rowOff>160979</xdr:rowOff>
    </xdr:to>
    <xdr:sp macro="" textlink="">
      <xdr:nvSpPr>
        <xdr:cNvPr id="482" name="楕円 481">
          <a:extLst>
            <a:ext uri="{FF2B5EF4-FFF2-40B4-BE49-F238E27FC236}">
              <a16:creationId xmlns:a16="http://schemas.microsoft.com/office/drawing/2014/main" id="{53946319-0B05-4AA0-B826-392137611739}"/>
            </a:ext>
          </a:extLst>
        </xdr:cNvPr>
        <xdr:cNvSpPr/>
      </xdr:nvSpPr>
      <xdr:spPr>
        <a:xfrm>
          <a:off x="6098540" y="1782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92597</xdr:rowOff>
    </xdr:from>
    <xdr:to>
      <xdr:col>41</xdr:col>
      <xdr:colOff>50800</xdr:colOff>
      <xdr:row>106</xdr:row>
      <xdr:rowOff>110179</xdr:rowOff>
    </xdr:to>
    <xdr:cxnSp macro="">
      <xdr:nvCxnSpPr>
        <xdr:cNvPr id="483" name="直線コネクタ 482">
          <a:extLst>
            <a:ext uri="{FF2B5EF4-FFF2-40B4-BE49-F238E27FC236}">
              <a16:creationId xmlns:a16="http://schemas.microsoft.com/office/drawing/2014/main" id="{EFFFFCEF-5049-4A67-AA95-EE56DD2C96DF}"/>
            </a:ext>
          </a:extLst>
        </xdr:cNvPr>
        <xdr:cNvCxnSpPr/>
      </xdr:nvCxnSpPr>
      <xdr:spPr>
        <a:xfrm flipV="1">
          <a:off x="6149340" y="17862437"/>
          <a:ext cx="774700" cy="1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94488</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112E96CF-A913-4107-8A5A-6AD8938033C1}"/>
            </a:ext>
          </a:extLst>
        </xdr:cNvPr>
        <xdr:cNvSpPr txBox="1"/>
      </xdr:nvSpPr>
      <xdr:spPr>
        <a:xfrm>
          <a:off x="8214575" y="1736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68510</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FBE21A8E-08E8-43F5-9263-5073FF961459}"/>
            </a:ext>
          </a:extLst>
        </xdr:cNvPr>
        <xdr:cNvSpPr txBox="1"/>
      </xdr:nvSpPr>
      <xdr:spPr>
        <a:xfrm>
          <a:off x="7444955" y="17335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76170</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5E20A74C-2880-4853-BC20-81EDD9AF200B}"/>
            </a:ext>
          </a:extLst>
        </xdr:cNvPr>
        <xdr:cNvSpPr txBox="1"/>
      </xdr:nvSpPr>
      <xdr:spPr>
        <a:xfrm>
          <a:off x="6670255" y="1734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20131</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6F5EFEFF-D34F-4778-B3E2-0C1DE02FF354}"/>
            </a:ext>
          </a:extLst>
        </xdr:cNvPr>
        <xdr:cNvSpPr txBox="1"/>
      </xdr:nvSpPr>
      <xdr:spPr>
        <a:xfrm>
          <a:off x="5872695" y="1728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106</xdr:row>
      <xdr:rowOff>101471</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37363077-39EC-47C6-8DBF-38D77902579C}"/>
            </a:ext>
          </a:extLst>
        </xdr:cNvPr>
        <xdr:cNvSpPr txBox="1"/>
      </xdr:nvSpPr>
      <xdr:spPr>
        <a:xfrm>
          <a:off x="8214575" y="1787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124572</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8B987F22-D1B4-43C9-AF39-121DF575D3E6}"/>
            </a:ext>
          </a:extLst>
        </xdr:cNvPr>
        <xdr:cNvSpPr txBox="1"/>
      </xdr:nvSpPr>
      <xdr:spPr>
        <a:xfrm>
          <a:off x="7444955" y="1789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134524</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ACA83FA6-2D66-43DF-A512-3488172C4FE7}"/>
            </a:ext>
          </a:extLst>
        </xdr:cNvPr>
        <xdr:cNvSpPr txBox="1"/>
      </xdr:nvSpPr>
      <xdr:spPr>
        <a:xfrm>
          <a:off x="6670255" y="1790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152106</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EC6C84A0-8221-4A9D-A2B9-A0EDF93DBA21}"/>
            </a:ext>
          </a:extLst>
        </xdr:cNvPr>
        <xdr:cNvSpPr txBox="1"/>
      </xdr:nvSpPr>
      <xdr:spPr>
        <a:xfrm>
          <a:off x="5872695" y="1792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97AC8D51-B19C-4375-BEF4-80D1FFACACF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EE2AE43-F24C-4235-B0CD-45E8470F0D1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05D255C-999F-4D6B-811A-B7025B6C018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93F80E6-0939-4762-9437-EBE242C08F6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4C747D4C-4BFB-424B-B006-E85A3DF1A0E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B9F52E2-9998-462C-B157-A6816069CDB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EB3AA53C-87BA-443A-875D-9B3F8E98ADB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36F5CF8-B6B6-47C0-A088-61DE0DC63B2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992EB8A0-01BF-4404-B20C-3D2A0238B11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D07B23CF-CD89-44D6-95F7-7D348011524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B7D4AFDE-BFAB-4BC9-B215-5431304B7C5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71EE34E-2AFF-4E86-9016-27B6B180E7B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EA81D410-135D-4788-9470-9E1BDCFEF32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AA861BA7-8EDB-48C6-991B-F055F7795BF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C00362F6-112C-4ACE-AFE4-B2AAE4E8141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EFD69E78-C3F7-40AE-BCF4-5FD91C5D399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10D019EA-2676-49D7-80E9-39A384929C5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A941D2E5-BCDB-4F00-BD92-948445D1A38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46CEB274-8267-476E-B458-5046BF0FFD7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4F0960F-B9C6-4A8B-B5AB-1576DB40D86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132A8507-1AA4-4B84-809B-0301DE156765}"/>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890D2C2-FFAE-45F4-B9CC-AA1061EB30C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EF3898F-4831-48E7-B13F-E5AC12CA2D0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68829845-BB87-4884-A2EF-17F8B8EF2A1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516" name="直線コネクタ 515">
          <a:extLst>
            <a:ext uri="{FF2B5EF4-FFF2-40B4-BE49-F238E27FC236}">
              <a16:creationId xmlns:a16="http://schemas.microsoft.com/office/drawing/2014/main" id="{03F68675-BC4E-488A-BD3A-1AC65649A3D9}"/>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B3C8F910-19A0-4949-AD1E-E03B1FF26DAF}"/>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8" name="直線コネクタ 517">
          <a:extLst>
            <a:ext uri="{FF2B5EF4-FFF2-40B4-BE49-F238E27FC236}">
              <a16:creationId xmlns:a16="http://schemas.microsoft.com/office/drawing/2014/main" id="{5A560D7A-837D-4810-B4FB-7102B7126E67}"/>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0DC5A943-0BDD-4DFE-A6A5-92C69135408D}"/>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520" name="直線コネクタ 519">
          <a:extLst>
            <a:ext uri="{FF2B5EF4-FFF2-40B4-BE49-F238E27FC236}">
              <a16:creationId xmlns:a16="http://schemas.microsoft.com/office/drawing/2014/main" id="{D8A94C91-F888-4246-B9FF-935D3E38ACEB}"/>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CAB040EB-1988-4E7F-9E8E-77EE53EFC12B}"/>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2" name="フローチャート: 判断 521">
          <a:extLst>
            <a:ext uri="{FF2B5EF4-FFF2-40B4-BE49-F238E27FC236}">
              <a16:creationId xmlns:a16="http://schemas.microsoft.com/office/drawing/2014/main" id="{D9D04EAE-1E7E-48FA-BDF9-1753C6330E9D}"/>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523" name="フローチャート: 判断 522">
          <a:extLst>
            <a:ext uri="{FF2B5EF4-FFF2-40B4-BE49-F238E27FC236}">
              <a16:creationId xmlns:a16="http://schemas.microsoft.com/office/drawing/2014/main" id="{44C806B2-0B97-4F16-BE3E-7B4FF91F1334}"/>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24" name="フローチャート: 判断 523">
          <a:extLst>
            <a:ext uri="{FF2B5EF4-FFF2-40B4-BE49-F238E27FC236}">
              <a16:creationId xmlns:a16="http://schemas.microsoft.com/office/drawing/2014/main" id="{C02CF7AF-6FEB-4733-A7C4-73E88F46D5ED}"/>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25" name="フローチャート: 判断 524">
          <a:extLst>
            <a:ext uri="{FF2B5EF4-FFF2-40B4-BE49-F238E27FC236}">
              <a16:creationId xmlns:a16="http://schemas.microsoft.com/office/drawing/2014/main" id="{993C6E9D-478A-40F2-B6B4-FE74E2B1EF65}"/>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6" name="フローチャート: 判断 525">
          <a:extLst>
            <a:ext uri="{FF2B5EF4-FFF2-40B4-BE49-F238E27FC236}">
              <a16:creationId xmlns:a16="http://schemas.microsoft.com/office/drawing/2014/main" id="{3A0D9D4D-923E-44A1-975A-3A9F36D9BBCA}"/>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661670D-5CA4-4BF5-BD7B-CC05A864E81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479B96F-41D8-4C56-A695-B4E9A70D796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2EB9471-CC18-4DD7-8E41-9D34FACEEF4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FD37013-FDF5-46CD-BFB1-B9CDED88DFD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2718376-91F8-4410-B0B4-22D53BE0554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61595</xdr:rowOff>
    </xdr:from>
    <xdr:to>
      <xdr:col>85</xdr:col>
      <xdr:colOff>177800</xdr:colOff>
      <xdr:row>39</xdr:row>
      <xdr:rowOff>163195</xdr:rowOff>
    </xdr:to>
    <xdr:sp macro="" textlink="">
      <xdr:nvSpPr>
        <xdr:cNvPr id="532" name="楕円 531">
          <a:extLst>
            <a:ext uri="{FF2B5EF4-FFF2-40B4-BE49-F238E27FC236}">
              <a16:creationId xmlns:a16="http://schemas.microsoft.com/office/drawing/2014/main" id="{847D8D38-FE31-4A47-80F5-12F0D6995B91}"/>
            </a:ext>
          </a:extLst>
        </xdr:cNvPr>
        <xdr:cNvSpPr/>
      </xdr:nvSpPr>
      <xdr:spPr>
        <a:xfrm>
          <a:off x="14325600" y="65995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40022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39222D50-1572-47C5-A585-C2581C66F9AC}"/>
            </a:ext>
          </a:extLst>
        </xdr:cNvPr>
        <xdr:cNvSpPr txBox="1"/>
      </xdr:nvSpPr>
      <xdr:spPr>
        <a:xfrm>
          <a:off x="14414500"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46355</xdr:rowOff>
    </xdr:from>
    <xdr:to>
      <xdr:col>81</xdr:col>
      <xdr:colOff>101600</xdr:colOff>
      <xdr:row>39</xdr:row>
      <xdr:rowOff>147955</xdr:rowOff>
    </xdr:to>
    <xdr:sp macro="" textlink="">
      <xdr:nvSpPr>
        <xdr:cNvPr id="534" name="楕円 533">
          <a:extLst>
            <a:ext uri="{FF2B5EF4-FFF2-40B4-BE49-F238E27FC236}">
              <a16:creationId xmlns:a16="http://schemas.microsoft.com/office/drawing/2014/main" id="{B2893829-1386-4EA4-B3B7-719C74621BB7}"/>
            </a:ext>
          </a:extLst>
        </xdr:cNvPr>
        <xdr:cNvSpPr/>
      </xdr:nvSpPr>
      <xdr:spPr>
        <a:xfrm>
          <a:off x="1357884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97155</xdr:rowOff>
    </xdr:from>
    <xdr:to>
      <xdr:col>85</xdr:col>
      <xdr:colOff>127000</xdr:colOff>
      <xdr:row>39</xdr:row>
      <xdr:rowOff>112395</xdr:rowOff>
    </xdr:to>
    <xdr:cxnSp macro="">
      <xdr:nvCxnSpPr>
        <xdr:cNvPr id="535" name="直線コネクタ 534">
          <a:extLst>
            <a:ext uri="{FF2B5EF4-FFF2-40B4-BE49-F238E27FC236}">
              <a16:creationId xmlns:a16="http://schemas.microsoft.com/office/drawing/2014/main" id="{030B55F0-F0EA-4DC8-9FB6-88E38CE0A3D3}"/>
            </a:ext>
          </a:extLst>
        </xdr:cNvPr>
        <xdr:cNvCxnSpPr/>
      </xdr:nvCxnSpPr>
      <xdr:spPr>
        <a:xfrm>
          <a:off x="13629640" y="663511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536" name="楕円 535">
          <a:extLst>
            <a:ext uri="{FF2B5EF4-FFF2-40B4-BE49-F238E27FC236}">
              <a16:creationId xmlns:a16="http://schemas.microsoft.com/office/drawing/2014/main" id="{A13E1C4C-41A0-4E90-8145-0BC6DCA3B848}"/>
            </a:ext>
          </a:extLst>
        </xdr:cNvPr>
        <xdr:cNvSpPr/>
      </xdr:nvSpPr>
      <xdr:spPr>
        <a:xfrm>
          <a:off x="1280414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81915</xdr:rowOff>
    </xdr:from>
    <xdr:to>
      <xdr:col>81</xdr:col>
      <xdr:colOff>50800</xdr:colOff>
      <xdr:row>39</xdr:row>
      <xdr:rowOff>97155</xdr:rowOff>
    </xdr:to>
    <xdr:cxnSp macro="">
      <xdr:nvCxnSpPr>
        <xdr:cNvPr id="537" name="直線コネクタ 536">
          <a:extLst>
            <a:ext uri="{FF2B5EF4-FFF2-40B4-BE49-F238E27FC236}">
              <a16:creationId xmlns:a16="http://schemas.microsoft.com/office/drawing/2014/main" id="{5F022CEC-BA63-405E-927F-40F94D9EC67D}"/>
            </a:ext>
          </a:extLst>
        </xdr:cNvPr>
        <xdr:cNvCxnSpPr/>
      </xdr:nvCxnSpPr>
      <xdr:spPr>
        <a:xfrm>
          <a:off x="12854940" y="661987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50165</xdr:rowOff>
    </xdr:from>
    <xdr:to>
      <xdr:col>72</xdr:col>
      <xdr:colOff>38100</xdr:colOff>
      <xdr:row>39</xdr:row>
      <xdr:rowOff>151765</xdr:rowOff>
    </xdr:to>
    <xdr:sp macro="" textlink="">
      <xdr:nvSpPr>
        <xdr:cNvPr id="538" name="楕円 537">
          <a:extLst>
            <a:ext uri="{FF2B5EF4-FFF2-40B4-BE49-F238E27FC236}">
              <a16:creationId xmlns:a16="http://schemas.microsoft.com/office/drawing/2014/main" id="{3BDDF158-6FBA-498B-9AEA-F6567DDC95A6}"/>
            </a:ext>
          </a:extLst>
        </xdr:cNvPr>
        <xdr:cNvSpPr/>
      </xdr:nvSpPr>
      <xdr:spPr>
        <a:xfrm>
          <a:off x="12029440" y="65881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81915</xdr:rowOff>
    </xdr:from>
    <xdr:to>
      <xdr:col>76</xdr:col>
      <xdr:colOff>114300</xdr:colOff>
      <xdr:row>39</xdr:row>
      <xdr:rowOff>100965</xdr:rowOff>
    </xdr:to>
    <xdr:cxnSp macro="">
      <xdr:nvCxnSpPr>
        <xdr:cNvPr id="539" name="直線コネクタ 538">
          <a:extLst>
            <a:ext uri="{FF2B5EF4-FFF2-40B4-BE49-F238E27FC236}">
              <a16:creationId xmlns:a16="http://schemas.microsoft.com/office/drawing/2014/main" id="{6D9F96FF-6A8A-4A21-BE44-1BF07B392A3A}"/>
            </a:ext>
          </a:extLst>
        </xdr:cNvPr>
        <xdr:cNvCxnSpPr/>
      </xdr:nvCxnSpPr>
      <xdr:spPr>
        <a:xfrm flipV="1">
          <a:off x="12072620" y="661987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88265</xdr:rowOff>
    </xdr:from>
    <xdr:to>
      <xdr:col>67</xdr:col>
      <xdr:colOff>101600</xdr:colOff>
      <xdr:row>40</xdr:row>
      <xdr:rowOff>18415</xdr:rowOff>
    </xdr:to>
    <xdr:sp macro="" textlink="">
      <xdr:nvSpPr>
        <xdr:cNvPr id="540" name="楕円 539">
          <a:extLst>
            <a:ext uri="{FF2B5EF4-FFF2-40B4-BE49-F238E27FC236}">
              <a16:creationId xmlns:a16="http://schemas.microsoft.com/office/drawing/2014/main" id="{F47E8227-34F7-4CF0-81E2-37E668E49F7A}"/>
            </a:ext>
          </a:extLst>
        </xdr:cNvPr>
        <xdr:cNvSpPr/>
      </xdr:nvSpPr>
      <xdr:spPr>
        <a:xfrm>
          <a:off x="11231880" y="6626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100965</xdr:rowOff>
    </xdr:from>
    <xdr:to>
      <xdr:col>71</xdr:col>
      <xdr:colOff>177800</xdr:colOff>
      <xdr:row>39</xdr:row>
      <xdr:rowOff>139065</xdr:rowOff>
    </xdr:to>
    <xdr:cxnSp macro="">
      <xdr:nvCxnSpPr>
        <xdr:cNvPr id="541" name="直線コネクタ 540">
          <a:extLst>
            <a:ext uri="{FF2B5EF4-FFF2-40B4-BE49-F238E27FC236}">
              <a16:creationId xmlns:a16="http://schemas.microsoft.com/office/drawing/2014/main" id="{77EAB331-CDE8-4C91-89F2-C8514E305BD6}"/>
            </a:ext>
          </a:extLst>
        </xdr:cNvPr>
        <xdr:cNvCxnSpPr/>
      </xdr:nvCxnSpPr>
      <xdr:spPr>
        <a:xfrm flipV="1">
          <a:off x="11282680" y="66389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E35920D3-EA1A-43CB-AF7C-DE1041B67047}"/>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E493C253-4600-4106-B0DF-A7BBB1FD9D87}"/>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9597598C-2BAE-4535-9935-1AB40987557E}"/>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98A514F6-632B-46B1-BA73-9B5A6B42D0F1}"/>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139082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B23B70C1-66F8-43FA-8342-C2D14BDF65D2}"/>
            </a:ext>
          </a:extLst>
        </xdr:cNvPr>
        <xdr:cNvSpPr txBox="1"/>
      </xdr:nvSpPr>
      <xdr:spPr>
        <a:xfrm>
          <a:off x="134372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90987A3E-2B06-4F35-8324-E5C578405EEE}"/>
            </a:ext>
          </a:extLst>
        </xdr:cNvPr>
        <xdr:cNvSpPr txBox="1"/>
      </xdr:nvSpPr>
      <xdr:spPr>
        <a:xfrm>
          <a:off x="126752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142892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1F3F3245-B363-4B96-9E86-1F2C8FC24F40}"/>
            </a:ext>
          </a:extLst>
        </xdr:cNvPr>
        <xdr:cNvSpPr txBox="1"/>
      </xdr:nvSpPr>
      <xdr:spPr>
        <a:xfrm>
          <a:off x="119005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9542</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2F8658C9-6CF3-499D-B125-9E5F7328E18C}"/>
            </a:ext>
          </a:extLst>
        </xdr:cNvPr>
        <xdr:cNvSpPr txBox="1"/>
      </xdr:nvSpPr>
      <xdr:spPr>
        <a:xfrm>
          <a:off x="1110298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44A168C-5E7D-4473-82B6-5BCB649D18C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6F6945FA-3578-446B-877A-63A4558CABC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8C73657A-38A9-4059-9A30-B2F11094AAE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A1B8E47-D90D-442C-9CB6-40E0FE9967C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D1A05AAF-9012-4FBA-9AD7-9063FE28C68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BE20D862-AD60-4587-8B29-E221CEF3369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FB15A47-7738-4A5E-B283-2857A63986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1B1CEC3E-7D6A-48A2-8528-01A78A217E7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76FCBDEE-8611-4920-9A89-7060332FF00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DA4A374-4E0C-436C-A39D-C81351415B5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259E7929-DB35-4DFC-868A-820EF302A61E}"/>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6C945135-68BB-4528-BFFE-A0B07F886C3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43BB52F9-CDAF-4FC3-B8FC-981675CBB27B}"/>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FA6ACCDC-2065-49C6-B932-A0DF75D2022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3BF3C9CF-64A0-48C3-A1C9-81E435EE594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51EE5D23-EFA9-4D28-A647-BF1FA8C9D55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8386D01A-AC7F-4E1E-8078-86D61933EBC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D09EA924-7843-4B31-8E0E-78B0783608FB}"/>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CB10898F-5C27-41DE-B911-5BA1DAAC02C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D8270EB6-E1B5-413D-83D0-737FA901A8B5}"/>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C76CEE46-6C5B-4E2E-9077-41F07F90430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571" name="直線コネクタ 570">
          <a:extLst>
            <a:ext uri="{FF2B5EF4-FFF2-40B4-BE49-F238E27FC236}">
              <a16:creationId xmlns:a16="http://schemas.microsoft.com/office/drawing/2014/main" id="{A247AE27-C507-41DA-A76F-78D6472C2A5A}"/>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E4D52DF0-CF18-40D0-9FB0-6946286C46E0}"/>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3" name="直線コネクタ 572">
          <a:extLst>
            <a:ext uri="{FF2B5EF4-FFF2-40B4-BE49-F238E27FC236}">
              <a16:creationId xmlns:a16="http://schemas.microsoft.com/office/drawing/2014/main" id="{0B4252F0-43B8-4A30-A9D0-8BD1513B652D}"/>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D068FB26-02A6-402F-A7FA-3BF895DBDD72}"/>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575" name="直線コネクタ 574">
          <a:extLst>
            <a:ext uri="{FF2B5EF4-FFF2-40B4-BE49-F238E27FC236}">
              <a16:creationId xmlns:a16="http://schemas.microsoft.com/office/drawing/2014/main" id="{CFB2ADEB-398A-4A1D-876C-16626650D679}"/>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A11CE764-C7A4-4004-88C8-0F3460550D51}"/>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577" name="フローチャート: 判断 576">
          <a:extLst>
            <a:ext uri="{FF2B5EF4-FFF2-40B4-BE49-F238E27FC236}">
              <a16:creationId xmlns:a16="http://schemas.microsoft.com/office/drawing/2014/main" id="{9D5A2381-2440-4E1E-AEA2-A7E26DEF5F63}"/>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578" name="フローチャート: 判断 577">
          <a:extLst>
            <a:ext uri="{FF2B5EF4-FFF2-40B4-BE49-F238E27FC236}">
              <a16:creationId xmlns:a16="http://schemas.microsoft.com/office/drawing/2014/main" id="{57C3763A-DA27-4999-85F3-636B4EDE3207}"/>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579" name="フローチャート: 判断 578">
          <a:extLst>
            <a:ext uri="{FF2B5EF4-FFF2-40B4-BE49-F238E27FC236}">
              <a16:creationId xmlns:a16="http://schemas.microsoft.com/office/drawing/2014/main" id="{36671316-274F-4A64-8F07-E7D4118D8D1C}"/>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0" name="フローチャート: 判断 579">
          <a:extLst>
            <a:ext uri="{FF2B5EF4-FFF2-40B4-BE49-F238E27FC236}">
              <a16:creationId xmlns:a16="http://schemas.microsoft.com/office/drawing/2014/main" id="{9AC7CAC5-6C6F-449E-B718-E654FAE29A91}"/>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581" name="フローチャート: 判断 580">
          <a:extLst>
            <a:ext uri="{FF2B5EF4-FFF2-40B4-BE49-F238E27FC236}">
              <a16:creationId xmlns:a16="http://schemas.microsoft.com/office/drawing/2014/main" id="{D2A1A0CA-ECA3-4569-9BDC-93AC0A323C2A}"/>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26F21EC-4881-4D18-912D-05295FC7BF3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2B7B13E-ABF4-4EC6-AACB-D85913831EF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496D8A5-1DA6-42EC-B97B-53B2CCF5F67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FD8411A-1C8F-45DD-A027-84639DEE7B4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8709341-E82E-4A34-8FE7-8FAB3B35ABC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135128</xdr:rowOff>
    </xdr:from>
    <xdr:to>
      <xdr:col>116</xdr:col>
      <xdr:colOff>114300</xdr:colOff>
      <xdr:row>40</xdr:row>
      <xdr:rowOff>65278</xdr:rowOff>
    </xdr:to>
    <xdr:sp macro="" textlink="">
      <xdr:nvSpPr>
        <xdr:cNvPr id="587" name="楕円 586">
          <a:extLst>
            <a:ext uri="{FF2B5EF4-FFF2-40B4-BE49-F238E27FC236}">
              <a16:creationId xmlns:a16="http://schemas.microsoft.com/office/drawing/2014/main" id="{D87B9A2F-EF93-476D-820C-00A38AF436E6}"/>
            </a:ext>
          </a:extLst>
        </xdr:cNvPr>
        <xdr:cNvSpPr/>
      </xdr:nvSpPr>
      <xdr:spPr>
        <a:xfrm>
          <a:off x="19458940" y="6673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113555</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B6093B41-8143-424A-BA1E-6628C3770FD1}"/>
            </a:ext>
          </a:extLst>
        </xdr:cNvPr>
        <xdr:cNvSpPr txBox="1"/>
      </xdr:nvSpPr>
      <xdr:spPr>
        <a:xfrm>
          <a:off x="19547840" y="665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139700</xdr:rowOff>
    </xdr:from>
    <xdr:to>
      <xdr:col>112</xdr:col>
      <xdr:colOff>38100</xdr:colOff>
      <xdr:row>40</xdr:row>
      <xdr:rowOff>69850</xdr:rowOff>
    </xdr:to>
    <xdr:sp macro="" textlink="">
      <xdr:nvSpPr>
        <xdr:cNvPr id="589" name="楕円 588">
          <a:extLst>
            <a:ext uri="{FF2B5EF4-FFF2-40B4-BE49-F238E27FC236}">
              <a16:creationId xmlns:a16="http://schemas.microsoft.com/office/drawing/2014/main" id="{47C39B35-7BA5-4498-B13A-EF3744860A34}"/>
            </a:ext>
          </a:extLst>
        </xdr:cNvPr>
        <xdr:cNvSpPr/>
      </xdr:nvSpPr>
      <xdr:spPr>
        <a:xfrm>
          <a:off x="18735040" y="667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xdr:rowOff>
    </xdr:from>
    <xdr:to>
      <xdr:col>116</xdr:col>
      <xdr:colOff>63500</xdr:colOff>
      <xdr:row>40</xdr:row>
      <xdr:rowOff>19050</xdr:rowOff>
    </xdr:to>
    <xdr:cxnSp macro="">
      <xdr:nvCxnSpPr>
        <xdr:cNvPr id="590" name="直線コネクタ 589">
          <a:extLst>
            <a:ext uri="{FF2B5EF4-FFF2-40B4-BE49-F238E27FC236}">
              <a16:creationId xmlns:a16="http://schemas.microsoft.com/office/drawing/2014/main" id="{488F4BED-2399-4A96-BC0D-52F77B486ADE}"/>
            </a:ext>
          </a:extLst>
        </xdr:cNvPr>
        <xdr:cNvCxnSpPr/>
      </xdr:nvCxnSpPr>
      <xdr:spPr>
        <a:xfrm flipV="1">
          <a:off x="18778220" y="672007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139700</xdr:rowOff>
    </xdr:from>
    <xdr:to>
      <xdr:col>107</xdr:col>
      <xdr:colOff>101600</xdr:colOff>
      <xdr:row>40</xdr:row>
      <xdr:rowOff>69850</xdr:rowOff>
    </xdr:to>
    <xdr:sp macro="" textlink="">
      <xdr:nvSpPr>
        <xdr:cNvPr id="591" name="楕円 590">
          <a:extLst>
            <a:ext uri="{FF2B5EF4-FFF2-40B4-BE49-F238E27FC236}">
              <a16:creationId xmlns:a16="http://schemas.microsoft.com/office/drawing/2014/main" id="{A4B86450-1D5B-4118-AFAD-BE00903EC651}"/>
            </a:ext>
          </a:extLst>
        </xdr:cNvPr>
        <xdr:cNvSpPr/>
      </xdr:nvSpPr>
      <xdr:spPr>
        <a:xfrm>
          <a:off x="17937480" y="667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19050</xdr:rowOff>
    </xdr:from>
    <xdr:to>
      <xdr:col>111</xdr:col>
      <xdr:colOff>177800</xdr:colOff>
      <xdr:row>40</xdr:row>
      <xdr:rowOff>19050</xdr:rowOff>
    </xdr:to>
    <xdr:cxnSp macro="">
      <xdr:nvCxnSpPr>
        <xdr:cNvPr id="592" name="直線コネクタ 591">
          <a:extLst>
            <a:ext uri="{FF2B5EF4-FFF2-40B4-BE49-F238E27FC236}">
              <a16:creationId xmlns:a16="http://schemas.microsoft.com/office/drawing/2014/main" id="{DF77FC8D-F12C-4864-B47A-13DE6D919A9F}"/>
            </a:ext>
          </a:extLst>
        </xdr:cNvPr>
        <xdr:cNvCxnSpPr/>
      </xdr:nvCxnSpPr>
      <xdr:spPr>
        <a:xfrm>
          <a:off x="17988280" y="672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93" name="楕円 592">
          <a:extLst>
            <a:ext uri="{FF2B5EF4-FFF2-40B4-BE49-F238E27FC236}">
              <a16:creationId xmlns:a16="http://schemas.microsoft.com/office/drawing/2014/main" id="{C4EF335B-9748-48DA-AEC4-C8F8C76A8F16}"/>
            </a:ext>
          </a:extLst>
        </xdr:cNvPr>
        <xdr:cNvSpPr/>
      </xdr:nvSpPr>
      <xdr:spPr>
        <a:xfrm>
          <a:off x="17162780" y="6682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19050</xdr:rowOff>
    </xdr:from>
    <xdr:to>
      <xdr:col>107</xdr:col>
      <xdr:colOff>50800</xdr:colOff>
      <xdr:row>40</xdr:row>
      <xdr:rowOff>23622</xdr:rowOff>
    </xdr:to>
    <xdr:cxnSp macro="">
      <xdr:nvCxnSpPr>
        <xdr:cNvPr id="594" name="直線コネクタ 593">
          <a:extLst>
            <a:ext uri="{FF2B5EF4-FFF2-40B4-BE49-F238E27FC236}">
              <a16:creationId xmlns:a16="http://schemas.microsoft.com/office/drawing/2014/main" id="{66698895-52E8-41A3-8F15-AA8E261663E3}"/>
            </a:ext>
          </a:extLst>
        </xdr:cNvPr>
        <xdr:cNvCxnSpPr/>
      </xdr:nvCxnSpPr>
      <xdr:spPr>
        <a:xfrm flipV="1">
          <a:off x="17213580" y="672465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91694</xdr:rowOff>
    </xdr:from>
    <xdr:to>
      <xdr:col>98</xdr:col>
      <xdr:colOff>38100</xdr:colOff>
      <xdr:row>40</xdr:row>
      <xdr:rowOff>21844</xdr:rowOff>
    </xdr:to>
    <xdr:sp macro="" textlink="">
      <xdr:nvSpPr>
        <xdr:cNvPr id="595" name="楕円 594">
          <a:extLst>
            <a:ext uri="{FF2B5EF4-FFF2-40B4-BE49-F238E27FC236}">
              <a16:creationId xmlns:a16="http://schemas.microsoft.com/office/drawing/2014/main" id="{3E2C270B-6F20-4DEA-8AAA-C50DEE9A45CB}"/>
            </a:ext>
          </a:extLst>
        </xdr:cNvPr>
        <xdr:cNvSpPr/>
      </xdr:nvSpPr>
      <xdr:spPr>
        <a:xfrm>
          <a:off x="16388080" y="6629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142494</xdr:rowOff>
    </xdr:from>
    <xdr:to>
      <xdr:col>102</xdr:col>
      <xdr:colOff>114300</xdr:colOff>
      <xdr:row>40</xdr:row>
      <xdr:rowOff>23622</xdr:rowOff>
    </xdr:to>
    <xdr:cxnSp macro="">
      <xdr:nvCxnSpPr>
        <xdr:cNvPr id="596" name="直線コネクタ 595">
          <a:extLst>
            <a:ext uri="{FF2B5EF4-FFF2-40B4-BE49-F238E27FC236}">
              <a16:creationId xmlns:a16="http://schemas.microsoft.com/office/drawing/2014/main" id="{549E25C5-A933-4ADB-A853-92A4837D2BC6}"/>
            </a:ext>
          </a:extLst>
        </xdr:cNvPr>
        <xdr:cNvCxnSpPr/>
      </xdr:nvCxnSpPr>
      <xdr:spPr>
        <a:xfrm>
          <a:off x="16431260" y="6680454"/>
          <a:ext cx="78232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F188E829-1931-43BC-B8CC-123477E6861A}"/>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06A3B805-21CC-487C-B443-FC74D11498B8}"/>
            </a:ext>
          </a:extLst>
        </xdr:cNvPr>
        <xdr:cNvSpPr txBox="1"/>
      </xdr:nvSpPr>
      <xdr:spPr>
        <a:xfrm>
          <a:off x="1777626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570D4400-3A42-4C82-8F28-D87F2437C666}"/>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F729B532-C1DE-4405-ADAC-3F55BC74E960}"/>
            </a:ext>
          </a:extLst>
        </xdr:cNvPr>
        <xdr:cNvSpPr txBox="1"/>
      </xdr:nvSpPr>
      <xdr:spPr>
        <a:xfrm>
          <a:off x="162268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60977</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5C264282-33C2-4ACB-B6F7-76550A45E071}"/>
            </a:ext>
          </a:extLst>
        </xdr:cNvPr>
        <xdr:cNvSpPr txBox="1"/>
      </xdr:nvSpPr>
      <xdr:spPr>
        <a:xfrm>
          <a:off x="185611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60977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8E28CC01-D5B0-4521-9A16-0B6426F9DCD8}"/>
            </a:ext>
          </a:extLst>
        </xdr:cNvPr>
        <xdr:cNvSpPr txBox="1"/>
      </xdr:nvSpPr>
      <xdr:spPr>
        <a:xfrm>
          <a:off x="1777626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2AA7F198-0021-4639-AA9F-647746260AA0}"/>
            </a:ext>
          </a:extLst>
        </xdr:cNvPr>
        <xdr:cNvSpPr txBox="1"/>
      </xdr:nvSpPr>
      <xdr:spPr>
        <a:xfrm>
          <a:off x="17001567" y="677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12971</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D9DB8B3B-AC98-4667-9F25-36BEB070EE96}"/>
            </a:ext>
          </a:extLst>
        </xdr:cNvPr>
        <xdr:cNvSpPr txBox="1"/>
      </xdr:nvSpPr>
      <xdr:spPr>
        <a:xfrm>
          <a:off x="16226867" y="671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D85A9FD9-93C8-4C69-8FCD-D6A2F0A9D57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105D7F8E-927E-4469-A5C1-89D9CAE918F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25549878-2AD8-4124-8592-004C1A7643C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A729EF09-F385-4827-98BD-55380DF227D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A821420E-6710-442B-A89B-E839D979DB4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1211FFE7-6063-4A2A-A7FA-1702E22ECF4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78FC3CE9-4476-4DE6-8875-28D2A409999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545F2875-5BFA-4DD8-83C3-22284BD8A33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C81D9FA8-5A61-4F03-99C6-B5113400914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7AD88F08-AF7F-4F9F-A478-B17BCE9AEE2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606ACEC8-C78C-485B-BE2B-7546983C7A3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6" name="直線コネクタ 615">
          <a:extLst>
            <a:ext uri="{FF2B5EF4-FFF2-40B4-BE49-F238E27FC236}">
              <a16:creationId xmlns:a16="http://schemas.microsoft.com/office/drawing/2014/main" id="{AA2DB0C5-3C5B-44A8-9170-985807C5DF5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7" name="テキスト ボックス 616">
          <a:extLst>
            <a:ext uri="{FF2B5EF4-FFF2-40B4-BE49-F238E27FC236}">
              <a16:creationId xmlns:a16="http://schemas.microsoft.com/office/drawing/2014/main" id="{7FF373A6-4E7C-4FB4-A641-72F121EC7BBD}"/>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8" name="直線コネクタ 617">
          <a:extLst>
            <a:ext uri="{FF2B5EF4-FFF2-40B4-BE49-F238E27FC236}">
              <a16:creationId xmlns:a16="http://schemas.microsoft.com/office/drawing/2014/main" id="{2FBD25A3-813C-4086-9900-7AB299EC79E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9" name="テキスト ボックス 618">
          <a:extLst>
            <a:ext uri="{FF2B5EF4-FFF2-40B4-BE49-F238E27FC236}">
              <a16:creationId xmlns:a16="http://schemas.microsoft.com/office/drawing/2014/main" id="{8EAEF8AC-664F-4FB3-B90B-FC73754F2FE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0" name="直線コネクタ 619">
          <a:extLst>
            <a:ext uri="{FF2B5EF4-FFF2-40B4-BE49-F238E27FC236}">
              <a16:creationId xmlns:a16="http://schemas.microsoft.com/office/drawing/2014/main" id="{81D9CEED-D87A-4001-9A07-23D79D977C3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1" name="テキスト ボックス 620">
          <a:extLst>
            <a:ext uri="{FF2B5EF4-FFF2-40B4-BE49-F238E27FC236}">
              <a16:creationId xmlns:a16="http://schemas.microsoft.com/office/drawing/2014/main" id="{ABA5FC12-ABB1-4D6D-B12E-01A38B33B29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2" name="直線コネクタ 621">
          <a:extLst>
            <a:ext uri="{FF2B5EF4-FFF2-40B4-BE49-F238E27FC236}">
              <a16:creationId xmlns:a16="http://schemas.microsoft.com/office/drawing/2014/main" id="{23746C0F-9AF8-4F2F-A9BB-6787E05ED5A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3" name="テキスト ボックス 622">
          <a:extLst>
            <a:ext uri="{FF2B5EF4-FFF2-40B4-BE49-F238E27FC236}">
              <a16:creationId xmlns:a16="http://schemas.microsoft.com/office/drawing/2014/main" id="{B964C091-B918-4BA2-A152-8563A60A09F8}"/>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4" name="直線コネクタ 623">
          <a:extLst>
            <a:ext uri="{FF2B5EF4-FFF2-40B4-BE49-F238E27FC236}">
              <a16:creationId xmlns:a16="http://schemas.microsoft.com/office/drawing/2014/main" id="{03FA44CB-30D7-465C-9884-85776058D2A1}"/>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5" name="テキスト ボックス 624">
          <a:extLst>
            <a:ext uri="{FF2B5EF4-FFF2-40B4-BE49-F238E27FC236}">
              <a16:creationId xmlns:a16="http://schemas.microsoft.com/office/drawing/2014/main" id="{E06860BF-2B12-4E52-B0DE-5E7EBF3A3D98}"/>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6" name="直線コネクタ 625">
          <a:extLst>
            <a:ext uri="{FF2B5EF4-FFF2-40B4-BE49-F238E27FC236}">
              <a16:creationId xmlns:a16="http://schemas.microsoft.com/office/drawing/2014/main" id="{6738463F-42CE-43E1-9999-EFF2943B928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7" name="テキスト ボックス 626">
          <a:extLst>
            <a:ext uri="{FF2B5EF4-FFF2-40B4-BE49-F238E27FC236}">
              <a16:creationId xmlns:a16="http://schemas.microsoft.com/office/drawing/2014/main" id="{CD69DF73-ED56-4C7D-B2C7-D193CF4E69CA}"/>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71286B3-8406-4CBA-93D1-27DAFE22DB4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9" name="テキスト ボックス 628">
          <a:extLst>
            <a:ext uri="{FF2B5EF4-FFF2-40B4-BE49-F238E27FC236}">
              <a16:creationId xmlns:a16="http://schemas.microsoft.com/office/drawing/2014/main" id="{5BE8B74F-1B85-49C7-A6D5-1DCE80A7421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E8247305-0CD7-46E9-83BC-13D60DCBD86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631" name="直線コネクタ 630">
          <a:extLst>
            <a:ext uri="{FF2B5EF4-FFF2-40B4-BE49-F238E27FC236}">
              <a16:creationId xmlns:a16="http://schemas.microsoft.com/office/drawing/2014/main" id="{7B8CBCC3-59B6-4344-94A3-FC412FD9CF7A}"/>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BA90D75D-1276-49A9-9BC8-730E78B63715}"/>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633" name="直線コネクタ 632">
          <a:extLst>
            <a:ext uri="{FF2B5EF4-FFF2-40B4-BE49-F238E27FC236}">
              <a16:creationId xmlns:a16="http://schemas.microsoft.com/office/drawing/2014/main" id="{9C2BEEF4-FEDF-4CB1-94FF-2CB49F7BD5B1}"/>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17B7AE73-A12A-4D23-A571-D3C3B2BC410A}"/>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635" name="直線コネクタ 634">
          <a:extLst>
            <a:ext uri="{FF2B5EF4-FFF2-40B4-BE49-F238E27FC236}">
              <a16:creationId xmlns:a16="http://schemas.microsoft.com/office/drawing/2014/main" id="{708BDA1A-D9CB-4D54-BBAE-66222BE47308}"/>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13C5D93B-D597-4F6B-9386-93178E211803}"/>
            </a:ext>
          </a:extLst>
        </xdr:cNvPr>
        <xdr:cNvSpPr txBox="1"/>
      </xdr:nvSpPr>
      <xdr:spPr>
        <a:xfrm>
          <a:off x="14414500" y="1013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37" name="フローチャート: 判断 636">
          <a:extLst>
            <a:ext uri="{FF2B5EF4-FFF2-40B4-BE49-F238E27FC236}">
              <a16:creationId xmlns:a16="http://schemas.microsoft.com/office/drawing/2014/main" id="{8EC15A28-6258-4886-AA1B-D91EBBFDD872}"/>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38" name="フローチャート: 判断 637">
          <a:extLst>
            <a:ext uri="{FF2B5EF4-FFF2-40B4-BE49-F238E27FC236}">
              <a16:creationId xmlns:a16="http://schemas.microsoft.com/office/drawing/2014/main" id="{C7F2C369-A8BD-461C-9443-DA6E0A082E2B}"/>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39" name="フローチャート: 判断 638">
          <a:extLst>
            <a:ext uri="{FF2B5EF4-FFF2-40B4-BE49-F238E27FC236}">
              <a16:creationId xmlns:a16="http://schemas.microsoft.com/office/drawing/2014/main" id="{A73C8746-99B5-45A5-94C3-7056BDE11D80}"/>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640" name="フローチャート: 判断 639">
          <a:extLst>
            <a:ext uri="{FF2B5EF4-FFF2-40B4-BE49-F238E27FC236}">
              <a16:creationId xmlns:a16="http://schemas.microsoft.com/office/drawing/2014/main" id="{A92024C2-E037-4F6C-B0E5-CD338662EE97}"/>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641" name="フローチャート: 判断 640">
          <a:extLst>
            <a:ext uri="{FF2B5EF4-FFF2-40B4-BE49-F238E27FC236}">
              <a16:creationId xmlns:a16="http://schemas.microsoft.com/office/drawing/2014/main" id="{2E2B847D-7ED9-4322-933A-60B06FB7DA2A}"/>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2E7902C-14C5-4CF4-8E47-003777FFECC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7C6A9F0-B0E6-44A8-8998-69CB6EA57FE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946F30C-9604-4E13-8A00-9356ACD0558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D754946-1A30-46B2-90B9-3E8FAB3CB97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B75A008-A689-43BE-99A0-E27D37B4107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647" name="楕円 646">
          <a:extLst>
            <a:ext uri="{FF2B5EF4-FFF2-40B4-BE49-F238E27FC236}">
              <a16:creationId xmlns:a16="http://schemas.microsoft.com/office/drawing/2014/main" id="{7C6F3B46-FB70-4BCE-A0B5-A1188F34F85F}"/>
            </a:ext>
          </a:extLst>
        </xdr:cNvPr>
        <xdr:cNvSpPr/>
      </xdr:nvSpPr>
      <xdr:spPr>
        <a:xfrm>
          <a:off x="14325600" y="98813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9633</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AFD57D88-E81D-4E42-9A11-D674E55E30A3}"/>
            </a:ext>
          </a:extLst>
        </xdr:cNvPr>
        <xdr:cNvSpPr txBox="1"/>
      </xdr:nvSpPr>
      <xdr:spPr>
        <a:xfrm>
          <a:off x="14414500" y="973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89626</xdr:rowOff>
    </xdr:from>
    <xdr:to>
      <xdr:col>81</xdr:col>
      <xdr:colOff>101600</xdr:colOff>
      <xdr:row>59</xdr:row>
      <xdr:rowOff>19776</xdr:rowOff>
    </xdr:to>
    <xdr:sp macro="" textlink="">
      <xdr:nvSpPr>
        <xdr:cNvPr id="649" name="楕円 648">
          <a:extLst>
            <a:ext uri="{FF2B5EF4-FFF2-40B4-BE49-F238E27FC236}">
              <a16:creationId xmlns:a16="http://schemas.microsoft.com/office/drawing/2014/main" id="{0DD6502B-D45D-4502-BEF3-107B39F84640}"/>
            </a:ext>
          </a:extLst>
        </xdr:cNvPr>
        <xdr:cNvSpPr/>
      </xdr:nvSpPr>
      <xdr:spPr>
        <a:xfrm>
          <a:off x="13578840" y="9812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140426</xdr:rowOff>
    </xdr:from>
    <xdr:to>
      <xdr:col>85</xdr:col>
      <xdr:colOff>127000</xdr:colOff>
      <xdr:row>59</xdr:row>
      <xdr:rowOff>37556</xdr:rowOff>
    </xdr:to>
    <xdr:cxnSp macro="">
      <xdr:nvCxnSpPr>
        <xdr:cNvPr id="650" name="直線コネクタ 649">
          <a:extLst>
            <a:ext uri="{FF2B5EF4-FFF2-40B4-BE49-F238E27FC236}">
              <a16:creationId xmlns:a16="http://schemas.microsoft.com/office/drawing/2014/main" id="{73B2B58D-B224-42EA-B362-24D573621CDC}"/>
            </a:ext>
          </a:extLst>
        </xdr:cNvPr>
        <xdr:cNvCxnSpPr/>
      </xdr:nvCxnSpPr>
      <xdr:spPr>
        <a:xfrm>
          <a:off x="13629640" y="9863546"/>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34109</xdr:rowOff>
    </xdr:from>
    <xdr:to>
      <xdr:col>76</xdr:col>
      <xdr:colOff>165100</xdr:colOff>
      <xdr:row>58</xdr:row>
      <xdr:rowOff>135709</xdr:rowOff>
    </xdr:to>
    <xdr:sp macro="" textlink="">
      <xdr:nvSpPr>
        <xdr:cNvPr id="651" name="楕円 650">
          <a:extLst>
            <a:ext uri="{FF2B5EF4-FFF2-40B4-BE49-F238E27FC236}">
              <a16:creationId xmlns:a16="http://schemas.microsoft.com/office/drawing/2014/main" id="{DF34DACA-C277-41AC-8176-30453AF7E4A6}"/>
            </a:ext>
          </a:extLst>
        </xdr:cNvPr>
        <xdr:cNvSpPr/>
      </xdr:nvSpPr>
      <xdr:spPr>
        <a:xfrm>
          <a:off x="12804140" y="975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84909</xdr:rowOff>
    </xdr:from>
    <xdr:to>
      <xdr:col>81</xdr:col>
      <xdr:colOff>50800</xdr:colOff>
      <xdr:row>58</xdr:row>
      <xdr:rowOff>140426</xdr:rowOff>
    </xdr:to>
    <xdr:cxnSp macro="">
      <xdr:nvCxnSpPr>
        <xdr:cNvPr id="652" name="直線コネクタ 651">
          <a:extLst>
            <a:ext uri="{FF2B5EF4-FFF2-40B4-BE49-F238E27FC236}">
              <a16:creationId xmlns:a16="http://schemas.microsoft.com/office/drawing/2014/main" id="{32A68635-FB5E-4DD7-B4D0-68019AE600DB}"/>
            </a:ext>
          </a:extLst>
        </xdr:cNvPr>
        <xdr:cNvCxnSpPr/>
      </xdr:nvCxnSpPr>
      <xdr:spPr>
        <a:xfrm>
          <a:off x="12854940" y="9808029"/>
          <a:ext cx="7747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153307</xdr:rowOff>
    </xdr:from>
    <xdr:to>
      <xdr:col>72</xdr:col>
      <xdr:colOff>38100</xdr:colOff>
      <xdr:row>58</xdr:row>
      <xdr:rowOff>83457</xdr:rowOff>
    </xdr:to>
    <xdr:sp macro="" textlink="">
      <xdr:nvSpPr>
        <xdr:cNvPr id="653" name="楕円 652">
          <a:extLst>
            <a:ext uri="{FF2B5EF4-FFF2-40B4-BE49-F238E27FC236}">
              <a16:creationId xmlns:a16="http://schemas.microsoft.com/office/drawing/2014/main" id="{27CE0DAE-46B5-4ADC-8E5D-58EB68AF13D8}"/>
            </a:ext>
          </a:extLst>
        </xdr:cNvPr>
        <xdr:cNvSpPr/>
      </xdr:nvSpPr>
      <xdr:spPr>
        <a:xfrm>
          <a:off x="12029440" y="97087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32657</xdr:rowOff>
    </xdr:from>
    <xdr:to>
      <xdr:col>76</xdr:col>
      <xdr:colOff>114300</xdr:colOff>
      <xdr:row>58</xdr:row>
      <xdr:rowOff>84909</xdr:rowOff>
    </xdr:to>
    <xdr:cxnSp macro="">
      <xdr:nvCxnSpPr>
        <xdr:cNvPr id="654" name="直線コネクタ 653">
          <a:extLst>
            <a:ext uri="{FF2B5EF4-FFF2-40B4-BE49-F238E27FC236}">
              <a16:creationId xmlns:a16="http://schemas.microsoft.com/office/drawing/2014/main" id="{57A7DAB7-ACA6-4538-A981-8A96119186FD}"/>
            </a:ext>
          </a:extLst>
        </xdr:cNvPr>
        <xdr:cNvCxnSpPr/>
      </xdr:nvCxnSpPr>
      <xdr:spPr>
        <a:xfrm>
          <a:off x="12072620" y="9755777"/>
          <a:ext cx="7823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87993</xdr:rowOff>
    </xdr:from>
    <xdr:to>
      <xdr:col>67</xdr:col>
      <xdr:colOff>101600</xdr:colOff>
      <xdr:row>58</xdr:row>
      <xdr:rowOff>18143</xdr:rowOff>
    </xdr:to>
    <xdr:sp macro="" textlink="">
      <xdr:nvSpPr>
        <xdr:cNvPr id="655" name="楕円 654">
          <a:extLst>
            <a:ext uri="{FF2B5EF4-FFF2-40B4-BE49-F238E27FC236}">
              <a16:creationId xmlns:a16="http://schemas.microsoft.com/office/drawing/2014/main" id="{0F991D4F-52ED-405D-B660-B5E738BA0AE2}"/>
            </a:ext>
          </a:extLst>
        </xdr:cNvPr>
        <xdr:cNvSpPr/>
      </xdr:nvSpPr>
      <xdr:spPr>
        <a:xfrm>
          <a:off x="11231880" y="9643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138793</xdr:rowOff>
    </xdr:from>
    <xdr:to>
      <xdr:col>71</xdr:col>
      <xdr:colOff>177800</xdr:colOff>
      <xdr:row>58</xdr:row>
      <xdr:rowOff>32657</xdr:rowOff>
    </xdr:to>
    <xdr:cxnSp macro="">
      <xdr:nvCxnSpPr>
        <xdr:cNvPr id="656" name="直線コネクタ 655">
          <a:extLst>
            <a:ext uri="{FF2B5EF4-FFF2-40B4-BE49-F238E27FC236}">
              <a16:creationId xmlns:a16="http://schemas.microsoft.com/office/drawing/2014/main" id="{4F3E114E-9AF2-44EC-ABFF-22F8781F0C0D}"/>
            </a:ext>
          </a:extLst>
        </xdr:cNvPr>
        <xdr:cNvCxnSpPr/>
      </xdr:nvCxnSpPr>
      <xdr:spPr>
        <a:xfrm>
          <a:off x="11282680" y="9694273"/>
          <a:ext cx="78994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7" name="n_1aveValue【学校施設】&#10;有形固定資産減価償却率">
          <a:extLst>
            <a:ext uri="{FF2B5EF4-FFF2-40B4-BE49-F238E27FC236}">
              <a16:creationId xmlns:a16="http://schemas.microsoft.com/office/drawing/2014/main" id="{D2447C7D-8683-4C21-854B-A42E8A714861}"/>
            </a:ext>
          </a:extLst>
        </xdr:cNvPr>
        <xdr:cNvSpPr txBox="1"/>
      </xdr:nvSpPr>
      <xdr:spPr>
        <a:xfrm>
          <a:off x="13437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58" name="n_2aveValue【学校施設】&#10;有形固定資産減価償却率">
          <a:extLst>
            <a:ext uri="{FF2B5EF4-FFF2-40B4-BE49-F238E27FC236}">
              <a16:creationId xmlns:a16="http://schemas.microsoft.com/office/drawing/2014/main" id="{798518B1-2E90-4523-A60A-4885725D6432}"/>
            </a:ext>
          </a:extLst>
        </xdr:cNvPr>
        <xdr:cNvSpPr txBox="1"/>
      </xdr:nvSpPr>
      <xdr:spPr>
        <a:xfrm>
          <a:off x="12675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659" name="n_3aveValue【学校施設】&#10;有形固定資産減価償却率">
          <a:extLst>
            <a:ext uri="{FF2B5EF4-FFF2-40B4-BE49-F238E27FC236}">
              <a16:creationId xmlns:a16="http://schemas.microsoft.com/office/drawing/2014/main" id="{69506EFD-EB31-4967-9E2A-57AD5C5AC1B2}"/>
            </a:ext>
          </a:extLst>
        </xdr:cNvPr>
        <xdr:cNvSpPr txBox="1"/>
      </xdr:nvSpPr>
      <xdr:spPr>
        <a:xfrm>
          <a:off x="11900544" y="1018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660" name="n_4aveValue【学校施設】&#10;有形固定資産減価償却率">
          <a:extLst>
            <a:ext uri="{FF2B5EF4-FFF2-40B4-BE49-F238E27FC236}">
              <a16:creationId xmlns:a16="http://schemas.microsoft.com/office/drawing/2014/main" id="{BCE1B4A0-96AB-4E32-BA0E-D2B4BFC01D50}"/>
            </a:ext>
          </a:extLst>
        </xdr:cNvPr>
        <xdr:cNvSpPr txBox="1"/>
      </xdr:nvSpPr>
      <xdr:spPr>
        <a:xfrm>
          <a:off x="1110298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36303</xdr:rowOff>
    </xdr:from>
    <xdr:ext cx="405111" cy="259045"/>
    <xdr:sp macro="" textlink="">
      <xdr:nvSpPr>
        <xdr:cNvPr id="661" name="n_1mainValue【学校施設】&#10;有形固定資産減価償却率">
          <a:extLst>
            <a:ext uri="{FF2B5EF4-FFF2-40B4-BE49-F238E27FC236}">
              <a16:creationId xmlns:a16="http://schemas.microsoft.com/office/drawing/2014/main" id="{6E8A502C-12D3-4116-8D58-EE183DB4838E}"/>
            </a:ext>
          </a:extLst>
        </xdr:cNvPr>
        <xdr:cNvSpPr txBox="1"/>
      </xdr:nvSpPr>
      <xdr:spPr>
        <a:xfrm>
          <a:off x="13437244" y="959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152236</xdr:rowOff>
    </xdr:from>
    <xdr:ext cx="405111" cy="259045"/>
    <xdr:sp macro="" textlink="">
      <xdr:nvSpPr>
        <xdr:cNvPr id="662" name="n_2mainValue【学校施設】&#10;有形固定資産減価償却率">
          <a:extLst>
            <a:ext uri="{FF2B5EF4-FFF2-40B4-BE49-F238E27FC236}">
              <a16:creationId xmlns:a16="http://schemas.microsoft.com/office/drawing/2014/main" id="{2F7D23FA-1AAA-4816-842A-09B973F92A89}"/>
            </a:ext>
          </a:extLst>
        </xdr:cNvPr>
        <xdr:cNvSpPr txBox="1"/>
      </xdr:nvSpPr>
      <xdr:spPr>
        <a:xfrm>
          <a:off x="12675244" y="954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99984</xdr:rowOff>
    </xdr:from>
    <xdr:ext cx="405111" cy="259045"/>
    <xdr:sp macro="" textlink="">
      <xdr:nvSpPr>
        <xdr:cNvPr id="663" name="n_3mainValue【学校施設】&#10;有形固定資産減価償却率">
          <a:extLst>
            <a:ext uri="{FF2B5EF4-FFF2-40B4-BE49-F238E27FC236}">
              <a16:creationId xmlns:a16="http://schemas.microsoft.com/office/drawing/2014/main" id="{89C92AD2-1940-41B1-8B59-5405B7950D79}"/>
            </a:ext>
          </a:extLst>
        </xdr:cNvPr>
        <xdr:cNvSpPr txBox="1"/>
      </xdr:nvSpPr>
      <xdr:spPr>
        <a:xfrm>
          <a:off x="11900544" y="9487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34670</xdr:rowOff>
    </xdr:from>
    <xdr:ext cx="405111" cy="259045"/>
    <xdr:sp macro="" textlink="">
      <xdr:nvSpPr>
        <xdr:cNvPr id="664" name="n_4mainValue【学校施設】&#10;有形固定資産減価償却率">
          <a:extLst>
            <a:ext uri="{FF2B5EF4-FFF2-40B4-BE49-F238E27FC236}">
              <a16:creationId xmlns:a16="http://schemas.microsoft.com/office/drawing/2014/main" id="{4166CF2A-9CAC-4038-8C78-8063A08CB400}"/>
            </a:ext>
          </a:extLst>
        </xdr:cNvPr>
        <xdr:cNvSpPr txBox="1"/>
      </xdr:nvSpPr>
      <xdr:spPr>
        <a:xfrm>
          <a:off x="11102984" y="9422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13FD0E0F-B258-4B29-B709-C1BD541A26C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6058EEBC-4E91-4BB6-9BD8-82CBD9C095E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42E5E6E1-D17E-42D4-8C1F-9F75C05275B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F48B51F-69D1-43BA-9643-CC1295B9ED8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56151F0-6380-45AE-A84B-4E956412EF0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D084A9F1-28C3-439F-8B30-986D665B188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5592B22-C235-44D7-83F9-C12C6D9D280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DD4899E-5907-464E-AC9E-95A258F0068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1412C9D-62F6-40E2-8098-297F2F18DC9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1F842BE-BE20-459C-B108-CE5E20D556F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A83247EF-59EA-4FD9-B847-D617FD33D5F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6" name="直線コネクタ 675">
          <a:extLst>
            <a:ext uri="{FF2B5EF4-FFF2-40B4-BE49-F238E27FC236}">
              <a16:creationId xmlns:a16="http://schemas.microsoft.com/office/drawing/2014/main" id="{4BA0F49F-F05F-4EC9-974F-94EDF4311B81}"/>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7" name="テキスト ボックス 676">
          <a:extLst>
            <a:ext uri="{FF2B5EF4-FFF2-40B4-BE49-F238E27FC236}">
              <a16:creationId xmlns:a16="http://schemas.microsoft.com/office/drawing/2014/main" id="{B13D757F-40EA-4125-82B5-44D5E772BBF8}"/>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DAC7EE6-81B7-4023-A447-160DBE135A4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109697EE-CB6D-4BBD-82DB-FC6CAE4B126B}"/>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0" name="直線コネクタ 679">
          <a:extLst>
            <a:ext uri="{FF2B5EF4-FFF2-40B4-BE49-F238E27FC236}">
              <a16:creationId xmlns:a16="http://schemas.microsoft.com/office/drawing/2014/main" id="{15BC2C44-4713-42D7-9BED-B20322D340DB}"/>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81" name="テキスト ボックス 680">
          <a:extLst>
            <a:ext uri="{FF2B5EF4-FFF2-40B4-BE49-F238E27FC236}">
              <a16:creationId xmlns:a16="http://schemas.microsoft.com/office/drawing/2014/main" id="{4ACDBFC8-F2BD-4882-BF54-DC8092A78F1B}"/>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AA34232C-A83F-4769-BD5A-86314F25F6D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98B5CCA5-4B45-482B-AF23-5D04D0DD819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学校施設】&#10;一人当たり面積グラフ枠">
          <a:extLst>
            <a:ext uri="{FF2B5EF4-FFF2-40B4-BE49-F238E27FC236}">
              <a16:creationId xmlns:a16="http://schemas.microsoft.com/office/drawing/2014/main" id="{B013F3C7-8170-4F33-AB85-771E4E033DE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685" name="直線コネクタ 684">
          <a:extLst>
            <a:ext uri="{FF2B5EF4-FFF2-40B4-BE49-F238E27FC236}">
              <a16:creationId xmlns:a16="http://schemas.microsoft.com/office/drawing/2014/main" id="{40E4D59C-0FD0-4302-AB9D-672E0456C859}"/>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686" name="【学校施設】&#10;一人当たり面積最小値テキスト">
          <a:extLst>
            <a:ext uri="{FF2B5EF4-FFF2-40B4-BE49-F238E27FC236}">
              <a16:creationId xmlns:a16="http://schemas.microsoft.com/office/drawing/2014/main" id="{114C8ED5-05CF-4FFB-BBD3-8458427A1881}"/>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687" name="直線コネクタ 686">
          <a:extLst>
            <a:ext uri="{FF2B5EF4-FFF2-40B4-BE49-F238E27FC236}">
              <a16:creationId xmlns:a16="http://schemas.microsoft.com/office/drawing/2014/main" id="{3BB06A6D-CBE2-41C8-95C2-752E44283987}"/>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688" name="【学校施設】&#10;一人当たり面積最大値テキスト">
          <a:extLst>
            <a:ext uri="{FF2B5EF4-FFF2-40B4-BE49-F238E27FC236}">
              <a16:creationId xmlns:a16="http://schemas.microsoft.com/office/drawing/2014/main" id="{FCA9E2DF-7374-40C6-B4DE-5E7219B243C7}"/>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689" name="直線コネクタ 688">
          <a:extLst>
            <a:ext uri="{FF2B5EF4-FFF2-40B4-BE49-F238E27FC236}">
              <a16:creationId xmlns:a16="http://schemas.microsoft.com/office/drawing/2014/main" id="{F504AEF8-7D56-4FBF-9AB4-3C907D04B7BD}"/>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690" name="【学校施設】&#10;一人当たり面積平均値テキスト">
          <a:extLst>
            <a:ext uri="{FF2B5EF4-FFF2-40B4-BE49-F238E27FC236}">
              <a16:creationId xmlns:a16="http://schemas.microsoft.com/office/drawing/2014/main" id="{715A9B31-CAB0-4F35-9B21-9CB350BE1C17}"/>
            </a:ext>
          </a:extLst>
        </xdr:cNvPr>
        <xdr:cNvSpPr txBox="1"/>
      </xdr:nvSpPr>
      <xdr:spPr>
        <a:xfrm>
          <a:off x="19547840" y="100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691" name="フローチャート: 判断 690">
          <a:extLst>
            <a:ext uri="{FF2B5EF4-FFF2-40B4-BE49-F238E27FC236}">
              <a16:creationId xmlns:a16="http://schemas.microsoft.com/office/drawing/2014/main" id="{B849658F-02D2-4618-82AD-ACD0C0A2A750}"/>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692" name="フローチャート: 判断 691">
          <a:extLst>
            <a:ext uri="{FF2B5EF4-FFF2-40B4-BE49-F238E27FC236}">
              <a16:creationId xmlns:a16="http://schemas.microsoft.com/office/drawing/2014/main" id="{178CCDAD-8927-43EE-A709-CD195DC4450A}"/>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693" name="フローチャート: 判断 692">
          <a:extLst>
            <a:ext uri="{FF2B5EF4-FFF2-40B4-BE49-F238E27FC236}">
              <a16:creationId xmlns:a16="http://schemas.microsoft.com/office/drawing/2014/main" id="{C26CDFD6-8824-403C-9993-B247AC09A9F3}"/>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694" name="フローチャート: 判断 693">
          <a:extLst>
            <a:ext uri="{FF2B5EF4-FFF2-40B4-BE49-F238E27FC236}">
              <a16:creationId xmlns:a16="http://schemas.microsoft.com/office/drawing/2014/main" id="{71771E42-6109-4E89-A882-35AD00EFE43C}"/>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695" name="フローチャート: 判断 694">
          <a:extLst>
            <a:ext uri="{FF2B5EF4-FFF2-40B4-BE49-F238E27FC236}">
              <a16:creationId xmlns:a16="http://schemas.microsoft.com/office/drawing/2014/main" id="{C99539EC-F877-4FC7-BE35-B0777FC85707}"/>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78668FFB-8D4D-4C35-8BAF-CDEF7148F46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89AD3EF-13DF-4D1F-B8FD-EB06AC53025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8402B7A-2452-4752-A613-E68749AEA4B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D0E2B09-31E4-4EB3-8B75-E36C1EA6D52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D8FF435-ACA9-40AB-848F-170B4D956EB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9207</xdr:rowOff>
    </xdr:from>
    <xdr:to>
      <xdr:col>116</xdr:col>
      <xdr:colOff>114300</xdr:colOff>
      <xdr:row>62</xdr:row>
      <xdr:rowOff>110807</xdr:rowOff>
    </xdr:to>
    <xdr:sp macro="" textlink="">
      <xdr:nvSpPr>
        <xdr:cNvPr id="701" name="楕円 700">
          <a:extLst>
            <a:ext uri="{FF2B5EF4-FFF2-40B4-BE49-F238E27FC236}">
              <a16:creationId xmlns:a16="http://schemas.microsoft.com/office/drawing/2014/main" id="{FF3EABFA-BFC6-4E59-B3DF-33064F78EE47}"/>
            </a:ext>
          </a:extLst>
        </xdr:cNvPr>
        <xdr:cNvSpPr/>
      </xdr:nvSpPr>
      <xdr:spPr>
        <a:xfrm>
          <a:off x="19458940" y="1040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159084</xdr:rowOff>
    </xdr:from>
    <xdr:ext cx="469744" cy="259045"/>
    <xdr:sp macro="" textlink="">
      <xdr:nvSpPr>
        <xdr:cNvPr id="702" name="【学校施設】&#10;一人当たり面積該当値テキスト">
          <a:extLst>
            <a:ext uri="{FF2B5EF4-FFF2-40B4-BE49-F238E27FC236}">
              <a16:creationId xmlns:a16="http://schemas.microsoft.com/office/drawing/2014/main" id="{DBC3E73A-3D6E-4EFB-BA2E-588347845186}"/>
            </a:ext>
          </a:extLst>
        </xdr:cNvPr>
        <xdr:cNvSpPr txBox="1"/>
      </xdr:nvSpPr>
      <xdr:spPr>
        <a:xfrm>
          <a:off x="19547840" y="1038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25209</xdr:rowOff>
    </xdr:from>
    <xdr:to>
      <xdr:col>112</xdr:col>
      <xdr:colOff>38100</xdr:colOff>
      <xdr:row>62</xdr:row>
      <xdr:rowOff>126809</xdr:rowOff>
    </xdr:to>
    <xdr:sp macro="" textlink="">
      <xdr:nvSpPr>
        <xdr:cNvPr id="703" name="楕円 702">
          <a:extLst>
            <a:ext uri="{FF2B5EF4-FFF2-40B4-BE49-F238E27FC236}">
              <a16:creationId xmlns:a16="http://schemas.microsoft.com/office/drawing/2014/main" id="{FE18F472-C895-4B00-992F-7177B53D0317}"/>
            </a:ext>
          </a:extLst>
        </xdr:cNvPr>
        <xdr:cNvSpPr/>
      </xdr:nvSpPr>
      <xdr:spPr>
        <a:xfrm>
          <a:off x="18735040" y="104188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60007</xdr:rowOff>
    </xdr:from>
    <xdr:to>
      <xdr:col>116</xdr:col>
      <xdr:colOff>63500</xdr:colOff>
      <xdr:row>62</xdr:row>
      <xdr:rowOff>76009</xdr:rowOff>
    </xdr:to>
    <xdr:cxnSp macro="">
      <xdr:nvCxnSpPr>
        <xdr:cNvPr id="704" name="直線コネクタ 703">
          <a:extLst>
            <a:ext uri="{FF2B5EF4-FFF2-40B4-BE49-F238E27FC236}">
              <a16:creationId xmlns:a16="http://schemas.microsoft.com/office/drawing/2014/main" id="{F2616EE4-48AE-418F-9094-01E37B49B021}"/>
            </a:ext>
          </a:extLst>
        </xdr:cNvPr>
        <xdr:cNvCxnSpPr/>
      </xdr:nvCxnSpPr>
      <xdr:spPr>
        <a:xfrm flipV="1">
          <a:off x="18778220" y="10453687"/>
          <a:ext cx="7315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26924</xdr:rowOff>
    </xdr:from>
    <xdr:to>
      <xdr:col>107</xdr:col>
      <xdr:colOff>101600</xdr:colOff>
      <xdr:row>62</xdr:row>
      <xdr:rowOff>128524</xdr:rowOff>
    </xdr:to>
    <xdr:sp macro="" textlink="">
      <xdr:nvSpPr>
        <xdr:cNvPr id="705" name="楕円 704">
          <a:extLst>
            <a:ext uri="{FF2B5EF4-FFF2-40B4-BE49-F238E27FC236}">
              <a16:creationId xmlns:a16="http://schemas.microsoft.com/office/drawing/2014/main" id="{8AF330E1-9BA7-4085-9F4F-194C4DB42A36}"/>
            </a:ext>
          </a:extLst>
        </xdr:cNvPr>
        <xdr:cNvSpPr/>
      </xdr:nvSpPr>
      <xdr:spPr>
        <a:xfrm>
          <a:off x="17937480" y="1042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76009</xdr:rowOff>
    </xdr:from>
    <xdr:to>
      <xdr:col>111</xdr:col>
      <xdr:colOff>177800</xdr:colOff>
      <xdr:row>62</xdr:row>
      <xdr:rowOff>77724</xdr:rowOff>
    </xdr:to>
    <xdr:cxnSp macro="">
      <xdr:nvCxnSpPr>
        <xdr:cNvPr id="706" name="直線コネクタ 705">
          <a:extLst>
            <a:ext uri="{FF2B5EF4-FFF2-40B4-BE49-F238E27FC236}">
              <a16:creationId xmlns:a16="http://schemas.microsoft.com/office/drawing/2014/main" id="{8671E230-3756-450A-95FD-8939934E617E}"/>
            </a:ext>
          </a:extLst>
        </xdr:cNvPr>
        <xdr:cNvCxnSpPr/>
      </xdr:nvCxnSpPr>
      <xdr:spPr>
        <a:xfrm flipV="1">
          <a:off x="17988280" y="10469689"/>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35496</xdr:rowOff>
    </xdr:from>
    <xdr:to>
      <xdr:col>102</xdr:col>
      <xdr:colOff>165100</xdr:colOff>
      <xdr:row>62</xdr:row>
      <xdr:rowOff>137096</xdr:rowOff>
    </xdr:to>
    <xdr:sp macro="" textlink="">
      <xdr:nvSpPr>
        <xdr:cNvPr id="707" name="楕円 706">
          <a:extLst>
            <a:ext uri="{FF2B5EF4-FFF2-40B4-BE49-F238E27FC236}">
              <a16:creationId xmlns:a16="http://schemas.microsoft.com/office/drawing/2014/main" id="{55E680A2-921F-4821-9C55-590C31CB178D}"/>
            </a:ext>
          </a:extLst>
        </xdr:cNvPr>
        <xdr:cNvSpPr/>
      </xdr:nvSpPr>
      <xdr:spPr>
        <a:xfrm>
          <a:off x="17162780" y="1042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77724</xdr:rowOff>
    </xdr:from>
    <xdr:to>
      <xdr:col>107</xdr:col>
      <xdr:colOff>50800</xdr:colOff>
      <xdr:row>62</xdr:row>
      <xdr:rowOff>86296</xdr:rowOff>
    </xdr:to>
    <xdr:cxnSp macro="">
      <xdr:nvCxnSpPr>
        <xdr:cNvPr id="708" name="直線コネクタ 707">
          <a:extLst>
            <a:ext uri="{FF2B5EF4-FFF2-40B4-BE49-F238E27FC236}">
              <a16:creationId xmlns:a16="http://schemas.microsoft.com/office/drawing/2014/main" id="{8F28F7F1-DA53-47F6-A9B2-AE3EFD77B88B}"/>
            </a:ext>
          </a:extLst>
        </xdr:cNvPr>
        <xdr:cNvCxnSpPr/>
      </xdr:nvCxnSpPr>
      <xdr:spPr>
        <a:xfrm flipV="1">
          <a:off x="17213580" y="10471404"/>
          <a:ext cx="7747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56070</xdr:rowOff>
    </xdr:from>
    <xdr:to>
      <xdr:col>98</xdr:col>
      <xdr:colOff>38100</xdr:colOff>
      <xdr:row>62</xdr:row>
      <xdr:rowOff>157670</xdr:rowOff>
    </xdr:to>
    <xdr:sp macro="" textlink="">
      <xdr:nvSpPr>
        <xdr:cNvPr id="709" name="楕円 708">
          <a:extLst>
            <a:ext uri="{FF2B5EF4-FFF2-40B4-BE49-F238E27FC236}">
              <a16:creationId xmlns:a16="http://schemas.microsoft.com/office/drawing/2014/main" id="{C42497D7-1481-4239-B695-A5A89BD51A96}"/>
            </a:ext>
          </a:extLst>
        </xdr:cNvPr>
        <xdr:cNvSpPr/>
      </xdr:nvSpPr>
      <xdr:spPr>
        <a:xfrm>
          <a:off x="16388080" y="10449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86296</xdr:rowOff>
    </xdr:from>
    <xdr:to>
      <xdr:col>102</xdr:col>
      <xdr:colOff>114300</xdr:colOff>
      <xdr:row>62</xdr:row>
      <xdr:rowOff>106870</xdr:rowOff>
    </xdr:to>
    <xdr:cxnSp macro="">
      <xdr:nvCxnSpPr>
        <xdr:cNvPr id="710" name="直線コネクタ 709">
          <a:extLst>
            <a:ext uri="{FF2B5EF4-FFF2-40B4-BE49-F238E27FC236}">
              <a16:creationId xmlns:a16="http://schemas.microsoft.com/office/drawing/2014/main" id="{0430D7D3-25C0-4DE5-A117-738F34FDA58F}"/>
            </a:ext>
          </a:extLst>
        </xdr:cNvPr>
        <xdr:cNvCxnSpPr/>
      </xdr:nvCxnSpPr>
      <xdr:spPr>
        <a:xfrm flipV="1">
          <a:off x="16431260" y="10479976"/>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711" name="n_1aveValue【学校施設】&#10;一人当たり面積">
          <a:extLst>
            <a:ext uri="{FF2B5EF4-FFF2-40B4-BE49-F238E27FC236}">
              <a16:creationId xmlns:a16="http://schemas.microsoft.com/office/drawing/2014/main" id="{304E291C-B757-41D6-BFC9-A59A81C52ACE}"/>
            </a:ext>
          </a:extLst>
        </xdr:cNvPr>
        <xdr:cNvSpPr txBox="1"/>
      </xdr:nvSpPr>
      <xdr:spPr>
        <a:xfrm>
          <a:off x="18561127" y="993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712" name="n_2aveValue【学校施設】&#10;一人当たり面積">
          <a:extLst>
            <a:ext uri="{FF2B5EF4-FFF2-40B4-BE49-F238E27FC236}">
              <a16:creationId xmlns:a16="http://schemas.microsoft.com/office/drawing/2014/main" id="{AAFD35E6-1D46-401B-8E85-2C4B0AD33BA2}"/>
            </a:ext>
          </a:extLst>
        </xdr:cNvPr>
        <xdr:cNvSpPr txBox="1"/>
      </xdr:nvSpPr>
      <xdr:spPr>
        <a:xfrm>
          <a:off x="17776267" y="99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713" name="n_3aveValue【学校施設】&#10;一人当たり面積">
          <a:extLst>
            <a:ext uri="{FF2B5EF4-FFF2-40B4-BE49-F238E27FC236}">
              <a16:creationId xmlns:a16="http://schemas.microsoft.com/office/drawing/2014/main" id="{4440E7AA-A070-4CAB-ACA9-82F967C4F0D4}"/>
            </a:ext>
          </a:extLst>
        </xdr:cNvPr>
        <xdr:cNvSpPr txBox="1"/>
      </xdr:nvSpPr>
      <xdr:spPr>
        <a:xfrm>
          <a:off x="1700156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714" name="n_4aveValue【学校施設】&#10;一人当たり面積">
          <a:extLst>
            <a:ext uri="{FF2B5EF4-FFF2-40B4-BE49-F238E27FC236}">
              <a16:creationId xmlns:a16="http://schemas.microsoft.com/office/drawing/2014/main" id="{41DB1D82-C81E-41A7-9CF6-3A433E342CF8}"/>
            </a:ext>
          </a:extLst>
        </xdr:cNvPr>
        <xdr:cNvSpPr txBox="1"/>
      </xdr:nvSpPr>
      <xdr:spPr>
        <a:xfrm>
          <a:off x="16226867" y="99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117936</xdr:rowOff>
    </xdr:from>
    <xdr:ext cx="469744" cy="259045"/>
    <xdr:sp macro="" textlink="">
      <xdr:nvSpPr>
        <xdr:cNvPr id="715" name="n_1mainValue【学校施設】&#10;一人当たり面積">
          <a:extLst>
            <a:ext uri="{FF2B5EF4-FFF2-40B4-BE49-F238E27FC236}">
              <a16:creationId xmlns:a16="http://schemas.microsoft.com/office/drawing/2014/main" id="{77044137-F7E1-423A-B1EC-FF069AF9EFDD}"/>
            </a:ext>
          </a:extLst>
        </xdr:cNvPr>
        <xdr:cNvSpPr txBox="1"/>
      </xdr:nvSpPr>
      <xdr:spPr>
        <a:xfrm>
          <a:off x="18561127" y="1051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119651</xdr:rowOff>
    </xdr:from>
    <xdr:ext cx="469744" cy="259045"/>
    <xdr:sp macro="" textlink="">
      <xdr:nvSpPr>
        <xdr:cNvPr id="716" name="n_2mainValue【学校施設】&#10;一人当たり面積">
          <a:extLst>
            <a:ext uri="{FF2B5EF4-FFF2-40B4-BE49-F238E27FC236}">
              <a16:creationId xmlns:a16="http://schemas.microsoft.com/office/drawing/2014/main" id="{48A92063-80F1-4AC9-A631-A1461B77B56C}"/>
            </a:ext>
          </a:extLst>
        </xdr:cNvPr>
        <xdr:cNvSpPr txBox="1"/>
      </xdr:nvSpPr>
      <xdr:spPr>
        <a:xfrm>
          <a:off x="17776267" y="1051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128223</xdr:rowOff>
    </xdr:from>
    <xdr:ext cx="469744" cy="259045"/>
    <xdr:sp macro="" textlink="">
      <xdr:nvSpPr>
        <xdr:cNvPr id="717" name="n_3mainValue【学校施設】&#10;一人当たり面積">
          <a:extLst>
            <a:ext uri="{FF2B5EF4-FFF2-40B4-BE49-F238E27FC236}">
              <a16:creationId xmlns:a16="http://schemas.microsoft.com/office/drawing/2014/main" id="{F8A27F91-90E0-45D8-BFAC-BE56994289FA}"/>
            </a:ext>
          </a:extLst>
        </xdr:cNvPr>
        <xdr:cNvSpPr txBox="1"/>
      </xdr:nvSpPr>
      <xdr:spPr>
        <a:xfrm>
          <a:off x="17001567" y="1052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148797</xdr:rowOff>
    </xdr:from>
    <xdr:ext cx="469744" cy="259045"/>
    <xdr:sp macro="" textlink="">
      <xdr:nvSpPr>
        <xdr:cNvPr id="718" name="n_4mainValue【学校施設】&#10;一人当たり面積">
          <a:extLst>
            <a:ext uri="{FF2B5EF4-FFF2-40B4-BE49-F238E27FC236}">
              <a16:creationId xmlns:a16="http://schemas.microsoft.com/office/drawing/2014/main" id="{895398D8-0178-40F7-982A-C6F2F12A581F}"/>
            </a:ext>
          </a:extLst>
        </xdr:cNvPr>
        <xdr:cNvSpPr txBox="1"/>
      </xdr:nvSpPr>
      <xdr:spPr>
        <a:xfrm>
          <a:off x="16226867" y="1054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E947DC03-F95A-4A0A-B72D-84E2286C03F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86A91275-E9C8-43AD-B7BA-081FD0FE687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71950750-EEA9-46CF-AF1F-29D9DBFEEE1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327AF3A5-9B1F-4B07-AF07-6B377D3C270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3EF50489-1F1C-4256-B634-FCE40E4E6B8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9C12A102-C3D3-49C0-9899-B21A9F5D3CB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DF851036-9164-4151-B329-38D24705A24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F8F8FB2A-BAFA-4B47-B1E9-EFD57C55C87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A9CAEE62-F0B8-4ABB-AC64-FCA16A6DDE5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F051A609-78F7-4AD7-AEC2-076DBC3A859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19A60493-7151-4207-9846-2B6E8F81B6C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0" name="直線コネクタ 729">
          <a:extLst>
            <a:ext uri="{FF2B5EF4-FFF2-40B4-BE49-F238E27FC236}">
              <a16:creationId xmlns:a16="http://schemas.microsoft.com/office/drawing/2014/main" id="{D0A42C05-4953-42C9-B5E8-0DDA755A2EC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1" name="テキスト ボックス 730">
          <a:extLst>
            <a:ext uri="{FF2B5EF4-FFF2-40B4-BE49-F238E27FC236}">
              <a16:creationId xmlns:a16="http://schemas.microsoft.com/office/drawing/2014/main" id="{F7D968F4-6109-461F-9A04-1C7999DD620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2" name="直線コネクタ 731">
          <a:extLst>
            <a:ext uri="{FF2B5EF4-FFF2-40B4-BE49-F238E27FC236}">
              <a16:creationId xmlns:a16="http://schemas.microsoft.com/office/drawing/2014/main" id="{9F551BDD-2710-474C-97C9-C22723703F3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3" name="テキスト ボックス 732">
          <a:extLst>
            <a:ext uri="{FF2B5EF4-FFF2-40B4-BE49-F238E27FC236}">
              <a16:creationId xmlns:a16="http://schemas.microsoft.com/office/drawing/2014/main" id="{52F1B6D5-891E-426F-9596-BCE8D5515FF6}"/>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4" name="直線コネクタ 733">
          <a:extLst>
            <a:ext uri="{FF2B5EF4-FFF2-40B4-BE49-F238E27FC236}">
              <a16:creationId xmlns:a16="http://schemas.microsoft.com/office/drawing/2014/main" id="{66ABCCC8-AA25-4DE2-B1E5-D6AE88B0E926}"/>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5" name="テキスト ボックス 734">
          <a:extLst>
            <a:ext uri="{FF2B5EF4-FFF2-40B4-BE49-F238E27FC236}">
              <a16:creationId xmlns:a16="http://schemas.microsoft.com/office/drawing/2014/main" id="{508272F8-A823-41B1-A43B-81A14CDB501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6" name="直線コネクタ 735">
          <a:extLst>
            <a:ext uri="{FF2B5EF4-FFF2-40B4-BE49-F238E27FC236}">
              <a16:creationId xmlns:a16="http://schemas.microsoft.com/office/drawing/2014/main" id="{78D55E8D-5D55-4728-9BA5-015209049E5F}"/>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7" name="テキスト ボックス 736">
          <a:extLst>
            <a:ext uri="{FF2B5EF4-FFF2-40B4-BE49-F238E27FC236}">
              <a16:creationId xmlns:a16="http://schemas.microsoft.com/office/drawing/2014/main" id="{0FD06ED1-B02F-4425-ACCB-E56EA51CF65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8" name="直線コネクタ 737">
          <a:extLst>
            <a:ext uri="{FF2B5EF4-FFF2-40B4-BE49-F238E27FC236}">
              <a16:creationId xmlns:a16="http://schemas.microsoft.com/office/drawing/2014/main" id="{75832D2A-DDFA-4F48-BB32-9FECE635824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9" name="テキスト ボックス 738">
          <a:extLst>
            <a:ext uri="{FF2B5EF4-FFF2-40B4-BE49-F238E27FC236}">
              <a16:creationId xmlns:a16="http://schemas.microsoft.com/office/drawing/2014/main" id="{8D36529F-F1B8-451D-8B4C-B525DB37B919}"/>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0" name="直線コネクタ 739">
          <a:extLst>
            <a:ext uri="{FF2B5EF4-FFF2-40B4-BE49-F238E27FC236}">
              <a16:creationId xmlns:a16="http://schemas.microsoft.com/office/drawing/2014/main" id="{0317C44F-00FC-4B4B-A5FA-82D1BFF2C359}"/>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1" name="テキスト ボックス 740">
          <a:extLst>
            <a:ext uri="{FF2B5EF4-FFF2-40B4-BE49-F238E27FC236}">
              <a16:creationId xmlns:a16="http://schemas.microsoft.com/office/drawing/2014/main" id="{5007A12A-DE43-44F8-B4A6-32386C0B302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9C462EC3-0DA9-4A14-A7C4-2954F9D54CA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BF8EBC77-6AEB-4CF6-BAE7-E79DC1BAFAC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744" name="直線コネクタ 743">
          <a:extLst>
            <a:ext uri="{FF2B5EF4-FFF2-40B4-BE49-F238E27FC236}">
              <a16:creationId xmlns:a16="http://schemas.microsoft.com/office/drawing/2014/main" id="{AD2C6F94-0837-4DCA-9156-DBDEA50CF55C}"/>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745" name="【児童館】&#10;有形固定資産減価償却率最小値テキスト">
          <a:extLst>
            <a:ext uri="{FF2B5EF4-FFF2-40B4-BE49-F238E27FC236}">
              <a16:creationId xmlns:a16="http://schemas.microsoft.com/office/drawing/2014/main" id="{E404CE17-42F9-4950-9993-39929CCEBBE4}"/>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746" name="直線コネクタ 745">
          <a:extLst>
            <a:ext uri="{FF2B5EF4-FFF2-40B4-BE49-F238E27FC236}">
              <a16:creationId xmlns:a16="http://schemas.microsoft.com/office/drawing/2014/main" id="{5EAB0813-1329-4F4E-84E8-7CD305DC29D1}"/>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47" name="【児童館】&#10;有形固定資産減価償却率最大値テキスト">
          <a:extLst>
            <a:ext uri="{FF2B5EF4-FFF2-40B4-BE49-F238E27FC236}">
              <a16:creationId xmlns:a16="http://schemas.microsoft.com/office/drawing/2014/main" id="{A2191848-900C-4B44-A688-71B0D2EB5866}"/>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48" name="直線コネクタ 747">
          <a:extLst>
            <a:ext uri="{FF2B5EF4-FFF2-40B4-BE49-F238E27FC236}">
              <a16:creationId xmlns:a16="http://schemas.microsoft.com/office/drawing/2014/main" id="{94E3F0B5-94C4-4109-B0F2-F645D1C423F8}"/>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749" name="【児童館】&#10;有形固定資産減価償却率平均値テキスト">
          <a:extLst>
            <a:ext uri="{FF2B5EF4-FFF2-40B4-BE49-F238E27FC236}">
              <a16:creationId xmlns:a16="http://schemas.microsoft.com/office/drawing/2014/main" id="{95B055A1-A351-45D7-848B-B5EFE3BD6415}"/>
            </a:ext>
          </a:extLst>
        </xdr:cNvPr>
        <xdr:cNvSpPr txBox="1"/>
      </xdr:nvSpPr>
      <xdr:spPr>
        <a:xfrm>
          <a:off x="14414500" y="13718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750" name="フローチャート: 判断 749">
          <a:extLst>
            <a:ext uri="{FF2B5EF4-FFF2-40B4-BE49-F238E27FC236}">
              <a16:creationId xmlns:a16="http://schemas.microsoft.com/office/drawing/2014/main" id="{DB32FB79-10EE-4DBF-94C6-303762DD4EE9}"/>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751" name="フローチャート: 判断 750">
          <a:extLst>
            <a:ext uri="{FF2B5EF4-FFF2-40B4-BE49-F238E27FC236}">
              <a16:creationId xmlns:a16="http://schemas.microsoft.com/office/drawing/2014/main" id="{A84223FF-2F09-4DD2-AA31-09B87214D3FE}"/>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752" name="フローチャート: 判断 751">
          <a:extLst>
            <a:ext uri="{FF2B5EF4-FFF2-40B4-BE49-F238E27FC236}">
              <a16:creationId xmlns:a16="http://schemas.microsoft.com/office/drawing/2014/main" id="{5F460354-C378-4B1B-860D-5C0362C58788}"/>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753" name="フローチャート: 判断 752">
          <a:extLst>
            <a:ext uri="{FF2B5EF4-FFF2-40B4-BE49-F238E27FC236}">
              <a16:creationId xmlns:a16="http://schemas.microsoft.com/office/drawing/2014/main" id="{175FF2BF-23C4-4A1D-895C-8456AF09FA1D}"/>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754" name="フローチャート: 判断 753">
          <a:extLst>
            <a:ext uri="{FF2B5EF4-FFF2-40B4-BE49-F238E27FC236}">
              <a16:creationId xmlns:a16="http://schemas.microsoft.com/office/drawing/2014/main" id="{2DCA480D-7CEF-4095-85AC-A9A01FC92C83}"/>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D91F428-C87F-460F-96F8-979E3EDF8D5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6DD7B13-B715-49D6-AA7B-4897C4AEFAE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381623E-0F63-4780-A59C-635E1B31B0A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584E2594-8825-4BD9-9D17-FE54E73CF53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B82BAA3-13BB-49B1-A096-87330EB9FE0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65677</xdr:rowOff>
    </xdr:from>
    <xdr:to>
      <xdr:col>85</xdr:col>
      <xdr:colOff>177800</xdr:colOff>
      <xdr:row>85</xdr:row>
      <xdr:rowOff>167277</xdr:rowOff>
    </xdr:to>
    <xdr:sp macro="" textlink="">
      <xdr:nvSpPr>
        <xdr:cNvPr id="760" name="楕円 759">
          <a:extLst>
            <a:ext uri="{FF2B5EF4-FFF2-40B4-BE49-F238E27FC236}">
              <a16:creationId xmlns:a16="http://schemas.microsoft.com/office/drawing/2014/main" id="{7CD567B8-AAEB-4C5A-AEAB-332EFF6F964E}"/>
            </a:ext>
          </a:extLst>
        </xdr:cNvPr>
        <xdr:cNvSpPr/>
      </xdr:nvSpPr>
      <xdr:spPr>
        <a:xfrm>
          <a:off x="14325600" y="1431507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44104</xdr:rowOff>
    </xdr:from>
    <xdr:ext cx="405111" cy="259045"/>
    <xdr:sp macro="" textlink="">
      <xdr:nvSpPr>
        <xdr:cNvPr id="761" name="【児童館】&#10;有形固定資産減価償却率該当値テキスト">
          <a:extLst>
            <a:ext uri="{FF2B5EF4-FFF2-40B4-BE49-F238E27FC236}">
              <a16:creationId xmlns:a16="http://schemas.microsoft.com/office/drawing/2014/main" id="{138612AD-2B38-4554-863C-A8AB227D6DB0}"/>
            </a:ext>
          </a:extLst>
        </xdr:cNvPr>
        <xdr:cNvSpPr txBox="1"/>
      </xdr:nvSpPr>
      <xdr:spPr>
        <a:xfrm>
          <a:off x="14414500" y="14293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29755</xdr:rowOff>
    </xdr:from>
    <xdr:to>
      <xdr:col>81</xdr:col>
      <xdr:colOff>101600</xdr:colOff>
      <xdr:row>85</xdr:row>
      <xdr:rowOff>131355</xdr:rowOff>
    </xdr:to>
    <xdr:sp macro="" textlink="">
      <xdr:nvSpPr>
        <xdr:cNvPr id="762" name="楕円 761">
          <a:extLst>
            <a:ext uri="{FF2B5EF4-FFF2-40B4-BE49-F238E27FC236}">
              <a16:creationId xmlns:a16="http://schemas.microsoft.com/office/drawing/2014/main" id="{4BA3D868-5218-4C03-856E-68D0BE3725D1}"/>
            </a:ext>
          </a:extLst>
        </xdr:cNvPr>
        <xdr:cNvSpPr/>
      </xdr:nvSpPr>
      <xdr:spPr>
        <a:xfrm>
          <a:off x="13578840" y="142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80555</xdr:rowOff>
    </xdr:from>
    <xdr:to>
      <xdr:col>85</xdr:col>
      <xdr:colOff>127000</xdr:colOff>
      <xdr:row>85</xdr:row>
      <xdr:rowOff>116477</xdr:rowOff>
    </xdr:to>
    <xdr:cxnSp macro="">
      <xdr:nvCxnSpPr>
        <xdr:cNvPr id="763" name="直線コネクタ 762">
          <a:extLst>
            <a:ext uri="{FF2B5EF4-FFF2-40B4-BE49-F238E27FC236}">
              <a16:creationId xmlns:a16="http://schemas.microsoft.com/office/drawing/2014/main" id="{8C4CA684-56DA-4B5D-8283-E67210E6AD0D}"/>
            </a:ext>
          </a:extLst>
        </xdr:cNvPr>
        <xdr:cNvCxnSpPr/>
      </xdr:nvCxnSpPr>
      <xdr:spPr>
        <a:xfrm>
          <a:off x="13629640" y="14329955"/>
          <a:ext cx="7467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165281</xdr:rowOff>
    </xdr:from>
    <xdr:to>
      <xdr:col>76</xdr:col>
      <xdr:colOff>165100</xdr:colOff>
      <xdr:row>85</xdr:row>
      <xdr:rowOff>95431</xdr:rowOff>
    </xdr:to>
    <xdr:sp macro="" textlink="">
      <xdr:nvSpPr>
        <xdr:cNvPr id="764" name="楕円 763">
          <a:extLst>
            <a:ext uri="{FF2B5EF4-FFF2-40B4-BE49-F238E27FC236}">
              <a16:creationId xmlns:a16="http://schemas.microsoft.com/office/drawing/2014/main" id="{54F9BFD0-8D30-4672-827D-24B9F0062FA7}"/>
            </a:ext>
          </a:extLst>
        </xdr:cNvPr>
        <xdr:cNvSpPr/>
      </xdr:nvSpPr>
      <xdr:spPr>
        <a:xfrm>
          <a:off x="12804140" y="14247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44631</xdr:rowOff>
    </xdr:from>
    <xdr:to>
      <xdr:col>81</xdr:col>
      <xdr:colOff>50800</xdr:colOff>
      <xdr:row>85</xdr:row>
      <xdr:rowOff>80555</xdr:rowOff>
    </xdr:to>
    <xdr:cxnSp macro="">
      <xdr:nvCxnSpPr>
        <xdr:cNvPr id="765" name="直線コネクタ 764">
          <a:extLst>
            <a:ext uri="{FF2B5EF4-FFF2-40B4-BE49-F238E27FC236}">
              <a16:creationId xmlns:a16="http://schemas.microsoft.com/office/drawing/2014/main" id="{56AD9858-1D4F-44CD-974C-CF23A9F05CA6}"/>
            </a:ext>
          </a:extLst>
        </xdr:cNvPr>
        <xdr:cNvCxnSpPr/>
      </xdr:nvCxnSpPr>
      <xdr:spPr>
        <a:xfrm>
          <a:off x="12854940" y="14294031"/>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127726</xdr:rowOff>
    </xdr:from>
    <xdr:to>
      <xdr:col>72</xdr:col>
      <xdr:colOff>38100</xdr:colOff>
      <xdr:row>85</xdr:row>
      <xdr:rowOff>57876</xdr:rowOff>
    </xdr:to>
    <xdr:sp macro="" textlink="">
      <xdr:nvSpPr>
        <xdr:cNvPr id="766" name="楕円 765">
          <a:extLst>
            <a:ext uri="{FF2B5EF4-FFF2-40B4-BE49-F238E27FC236}">
              <a16:creationId xmlns:a16="http://schemas.microsoft.com/office/drawing/2014/main" id="{3CAF5216-321E-41B4-A4BF-E429189134C4}"/>
            </a:ext>
          </a:extLst>
        </xdr:cNvPr>
        <xdr:cNvSpPr/>
      </xdr:nvSpPr>
      <xdr:spPr>
        <a:xfrm>
          <a:off x="12029440" y="14209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7076</xdr:rowOff>
    </xdr:from>
    <xdr:to>
      <xdr:col>76</xdr:col>
      <xdr:colOff>114300</xdr:colOff>
      <xdr:row>85</xdr:row>
      <xdr:rowOff>44631</xdr:rowOff>
    </xdr:to>
    <xdr:cxnSp macro="">
      <xdr:nvCxnSpPr>
        <xdr:cNvPr id="767" name="直線コネクタ 766">
          <a:extLst>
            <a:ext uri="{FF2B5EF4-FFF2-40B4-BE49-F238E27FC236}">
              <a16:creationId xmlns:a16="http://schemas.microsoft.com/office/drawing/2014/main" id="{EFC5DCE2-58F5-43A5-B04D-27099EE33D40}"/>
            </a:ext>
          </a:extLst>
        </xdr:cNvPr>
        <xdr:cNvCxnSpPr/>
      </xdr:nvCxnSpPr>
      <xdr:spPr>
        <a:xfrm>
          <a:off x="12072620" y="14256476"/>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91802</xdr:rowOff>
    </xdr:from>
    <xdr:to>
      <xdr:col>67</xdr:col>
      <xdr:colOff>101600</xdr:colOff>
      <xdr:row>85</xdr:row>
      <xdr:rowOff>21952</xdr:rowOff>
    </xdr:to>
    <xdr:sp macro="" textlink="">
      <xdr:nvSpPr>
        <xdr:cNvPr id="768" name="楕円 767">
          <a:extLst>
            <a:ext uri="{FF2B5EF4-FFF2-40B4-BE49-F238E27FC236}">
              <a16:creationId xmlns:a16="http://schemas.microsoft.com/office/drawing/2014/main" id="{13324676-8BDB-4C77-AEB7-17EAE7A6D914}"/>
            </a:ext>
          </a:extLst>
        </xdr:cNvPr>
        <xdr:cNvSpPr/>
      </xdr:nvSpPr>
      <xdr:spPr>
        <a:xfrm>
          <a:off x="11231880" y="141735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142602</xdr:rowOff>
    </xdr:from>
    <xdr:to>
      <xdr:col>71</xdr:col>
      <xdr:colOff>177800</xdr:colOff>
      <xdr:row>85</xdr:row>
      <xdr:rowOff>7076</xdr:rowOff>
    </xdr:to>
    <xdr:cxnSp macro="">
      <xdr:nvCxnSpPr>
        <xdr:cNvPr id="769" name="直線コネクタ 768">
          <a:extLst>
            <a:ext uri="{FF2B5EF4-FFF2-40B4-BE49-F238E27FC236}">
              <a16:creationId xmlns:a16="http://schemas.microsoft.com/office/drawing/2014/main" id="{F7797B2F-7C6C-48BD-B020-02C31AF94E24}"/>
            </a:ext>
          </a:extLst>
        </xdr:cNvPr>
        <xdr:cNvCxnSpPr/>
      </xdr:nvCxnSpPr>
      <xdr:spPr>
        <a:xfrm>
          <a:off x="11282680" y="14224362"/>
          <a:ext cx="78994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770" name="n_1aveValue【児童館】&#10;有形固定資産減価償却率">
          <a:extLst>
            <a:ext uri="{FF2B5EF4-FFF2-40B4-BE49-F238E27FC236}">
              <a16:creationId xmlns:a16="http://schemas.microsoft.com/office/drawing/2014/main" id="{962CEED7-8C22-4907-976A-64129C371BA9}"/>
            </a:ext>
          </a:extLst>
        </xdr:cNvPr>
        <xdr:cNvSpPr txBox="1"/>
      </xdr:nvSpPr>
      <xdr:spPr>
        <a:xfrm>
          <a:off x="1343724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771" name="n_2aveValue【児童館】&#10;有形固定資産減価償却率">
          <a:extLst>
            <a:ext uri="{FF2B5EF4-FFF2-40B4-BE49-F238E27FC236}">
              <a16:creationId xmlns:a16="http://schemas.microsoft.com/office/drawing/2014/main" id="{D7D8BE7D-EE71-40B6-AFBD-30D17178B2C4}"/>
            </a:ext>
          </a:extLst>
        </xdr:cNvPr>
        <xdr:cNvSpPr txBox="1"/>
      </xdr:nvSpPr>
      <xdr:spPr>
        <a:xfrm>
          <a:off x="126752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772" name="n_3aveValue【児童館】&#10;有形固定資産減価償却率">
          <a:extLst>
            <a:ext uri="{FF2B5EF4-FFF2-40B4-BE49-F238E27FC236}">
              <a16:creationId xmlns:a16="http://schemas.microsoft.com/office/drawing/2014/main" id="{3EC07B04-0455-4EB4-A033-3298D65EEDE8}"/>
            </a:ext>
          </a:extLst>
        </xdr:cNvPr>
        <xdr:cNvSpPr txBox="1"/>
      </xdr:nvSpPr>
      <xdr:spPr>
        <a:xfrm>
          <a:off x="11900544" y="1366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773" name="n_4aveValue【児童館】&#10;有形固定資産減価償却率">
          <a:extLst>
            <a:ext uri="{FF2B5EF4-FFF2-40B4-BE49-F238E27FC236}">
              <a16:creationId xmlns:a16="http://schemas.microsoft.com/office/drawing/2014/main" id="{DAE34AF1-1848-466E-984D-864239715703}"/>
            </a:ext>
          </a:extLst>
        </xdr:cNvPr>
        <xdr:cNvSpPr txBox="1"/>
      </xdr:nvSpPr>
      <xdr:spPr>
        <a:xfrm>
          <a:off x="11102984" y="1366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122482</xdr:rowOff>
    </xdr:from>
    <xdr:ext cx="405111" cy="259045"/>
    <xdr:sp macro="" textlink="">
      <xdr:nvSpPr>
        <xdr:cNvPr id="774" name="n_1mainValue【児童館】&#10;有形固定資産減価償却率">
          <a:extLst>
            <a:ext uri="{FF2B5EF4-FFF2-40B4-BE49-F238E27FC236}">
              <a16:creationId xmlns:a16="http://schemas.microsoft.com/office/drawing/2014/main" id="{6F4D9CE7-AEC0-4D6F-A020-7C575BDBB6CB}"/>
            </a:ext>
          </a:extLst>
        </xdr:cNvPr>
        <xdr:cNvSpPr txBox="1"/>
      </xdr:nvSpPr>
      <xdr:spPr>
        <a:xfrm>
          <a:off x="13437244" y="1437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86558</xdr:rowOff>
    </xdr:from>
    <xdr:ext cx="405111" cy="259045"/>
    <xdr:sp macro="" textlink="">
      <xdr:nvSpPr>
        <xdr:cNvPr id="775" name="n_2mainValue【児童館】&#10;有形固定資産減価償却率">
          <a:extLst>
            <a:ext uri="{FF2B5EF4-FFF2-40B4-BE49-F238E27FC236}">
              <a16:creationId xmlns:a16="http://schemas.microsoft.com/office/drawing/2014/main" id="{6C00FA31-3E87-46AD-B812-D83D4733D507}"/>
            </a:ext>
          </a:extLst>
        </xdr:cNvPr>
        <xdr:cNvSpPr txBox="1"/>
      </xdr:nvSpPr>
      <xdr:spPr>
        <a:xfrm>
          <a:off x="12675244" y="14335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49003</xdr:rowOff>
    </xdr:from>
    <xdr:ext cx="405111" cy="259045"/>
    <xdr:sp macro="" textlink="">
      <xdr:nvSpPr>
        <xdr:cNvPr id="776" name="n_3mainValue【児童館】&#10;有形固定資産減価償却率">
          <a:extLst>
            <a:ext uri="{FF2B5EF4-FFF2-40B4-BE49-F238E27FC236}">
              <a16:creationId xmlns:a16="http://schemas.microsoft.com/office/drawing/2014/main" id="{38609D83-34F5-4AFC-A3E8-6641E8D31BDD}"/>
            </a:ext>
          </a:extLst>
        </xdr:cNvPr>
        <xdr:cNvSpPr txBox="1"/>
      </xdr:nvSpPr>
      <xdr:spPr>
        <a:xfrm>
          <a:off x="11900544" y="1429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13079</xdr:rowOff>
    </xdr:from>
    <xdr:ext cx="405111" cy="259045"/>
    <xdr:sp macro="" textlink="">
      <xdr:nvSpPr>
        <xdr:cNvPr id="777" name="n_4mainValue【児童館】&#10;有形固定資産減価償却率">
          <a:extLst>
            <a:ext uri="{FF2B5EF4-FFF2-40B4-BE49-F238E27FC236}">
              <a16:creationId xmlns:a16="http://schemas.microsoft.com/office/drawing/2014/main" id="{25EE88DF-A495-48BE-98AB-4986DB6ECC29}"/>
            </a:ext>
          </a:extLst>
        </xdr:cNvPr>
        <xdr:cNvSpPr txBox="1"/>
      </xdr:nvSpPr>
      <xdr:spPr>
        <a:xfrm>
          <a:off x="11102984" y="14262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3BD6E21E-2900-4A49-ADBC-1D2254B7FAF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DBC5FE65-1F49-4B99-BB94-9509370CC8D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992DE2D0-1A5F-49B3-A275-C02605894AF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9E6E4D52-4C94-4B77-85CB-739D81BCAE7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6E3C73E5-3138-45AF-9756-C4CF34B8122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908D0962-8C02-4513-A266-D14DF83A586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EDDE889F-7541-4247-A3FB-EFAB79894ED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33424BF5-4768-4CF9-B564-F939C8ADB2F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23872D00-6EAA-482C-954B-5028836537E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BA07D309-772A-4C67-8941-6CF9622C0F4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1A90CD5C-6FB6-429B-ACED-0C5BD1600D1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EA6310F7-0775-4A4B-ABAE-F4C20BD9F5F8}"/>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4DE42FB8-08AF-427F-BEF3-507C7B3FCD22}"/>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8CD3E756-BC57-416F-9EB4-C99A191BC01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19FC908C-CD49-459B-9D89-B329EEAB043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A14A0B9B-F820-46EF-B502-9AE29D6BA714}"/>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68389D67-DBD3-449A-B62C-E1E10C877676}"/>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8F072409-3B9A-467A-8F7E-7FFE06175EC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E1C72F5F-D891-43AC-B84E-F0BA278BA96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81FBA2F8-9801-4AAB-B42F-6AE76CDD4B2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503C804B-21EF-472F-AA66-E04BDAA03FF5}"/>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F1B382FE-4BC2-4FC9-BBB5-8FEB3363E876}"/>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BF25D9CF-F01D-471D-92FF-3B53507ECCD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D622D7F9-F43A-47FF-9E7E-B8600DF1609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5B58E3CB-2182-4EC6-B825-51DD9EAA285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803" name="直線コネクタ 802">
          <a:extLst>
            <a:ext uri="{FF2B5EF4-FFF2-40B4-BE49-F238E27FC236}">
              <a16:creationId xmlns:a16="http://schemas.microsoft.com/office/drawing/2014/main" id="{017C564E-78A3-425A-8160-426A54F42A0F}"/>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04" name="【児童館】&#10;一人当たり面積最小値テキスト">
          <a:extLst>
            <a:ext uri="{FF2B5EF4-FFF2-40B4-BE49-F238E27FC236}">
              <a16:creationId xmlns:a16="http://schemas.microsoft.com/office/drawing/2014/main" id="{5E8E8A85-3B29-4B2B-89BD-80CDEA6CE7E2}"/>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05" name="直線コネクタ 804">
          <a:extLst>
            <a:ext uri="{FF2B5EF4-FFF2-40B4-BE49-F238E27FC236}">
              <a16:creationId xmlns:a16="http://schemas.microsoft.com/office/drawing/2014/main" id="{198E75F1-A893-444A-B57D-7094777CFFF5}"/>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6" name="【児童館】&#10;一人当たり面積最大値テキスト">
          <a:extLst>
            <a:ext uri="{FF2B5EF4-FFF2-40B4-BE49-F238E27FC236}">
              <a16:creationId xmlns:a16="http://schemas.microsoft.com/office/drawing/2014/main" id="{0A113822-3EDC-4B33-B6DB-A739F7F31FA3}"/>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7" name="直線コネクタ 806">
          <a:extLst>
            <a:ext uri="{FF2B5EF4-FFF2-40B4-BE49-F238E27FC236}">
              <a16:creationId xmlns:a16="http://schemas.microsoft.com/office/drawing/2014/main" id="{2C27A117-41EF-413D-9ED0-361A9AC8D933}"/>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808" name="【児童館】&#10;一人当たり面積平均値テキスト">
          <a:extLst>
            <a:ext uri="{FF2B5EF4-FFF2-40B4-BE49-F238E27FC236}">
              <a16:creationId xmlns:a16="http://schemas.microsoft.com/office/drawing/2014/main" id="{BF16BAC3-2F90-4BF7-90AF-59A0EB844177}"/>
            </a:ext>
          </a:extLst>
        </xdr:cNvPr>
        <xdr:cNvSpPr txBox="1"/>
      </xdr:nvSpPr>
      <xdr:spPr>
        <a:xfrm>
          <a:off x="19547840" y="13654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9" name="フローチャート: 判断 808">
          <a:extLst>
            <a:ext uri="{FF2B5EF4-FFF2-40B4-BE49-F238E27FC236}">
              <a16:creationId xmlns:a16="http://schemas.microsoft.com/office/drawing/2014/main" id="{BFAEF2FD-D24A-4D6D-8DE9-D18F8957911F}"/>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0" name="フローチャート: 判断 809">
          <a:extLst>
            <a:ext uri="{FF2B5EF4-FFF2-40B4-BE49-F238E27FC236}">
              <a16:creationId xmlns:a16="http://schemas.microsoft.com/office/drawing/2014/main" id="{CD929356-E5AC-4402-B7F3-4F70A2E338F2}"/>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811" name="フローチャート: 判断 810">
          <a:extLst>
            <a:ext uri="{FF2B5EF4-FFF2-40B4-BE49-F238E27FC236}">
              <a16:creationId xmlns:a16="http://schemas.microsoft.com/office/drawing/2014/main" id="{198E6B87-F944-4145-B66B-DE25A2E2673D}"/>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12" name="フローチャート: 判断 811">
          <a:extLst>
            <a:ext uri="{FF2B5EF4-FFF2-40B4-BE49-F238E27FC236}">
              <a16:creationId xmlns:a16="http://schemas.microsoft.com/office/drawing/2014/main" id="{F1239A58-8D7F-43B6-B0AC-C7E77290C429}"/>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13" name="フローチャート: 判断 812">
          <a:extLst>
            <a:ext uri="{FF2B5EF4-FFF2-40B4-BE49-F238E27FC236}">
              <a16:creationId xmlns:a16="http://schemas.microsoft.com/office/drawing/2014/main" id="{382A0DD1-C16C-43A7-AB24-39ABC628D56C}"/>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F6A1D4F2-631F-4D8C-9761-B7CC33F968A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BCE60AF-4674-4947-8304-94CBD89ECCA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530455F-E83F-4D48-83C3-DE1FE34F206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0687EE5-16CD-4B23-963D-0A1F6735E85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57AEBE9-B811-4A5B-8036-732E4EF8A70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60779</xdr:rowOff>
    </xdr:from>
    <xdr:to>
      <xdr:col>116</xdr:col>
      <xdr:colOff>114300</xdr:colOff>
      <xdr:row>83</xdr:row>
      <xdr:rowOff>162379</xdr:rowOff>
    </xdr:to>
    <xdr:sp macro="" textlink="">
      <xdr:nvSpPr>
        <xdr:cNvPr id="819" name="楕円 818">
          <a:extLst>
            <a:ext uri="{FF2B5EF4-FFF2-40B4-BE49-F238E27FC236}">
              <a16:creationId xmlns:a16="http://schemas.microsoft.com/office/drawing/2014/main" id="{AB2BA745-5977-4F4F-86D2-3EC0B264147A}"/>
            </a:ext>
          </a:extLst>
        </xdr:cNvPr>
        <xdr:cNvSpPr/>
      </xdr:nvSpPr>
      <xdr:spPr>
        <a:xfrm>
          <a:off x="19458940" y="139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39206</xdr:rowOff>
    </xdr:from>
    <xdr:ext cx="469744" cy="259045"/>
    <xdr:sp macro="" textlink="">
      <xdr:nvSpPr>
        <xdr:cNvPr id="820" name="【児童館】&#10;一人当たり面積該当値テキスト">
          <a:extLst>
            <a:ext uri="{FF2B5EF4-FFF2-40B4-BE49-F238E27FC236}">
              <a16:creationId xmlns:a16="http://schemas.microsoft.com/office/drawing/2014/main" id="{20F45ADA-01B3-4806-B302-5AD9A2AD61AF}"/>
            </a:ext>
          </a:extLst>
        </xdr:cNvPr>
        <xdr:cNvSpPr txBox="1"/>
      </xdr:nvSpPr>
      <xdr:spPr>
        <a:xfrm>
          <a:off x="19547840" y="1395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60779</xdr:rowOff>
    </xdr:from>
    <xdr:to>
      <xdr:col>112</xdr:col>
      <xdr:colOff>38100</xdr:colOff>
      <xdr:row>83</xdr:row>
      <xdr:rowOff>162379</xdr:rowOff>
    </xdr:to>
    <xdr:sp macro="" textlink="">
      <xdr:nvSpPr>
        <xdr:cNvPr id="821" name="楕円 820">
          <a:extLst>
            <a:ext uri="{FF2B5EF4-FFF2-40B4-BE49-F238E27FC236}">
              <a16:creationId xmlns:a16="http://schemas.microsoft.com/office/drawing/2014/main" id="{2753A020-1649-49A1-B560-AF4D0DB69879}"/>
            </a:ext>
          </a:extLst>
        </xdr:cNvPr>
        <xdr:cNvSpPr/>
      </xdr:nvSpPr>
      <xdr:spPr>
        <a:xfrm>
          <a:off x="18735040" y="139748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111579</xdr:rowOff>
    </xdr:from>
    <xdr:to>
      <xdr:col>116</xdr:col>
      <xdr:colOff>63500</xdr:colOff>
      <xdr:row>83</xdr:row>
      <xdr:rowOff>111579</xdr:rowOff>
    </xdr:to>
    <xdr:cxnSp macro="">
      <xdr:nvCxnSpPr>
        <xdr:cNvPr id="822" name="直線コネクタ 821">
          <a:extLst>
            <a:ext uri="{FF2B5EF4-FFF2-40B4-BE49-F238E27FC236}">
              <a16:creationId xmlns:a16="http://schemas.microsoft.com/office/drawing/2014/main" id="{635106B8-A8A6-48BD-B54B-7824C3E10BB6}"/>
            </a:ext>
          </a:extLst>
        </xdr:cNvPr>
        <xdr:cNvCxnSpPr/>
      </xdr:nvCxnSpPr>
      <xdr:spPr>
        <a:xfrm>
          <a:off x="18778220" y="1402569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60779</xdr:rowOff>
    </xdr:from>
    <xdr:to>
      <xdr:col>107</xdr:col>
      <xdr:colOff>101600</xdr:colOff>
      <xdr:row>83</xdr:row>
      <xdr:rowOff>162379</xdr:rowOff>
    </xdr:to>
    <xdr:sp macro="" textlink="">
      <xdr:nvSpPr>
        <xdr:cNvPr id="823" name="楕円 822">
          <a:extLst>
            <a:ext uri="{FF2B5EF4-FFF2-40B4-BE49-F238E27FC236}">
              <a16:creationId xmlns:a16="http://schemas.microsoft.com/office/drawing/2014/main" id="{A22B5EF7-AA4C-4EA2-9250-F8203106B005}"/>
            </a:ext>
          </a:extLst>
        </xdr:cNvPr>
        <xdr:cNvSpPr/>
      </xdr:nvSpPr>
      <xdr:spPr>
        <a:xfrm>
          <a:off x="17937480" y="139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111579</xdr:rowOff>
    </xdr:from>
    <xdr:to>
      <xdr:col>111</xdr:col>
      <xdr:colOff>177800</xdr:colOff>
      <xdr:row>83</xdr:row>
      <xdr:rowOff>111579</xdr:rowOff>
    </xdr:to>
    <xdr:cxnSp macro="">
      <xdr:nvCxnSpPr>
        <xdr:cNvPr id="824" name="直線コネクタ 823">
          <a:extLst>
            <a:ext uri="{FF2B5EF4-FFF2-40B4-BE49-F238E27FC236}">
              <a16:creationId xmlns:a16="http://schemas.microsoft.com/office/drawing/2014/main" id="{6422D258-F9EF-435C-B337-4B771FA096DE}"/>
            </a:ext>
          </a:extLst>
        </xdr:cNvPr>
        <xdr:cNvCxnSpPr/>
      </xdr:nvCxnSpPr>
      <xdr:spPr>
        <a:xfrm>
          <a:off x="17988280" y="140256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60779</xdr:rowOff>
    </xdr:from>
    <xdr:to>
      <xdr:col>102</xdr:col>
      <xdr:colOff>165100</xdr:colOff>
      <xdr:row>83</xdr:row>
      <xdr:rowOff>162379</xdr:rowOff>
    </xdr:to>
    <xdr:sp macro="" textlink="">
      <xdr:nvSpPr>
        <xdr:cNvPr id="825" name="楕円 824">
          <a:extLst>
            <a:ext uri="{FF2B5EF4-FFF2-40B4-BE49-F238E27FC236}">
              <a16:creationId xmlns:a16="http://schemas.microsoft.com/office/drawing/2014/main" id="{60EE34DF-FC53-40C5-895D-9D66A3B1ACBF}"/>
            </a:ext>
          </a:extLst>
        </xdr:cNvPr>
        <xdr:cNvSpPr/>
      </xdr:nvSpPr>
      <xdr:spPr>
        <a:xfrm>
          <a:off x="17162780" y="139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111579</xdr:rowOff>
    </xdr:from>
    <xdr:to>
      <xdr:col>107</xdr:col>
      <xdr:colOff>50800</xdr:colOff>
      <xdr:row>83</xdr:row>
      <xdr:rowOff>111579</xdr:rowOff>
    </xdr:to>
    <xdr:cxnSp macro="">
      <xdr:nvCxnSpPr>
        <xdr:cNvPr id="826" name="直線コネクタ 825">
          <a:extLst>
            <a:ext uri="{FF2B5EF4-FFF2-40B4-BE49-F238E27FC236}">
              <a16:creationId xmlns:a16="http://schemas.microsoft.com/office/drawing/2014/main" id="{576D1412-83AE-454E-89A2-A08F8B7AFE83}"/>
            </a:ext>
          </a:extLst>
        </xdr:cNvPr>
        <xdr:cNvCxnSpPr/>
      </xdr:nvCxnSpPr>
      <xdr:spPr>
        <a:xfrm>
          <a:off x="17213580" y="140256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77107</xdr:rowOff>
    </xdr:from>
    <xdr:to>
      <xdr:col>98</xdr:col>
      <xdr:colOff>38100</xdr:colOff>
      <xdr:row>84</xdr:row>
      <xdr:rowOff>7257</xdr:rowOff>
    </xdr:to>
    <xdr:sp macro="" textlink="">
      <xdr:nvSpPr>
        <xdr:cNvPr id="827" name="楕円 826">
          <a:extLst>
            <a:ext uri="{FF2B5EF4-FFF2-40B4-BE49-F238E27FC236}">
              <a16:creationId xmlns:a16="http://schemas.microsoft.com/office/drawing/2014/main" id="{754E579B-0AFD-4702-9111-11391AF8C1E1}"/>
            </a:ext>
          </a:extLst>
        </xdr:cNvPr>
        <xdr:cNvSpPr/>
      </xdr:nvSpPr>
      <xdr:spPr>
        <a:xfrm>
          <a:off x="16388080" y="13991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111579</xdr:rowOff>
    </xdr:from>
    <xdr:to>
      <xdr:col>102</xdr:col>
      <xdr:colOff>114300</xdr:colOff>
      <xdr:row>83</xdr:row>
      <xdr:rowOff>127907</xdr:rowOff>
    </xdr:to>
    <xdr:cxnSp macro="">
      <xdr:nvCxnSpPr>
        <xdr:cNvPr id="828" name="直線コネクタ 827">
          <a:extLst>
            <a:ext uri="{FF2B5EF4-FFF2-40B4-BE49-F238E27FC236}">
              <a16:creationId xmlns:a16="http://schemas.microsoft.com/office/drawing/2014/main" id="{D99A9398-E8FA-47B5-B0D6-007BE013EABF}"/>
            </a:ext>
          </a:extLst>
        </xdr:cNvPr>
        <xdr:cNvCxnSpPr/>
      </xdr:nvCxnSpPr>
      <xdr:spPr>
        <a:xfrm flipV="1">
          <a:off x="16431260" y="14025699"/>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29" name="n_1aveValue【児童館】&#10;一人当たり面積">
          <a:extLst>
            <a:ext uri="{FF2B5EF4-FFF2-40B4-BE49-F238E27FC236}">
              <a16:creationId xmlns:a16="http://schemas.microsoft.com/office/drawing/2014/main" id="{BB401857-FB76-4867-BB3F-5D0B5FAD0111}"/>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830" name="n_2aveValue【児童館】&#10;一人当たり面積">
          <a:extLst>
            <a:ext uri="{FF2B5EF4-FFF2-40B4-BE49-F238E27FC236}">
              <a16:creationId xmlns:a16="http://schemas.microsoft.com/office/drawing/2014/main" id="{C4583EE4-AB32-43D4-9668-D5F00F5B6CC7}"/>
            </a:ext>
          </a:extLst>
        </xdr:cNvPr>
        <xdr:cNvSpPr txBox="1"/>
      </xdr:nvSpPr>
      <xdr:spPr>
        <a:xfrm>
          <a:off x="177762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31" name="n_3aveValue【児童館】&#10;一人当たり面積">
          <a:extLst>
            <a:ext uri="{FF2B5EF4-FFF2-40B4-BE49-F238E27FC236}">
              <a16:creationId xmlns:a16="http://schemas.microsoft.com/office/drawing/2014/main" id="{FE330B13-3EE3-433A-A812-B0010EA2158C}"/>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32" name="n_4aveValue【児童館】&#10;一人当たり面積">
          <a:extLst>
            <a:ext uri="{FF2B5EF4-FFF2-40B4-BE49-F238E27FC236}">
              <a16:creationId xmlns:a16="http://schemas.microsoft.com/office/drawing/2014/main" id="{B943BDA8-12F6-4130-A3A3-DD2E4E17FBB8}"/>
            </a:ext>
          </a:extLst>
        </xdr:cNvPr>
        <xdr:cNvSpPr txBox="1"/>
      </xdr:nvSpPr>
      <xdr:spPr>
        <a:xfrm>
          <a:off x="162268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153506</xdr:rowOff>
    </xdr:from>
    <xdr:ext cx="469744" cy="259045"/>
    <xdr:sp macro="" textlink="">
      <xdr:nvSpPr>
        <xdr:cNvPr id="833" name="n_1mainValue【児童館】&#10;一人当たり面積">
          <a:extLst>
            <a:ext uri="{FF2B5EF4-FFF2-40B4-BE49-F238E27FC236}">
              <a16:creationId xmlns:a16="http://schemas.microsoft.com/office/drawing/2014/main" id="{F97C3302-2277-427E-AC40-7DCBB0BF05D0}"/>
            </a:ext>
          </a:extLst>
        </xdr:cNvPr>
        <xdr:cNvSpPr txBox="1"/>
      </xdr:nvSpPr>
      <xdr:spPr>
        <a:xfrm>
          <a:off x="18561127" y="140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153506</xdr:rowOff>
    </xdr:from>
    <xdr:ext cx="469744" cy="259045"/>
    <xdr:sp macro="" textlink="">
      <xdr:nvSpPr>
        <xdr:cNvPr id="834" name="n_2mainValue【児童館】&#10;一人当たり面積">
          <a:extLst>
            <a:ext uri="{FF2B5EF4-FFF2-40B4-BE49-F238E27FC236}">
              <a16:creationId xmlns:a16="http://schemas.microsoft.com/office/drawing/2014/main" id="{8C1BDFE7-54E1-4979-B024-2DB2BFD68F82}"/>
            </a:ext>
          </a:extLst>
        </xdr:cNvPr>
        <xdr:cNvSpPr txBox="1"/>
      </xdr:nvSpPr>
      <xdr:spPr>
        <a:xfrm>
          <a:off x="17776267" y="140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153506</xdr:rowOff>
    </xdr:from>
    <xdr:ext cx="469744" cy="259045"/>
    <xdr:sp macro="" textlink="">
      <xdr:nvSpPr>
        <xdr:cNvPr id="835" name="n_3mainValue【児童館】&#10;一人当たり面積">
          <a:extLst>
            <a:ext uri="{FF2B5EF4-FFF2-40B4-BE49-F238E27FC236}">
              <a16:creationId xmlns:a16="http://schemas.microsoft.com/office/drawing/2014/main" id="{9EE04A01-5B9C-40AE-B0D5-B7098DB8A27E}"/>
            </a:ext>
          </a:extLst>
        </xdr:cNvPr>
        <xdr:cNvSpPr txBox="1"/>
      </xdr:nvSpPr>
      <xdr:spPr>
        <a:xfrm>
          <a:off x="17001567" y="140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169834</xdr:rowOff>
    </xdr:from>
    <xdr:ext cx="469744" cy="259045"/>
    <xdr:sp macro="" textlink="">
      <xdr:nvSpPr>
        <xdr:cNvPr id="836" name="n_4mainValue【児童館】&#10;一人当たり面積">
          <a:extLst>
            <a:ext uri="{FF2B5EF4-FFF2-40B4-BE49-F238E27FC236}">
              <a16:creationId xmlns:a16="http://schemas.microsoft.com/office/drawing/2014/main" id="{16A7F63E-0EC1-4B2F-A08D-9CDDD46EB04C}"/>
            </a:ext>
          </a:extLst>
        </xdr:cNvPr>
        <xdr:cNvSpPr txBox="1"/>
      </xdr:nvSpPr>
      <xdr:spPr>
        <a:xfrm>
          <a:off x="1622686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688F37CE-0283-45EB-B1CE-77DC553C14C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C32EC31E-E881-4A09-8BC3-FEEA0D7B3B5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DF6273DA-C0D0-490A-9572-1CC0ADE8A1D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402A95B0-717C-462E-9C23-2FCDD0FB890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C8135D2B-C900-4CBE-AA9B-7C86FEAC792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B66B942B-DDCD-4468-9473-D910A43B540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BC149649-DB2C-4771-B4D0-D7BEBF6367E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805B864C-F0FF-43EB-9996-96A9BB1F7E3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F1B2FF0B-6B87-4045-9AC2-EDC2F388EAC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8FD8933D-8A4A-4F77-8C3D-6D6A2B2E7F9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AE9AA704-8069-45F2-AC07-72D6AF91913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8" name="直線コネクタ 847">
          <a:extLst>
            <a:ext uri="{FF2B5EF4-FFF2-40B4-BE49-F238E27FC236}">
              <a16:creationId xmlns:a16="http://schemas.microsoft.com/office/drawing/2014/main" id="{7F2A2609-522D-436A-B86F-1440215CD3F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9" name="テキスト ボックス 848">
          <a:extLst>
            <a:ext uri="{FF2B5EF4-FFF2-40B4-BE49-F238E27FC236}">
              <a16:creationId xmlns:a16="http://schemas.microsoft.com/office/drawing/2014/main" id="{6C495393-D5E4-4B0F-995C-CED892226AE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0" name="直線コネクタ 849">
          <a:extLst>
            <a:ext uri="{FF2B5EF4-FFF2-40B4-BE49-F238E27FC236}">
              <a16:creationId xmlns:a16="http://schemas.microsoft.com/office/drawing/2014/main" id="{80E6D005-36DB-4E73-ACA5-880BDF38CF8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1" name="テキスト ボックス 850">
          <a:extLst>
            <a:ext uri="{FF2B5EF4-FFF2-40B4-BE49-F238E27FC236}">
              <a16:creationId xmlns:a16="http://schemas.microsoft.com/office/drawing/2014/main" id="{7F23A6B7-78D9-45AC-AB25-2391E07D704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2" name="直線コネクタ 851">
          <a:extLst>
            <a:ext uri="{FF2B5EF4-FFF2-40B4-BE49-F238E27FC236}">
              <a16:creationId xmlns:a16="http://schemas.microsoft.com/office/drawing/2014/main" id="{A09C8B1A-8531-4ABD-AFD2-FC4AFBA6971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3" name="テキスト ボックス 852">
          <a:extLst>
            <a:ext uri="{FF2B5EF4-FFF2-40B4-BE49-F238E27FC236}">
              <a16:creationId xmlns:a16="http://schemas.microsoft.com/office/drawing/2014/main" id="{AF3DAA3D-AE39-4041-B606-8D4569D57E8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4" name="直線コネクタ 853">
          <a:extLst>
            <a:ext uri="{FF2B5EF4-FFF2-40B4-BE49-F238E27FC236}">
              <a16:creationId xmlns:a16="http://schemas.microsoft.com/office/drawing/2014/main" id="{2BBD88DE-CF09-4420-91F1-1543854E525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5" name="テキスト ボックス 854">
          <a:extLst>
            <a:ext uri="{FF2B5EF4-FFF2-40B4-BE49-F238E27FC236}">
              <a16:creationId xmlns:a16="http://schemas.microsoft.com/office/drawing/2014/main" id="{2AAF6851-9357-4BB6-9F08-B14D3780F2D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6" name="直線コネクタ 855">
          <a:extLst>
            <a:ext uri="{FF2B5EF4-FFF2-40B4-BE49-F238E27FC236}">
              <a16:creationId xmlns:a16="http://schemas.microsoft.com/office/drawing/2014/main" id="{E61E9E26-A05C-4144-BD1F-C03A5AD46E1D}"/>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7" name="テキスト ボックス 856">
          <a:extLst>
            <a:ext uri="{FF2B5EF4-FFF2-40B4-BE49-F238E27FC236}">
              <a16:creationId xmlns:a16="http://schemas.microsoft.com/office/drawing/2014/main" id="{849E63C0-EA89-44CA-9969-D8C14ECC368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8" name="直線コネクタ 857">
          <a:extLst>
            <a:ext uri="{FF2B5EF4-FFF2-40B4-BE49-F238E27FC236}">
              <a16:creationId xmlns:a16="http://schemas.microsoft.com/office/drawing/2014/main" id="{18193F0F-3AA8-426D-8BC7-FAE3CFAC170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9" name="テキスト ボックス 858">
          <a:extLst>
            <a:ext uri="{FF2B5EF4-FFF2-40B4-BE49-F238E27FC236}">
              <a16:creationId xmlns:a16="http://schemas.microsoft.com/office/drawing/2014/main" id="{98503AC9-304E-4018-9351-FC0E3DBA3C6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647A247F-B8D4-4909-A027-E5FBD9990FB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3CF2D0AD-7366-4BCE-98A9-43DCFAE8217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862" name="直線コネクタ 861">
          <a:extLst>
            <a:ext uri="{FF2B5EF4-FFF2-40B4-BE49-F238E27FC236}">
              <a16:creationId xmlns:a16="http://schemas.microsoft.com/office/drawing/2014/main" id="{469CC76B-F9FF-47BB-9525-7291583F010E}"/>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3" name="【公民館】&#10;有形固定資産減価償却率最小値テキスト">
          <a:extLst>
            <a:ext uri="{FF2B5EF4-FFF2-40B4-BE49-F238E27FC236}">
              <a16:creationId xmlns:a16="http://schemas.microsoft.com/office/drawing/2014/main" id="{D2C163B5-A573-49D8-987F-DE3DEDA6460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4" name="直線コネクタ 863">
          <a:extLst>
            <a:ext uri="{FF2B5EF4-FFF2-40B4-BE49-F238E27FC236}">
              <a16:creationId xmlns:a16="http://schemas.microsoft.com/office/drawing/2014/main" id="{1E9410B5-A152-49E2-A123-35739B289B9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865" name="【公民館】&#10;有形固定資産減価償却率最大値テキスト">
          <a:extLst>
            <a:ext uri="{FF2B5EF4-FFF2-40B4-BE49-F238E27FC236}">
              <a16:creationId xmlns:a16="http://schemas.microsoft.com/office/drawing/2014/main" id="{EA3FD8C4-0B2C-463C-BAED-E75B56B35690}"/>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866" name="直線コネクタ 865">
          <a:extLst>
            <a:ext uri="{FF2B5EF4-FFF2-40B4-BE49-F238E27FC236}">
              <a16:creationId xmlns:a16="http://schemas.microsoft.com/office/drawing/2014/main" id="{2CA8D74F-52E5-4B47-96FF-E2E864F81A84}"/>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867" name="【公民館】&#10;有形固定資産減価償却率平均値テキスト">
          <a:extLst>
            <a:ext uri="{FF2B5EF4-FFF2-40B4-BE49-F238E27FC236}">
              <a16:creationId xmlns:a16="http://schemas.microsoft.com/office/drawing/2014/main" id="{65DDC280-30DE-44A1-B6D7-AAA1352F0FB5}"/>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868" name="フローチャート: 判断 867">
          <a:extLst>
            <a:ext uri="{FF2B5EF4-FFF2-40B4-BE49-F238E27FC236}">
              <a16:creationId xmlns:a16="http://schemas.microsoft.com/office/drawing/2014/main" id="{1A250B88-9139-4AA7-993D-49C008C054D1}"/>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869" name="フローチャート: 判断 868">
          <a:extLst>
            <a:ext uri="{FF2B5EF4-FFF2-40B4-BE49-F238E27FC236}">
              <a16:creationId xmlns:a16="http://schemas.microsoft.com/office/drawing/2014/main" id="{2B909624-0C35-42FF-964D-D0BE285EACAE}"/>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70" name="フローチャート: 判断 869">
          <a:extLst>
            <a:ext uri="{FF2B5EF4-FFF2-40B4-BE49-F238E27FC236}">
              <a16:creationId xmlns:a16="http://schemas.microsoft.com/office/drawing/2014/main" id="{AE319CF5-C790-4495-B482-4E711AF873BF}"/>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871" name="フローチャート: 判断 870">
          <a:extLst>
            <a:ext uri="{FF2B5EF4-FFF2-40B4-BE49-F238E27FC236}">
              <a16:creationId xmlns:a16="http://schemas.microsoft.com/office/drawing/2014/main" id="{DC0BA101-C0FA-4322-AA03-07578EB28212}"/>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872" name="フローチャート: 判断 871">
          <a:extLst>
            <a:ext uri="{FF2B5EF4-FFF2-40B4-BE49-F238E27FC236}">
              <a16:creationId xmlns:a16="http://schemas.microsoft.com/office/drawing/2014/main" id="{392765D6-49BA-4DCF-A0D9-9B8DEE66203D}"/>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5E16FC7-D3C8-4A12-98F0-663AA9ED0C6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A5534A6-C48D-47E6-9C68-EFD296CDA27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DFA82A9-4F09-4E0C-8967-D5B7AEB3BA8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CE37AD6-FFB2-4C15-9726-2A6F914CB3C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CE1D0BB-6388-4D17-A500-B563561E6D7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53158</xdr:rowOff>
    </xdr:from>
    <xdr:to>
      <xdr:col>85</xdr:col>
      <xdr:colOff>177800</xdr:colOff>
      <xdr:row>108</xdr:row>
      <xdr:rowOff>154758</xdr:rowOff>
    </xdr:to>
    <xdr:sp macro="" textlink="">
      <xdr:nvSpPr>
        <xdr:cNvPr id="878" name="楕円 877">
          <a:extLst>
            <a:ext uri="{FF2B5EF4-FFF2-40B4-BE49-F238E27FC236}">
              <a16:creationId xmlns:a16="http://schemas.microsoft.com/office/drawing/2014/main" id="{896A99F7-582F-440E-89A4-939B41F00C25}"/>
            </a:ext>
          </a:extLst>
        </xdr:cNvPr>
        <xdr:cNvSpPr/>
      </xdr:nvSpPr>
      <xdr:spPr>
        <a:xfrm>
          <a:off x="14325600" y="181582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139535</xdr:rowOff>
    </xdr:from>
    <xdr:ext cx="405111" cy="259045"/>
    <xdr:sp macro="" textlink="">
      <xdr:nvSpPr>
        <xdr:cNvPr id="879" name="【公民館】&#10;有形固定資産減価償却率該当値テキスト">
          <a:extLst>
            <a:ext uri="{FF2B5EF4-FFF2-40B4-BE49-F238E27FC236}">
              <a16:creationId xmlns:a16="http://schemas.microsoft.com/office/drawing/2014/main" id="{24009A46-82D5-4ACE-BA8E-7C637419D27D}"/>
            </a:ext>
          </a:extLst>
        </xdr:cNvPr>
        <xdr:cNvSpPr txBox="1"/>
      </xdr:nvSpPr>
      <xdr:spPr>
        <a:xfrm>
          <a:off x="14414500" y="1807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41729</xdr:rowOff>
    </xdr:from>
    <xdr:to>
      <xdr:col>81</xdr:col>
      <xdr:colOff>101600</xdr:colOff>
      <xdr:row>108</xdr:row>
      <xdr:rowOff>143329</xdr:rowOff>
    </xdr:to>
    <xdr:sp macro="" textlink="">
      <xdr:nvSpPr>
        <xdr:cNvPr id="880" name="楕円 879">
          <a:extLst>
            <a:ext uri="{FF2B5EF4-FFF2-40B4-BE49-F238E27FC236}">
              <a16:creationId xmlns:a16="http://schemas.microsoft.com/office/drawing/2014/main" id="{50BE4AE9-6DE9-4097-BBF1-4220DF779C0B}"/>
            </a:ext>
          </a:extLst>
        </xdr:cNvPr>
        <xdr:cNvSpPr/>
      </xdr:nvSpPr>
      <xdr:spPr>
        <a:xfrm>
          <a:off x="1357884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92529</xdr:rowOff>
    </xdr:from>
    <xdr:to>
      <xdr:col>85</xdr:col>
      <xdr:colOff>127000</xdr:colOff>
      <xdr:row>108</xdr:row>
      <xdr:rowOff>103958</xdr:rowOff>
    </xdr:to>
    <xdr:cxnSp macro="">
      <xdr:nvCxnSpPr>
        <xdr:cNvPr id="881" name="直線コネクタ 880">
          <a:extLst>
            <a:ext uri="{FF2B5EF4-FFF2-40B4-BE49-F238E27FC236}">
              <a16:creationId xmlns:a16="http://schemas.microsoft.com/office/drawing/2014/main" id="{6F35F63B-5EBB-40E9-A415-F1EDFF928855}"/>
            </a:ext>
          </a:extLst>
        </xdr:cNvPr>
        <xdr:cNvCxnSpPr/>
      </xdr:nvCxnSpPr>
      <xdr:spPr>
        <a:xfrm>
          <a:off x="13629640" y="18197649"/>
          <a:ext cx="74676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49893</xdr:rowOff>
    </xdr:from>
    <xdr:to>
      <xdr:col>76</xdr:col>
      <xdr:colOff>165100</xdr:colOff>
      <xdr:row>108</xdr:row>
      <xdr:rowOff>151493</xdr:rowOff>
    </xdr:to>
    <xdr:sp macro="" textlink="">
      <xdr:nvSpPr>
        <xdr:cNvPr id="882" name="楕円 881">
          <a:extLst>
            <a:ext uri="{FF2B5EF4-FFF2-40B4-BE49-F238E27FC236}">
              <a16:creationId xmlns:a16="http://schemas.microsoft.com/office/drawing/2014/main" id="{880E8D89-F5B8-494C-BD68-B83893AB9EEF}"/>
            </a:ext>
          </a:extLst>
        </xdr:cNvPr>
        <xdr:cNvSpPr/>
      </xdr:nvSpPr>
      <xdr:spPr>
        <a:xfrm>
          <a:off x="1280414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92529</xdr:rowOff>
    </xdr:from>
    <xdr:to>
      <xdr:col>81</xdr:col>
      <xdr:colOff>50800</xdr:colOff>
      <xdr:row>108</xdr:row>
      <xdr:rowOff>100693</xdr:rowOff>
    </xdr:to>
    <xdr:cxnSp macro="">
      <xdr:nvCxnSpPr>
        <xdr:cNvPr id="883" name="直線コネクタ 882">
          <a:extLst>
            <a:ext uri="{FF2B5EF4-FFF2-40B4-BE49-F238E27FC236}">
              <a16:creationId xmlns:a16="http://schemas.microsoft.com/office/drawing/2014/main" id="{8F1A2147-8485-4E02-9D95-93AA1D69AE6B}"/>
            </a:ext>
          </a:extLst>
        </xdr:cNvPr>
        <xdr:cNvCxnSpPr/>
      </xdr:nvCxnSpPr>
      <xdr:spPr>
        <a:xfrm flipV="1">
          <a:off x="12854940" y="18197649"/>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53158</xdr:rowOff>
    </xdr:from>
    <xdr:to>
      <xdr:col>72</xdr:col>
      <xdr:colOff>38100</xdr:colOff>
      <xdr:row>108</xdr:row>
      <xdr:rowOff>154758</xdr:rowOff>
    </xdr:to>
    <xdr:sp macro="" textlink="">
      <xdr:nvSpPr>
        <xdr:cNvPr id="884" name="楕円 883">
          <a:extLst>
            <a:ext uri="{FF2B5EF4-FFF2-40B4-BE49-F238E27FC236}">
              <a16:creationId xmlns:a16="http://schemas.microsoft.com/office/drawing/2014/main" id="{64FE9E91-FA96-42B9-92AB-CF848E52E002}"/>
            </a:ext>
          </a:extLst>
        </xdr:cNvPr>
        <xdr:cNvSpPr/>
      </xdr:nvSpPr>
      <xdr:spPr>
        <a:xfrm>
          <a:off x="12029440" y="181582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100693</xdr:rowOff>
    </xdr:from>
    <xdr:to>
      <xdr:col>76</xdr:col>
      <xdr:colOff>114300</xdr:colOff>
      <xdr:row>108</xdr:row>
      <xdr:rowOff>103958</xdr:rowOff>
    </xdr:to>
    <xdr:cxnSp macro="">
      <xdr:nvCxnSpPr>
        <xdr:cNvPr id="885" name="直線コネクタ 884">
          <a:extLst>
            <a:ext uri="{FF2B5EF4-FFF2-40B4-BE49-F238E27FC236}">
              <a16:creationId xmlns:a16="http://schemas.microsoft.com/office/drawing/2014/main" id="{B69DD89C-2D02-45F4-BB7E-B501408BA190}"/>
            </a:ext>
          </a:extLst>
        </xdr:cNvPr>
        <xdr:cNvCxnSpPr/>
      </xdr:nvCxnSpPr>
      <xdr:spPr>
        <a:xfrm flipV="1">
          <a:off x="12072620" y="18205813"/>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44994</xdr:rowOff>
    </xdr:from>
    <xdr:to>
      <xdr:col>67</xdr:col>
      <xdr:colOff>101600</xdr:colOff>
      <xdr:row>108</xdr:row>
      <xdr:rowOff>146594</xdr:rowOff>
    </xdr:to>
    <xdr:sp macro="" textlink="">
      <xdr:nvSpPr>
        <xdr:cNvPr id="886" name="楕円 885">
          <a:extLst>
            <a:ext uri="{FF2B5EF4-FFF2-40B4-BE49-F238E27FC236}">
              <a16:creationId xmlns:a16="http://schemas.microsoft.com/office/drawing/2014/main" id="{67C69007-34E0-45CD-B778-38DC2382C057}"/>
            </a:ext>
          </a:extLst>
        </xdr:cNvPr>
        <xdr:cNvSpPr/>
      </xdr:nvSpPr>
      <xdr:spPr>
        <a:xfrm>
          <a:off x="1123188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95794</xdr:rowOff>
    </xdr:from>
    <xdr:to>
      <xdr:col>71</xdr:col>
      <xdr:colOff>177800</xdr:colOff>
      <xdr:row>108</xdr:row>
      <xdr:rowOff>103958</xdr:rowOff>
    </xdr:to>
    <xdr:cxnSp macro="">
      <xdr:nvCxnSpPr>
        <xdr:cNvPr id="887" name="直線コネクタ 886">
          <a:extLst>
            <a:ext uri="{FF2B5EF4-FFF2-40B4-BE49-F238E27FC236}">
              <a16:creationId xmlns:a16="http://schemas.microsoft.com/office/drawing/2014/main" id="{683ADAE1-279C-4247-877F-F5A14913B1BA}"/>
            </a:ext>
          </a:extLst>
        </xdr:cNvPr>
        <xdr:cNvCxnSpPr/>
      </xdr:nvCxnSpPr>
      <xdr:spPr>
        <a:xfrm>
          <a:off x="11282680" y="18200914"/>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888" name="n_1aveValue【公民館】&#10;有形固定資産減価償却率">
          <a:extLst>
            <a:ext uri="{FF2B5EF4-FFF2-40B4-BE49-F238E27FC236}">
              <a16:creationId xmlns:a16="http://schemas.microsoft.com/office/drawing/2014/main" id="{9BC7B332-9498-4B34-BE35-CC5F1D6ABA68}"/>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889" name="n_2aveValue【公民館】&#10;有形固定資産減価償却率">
          <a:extLst>
            <a:ext uri="{FF2B5EF4-FFF2-40B4-BE49-F238E27FC236}">
              <a16:creationId xmlns:a16="http://schemas.microsoft.com/office/drawing/2014/main" id="{3E348F8B-D974-4A91-B8FC-77B2CB263738}"/>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890" name="n_3aveValue【公民館】&#10;有形固定資産減価償却率">
          <a:extLst>
            <a:ext uri="{FF2B5EF4-FFF2-40B4-BE49-F238E27FC236}">
              <a16:creationId xmlns:a16="http://schemas.microsoft.com/office/drawing/2014/main" id="{6046FA0B-F3FE-4F43-98D3-B36582A3008F}"/>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891" name="n_4aveValue【公民館】&#10;有形固定資産減価償却率">
          <a:extLst>
            <a:ext uri="{FF2B5EF4-FFF2-40B4-BE49-F238E27FC236}">
              <a16:creationId xmlns:a16="http://schemas.microsoft.com/office/drawing/2014/main" id="{596FF5DA-E525-4EC7-ADAB-4BF5FC1C2F44}"/>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134456</xdr:rowOff>
    </xdr:from>
    <xdr:ext cx="405111" cy="259045"/>
    <xdr:sp macro="" textlink="">
      <xdr:nvSpPr>
        <xdr:cNvPr id="892" name="n_1mainValue【公民館】&#10;有形固定資産減価償却率">
          <a:extLst>
            <a:ext uri="{FF2B5EF4-FFF2-40B4-BE49-F238E27FC236}">
              <a16:creationId xmlns:a16="http://schemas.microsoft.com/office/drawing/2014/main" id="{91C7476F-D293-4387-B502-576AD82D9C8E}"/>
            </a:ext>
          </a:extLst>
        </xdr:cNvPr>
        <xdr:cNvSpPr txBox="1"/>
      </xdr:nvSpPr>
      <xdr:spPr>
        <a:xfrm>
          <a:off x="134372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142620</xdr:rowOff>
    </xdr:from>
    <xdr:ext cx="405111" cy="259045"/>
    <xdr:sp macro="" textlink="">
      <xdr:nvSpPr>
        <xdr:cNvPr id="893" name="n_2mainValue【公民館】&#10;有形固定資産減価償却率">
          <a:extLst>
            <a:ext uri="{FF2B5EF4-FFF2-40B4-BE49-F238E27FC236}">
              <a16:creationId xmlns:a16="http://schemas.microsoft.com/office/drawing/2014/main" id="{AF939CFE-9F86-4ED5-8496-2E66945A20FD}"/>
            </a:ext>
          </a:extLst>
        </xdr:cNvPr>
        <xdr:cNvSpPr txBox="1"/>
      </xdr:nvSpPr>
      <xdr:spPr>
        <a:xfrm>
          <a:off x="126752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145885</xdr:rowOff>
    </xdr:from>
    <xdr:ext cx="405111" cy="259045"/>
    <xdr:sp macro="" textlink="">
      <xdr:nvSpPr>
        <xdr:cNvPr id="894" name="n_3mainValue【公民館】&#10;有形固定資産減価償却率">
          <a:extLst>
            <a:ext uri="{FF2B5EF4-FFF2-40B4-BE49-F238E27FC236}">
              <a16:creationId xmlns:a16="http://schemas.microsoft.com/office/drawing/2014/main" id="{DE0178F9-DFC1-4F40-90DC-6D58B5555B8F}"/>
            </a:ext>
          </a:extLst>
        </xdr:cNvPr>
        <xdr:cNvSpPr txBox="1"/>
      </xdr:nvSpPr>
      <xdr:spPr>
        <a:xfrm>
          <a:off x="11900544" y="1825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137721</xdr:rowOff>
    </xdr:from>
    <xdr:ext cx="405111" cy="259045"/>
    <xdr:sp macro="" textlink="">
      <xdr:nvSpPr>
        <xdr:cNvPr id="895" name="n_4mainValue【公民館】&#10;有形固定資産減価償却率">
          <a:extLst>
            <a:ext uri="{FF2B5EF4-FFF2-40B4-BE49-F238E27FC236}">
              <a16:creationId xmlns:a16="http://schemas.microsoft.com/office/drawing/2014/main" id="{D312C839-ED7B-4C2E-BBA3-400827F3DECD}"/>
            </a:ext>
          </a:extLst>
        </xdr:cNvPr>
        <xdr:cNvSpPr txBox="1"/>
      </xdr:nvSpPr>
      <xdr:spPr>
        <a:xfrm>
          <a:off x="1110298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43DBC1E4-CC15-4C5D-B422-89114E4027E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ECC6F242-64CF-4B6A-B51B-4D1970CF430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89D3089B-BD5C-4EF7-8A48-0A6CE8E0900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B3A9654D-566B-41F8-A56D-F4456F8B3D2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63543C0D-4668-47B2-9962-10FDAC0BD18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85A7BD1D-AC16-4B22-B07F-EF178D44500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F8D723F6-FA2A-4473-AF89-E31DE5C866B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68107F3-E9FE-4E78-BE00-BF2E64ED97F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D20870B8-EDB2-422A-A378-A84522B7473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BCE4D689-70CB-43F1-8E76-5D8B7C66F8F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FEE98054-38DA-4A56-80C9-C7CD63E119F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113CBF54-3FCE-4A1C-B32C-CF0ECD033BAB}"/>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2D2E7BA6-BE2A-4693-9D3B-670ECC2D6F79}"/>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AD5EDEDF-1258-42CA-A166-07707ACC32A1}"/>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C0D99CB7-B07D-4705-B49E-3234B33057D3}"/>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7DC78871-1D4C-4816-91A9-51A1418E3BA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77F561D4-2C03-414D-9ADF-51369C459262}"/>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967D0FA8-5DDA-4E84-9C79-AB943B7FAF79}"/>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C9E29FF2-5409-4B79-8308-C8E2377E067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A49A40A7-5CF1-4B02-9D86-7AFD10F59BB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1934F8B5-E6B3-4F00-B068-102BDF723B8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917" name="直線コネクタ 916">
          <a:extLst>
            <a:ext uri="{FF2B5EF4-FFF2-40B4-BE49-F238E27FC236}">
              <a16:creationId xmlns:a16="http://schemas.microsoft.com/office/drawing/2014/main" id="{9D8F4341-B0F6-4987-8D63-AF2E15A015E3}"/>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8" name="【公民館】&#10;一人当たり面積最小値テキスト">
          <a:extLst>
            <a:ext uri="{FF2B5EF4-FFF2-40B4-BE49-F238E27FC236}">
              <a16:creationId xmlns:a16="http://schemas.microsoft.com/office/drawing/2014/main" id="{B5875DC5-3B86-41B2-862A-4CAD181D501F}"/>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9" name="直線コネクタ 918">
          <a:extLst>
            <a:ext uri="{FF2B5EF4-FFF2-40B4-BE49-F238E27FC236}">
              <a16:creationId xmlns:a16="http://schemas.microsoft.com/office/drawing/2014/main" id="{7673FEE9-6D0F-4571-82DA-96FE716465A4}"/>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920" name="【公民館】&#10;一人当たり面積最大値テキスト">
          <a:extLst>
            <a:ext uri="{FF2B5EF4-FFF2-40B4-BE49-F238E27FC236}">
              <a16:creationId xmlns:a16="http://schemas.microsoft.com/office/drawing/2014/main" id="{24316591-7724-4AA7-B51C-9B2B4BA39498}"/>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21" name="直線コネクタ 920">
          <a:extLst>
            <a:ext uri="{FF2B5EF4-FFF2-40B4-BE49-F238E27FC236}">
              <a16:creationId xmlns:a16="http://schemas.microsoft.com/office/drawing/2014/main" id="{2735A083-8F19-4205-A1F3-ED3EAD5DD9AE}"/>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922" name="【公民館】&#10;一人当たり面積平均値テキスト">
          <a:extLst>
            <a:ext uri="{FF2B5EF4-FFF2-40B4-BE49-F238E27FC236}">
              <a16:creationId xmlns:a16="http://schemas.microsoft.com/office/drawing/2014/main" id="{FB9DAE57-54C3-4D83-A604-69E6D589DAB5}"/>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23" name="フローチャート: 判断 922">
          <a:extLst>
            <a:ext uri="{FF2B5EF4-FFF2-40B4-BE49-F238E27FC236}">
              <a16:creationId xmlns:a16="http://schemas.microsoft.com/office/drawing/2014/main" id="{28A8699A-6150-4B9F-AB1F-7410C4251CBE}"/>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4" name="フローチャート: 判断 923">
          <a:extLst>
            <a:ext uri="{FF2B5EF4-FFF2-40B4-BE49-F238E27FC236}">
              <a16:creationId xmlns:a16="http://schemas.microsoft.com/office/drawing/2014/main" id="{5AD932C9-3E62-4277-BDC8-CF0CA816984B}"/>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25" name="フローチャート: 判断 924">
          <a:extLst>
            <a:ext uri="{FF2B5EF4-FFF2-40B4-BE49-F238E27FC236}">
              <a16:creationId xmlns:a16="http://schemas.microsoft.com/office/drawing/2014/main" id="{0E6D959B-265E-4884-B18F-6656002E9F02}"/>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6" name="フローチャート: 判断 925">
          <a:extLst>
            <a:ext uri="{FF2B5EF4-FFF2-40B4-BE49-F238E27FC236}">
              <a16:creationId xmlns:a16="http://schemas.microsoft.com/office/drawing/2014/main" id="{7A5BF4CF-F364-49EA-9309-B915353EE1F5}"/>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927" name="フローチャート: 判断 926">
          <a:extLst>
            <a:ext uri="{FF2B5EF4-FFF2-40B4-BE49-F238E27FC236}">
              <a16:creationId xmlns:a16="http://schemas.microsoft.com/office/drawing/2014/main" id="{D444B875-EF18-4E01-B434-1B9CD8385F0A}"/>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7367ED2-FFA9-4302-A05F-77D5424939B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1E6AB5D-FFA5-44E7-B64A-311A2761A73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82B9753-E2BB-4D9A-B6F1-734F7030021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76D4C8A-2566-412F-A42D-7A8C6F7F69B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FC0D893-9FCE-45B9-9075-C105E95875B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18542</xdr:rowOff>
    </xdr:from>
    <xdr:to>
      <xdr:col>116</xdr:col>
      <xdr:colOff>114300</xdr:colOff>
      <xdr:row>107</xdr:row>
      <xdr:rowOff>120142</xdr:rowOff>
    </xdr:to>
    <xdr:sp macro="" textlink="">
      <xdr:nvSpPr>
        <xdr:cNvPr id="933" name="楕円 932">
          <a:extLst>
            <a:ext uri="{FF2B5EF4-FFF2-40B4-BE49-F238E27FC236}">
              <a16:creationId xmlns:a16="http://schemas.microsoft.com/office/drawing/2014/main" id="{F23E3307-39A9-41FA-B999-58318357496F}"/>
            </a:ext>
          </a:extLst>
        </xdr:cNvPr>
        <xdr:cNvSpPr/>
      </xdr:nvSpPr>
      <xdr:spPr>
        <a:xfrm>
          <a:off x="19458940" y="1795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168419</xdr:rowOff>
    </xdr:from>
    <xdr:ext cx="469744" cy="259045"/>
    <xdr:sp macro="" textlink="">
      <xdr:nvSpPr>
        <xdr:cNvPr id="934" name="【公民館】&#10;一人当たり面積該当値テキスト">
          <a:extLst>
            <a:ext uri="{FF2B5EF4-FFF2-40B4-BE49-F238E27FC236}">
              <a16:creationId xmlns:a16="http://schemas.microsoft.com/office/drawing/2014/main" id="{F7DACC43-16B8-4D97-B22D-396543014A42}"/>
            </a:ext>
          </a:extLst>
        </xdr:cNvPr>
        <xdr:cNvSpPr txBox="1"/>
      </xdr:nvSpPr>
      <xdr:spPr>
        <a:xfrm>
          <a:off x="19547840" y="1793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20828</xdr:rowOff>
    </xdr:from>
    <xdr:to>
      <xdr:col>112</xdr:col>
      <xdr:colOff>38100</xdr:colOff>
      <xdr:row>107</xdr:row>
      <xdr:rowOff>122428</xdr:rowOff>
    </xdr:to>
    <xdr:sp macro="" textlink="">
      <xdr:nvSpPr>
        <xdr:cNvPr id="935" name="楕円 934">
          <a:extLst>
            <a:ext uri="{FF2B5EF4-FFF2-40B4-BE49-F238E27FC236}">
              <a16:creationId xmlns:a16="http://schemas.microsoft.com/office/drawing/2014/main" id="{E3013091-8F9D-4CA0-9755-463CECE76A22}"/>
            </a:ext>
          </a:extLst>
        </xdr:cNvPr>
        <xdr:cNvSpPr/>
      </xdr:nvSpPr>
      <xdr:spPr>
        <a:xfrm>
          <a:off x="18735040" y="179583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69342</xdr:rowOff>
    </xdr:from>
    <xdr:to>
      <xdr:col>116</xdr:col>
      <xdr:colOff>63500</xdr:colOff>
      <xdr:row>107</xdr:row>
      <xdr:rowOff>71628</xdr:rowOff>
    </xdr:to>
    <xdr:cxnSp macro="">
      <xdr:nvCxnSpPr>
        <xdr:cNvPr id="936" name="直線コネクタ 935">
          <a:extLst>
            <a:ext uri="{FF2B5EF4-FFF2-40B4-BE49-F238E27FC236}">
              <a16:creationId xmlns:a16="http://schemas.microsoft.com/office/drawing/2014/main" id="{22181808-52C3-4ACA-A39A-DC452C6AD5BF}"/>
            </a:ext>
          </a:extLst>
        </xdr:cNvPr>
        <xdr:cNvCxnSpPr/>
      </xdr:nvCxnSpPr>
      <xdr:spPr>
        <a:xfrm flipV="1">
          <a:off x="18778220" y="18006822"/>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20828</xdr:rowOff>
    </xdr:from>
    <xdr:to>
      <xdr:col>107</xdr:col>
      <xdr:colOff>101600</xdr:colOff>
      <xdr:row>107</xdr:row>
      <xdr:rowOff>122428</xdr:rowOff>
    </xdr:to>
    <xdr:sp macro="" textlink="">
      <xdr:nvSpPr>
        <xdr:cNvPr id="937" name="楕円 936">
          <a:extLst>
            <a:ext uri="{FF2B5EF4-FFF2-40B4-BE49-F238E27FC236}">
              <a16:creationId xmlns:a16="http://schemas.microsoft.com/office/drawing/2014/main" id="{ABA4CE98-B19E-4D4F-ABB6-719DB591A3B2}"/>
            </a:ext>
          </a:extLst>
        </xdr:cNvPr>
        <xdr:cNvSpPr/>
      </xdr:nvSpPr>
      <xdr:spPr>
        <a:xfrm>
          <a:off x="17937480" y="1795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71628</xdr:rowOff>
    </xdr:from>
    <xdr:to>
      <xdr:col>111</xdr:col>
      <xdr:colOff>177800</xdr:colOff>
      <xdr:row>107</xdr:row>
      <xdr:rowOff>71628</xdr:rowOff>
    </xdr:to>
    <xdr:cxnSp macro="">
      <xdr:nvCxnSpPr>
        <xdr:cNvPr id="938" name="直線コネクタ 937">
          <a:extLst>
            <a:ext uri="{FF2B5EF4-FFF2-40B4-BE49-F238E27FC236}">
              <a16:creationId xmlns:a16="http://schemas.microsoft.com/office/drawing/2014/main" id="{9AB55B3E-0746-4C23-A84F-0300658EBCBC}"/>
            </a:ext>
          </a:extLst>
        </xdr:cNvPr>
        <xdr:cNvCxnSpPr/>
      </xdr:nvCxnSpPr>
      <xdr:spPr>
        <a:xfrm>
          <a:off x="17988280" y="180091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9" name="楕円 938">
          <a:extLst>
            <a:ext uri="{FF2B5EF4-FFF2-40B4-BE49-F238E27FC236}">
              <a16:creationId xmlns:a16="http://schemas.microsoft.com/office/drawing/2014/main" id="{BE880D9E-CBC2-4BE8-8F46-3F84EC93A01E}"/>
            </a:ext>
          </a:extLst>
        </xdr:cNvPr>
        <xdr:cNvSpPr/>
      </xdr:nvSpPr>
      <xdr:spPr>
        <a:xfrm>
          <a:off x="1716278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71628</xdr:rowOff>
    </xdr:from>
    <xdr:to>
      <xdr:col>107</xdr:col>
      <xdr:colOff>50800</xdr:colOff>
      <xdr:row>107</xdr:row>
      <xdr:rowOff>73913</xdr:rowOff>
    </xdr:to>
    <xdr:cxnSp macro="">
      <xdr:nvCxnSpPr>
        <xdr:cNvPr id="940" name="直線コネクタ 939">
          <a:extLst>
            <a:ext uri="{FF2B5EF4-FFF2-40B4-BE49-F238E27FC236}">
              <a16:creationId xmlns:a16="http://schemas.microsoft.com/office/drawing/2014/main" id="{94D54A5E-6006-44B7-97F6-2DA0388684B1}"/>
            </a:ext>
          </a:extLst>
        </xdr:cNvPr>
        <xdr:cNvCxnSpPr/>
      </xdr:nvCxnSpPr>
      <xdr:spPr>
        <a:xfrm flipV="1">
          <a:off x="17213580" y="18009108"/>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27687</xdr:rowOff>
    </xdr:from>
    <xdr:to>
      <xdr:col>98</xdr:col>
      <xdr:colOff>38100</xdr:colOff>
      <xdr:row>107</xdr:row>
      <xdr:rowOff>129287</xdr:rowOff>
    </xdr:to>
    <xdr:sp macro="" textlink="">
      <xdr:nvSpPr>
        <xdr:cNvPr id="941" name="楕円 940">
          <a:extLst>
            <a:ext uri="{FF2B5EF4-FFF2-40B4-BE49-F238E27FC236}">
              <a16:creationId xmlns:a16="http://schemas.microsoft.com/office/drawing/2014/main" id="{06E454C9-9F29-4B29-A3E3-8EC8C076E0B1}"/>
            </a:ext>
          </a:extLst>
        </xdr:cNvPr>
        <xdr:cNvSpPr/>
      </xdr:nvSpPr>
      <xdr:spPr>
        <a:xfrm>
          <a:off x="16388080" y="17965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73913</xdr:rowOff>
    </xdr:from>
    <xdr:to>
      <xdr:col>102</xdr:col>
      <xdr:colOff>114300</xdr:colOff>
      <xdr:row>107</xdr:row>
      <xdr:rowOff>78487</xdr:rowOff>
    </xdr:to>
    <xdr:cxnSp macro="">
      <xdr:nvCxnSpPr>
        <xdr:cNvPr id="942" name="直線コネクタ 941">
          <a:extLst>
            <a:ext uri="{FF2B5EF4-FFF2-40B4-BE49-F238E27FC236}">
              <a16:creationId xmlns:a16="http://schemas.microsoft.com/office/drawing/2014/main" id="{88C302BC-9C1B-4341-869C-5995A6B49BBA}"/>
            </a:ext>
          </a:extLst>
        </xdr:cNvPr>
        <xdr:cNvCxnSpPr/>
      </xdr:nvCxnSpPr>
      <xdr:spPr>
        <a:xfrm flipV="1">
          <a:off x="16431260" y="18011393"/>
          <a:ext cx="7823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943" name="n_1aveValue【公民館】&#10;一人当たり面積">
          <a:extLst>
            <a:ext uri="{FF2B5EF4-FFF2-40B4-BE49-F238E27FC236}">
              <a16:creationId xmlns:a16="http://schemas.microsoft.com/office/drawing/2014/main" id="{30A24540-42A2-481A-A05A-7E54946A35E6}"/>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944" name="n_2aveValue【公民館】&#10;一人当たり面積">
          <a:extLst>
            <a:ext uri="{FF2B5EF4-FFF2-40B4-BE49-F238E27FC236}">
              <a16:creationId xmlns:a16="http://schemas.microsoft.com/office/drawing/2014/main" id="{598B38DF-538B-4F00-AA69-F0B1BEFF2589}"/>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945" name="n_3aveValue【公民館】&#10;一人当たり面積">
          <a:extLst>
            <a:ext uri="{FF2B5EF4-FFF2-40B4-BE49-F238E27FC236}">
              <a16:creationId xmlns:a16="http://schemas.microsoft.com/office/drawing/2014/main" id="{F3A5B1FC-4EE3-4826-94C1-46CD5CC5F744}"/>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946" name="n_4aveValue【公民館】&#10;一人当たり面積">
          <a:extLst>
            <a:ext uri="{FF2B5EF4-FFF2-40B4-BE49-F238E27FC236}">
              <a16:creationId xmlns:a16="http://schemas.microsoft.com/office/drawing/2014/main" id="{872C114D-CF8F-4E3F-9A24-5851D67CEC8A}"/>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113555</xdr:rowOff>
    </xdr:from>
    <xdr:ext cx="469744" cy="259045"/>
    <xdr:sp macro="" textlink="">
      <xdr:nvSpPr>
        <xdr:cNvPr id="947" name="n_1mainValue【公民館】&#10;一人当たり面積">
          <a:extLst>
            <a:ext uri="{FF2B5EF4-FFF2-40B4-BE49-F238E27FC236}">
              <a16:creationId xmlns:a16="http://schemas.microsoft.com/office/drawing/2014/main" id="{F183DAC6-34F3-4641-90AB-10DA45C897BA}"/>
            </a:ext>
          </a:extLst>
        </xdr:cNvPr>
        <xdr:cNvSpPr txBox="1"/>
      </xdr:nvSpPr>
      <xdr:spPr>
        <a:xfrm>
          <a:off x="18561127" y="1805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113555</xdr:rowOff>
    </xdr:from>
    <xdr:ext cx="469744" cy="259045"/>
    <xdr:sp macro="" textlink="">
      <xdr:nvSpPr>
        <xdr:cNvPr id="948" name="n_2mainValue【公民館】&#10;一人当たり面積">
          <a:extLst>
            <a:ext uri="{FF2B5EF4-FFF2-40B4-BE49-F238E27FC236}">
              <a16:creationId xmlns:a16="http://schemas.microsoft.com/office/drawing/2014/main" id="{851B6C5C-89F0-48F9-91E1-9387EE478735}"/>
            </a:ext>
          </a:extLst>
        </xdr:cNvPr>
        <xdr:cNvSpPr txBox="1"/>
      </xdr:nvSpPr>
      <xdr:spPr>
        <a:xfrm>
          <a:off x="17776267" y="1805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115840</xdr:rowOff>
    </xdr:from>
    <xdr:ext cx="469744" cy="259045"/>
    <xdr:sp macro="" textlink="">
      <xdr:nvSpPr>
        <xdr:cNvPr id="949" name="n_3mainValue【公民館】&#10;一人当たり面積">
          <a:extLst>
            <a:ext uri="{FF2B5EF4-FFF2-40B4-BE49-F238E27FC236}">
              <a16:creationId xmlns:a16="http://schemas.microsoft.com/office/drawing/2014/main" id="{F6A16171-1803-48A5-B71B-A6054634BE04}"/>
            </a:ext>
          </a:extLst>
        </xdr:cNvPr>
        <xdr:cNvSpPr txBox="1"/>
      </xdr:nvSpPr>
      <xdr:spPr>
        <a:xfrm>
          <a:off x="17001567" y="180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120414</xdr:rowOff>
    </xdr:from>
    <xdr:ext cx="469744" cy="259045"/>
    <xdr:sp macro="" textlink="">
      <xdr:nvSpPr>
        <xdr:cNvPr id="950" name="n_4mainValue【公民館】&#10;一人当たり面積">
          <a:extLst>
            <a:ext uri="{FF2B5EF4-FFF2-40B4-BE49-F238E27FC236}">
              <a16:creationId xmlns:a16="http://schemas.microsoft.com/office/drawing/2014/main" id="{4F9AF0DE-EEC3-42C1-9234-D4865A78CCC4}"/>
            </a:ext>
          </a:extLst>
        </xdr:cNvPr>
        <xdr:cNvSpPr txBox="1"/>
      </xdr:nvSpPr>
      <xdr:spPr>
        <a:xfrm>
          <a:off x="16226867" y="1805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7887C7EB-11B3-4A8F-910B-97797C114A5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C9CDCC1E-D650-4403-B5B6-9F82484C988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29D381FC-9F69-4505-9836-0C29A8280CC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類似団体と比較して、有形固定資産減価償却率が特に高くなっている施設は、「幼稚園」・「児童館」・「公民館」です。低くなっている施設は、「道路」・「学校施設」・「港湾・漁港」です。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幼稚園については、すべての園が、昭和４７～５０年に建築されており、築５０年を経過しています。「多度津町立幼稚園・小学校の適正規模・適正配置に係る基本方針（平成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月）」において、子どもの数の減少と施設設備の老朽化等の観点から４園（３園：</a:t>
          </a:r>
          <a:r>
            <a:rPr kumimoji="1" lang="en-US" altLang="ja-JP" sz="1300">
              <a:latin typeface="ＭＳ Ｐゴシック" panose="020B0600070205080204" pitchFamily="50" charset="-128"/>
              <a:ea typeface="ＭＳ Ｐゴシック" panose="020B0600070205080204" pitchFamily="50" charset="-128"/>
            </a:rPr>
            <a:t>R8</a:t>
          </a:r>
          <a:r>
            <a:rPr kumimoji="1" lang="ja-JP" altLang="en-US" sz="1300">
              <a:latin typeface="ＭＳ Ｐゴシック" panose="020B0600070205080204" pitchFamily="50" charset="-128"/>
              <a:ea typeface="ＭＳ Ｐゴシック" panose="020B0600070205080204" pitchFamily="50" charset="-128"/>
            </a:rPr>
            <a:t>時点）を１園に統合する　方針となっており、住民のコンセンサスを得て、町の財政状況等も鑑みながら実施に向けて検討していく必要があります。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また、公民館については、減価償却率が</a:t>
          </a:r>
          <a:r>
            <a:rPr kumimoji="1" lang="en-US" altLang="ja-JP" sz="1300">
              <a:latin typeface="ＭＳ Ｐゴシック" panose="020B0600070205080204" pitchFamily="50" charset="-128"/>
              <a:ea typeface="ＭＳ Ｐゴシック" panose="020B0600070205080204" pitchFamily="50" charset="-128"/>
            </a:rPr>
            <a:t>93.7</a:t>
          </a:r>
          <a:r>
            <a:rPr kumimoji="1" lang="ja-JP" altLang="en-US" sz="1300">
              <a:latin typeface="ＭＳ Ｐゴシック" panose="020B0600070205080204" pitchFamily="50" charset="-128"/>
              <a:ea typeface="ＭＳ Ｐゴシック" panose="020B0600070205080204" pitchFamily="50" charset="-128"/>
            </a:rPr>
            <a:t>％と非常に高水準となっており、各種計画を考慮しながら適正な施設規模となるような更新等の対応を必要となっています。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また、公営住宅を除くすべての施設で、一人当たりの数値が類似団体平均を下回っています。今度の更新については、過大とならないよう適切な規模を検討しながら投資をしていく必要があります。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4EA644-D9C9-4406-8539-8346D76BF09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42244A-8CAA-4795-9C4B-6BFC5943AC9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EFA907-CC6A-48C5-A262-D7B863537EB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211790-5511-49F0-A5CB-34047770090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香川県多度津町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A21133-ADC1-4316-9D3B-C2E494C940A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592082-8503-467D-A2F3-92080FA3472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1AD108-1C05-4941-984A-B041D6281CE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18B544-C158-49EA-9118-0D25682C425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36ABA2-289E-4A8B-B95D-4B73218015D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59DBED-8DB5-4C8A-8028-59F09713697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21,813
20,591
24.39
10,105,262
9,485,425
571,916
5,835,953
13,570,137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14D301-41E4-4FEE-996A-8181A902F11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58A9D1-DCA9-41B1-BBEC-98C9E3E69F7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D843F2-DB40-42C3-A354-927DB7BB5BD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AE4E4F-C09F-44A5-A9A9-ADE7BD03D0B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2C8DEC-AA7D-4936-8B4D-4ED0AF3D4E6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EC0FF2-A26E-4F9B-BD90-E7AA18FE2D0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049AF6-F447-434D-836D-559C587CE1A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259108-6E23-4FC9-9C40-A850D8248B4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62A4B9-9E01-408E-B13C-7657C8D25AC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2BA48E-D057-4D18-976C-1948E619804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A2E632-0BE5-41B8-90F7-C94389E2F73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71F6D1-B651-4E2A-8300-B97498DF1E8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2E3405-3A2C-496E-A09A-C8F8CB0317B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39606C-9609-40A2-8376-C3A109E3EAD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2A882D-06B8-49DB-9581-FF89CDE2F74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67E529-6449-44B6-8040-671981688D7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1A29ED-771E-4A29-A181-EF5235798B9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7ED375-F30D-4394-A8C9-2FF839670A0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4F9775D-1439-4ABE-B40C-67A1A4A238E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F2044B-6D15-4C47-AC07-08C2491A347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15B63B7-951B-4DB3-8B55-348F1CE39DC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3DF894E-72EE-4566-B5DE-63F8B886DC6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F4CF3B-F65A-4064-BEDC-5080FC97EC2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A221AE-E69F-44B0-8BE5-36A756897D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6F2FB06-E41B-40F4-BCDD-A1990966E73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725EA6-E60D-46CD-90A0-A335DCD50EB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305ACF-9C4E-41B5-8382-B33397E6BCA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BF6372F-C3D5-40C9-B976-2ABE2E0D935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848FFD-4B28-4E39-B65F-FFB24041D5C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B15260-DB97-4583-A2B7-9C168448DC1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AE17EC-A499-4877-8CD7-0F2257A89CF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8A95A1-A07F-407C-AF0E-687C4DF61D1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9B4FE6-F9AC-4E6C-AA01-6FA9E95DFD5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EEF6440-9180-4A6B-A2A9-428C45081D0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B186D48-E53D-4AE4-AEE3-A347EEFEAA1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9BF2FFF-E486-4734-9C83-D1F83A3DCDE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D57605D-6398-4C2B-B6AF-27833BA0A18E}"/>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BF69F0B-630A-455F-AAE9-172C5249F69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BA65C7B-E748-476F-9CC7-106947195CD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C904C84-F56C-4636-BC88-B06F375E0ACD}"/>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35C5D92-BDB2-4366-9D92-43399E626E4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7B8B75F-C82B-4AB3-82F7-D4891A90D2B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8AA19E1-4293-4950-A457-80ED41C879B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BC39AB-484D-48CF-9DB1-655D180A176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8750A9A-DE6B-4FFD-AD38-6DF735C1BA5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B155B7E4-3284-443B-824D-29C5C5D7F15F}"/>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49F6DC68-9C6A-4500-9E2A-5AD093924072}"/>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E452CEEF-476D-47E1-BDA0-89A89D164A14}"/>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19C158AC-11B5-477B-BDAD-AB37BF3E6834}"/>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771E2CF3-A29E-4C03-996E-933018365F7A}"/>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0675B261-6C8D-4E9F-8CA4-A45780885F26}"/>
            </a:ext>
          </a:extLst>
        </xdr:cNvPr>
        <xdr:cNvSpPr txBox="1"/>
      </xdr:nvSpPr>
      <xdr:spPr>
        <a:xfrm>
          <a:off x="412496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C3A183EA-3221-43C5-92DD-57233DCDD46C}"/>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824B3C91-AFE0-4EAC-A2FE-4063226F3828}"/>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859883C8-DAE3-4083-B16C-5A3998008F38}"/>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77270077-3EBA-4C6C-BF58-FF9640797DDF}"/>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38ED1B63-EEA3-4504-8209-945A93043DA0}"/>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F764D72-52BE-4F68-8F41-0741D574180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BEC248-68E2-4CBF-988C-516B2408667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022B3C-4EAF-4335-B60D-AE562235EC7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3F77AC-2C34-45BB-B2A5-15A3EB106CD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428D02B-D6FE-447C-8911-BA906A34908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73" name="楕円 72">
          <a:extLst>
            <a:ext uri="{FF2B5EF4-FFF2-40B4-BE49-F238E27FC236}">
              <a16:creationId xmlns:a16="http://schemas.microsoft.com/office/drawing/2014/main" id="{81606CF9-9D47-4179-8ECB-2E8127289C53}"/>
            </a:ext>
          </a:extLst>
        </xdr:cNvPr>
        <xdr:cNvSpPr/>
      </xdr:nvSpPr>
      <xdr:spPr>
        <a:xfrm>
          <a:off x="4036060" y="644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57167</xdr:rowOff>
    </xdr:from>
    <xdr:ext cx="405111" cy="259045"/>
    <xdr:sp macro="" textlink="">
      <xdr:nvSpPr>
        <xdr:cNvPr id="74" name="【図書館】&#10;有形固定資産減価償却率該当値テキスト">
          <a:extLst>
            <a:ext uri="{FF2B5EF4-FFF2-40B4-BE49-F238E27FC236}">
              <a16:creationId xmlns:a16="http://schemas.microsoft.com/office/drawing/2014/main" id="{0451927D-52AF-4EA4-B5BD-426E32781BDF}"/>
            </a:ext>
          </a:extLst>
        </xdr:cNvPr>
        <xdr:cNvSpPr txBox="1"/>
      </xdr:nvSpPr>
      <xdr:spPr>
        <a:xfrm>
          <a:off x="4124960"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36830</xdr:rowOff>
    </xdr:from>
    <xdr:to>
      <xdr:col>20</xdr:col>
      <xdr:colOff>38100</xdr:colOff>
      <xdr:row>38</xdr:row>
      <xdr:rowOff>138430</xdr:rowOff>
    </xdr:to>
    <xdr:sp macro="" textlink="">
      <xdr:nvSpPr>
        <xdr:cNvPr id="75" name="楕円 74">
          <a:extLst>
            <a:ext uri="{FF2B5EF4-FFF2-40B4-BE49-F238E27FC236}">
              <a16:creationId xmlns:a16="http://schemas.microsoft.com/office/drawing/2014/main" id="{03B679AB-9E5E-4B94-9945-E87CFEE49ADE}"/>
            </a:ext>
          </a:extLst>
        </xdr:cNvPr>
        <xdr:cNvSpPr/>
      </xdr:nvSpPr>
      <xdr:spPr>
        <a:xfrm>
          <a:off x="3312160" y="6407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87630</xdr:rowOff>
    </xdr:from>
    <xdr:to>
      <xdr:col>24</xdr:col>
      <xdr:colOff>63500</xdr:colOff>
      <xdr:row>38</xdr:row>
      <xdr:rowOff>129540</xdr:rowOff>
    </xdr:to>
    <xdr:cxnSp macro="">
      <xdr:nvCxnSpPr>
        <xdr:cNvPr id="76" name="直線コネクタ 75">
          <a:extLst>
            <a:ext uri="{FF2B5EF4-FFF2-40B4-BE49-F238E27FC236}">
              <a16:creationId xmlns:a16="http://schemas.microsoft.com/office/drawing/2014/main" id="{79F0018D-7195-4D56-9032-0ED3417970BE}"/>
            </a:ext>
          </a:extLst>
        </xdr:cNvPr>
        <xdr:cNvCxnSpPr/>
      </xdr:nvCxnSpPr>
      <xdr:spPr>
        <a:xfrm>
          <a:off x="3355340" y="645795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78740</xdr:rowOff>
    </xdr:from>
    <xdr:to>
      <xdr:col>15</xdr:col>
      <xdr:colOff>101600</xdr:colOff>
      <xdr:row>40</xdr:row>
      <xdr:rowOff>8890</xdr:rowOff>
    </xdr:to>
    <xdr:sp macro="" textlink="">
      <xdr:nvSpPr>
        <xdr:cNvPr id="77" name="楕円 76">
          <a:extLst>
            <a:ext uri="{FF2B5EF4-FFF2-40B4-BE49-F238E27FC236}">
              <a16:creationId xmlns:a16="http://schemas.microsoft.com/office/drawing/2014/main" id="{AE515D18-04F0-4603-9E96-D59E67EABE53}"/>
            </a:ext>
          </a:extLst>
        </xdr:cNvPr>
        <xdr:cNvSpPr/>
      </xdr:nvSpPr>
      <xdr:spPr>
        <a:xfrm>
          <a:off x="2514600" y="6616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39</xdr:row>
      <xdr:rowOff>129540</xdr:rowOff>
    </xdr:to>
    <xdr:cxnSp macro="">
      <xdr:nvCxnSpPr>
        <xdr:cNvPr id="78" name="直線コネクタ 77">
          <a:extLst>
            <a:ext uri="{FF2B5EF4-FFF2-40B4-BE49-F238E27FC236}">
              <a16:creationId xmlns:a16="http://schemas.microsoft.com/office/drawing/2014/main" id="{0E372C69-3DA1-4E9B-822C-D3EE5AA3A80A}"/>
            </a:ext>
          </a:extLst>
        </xdr:cNvPr>
        <xdr:cNvCxnSpPr/>
      </xdr:nvCxnSpPr>
      <xdr:spPr>
        <a:xfrm flipV="1">
          <a:off x="2565400" y="6457950"/>
          <a:ext cx="78994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138430</xdr:rowOff>
    </xdr:to>
    <xdr:sp macro="" textlink="">
      <xdr:nvSpPr>
        <xdr:cNvPr id="79" name="楕円 78">
          <a:extLst>
            <a:ext uri="{FF2B5EF4-FFF2-40B4-BE49-F238E27FC236}">
              <a16:creationId xmlns:a16="http://schemas.microsoft.com/office/drawing/2014/main" id="{D76BA115-14CF-46EE-AC5F-6A07C03515A4}"/>
            </a:ext>
          </a:extLst>
        </xdr:cNvPr>
        <xdr:cNvSpPr/>
      </xdr:nvSpPr>
      <xdr:spPr>
        <a:xfrm>
          <a:off x="17399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87630</xdr:rowOff>
    </xdr:from>
    <xdr:to>
      <xdr:col>15</xdr:col>
      <xdr:colOff>50800</xdr:colOff>
      <xdr:row>39</xdr:row>
      <xdr:rowOff>129540</xdr:rowOff>
    </xdr:to>
    <xdr:cxnSp macro="">
      <xdr:nvCxnSpPr>
        <xdr:cNvPr id="80" name="直線コネクタ 79">
          <a:extLst>
            <a:ext uri="{FF2B5EF4-FFF2-40B4-BE49-F238E27FC236}">
              <a16:creationId xmlns:a16="http://schemas.microsoft.com/office/drawing/2014/main" id="{5FABB20F-2188-4814-A70E-FA6B41AEAC4C}"/>
            </a:ext>
          </a:extLst>
        </xdr:cNvPr>
        <xdr:cNvCxnSpPr/>
      </xdr:nvCxnSpPr>
      <xdr:spPr>
        <a:xfrm>
          <a:off x="1790700" y="662559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31115</xdr:rowOff>
    </xdr:from>
    <xdr:to>
      <xdr:col>6</xdr:col>
      <xdr:colOff>38100</xdr:colOff>
      <xdr:row>39</xdr:row>
      <xdr:rowOff>132715</xdr:rowOff>
    </xdr:to>
    <xdr:sp macro="" textlink="">
      <xdr:nvSpPr>
        <xdr:cNvPr id="81" name="楕円 80">
          <a:extLst>
            <a:ext uri="{FF2B5EF4-FFF2-40B4-BE49-F238E27FC236}">
              <a16:creationId xmlns:a16="http://schemas.microsoft.com/office/drawing/2014/main" id="{370D8CE7-73DA-475A-B46B-2DF52DD59AD8}"/>
            </a:ext>
          </a:extLst>
        </xdr:cNvPr>
        <xdr:cNvSpPr/>
      </xdr:nvSpPr>
      <xdr:spPr>
        <a:xfrm>
          <a:off x="965200" y="6569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81915</xdr:rowOff>
    </xdr:from>
    <xdr:to>
      <xdr:col>10</xdr:col>
      <xdr:colOff>114300</xdr:colOff>
      <xdr:row>39</xdr:row>
      <xdr:rowOff>87630</xdr:rowOff>
    </xdr:to>
    <xdr:cxnSp macro="">
      <xdr:nvCxnSpPr>
        <xdr:cNvPr id="82" name="直線コネクタ 81">
          <a:extLst>
            <a:ext uri="{FF2B5EF4-FFF2-40B4-BE49-F238E27FC236}">
              <a16:creationId xmlns:a16="http://schemas.microsoft.com/office/drawing/2014/main" id="{25B65676-3B2E-43D0-A664-D60E17ED7308}"/>
            </a:ext>
          </a:extLst>
        </xdr:cNvPr>
        <xdr:cNvCxnSpPr/>
      </xdr:nvCxnSpPr>
      <xdr:spPr>
        <a:xfrm>
          <a:off x="1008380" y="661987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4EF6F35E-50E4-417A-8F80-C7946C0395B7}"/>
            </a:ext>
          </a:extLst>
        </xdr:cNvPr>
        <xdr:cNvSpPr txBox="1"/>
      </xdr:nvSpPr>
      <xdr:spPr>
        <a:xfrm>
          <a:off x="317056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2DCB856F-EB71-4AC5-9208-082A8C57E512}"/>
            </a:ext>
          </a:extLst>
        </xdr:cNvPr>
        <xdr:cNvSpPr txBox="1"/>
      </xdr:nvSpPr>
      <xdr:spPr>
        <a:xfrm>
          <a:off x="23857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D771EE58-D3DA-4066-BEAA-E5EB799775EC}"/>
            </a:ext>
          </a:extLst>
        </xdr:cNvPr>
        <xdr:cNvSpPr txBox="1"/>
      </xdr:nvSpPr>
      <xdr:spPr>
        <a:xfrm>
          <a:off x="16110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AF3D129F-0835-48C7-8FDC-047E59CE9C66}"/>
            </a:ext>
          </a:extLst>
        </xdr:cNvPr>
        <xdr:cNvSpPr txBox="1"/>
      </xdr:nvSpPr>
      <xdr:spPr>
        <a:xfrm>
          <a:off x="8363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129557</xdr:rowOff>
    </xdr:from>
    <xdr:ext cx="405111" cy="259045"/>
    <xdr:sp macro="" textlink="">
      <xdr:nvSpPr>
        <xdr:cNvPr id="87" name="n_1mainValue【図書館】&#10;有形固定資産減価償却率">
          <a:extLst>
            <a:ext uri="{FF2B5EF4-FFF2-40B4-BE49-F238E27FC236}">
              <a16:creationId xmlns:a16="http://schemas.microsoft.com/office/drawing/2014/main" id="{129AF014-B078-4C4D-9BBE-41F5131A0556}"/>
            </a:ext>
          </a:extLst>
        </xdr:cNvPr>
        <xdr:cNvSpPr txBox="1"/>
      </xdr:nvSpPr>
      <xdr:spPr>
        <a:xfrm>
          <a:off x="317056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17</xdr:rowOff>
    </xdr:from>
    <xdr:ext cx="405111" cy="259045"/>
    <xdr:sp macro="" textlink="">
      <xdr:nvSpPr>
        <xdr:cNvPr id="88" name="n_2mainValue【図書館】&#10;有形固定資産減価償却率">
          <a:extLst>
            <a:ext uri="{FF2B5EF4-FFF2-40B4-BE49-F238E27FC236}">
              <a16:creationId xmlns:a16="http://schemas.microsoft.com/office/drawing/2014/main" id="{56D67AA3-4024-4934-9C0C-C8A2E0743C10}"/>
            </a:ext>
          </a:extLst>
        </xdr:cNvPr>
        <xdr:cNvSpPr txBox="1"/>
      </xdr:nvSpPr>
      <xdr:spPr>
        <a:xfrm>
          <a:off x="238570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129557</xdr:rowOff>
    </xdr:from>
    <xdr:ext cx="405111" cy="259045"/>
    <xdr:sp macro="" textlink="">
      <xdr:nvSpPr>
        <xdr:cNvPr id="89" name="n_3mainValue【図書館】&#10;有形固定資産減価償却率">
          <a:extLst>
            <a:ext uri="{FF2B5EF4-FFF2-40B4-BE49-F238E27FC236}">
              <a16:creationId xmlns:a16="http://schemas.microsoft.com/office/drawing/2014/main" id="{8F790BC4-2F07-44DC-9B6A-88CA3B9F7EC8}"/>
            </a:ext>
          </a:extLst>
        </xdr:cNvPr>
        <xdr:cNvSpPr txBox="1"/>
      </xdr:nvSpPr>
      <xdr:spPr>
        <a:xfrm>
          <a:off x="161100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123842</xdr:rowOff>
    </xdr:from>
    <xdr:ext cx="405111" cy="259045"/>
    <xdr:sp macro="" textlink="">
      <xdr:nvSpPr>
        <xdr:cNvPr id="90" name="n_4mainValue【図書館】&#10;有形固定資産減価償却率">
          <a:extLst>
            <a:ext uri="{FF2B5EF4-FFF2-40B4-BE49-F238E27FC236}">
              <a16:creationId xmlns:a16="http://schemas.microsoft.com/office/drawing/2014/main" id="{89004931-1C0D-4647-9089-73A68438D7DC}"/>
            </a:ext>
          </a:extLst>
        </xdr:cNvPr>
        <xdr:cNvSpPr txBox="1"/>
      </xdr:nvSpPr>
      <xdr:spPr>
        <a:xfrm>
          <a:off x="83630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5F550DF-796D-406B-B58D-CEA7DB53BE9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A7D4035-6BAD-4C72-869D-FE2E7D4A1F5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BE38BD-5463-45C6-ACAD-68FB77051CD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419025D-F391-42F0-A87B-5B105D981A8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6C84CE6-59F5-4DAA-9E76-E3A216D5329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4FFB757-ED15-48D5-B53D-33AE5CA3F2F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9EBD93A-EB66-49F5-B234-530D4C922F4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F96D248-2ACB-4881-8B6C-9B980C677B4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0E8C290-F284-413A-8B34-B066464C808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4ABB967-6068-4373-BB4C-22D653D9109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AC3CD14-1599-4E8C-BE36-C6C85DDD09D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FDFC5ED-1326-47AA-9952-E5AEEA3FFB7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80FB779-F3A5-448B-89E4-C05ADA6E0F9D}"/>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2997A09-7297-476A-A0C4-41E06B582B23}"/>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40CA630-C980-4D5D-AE49-C034161F21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624BDE89-958D-4D5A-B624-5A005628883A}"/>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66B2309-5FDA-4241-8D44-247E8651C69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5FFF688-8FCD-440B-9CFA-6440CA7D433F}"/>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EC18056-ED9C-4C4B-8B8F-D5ED71AB945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310691CD-7F8B-4823-B37A-455E8C2CBADC}"/>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8F65B64-C288-4FE5-AFD8-DEBCE6E0B2C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F1FC8F10-C474-463C-A0E9-43A5AFE13D2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F72E9AE4-382B-4F9D-9C4E-1983CA73110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3772694A-0B6B-4DEB-92AA-90CBA6D8C93D}"/>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D4F26CC2-1917-4CD8-B5D6-F9164C5CCE69}"/>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3C0D239C-59F3-42A3-BA93-397914CEE52B}"/>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D37AB83C-BF97-4723-BE43-1FAD51A6ECD0}"/>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1F6368EC-C832-4480-AABE-715DFB8A20CD}"/>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A2857536-8506-4374-A3A5-4CAF21877C2E}"/>
            </a:ext>
          </a:extLst>
        </xdr:cNvPr>
        <xdr:cNvSpPr txBox="1"/>
      </xdr:nvSpPr>
      <xdr:spPr>
        <a:xfrm>
          <a:off x="9258300" y="636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5E91D8E5-7DF4-4F2A-A6A0-18137FA8F4FE}"/>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D117D725-B5ED-4699-9AFF-C96C2F58C316}"/>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9E3CB8BC-F577-4DC7-AD45-D3859435791A}"/>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C272AAAE-D489-4E0D-A792-243910904C46}"/>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799C8E11-AF7E-4764-90E3-119F44FF9305}"/>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9AE8DFE-A7C4-44FE-83A3-D3B8FFE3553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D846B6-A853-4980-BD5E-6603C5CEEB7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011B441-DAE6-41E2-AF82-51BF763FA21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181F8F2-F4BC-47D8-8996-0ADA79A4360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A93FC7A-B228-4BE7-8E27-71BF9E5B9D5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0" name="楕円 129">
          <a:extLst>
            <a:ext uri="{FF2B5EF4-FFF2-40B4-BE49-F238E27FC236}">
              <a16:creationId xmlns:a16="http://schemas.microsoft.com/office/drawing/2014/main" id="{87C7E416-1A61-4309-A38B-016075A040A8}"/>
            </a:ext>
          </a:extLst>
        </xdr:cNvPr>
        <xdr:cNvSpPr/>
      </xdr:nvSpPr>
      <xdr:spPr>
        <a:xfrm>
          <a:off x="9192260" y="676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149877</xdr:rowOff>
    </xdr:from>
    <xdr:ext cx="469744" cy="259045"/>
    <xdr:sp macro="" textlink="">
      <xdr:nvSpPr>
        <xdr:cNvPr id="131" name="【図書館】&#10;一人当たり面積該当値テキスト">
          <a:extLst>
            <a:ext uri="{FF2B5EF4-FFF2-40B4-BE49-F238E27FC236}">
              <a16:creationId xmlns:a16="http://schemas.microsoft.com/office/drawing/2014/main" id="{589AB33C-B9F3-4058-84BC-91E45F118873}"/>
            </a:ext>
          </a:extLst>
        </xdr:cNvPr>
        <xdr:cNvSpPr txBox="1"/>
      </xdr:nvSpPr>
      <xdr:spPr>
        <a:xfrm>
          <a:off x="9258300" y="668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2" name="楕円 131">
          <a:extLst>
            <a:ext uri="{FF2B5EF4-FFF2-40B4-BE49-F238E27FC236}">
              <a16:creationId xmlns:a16="http://schemas.microsoft.com/office/drawing/2014/main" id="{5831A29F-5153-46A4-8B26-9F88A9E494F8}"/>
            </a:ext>
          </a:extLst>
        </xdr:cNvPr>
        <xdr:cNvSpPr/>
      </xdr:nvSpPr>
      <xdr:spPr>
        <a:xfrm>
          <a:off x="844550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121920</xdr:rowOff>
    </xdr:to>
    <xdr:cxnSp macro="">
      <xdr:nvCxnSpPr>
        <xdr:cNvPr id="133" name="直線コネクタ 132">
          <a:extLst>
            <a:ext uri="{FF2B5EF4-FFF2-40B4-BE49-F238E27FC236}">
              <a16:creationId xmlns:a16="http://schemas.microsoft.com/office/drawing/2014/main" id="{6EA6A6C6-52BB-4696-8665-900467780474}"/>
            </a:ext>
          </a:extLst>
        </xdr:cNvPr>
        <xdr:cNvCxnSpPr/>
      </xdr:nvCxnSpPr>
      <xdr:spPr>
        <a:xfrm flipV="1">
          <a:off x="8496300" y="681990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71120</xdr:rowOff>
    </xdr:from>
    <xdr:to>
      <xdr:col>46</xdr:col>
      <xdr:colOff>38100</xdr:colOff>
      <xdr:row>41</xdr:row>
      <xdr:rowOff>1270</xdr:rowOff>
    </xdr:to>
    <xdr:sp macro="" textlink="">
      <xdr:nvSpPr>
        <xdr:cNvPr id="134" name="楕円 133">
          <a:extLst>
            <a:ext uri="{FF2B5EF4-FFF2-40B4-BE49-F238E27FC236}">
              <a16:creationId xmlns:a16="http://schemas.microsoft.com/office/drawing/2014/main" id="{C1AB25AB-D3DD-40C5-BCDA-04522E422C20}"/>
            </a:ext>
          </a:extLst>
        </xdr:cNvPr>
        <xdr:cNvSpPr/>
      </xdr:nvSpPr>
      <xdr:spPr>
        <a:xfrm>
          <a:off x="767080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121920</xdr:rowOff>
    </xdr:to>
    <xdr:cxnSp macro="">
      <xdr:nvCxnSpPr>
        <xdr:cNvPr id="135" name="直線コネクタ 134">
          <a:extLst>
            <a:ext uri="{FF2B5EF4-FFF2-40B4-BE49-F238E27FC236}">
              <a16:creationId xmlns:a16="http://schemas.microsoft.com/office/drawing/2014/main" id="{5FFFB3AF-48D2-4F80-8ABD-25C0A1BEF4B0}"/>
            </a:ext>
          </a:extLst>
        </xdr:cNvPr>
        <xdr:cNvCxnSpPr/>
      </xdr:nvCxnSpPr>
      <xdr:spPr>
        <a:xfrm>
          <a:off x="7713980" y="6827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6" name="楕円 135">
          <a:extLst>
            <a:ext uri="{FF2B5EF4-FFF2-40B4-BE49-F238E27FC236}">
              <a16:creationId xmlns:a16="http://schemas.microsoft.com/office/drawing/2014/main" id="{B31D004E-C493-48AC-8126-03B8FF896374}"/>
            </a:ext>
          </a:extLst>
        </xdr:cNvPr>
        <xdr:cNvSpPr/>
      </xdr:nvSpPr>
      <xdr:spPr>
        <a:xfrm>
          <a:off x="68732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121920</xdr:rowOff>
    </xdr:from>
    <xdr:to>
      <xdr:col>45</xdr:col>
      <xdr:colOff>177800</xdr:colOff>
      <xdr:row>40</xdr:row>
      <xdr:rowOff>121920</xdr:rowOff>
    </xdr:to>
    <xdr:cxnSp macro="">
      <xdr:nvCxnSpPr>
        <xdr:cNvPr id="137" name="直線コネクタ 136">
          <a:extLst>
            <a:ext uri="{FF2B5EF4-FFF2-40B4-BE49-F238E27FC236}">
              <a16:creationId xmlns:a16="http://schemas.microsoft.com/office/drawing/2014/main" id="{FD567189-A514-4B6C-BA85-83C7C865C7B7}"/>
            </a:ext>
          </a:extLst>
        </xdr:cNvPr>
        <xdr:cNvCxnSpPr/>
      </xdr:nvCxnSpPr>
      <xdr:spPr>
        <a:xfrm>
          <a:off x="6924040" y="6827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78740</xdr:rowOff>
    </xdr:from>
    <xdr:to>
      <xdr:col>36</xdr:col>
      <xdr:colOff>165100</xdr:colOff>
      <xdr:row>41</xdr:row>
      <xdr:rowOff>8890</xdr:rowOff>
    </xdr:to>
    <xdr:sp macro="" textlink="">
      <xdr:nvSpPr>
        <xdr:cNvPr id="138" name="楕円 137">
          <a:extLst>
            <a:ext uri="{FF2B5EF4-FFF2-40B4-BE49-F238E27FC236}">
              <a16:creationId xmlns:a16="http://schemas.microsoft.com/office/drawing/2014/main" id="{4508F533-E096-468E-B65D-D15C9D7DE49C}"/>
            </a:ext>
          </a:extLst>
        </xdr:cNvPr>
        <xdr:cNvSpPr/>
      </xdr:nvSpPr>
      <xdr:spPr>
        <a:xfrm>
          <a:off x="6098540" y="6784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129540</xdr:rowOff>
    </xdr:to>
    <xdr:cxnSp macro="">
      <xdr:nvCxnSpPr>
        <xdr:cNvPr id="139" name="直線コネクタ 138">
          <a:extLst>
            <a:ext uri="{FF2B5EF4-FFF2-40B4-BE49-F238E27FC236}">
              <a16:creationId xmlns:a16="http://schemas.microsoft.com/office/drawing/2014/main" id="{CD19AD13-9C26-4794-AD14-6F648C185D83}"/>
            </a:ext>
          </a:extLst>
        </xdr:cNvPr>
        <xdr:cNvCxnSpPr/>
      </xdr:nvCxnSpPr>
      <xdr:spPr>
        <a:xfrm flipV="1">
          <a:off x="6149340" y="68275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B62CEE0F-9679-4D8F-BE69-EBDC951B3AEA}"/>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73346EF0-6DE4-4AF6-A752-DF412D5586BD}"/>
            </a:ext>
          </a:extLst>
        </xdr:cNvPr>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164E198A-4586-4A4A-99E4-50CE180DD915}"/>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DF660F4F-3497-4A7B-91AE-7810682C4E77}"/>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4" name="n_1mainValue【図書館】&#10;一人当たり面積">
          <a:extLst>
            <a:ext uri="{FF2B5EF4-FFF2-40B4-BE49-F238E27FC236}">
              <a16:creationId xmlns:a16="http://schemas.microsoft.com/office/drawing/2014/main" id="{E2B1911E-5919-475C-82A9-72152C4F6C0B}"/>
            </a:ext>
          </a:extLst>
        </xdr:cNvPr>
        <xdr:cNvSpPr txBox="1"/>
      </xdr:nvSpPr>
      <xdr:spPr>
        <a:xfrm>
          <a:off x="827158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163847</xdr:rowOff>
    </xdr:from>
    <xdr:ext cx="469744" cy="259045"/>
    <xdr:sp macro="" textlink="">
      <xdr:nvSpPr>
        <xdr:cNvPr id="145" name="n_2mainValue【図書館】&#10;一人当たり面積">
          <a:extLst>
            <a:ext uri="{FF2B5EF4-FFF2-40B4-BE49-F238E27FC236}">
              <a16:creationId xmlns:a16="http://schemas.microsoft.com/office/drawing/2014/main" id="{A9063CB8-02CD-42D1-92FB-C27BC5586FB6}"/>
            </a:ext>
          </a:extLst>
        </xdr:cNvPr>
        <xdr:cNvSpPr txBox="1"/>
      </xdr:nvSpPr>
      <xdr:spPr>
        <a:xfrm>
          <a:off x="750958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6" name="n_3mainValue【図書館】&#10;一人当たり面積">
          <a:extLst>
            <a:ext uri="{FF2B5EF4-FFF2-40B4-BE49-F238E27FC236}">
              <a16:creationId xmlns:a16="http://schemas.microsoft.com/office/drawing/2014/main" id="{987337E9-A365-4B6E-A4E7-F2661B8FE82C}"/>
            </a:ext>
          </a:extLst>
        </xdr:cNvPr>
        <xdr:cNvSpPr txBox="1"/>
      </xdr:nvSpPr>
      <xdr:spPr>
        <a:xfrm>
          <a:off x="67120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17</xdr:rowOff>
    </xdr:from>
    <xdr:ext cx="469744" cy="259045"/>
    <xdr:sp macro="" textlink="">
      <xdr:nvSpPr>
        <xdr:cNvPr id="147" name="n_4mainValue【図書館】&#10;一人当たり面積">
          <a:extLst>
            <a:ext uri="{FF2B5EF4-FFF2-40B4-BE49-F238E27FC236}">
              <a16:creationId xmlns:a16="http://schemas.microsoft.com/office/drawing/2014/main" id="{B32ED19E-2CC4-4BB3-8A78-7A95F954D574}"/>
            </a:ext>
          </a:extLst>
        </xdr:cNvPr>
        <xdr:cNvSpPr txBox="1"/>
      </xdr:nvSpPr>
      <xdr:spPr>
        <a:xfrm>
          <a:off x="59373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9444F34-E61B-4073-9532-334E51E0D7E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F2B6AA4-B5C5-4CF8-A08C-85F5C80B6C7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95E675B-E0A7-4FBC-88FD-EE7033D16B8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41D7ECF-7F79-4729-ABC3-86A078CD6C4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5168ACB-4016-4CED-80DE-3F927E8DF02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546A5AB-6992-4CEA-9310-E00B118697F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39EA463-23D4-4AD9-BC02-A3EB95C01A8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481D49C-C674-4223-965B-ECBFF56C6FF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44CF897-1175-4943-8629-6982F87BAC8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7C5EA53-F183-419D-980F-11751DCF38A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E066A03-657D-4F6F-A205-B5F317927EF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0F1CD3F9-89E4-4932-AC7F-D41D61931F05}"/>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604A9D74-D129-40F5-8F20-F1EC8CE1C1EF}"/>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C0FE6579-4149-46DF-8151-503EE4139BE6}"/>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F06CEE1A-6168-49BB-9C88-6AE170FDA94B}"/>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E16DC0E5-6FCD-488A-BC8E-B04E6520A883}"/>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567EECA8-C9E0-4F89-B604-254AA7C98FE5}"/>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6C8A44A6-1E56-4EE3-B9FB-F6E74BFC748D}"/>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127A1865-6B20-4D00-9130-E725D05CD1C4}"/>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10DB8CE-B77C-4BA4-9260-80EA9D1B7E8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513DB228-7E27-4FAA-B5E2-1053C66D7DDE}"/>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F20431E4-5D70-40A3-AAF4-73569DD1780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18A1789D-8073-4ECD-B97D-DAF6AE4D2F93}"/>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39B3ED16-AC7C-4479-A6CB-9003E6C635E5}"/>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120F7AE6-974D-41D0-B59A-7B3CBB64352E}"/>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A9F770BB-4EFE-461A-8AA9-65575AF446AB}"/>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36B94B4F-61CC-48C5-9764-389D6B159725}"/>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0FBAAEB-0612-4DF2-BC63-2FB190DC07D9}"/>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71F82B33-09B6-4238-80F9-03E4BCD4C3A8}"/>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1326206B-032E-4129-81D4-34E35BAD5682}"/>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FC61A49A-983F-4AEA-8005-A31B1984F947}"/>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5D6165BD-1337-40B1-BB6A-219077D044B3}"/>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0D2AA54E-7A4E-467D-9EED-D1FBDAFAA5B6}"/>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F43A27F-522A-4F38-9C5F-1B205562862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D4C4C86-6332-4149-BBC8-32B44B26CC6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768B8FC-9211-48A0-8429-37E7D1E496D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F1DDD4C-D48E-4A30-8A5A-39BE42C464D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BC76E8-D2FC-4E0A-BFDE-911657DE7C2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93218</xdr:rowOff>
    </xdr:from>
    <xdr:to>
      <xdr:col>24</xdr:col>
      <xdr:colOff>114300</xdr:colOff>
      <xdr:row>62</xdr:row>
      <xdr:rowOff>23368</xdr:rowOff>
    </xdr:to>
    <xdr:sp macro="" textlink="">
      <xdr:nvSpPr>
        <xdr:cNvPr id="186" name="楕円 185">
          <a:extLst>
            <a:ext uri="{FF2B5EF4-FFF2-40B4-BE49-F238E27FC236}">
              <a16:creationId xmlns:a16="http://schemas.microsoft.com/office/drawing/2014/main" id="{AF69D914-1127-46A2-BB4A-507D5BA4FAC0}"/>
            </a:ext>
          </a:extLst>
        </xdr:cNvPr>
        <xdr:cNvSpPr/>
      </xdr:nvSpPr>
      <xdr:spPr>
        <a:xfrm>
          <a:off x="4036060" y="10319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71645</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29D12FC-6272-4269-A4ED-95328FBCB441}"/>
            </a:ext>
          </a:extLst>
        </xdr:cNvPr>
        <xdr:cNvSpPr txBox="1"/>
      </xdr:nvSpPr>
      <xdr:spPr>
        <a:xfrm>
          <a:off x="4124960" y="1029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31496</xdr:rowOff>
    </xdr:from>
    <xdr:to>
      <xdr:col>20</xdr:col>
      <xdr:colOff>38100</xdr:colOff>
      <xdr:row>61</xdr:row>
      <xdr:rowOff>133096</xdr:rowOff>
    </xdr:to>
    <xdr:sp macro="" textlink="">
      <xdr:nvSpPr>
        <xdr:cNvPr id="188" name="楕円 187">
          <a:extLst>
            <a:ext uri="{FF2B5EF4-FFF2-40B4-BE49-F238E27FC236}">
              <a16:creationId xmlns:a16="http://schemas.microsoft.com/office/drawing/2014/main" id="{34F50C7E-F4F6-4BB4-8F82-5620415AD21C}"/>
            </a:ext>
          </a:extLst>
        </xdr:cNvPr>
        <xdr:cNvSpPr/>
      </xdr:nvSpPr>
      <xdr:spPr>
        <a:xfrm>
          <a:off x="3312160" y="102575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82296</xdr:rowOff>
    </xdr:from>
    <xdr:to>
      <xdr:col>24</xdr:col>
      <xdr:colOff>63500</xdr:colOff>
      <xdr:row>61</xdr:row>
      <xdr:rowOff>144018</xdr:rowOff>
    </xdr:to>
    <xdr:cxnSp macro="">
      <xdr:nvCxnSpPr>
        <xdr:cNvPr id="189" name="直線コネクタ 188">
          <a:extLst>
            <a:ext uri="{FF2B5EF4-FFF2-40B4-BE49-F238E27FC236}">
              <a16:creationId xmlns:a16="http://schemas.microsoft.com/office/drawing/2014/main" id="{3450A7F0-EFDA-411D-B5D0-06404057F429}"/>
            </a:ext>
          </a:extLst>
        </xdr:cNvPr>
        <xdr:cNvCxnSpPr/>
      </xdr:nvCxnSpPr>
      <xdr:spPr>
        <a:xfrm>
          <a:off x="3355340" y="10308336"/>
          <a:ext cx="73152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88646</xdr:rowOff>
    </xdr:from>
    <xdr:to>
      <xdr:col>15</xdr:col>
      <xdr:colOff>101600</xdr:colOff>
      <xdr:row>62</xdr:row>
      <xdr:rowOff>18796</xdr:rowOff>
    </xdr:to>
    <xdr:sp macro="" textlink="">
      <xdr:nvSpPr>
        <xdr:cNvPr id="190" name="楕円 189">
          <a:extLst>
            <a:ext uri="{FF2B5EF4-FFF2-40B4-BE49-F238E27FC236}">
              <a16:creationId xmlns:a16="http://schemas.microsoft.com/office/drawing/2014/main" id="{2AA36BC4-DE1C-4784-AB9D-44E7353D684B}"/>
            </a:ext>
          </a:extLst>
        </xdr:cNvPr>
        <xdr:cNvSpPr/>
      </xdr:nvSpPr>
      <xdr:spPr>
        <a:xfrm>
          <a:off x="2514600" y="103146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82296</xdr:rowOff>
    </xdr:from>
    <xdr:to>
      <xdr:col>19</xdr:col>
      <xdr:colOff>177800</xdr:colOff>
      <xdr:row>61</xdr:row>
      <xdr:rowOff>139446</xdr:rowOff>
    </xdr:to>
    <xdr:cxnSp macro="">
      <xdr:nvCxnSpPr>
        <xdr:cNvPr id="191" name="直線コネクタ 190">
          <a:extLst>
            <a:ext uri="{FF2B5EF4-FFF2-40B4-BE49-F238E27FC236}">
              <a16:creationId xmlns:a16="http://schemas.microsoft.com/office/drawing/2014/main" id="{C57917B0-287C-4FEF-BD23-B38931ED0313}"/>
            </a:ext>
          </a:extLst>
        </xdr:cNvPr>
        <xdr:cNvCxnSpPr/>
      </xdr:nvCxnSpPr>
      <xdr:spPr>
        <a:xfrm flipV="1">
          <a:off x="2565400" y="10308336"/>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47498</xdr:rowOff>
    </xdr:from>
    <xdr:to>
      <xdr:col>10</xdr:col>
      <xdr:colOff>165100</xdr:colOff>
      <xdr:row>61</xdr:row>
      <xdr:rowOff>149098</xdr:rowOff>
    </xdr:to>
    <xdr:sp macro="" textlink="">
      <xdr:nvSpPr>
        <xdr:cNvPr id="192" name="楕円 191">
          <a:extLst>
            <a:ext uri="{FF2B5EF4-FFF2-40B4-BE49-F238E27FC236}">
              <a16:creationId xmlns:a16="http://schemas.microsoft.com/office/drawing/2014/main" id="{8633FB73-C11B-46C9-B134-0684FDD51399}"/>
            </a:ext>
          </a:extLst>
        </xdr:cNvPr>
        <xdr:cNvSpPr/>
      </xdr:nvSpPr>
      <xdr:spPr>
        <a:xfrm>
          <a:off x="1739900" y="1027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98298</xdr:rowOff>
    </xdr:from>
    <xdr:to>
      <xdr:col>15</xdr:col>
      <xdr:colOff>50800</xdr:colOff>
      <xdr:row>61</xdr:row>
      <xdr:rowOff>139446</xdr:rowOff>
    </xdr:to>
    <xdr:cxnSp macro="">
      <xdr:nvCxnSpPr>
        <xdr:cNvPr id="193" name="直線コネクタ 192">
          <a:extLst>
            <a:ext uri="{FF2B5EF4-FFF2-40B4-BE49-F238E27FC236}">
              <a16:creationId xmlns:a16="http://schemas.microsoft.com/office/drawing/2014/main" id="{C1B986B0-1B53-4B6E-984E-E5FF7B222B08}"/>
            </a:ext>
          </a:extLst>
        </xdr:cNvPr>
        <xdr:cNvCxnSpPr/>
      </xdr:nvCxnSpPr>
      <xdr:spPr>
        <a:xfrm>
          <a:off x="1790700" y="10324338"/>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148082</xdr:rowOff>
    </xdr:from>
    <xdr:to>
      <xdr:col>6</xdr:col>
      <xdr:colOff>38100</xdr:colOff>
      <xdr:row>61</xdr:row>
      <xdr:rowOff>78232</xdr:rowOff>
    </xdr:to>
    <xdr:sp macro="" textlink="">
      <xdr:nvSpPr>
        <xdr:cNvPr id="194" name="楕円 193">
          <a:extLst>
            <a:ext uri="{FF2B5EF4-FFF2-40B4-BE49-F238E27FC236}">
              <a16:creationId xmlns:a16="http://schemas.microsoft.com/office/drawing/2014/main" id="{D9E9FABE-FA4A-4814-A6C2-B1D18D4D75DB}"/>
            </a:ext>
          </a:extLst>
        </xdr:cNvPr>
        <xdr:cNvSpPr/>
      </xdr:nvSpPr>
      <xdr:spPr>
        <a:xfrm>
          <a:off x="965200" y="102064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27432</xdr:rowOff>
    </xdr:from>
    <xdr:to>
      <xdr:col>10</xdr:col>
      <xdr:colOff>114300</xdr:colOff>
      <xdr:row>61</xdr:row>
      <xdr:rowOff>98298</xdr:rowOff>
    </xdr:to>
    <xdr:cxnSp macro="">
      <xdr:nvCxnSpPr>
        <xdr:cNvPr id="195" name="直線コネクタ 194">
          <a:extLst>
            <a:ext uri="{FF2B5EF4-FFF2-40B4-BE49-F238E27FC236}">
              <a16:creationId xmlns:a16="http://schemas.microsoft.com/office/drawing/2014/main" id="{0E91AB88-66A3-47AD-A8F6-31B8FC3B1082}"/>
            </a:ext>
          </a:extLst>
        </xdr:cNvPr>
        <xdr:cNvCxnSpPr/>
      </xdr:nvCxnSpPr>
      <xdr:spPr>
        <a:xfrm>
          <a:off x="1008380" y="10253472"/>
          <a:ext cx="78232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E826C112-EF85-479D-9892-2A41F787927B}"/>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7E439E62-DBDA-40C8-8B07-FEA2C9E43B89}"/>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260A905C-CD9E-4D06-AD45-CAC071C6F2D0}"/>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434A86F2-8708-41BF-8F12-43B8A7EE7B0E}"/>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124223</xdr:rowOff>
    </xdr:from>
    <xdr:ext cx="405111" cy="259045"/>
    <xdr:sp macro="" textlink="">
      <xdr:nvSpPr>
        <xdr:cNvPr id="200" name="n_1mainValue【体育館・プール】&#10;有形固定資産減価償却率">
          <a:extLst>
            <a:ext uri="{FF2B5EF4-FFF2-40B4-BE49-F238E27FC236}">
              <a16:creationId xmlns:a16="http://schemas.microsoft.com/office/drawing/2014/main" id="{86CBBC17-9D5F-4CB3-9B2D-030AE931A43E}"/>
            </a:ext>
          </a:extLst>
        </xdr:cNvPr>
        <xdr:cNvSpPr txBox="1"/>
      </xdr:nvSpPr>
      <xdr:spPr>
        <a:xfrm>
          <a:off x="3170564" y="1035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9923</xdr:rowOff>
    </xdr:from>
    <xdr:ext cx="405111" cy="259045"/>
    <xdr:sp macro="" textlink="">
      <xdr:nvSpPr>
        <xdr:cNvPr id="201" name="n_2mainValue【体育館・プール】&#10;有形固定資産減価償却率">
          <a:extLst>
            <a:ext uri="{FF2B5EF4-FFF2-40B4-BE49-F238E27FC236}">
              <a16:creationId xmlns:a16="http://schemas.microsoft.com/office/drawing/2014/main" id="{41E5CE89-D722-43E2-BC3D-5FED1FECD63A}"/>
            </a:ext>
          </a:extLst>
        </xdr:cNvPr>
        <xdr:cNvSpPr txBox="1"/>
      </xdr:nvSpPr>
      <xdr:spPr>
        <a:xfrm>
          <a:off x="2385704" y="1040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140225</xdr:rowOff>
    </xdr:from>
    <xdr:ext cx="405111" cy="259045"/>
    <xdr:sp macro="" textlink="">
      <xdr:nvSpPr>
        <xdr:cNvPr id="202" name="n_3mainValue【体育館・プール】&#10;有形固定資産減価償却率">
          <a:extLst>
            <a:ext uri="{FF2B5EF4-FFF2-40B4-BE49-F238E27FC236}">
              <a16:creationId xmlns:a16="http://schemas.microsoft.com/office/drawing/2014/main" id="{3CF4EB62-EE22-46E8-9718-D84C3A53AB6A}"/>
            </a:ext>
          </a:extLst>
        </xdr:cNvPr>
        <xdr:cNvSpPr txBox="1"/>
      </xdr:nvSpPr>
      <xdr:spPr>
        <a:xfrm>
          <a:off x="1611004" y="1036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69359</xdr:rowOff>
    </xdr:from>
    <xdr:ext cx="405111" cy="259045"/>
    <xdr:sp macro="" textlink="">
      <xdr:nvSpPr>
        <xdr:cNvPr id="203" name="n_4mainValue【体育館・プール】&#10;有形固定資産減価償却率">
          <a:extLst>
            <a:ext uri="{FF2B5EF4-FFF2-40B4-BE49-F238E27FC236}">
              <a16:creationId xmlns:a16="http://schemas.microsoft.com/office/drawing/2014/main" id="{D08C06DA-632D-4BEC-AC4E-D051D219F705}"/>
            </a:ext>
          </a:extLst>
        </xdr:cNvPr>
        <xdr:cNvSpPr txBox="1"/>
      </xdr:nvSpPr>
      <xdr:spPr>
        <a:xfrm>
          <a:off x="836304" y="1029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003F54A-8D3F-440A-898F-95261265E4B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968170-3459-42E3-BE57-A0C9CD389C6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A753E2D-13CE-41A0-BEC4-344513C5DA8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0AE9F13-EF7C-4BC0-8742-CF5935DE5A2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81C3238B-BDBD-4C35-A249-92DA7D3C3B2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542A15F-6B4F-43F4-9ACC-8126EA33B06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F0085DB-91FA-489D-B7E0-5F1F894BB75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1EBDE0D-AA9B-4F29-80DD-F7C5C8C210B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025C0A5-9A43-40E1-B300-EB4C8BA0BC1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700E5B2-E8F6-40D6-B6A4-A15882A3A65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75F1BE5E-4351-4B8A-B05E-038B504541B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7C88E9AB-62AE-4725-9368-31DDD0F50B1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441A9C51-D927-4269-810A-8A24D136290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818E065C-A88A-4FBE-BA5F-627469909E9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A3298E35-0101-46A2-A24D-2A038B60059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46FFE9AE-C623-4A20-AFA0-5E1B6F32DA7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89588CA7-1063-438C-96A1-970C700475E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12DFAFF3-38F9-4B55-9F92-5FA7A7A729F8}"/>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CC2F328-819E-4684-984C-D7C7572E1B7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B4F152D5-7583-4C3C-A7E3-3F4C97D0A77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2777D478-403D-48A8-AC93-1BF94D6A12B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AF1CBD8-573D-444C-8FCC-BE7E27176DE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6A04DAB4-894A-4EB2-B0B9-69C27D30D32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7E7237C3-2701-4838-9FCA-8E5E281CA042}"/>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74C7CBE2-B1FB-4722-9D8A-3FD06E84CFED}"/>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64D3BA6F-FD26-4DAD-B746-C83E9C2202E2}"/>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5CD57017-94A9-40F2-B14A-6741A00DA069}"/>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BC3C20CC-3196-4AE3-A231-58D3D09D6F1F}"/>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36F797C5-A617-444D-BEA6-6AFB0D5C6FF7}"/>
            </a:ext>
          </a:extLst>
        </xdr:cNvPr>
        <xdr:cNvSpPr txBox="1"/>
      </xdr:nvSpPr>
      <xdr:spPr>
        <a:xfrm>
          <a:off x="9258300" y="1029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2786EFC2-4685-472F-8526-1D9F10644048}"/>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8E9A6E36-A41E-493F-8539-038A790D3208}"/>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E994647F-74B0-4A5F-AB24-42F2E93C4BD2}"/>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9612FD7A-F6CB-43FC-B90D-078A9AD0DF1A}"/>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646A2AA4-5405-4BFF-9EB3-40063BED6B31}"/>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B01F376-A33C-4B6B-A8F4-FF38DE42376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93765E5-33B7-4DEF-B9CB-5ACB54DF5BD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2A7B20C-59FA-41ED-A7D0-91DC815901B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BAEBEEE-5B1B-47B6-8134-E77F0C9691D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118A3C4-CDB8-44EC-ADE2-56DAFBDB7AF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43" name="楕円 242">
          <a:extLst>
            <a:ext uri="{FF2B5EF4-FFF2-40B4-BE49-F238E27FC236}">
              <a16:creationId xmlns:a16="http://schemas.microsoft.com/office/drawing/2014/main" id="{6849F551-3BFC-4274-BC9E-DB7F8FFCCD83}"/>
            </a:ext>
          </a:extLst>
        </xdr:cNvPr>
        <xdr:cNvSpPr/>
      </xdr:nvSpPr>
      <xdr:spPr>
        <a:xfrm>
          <a:off x="9192260" y="10289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86377</xdr:rowOff>
    </xdr:from>
    <xdr:ext cx="469744" cy="259045"/>
    <xdr:sp macro="" textlink="">
      <xdr:nvSpPr>
        <xdr:cNvPr id="244" name="【体育館・プール】&#10;一人当たり面積該当値テキスト">
          <a:extLst>
            <a:ext uri="{FF2B5EF4-FFF2-40B4-BE49-F238E27FC236}">
              <a16:creationId xmlns:a16="http://schemas.microsoft.com/office/drawing/2014/main" id="{011A7A4F-29E9-4269-93BE-746EE0C6E4E1}"/>
            </a:ext>
          </a:extLst>
        </xdr:cNvPr>
        <xdr:cNvSpPr txBox="1"/>
      </xdr:nvSpPr>
      <xdr:spPr>
        <a:xfrm>
          <a:off x="9258300"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69215</xdr:rowOff>
    </xdr:from>
    <xdr:to>
      <xdr:col>50</xdr:col>
      <xdr:colOff>165100</xdr:colOff>
      <xdr:row>61</xdr:row>
      <xdr:rowOff>170815</xdr:rowOff>
    </xdr:to>
    <xdr:sp macro="" textlink="">
      <xdr:nvSpPr>
        <xdr:cNvPr id="245" name="楕円 244">
          <a:extLst>
            <a:ext uri="{FF2B5EF4-FFF2-40B4-BE49-F238E27FC236}">
              <a16:creationId xmlns:a16="http://schemas.microsoft.com/office/drawing/2014/main" id="{6AAA7C37-C664-4891-B869-4EFF86561680}"/>
            </a:ext>
          </a:extLst>
        </xdr:cNvPr>
        <xdr:cNvSpPr/>
      </xdr:nvSpPr>
      <xdr:spPr>
        <a:xfrm>
          <a:off x="8445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114300</xdr:rowOff>
    </xdr:from>
    <xdr:to>
      <xdr:col>55</xdr:col>
      <xdr:colOff>0</xdr:colOff>
      <xdr:row>61</xdr:row>
      <xdr:rowOff>120015</xdr:rowOff>
    </xdr:to>
    <xdr:cxnSp macro="">
      <xdr:nvCxnSpPr>
        <xdr:cNvPr id="246" name="直線コネクタ 245">
          <a:extLst>
            <a:ext uri="{FF2B5EF4-FFF2-40B4-BE49-F238E27FC236}">
              <a16:creationId xmlns:a16="http://schemas.microsoft.com/office/drawing/2014/main" id="{3F23ED62-F45F-4AE2-BC6A-D48389A51512}"/>
            </a:ext>
          </a:extLst>
        </xdr:cNvPr>
        <xdr:cNvCxnSpPr/>
      </xdr:nvCxnSpPr>
      <xdr:spPr>
        <a:xfrm flipV="1">
          <a:off x="8496300" y="10340340"/>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71120</xdr:rowOff>
    </xdr:from>
    <xdr:to>
      <xdr:col>46</xdr:col>
      <xdr:colOff>38100</xdr:colOff>
      <xdr:row>62</xdr:row>
      <xdr:rowOff>1270</xdr:rowOff>
    </xdr:to>
    <xdr:sp macro="" textlink="">
      <xdr:nvSpPr>
        <xdr:cNvPr id="247" name="楕円 246">
          <a:extLst>
            <a:ext uri="{FF2B5EF4-FFF2-40B4-BE49-F238E27FC236}">
              <a16:creationId xmlns:a16="http://schemas.microsoft.com/office/drawing/2014/main" id="{0F7A9430-11AF-4AF3-84E3-23D51E0157A7}"/>
            </a:ext>
          </a:extLst>
        </xdr:cNvPr>
        <xdr:cNvSpPr/>
      </xdr:nvSpPr>
      <xdr:spPr>
        <a:xfrm>
          <a:off x="7670800" y="10297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120015</xdr:rowOff>
    </xdr:from>
    <xdr:to>
      <xdr:col>50</xdr:col>
      <xdr:colOff>114300</xdr:colOff>
      <xdr:row>61</xdr:row>
      <xdr:rowOff>121920</xdr:rowOff>
    </xdr:to>
    <xdr:cxnSp macro="">
      <xdr:nvCxnSpPr>
        <xdr:cNvPr id="248" name="直線コネクタ 247">
          <a:extLst>
            <a:ext uri="{FF2B5EF4-FFF2-40B4-BE49-F238E27FC236}">
              <a16:creationId xmlns:a16="http://schemas.microsoft.com/office/drawing/2014/main" id="{9867124D-2070-4D04-8E05-F1A881791A30}"/>
            </a:ext>
          </a:extLst>
        </xdr:cNvPr>
        <xdr:cNvCxnSpPr/>
      </xdr:nvCxnSpPr>
      <xdr:spPr>
        <a:xfrm flipV="1">
          <a:off x="7713980" y="1034605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76835</xdr:rowOff>
    </xdr:from>
    <xdr:to>
      <xdr:col>41</xdr:col>
      <xdr:colOff>101600</xdr:colOff>
      <xdr:row>62</xdr:row>
      <xdr:rowOff>6985</xdr:rowOff>
    </xdr:to>
    <xdr:sp macro="" textlink="">
      <xdr:nvSpPr>
        <xdr:cNvPr id="249" name="楕円 248">
          <a:extLst>
            <a:ext uri="{FF2B5EF4-FFF2-40B4-BE49-F238E27FC236}">
              <a16:creationId xmlns:a16="http://schemas.microsoft.com/office/drawing/2014/main" id="{49F21831-59F5-403A-9313-C84E8E7B5EC0}"/>
            </a:ext>
          </a:extLst>
        </xdr:cNvPr>
        <xdr:cNvSpPr/>
      </xdr:nvSpPr>
      <xdr:spPr>
        <a:xfrm>
          <a:off x="6873240" y="1030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121920</xdr:rowOff>
    </xdr:from>
    <xdr:to>
      <xdr:col>45</xdr:col>
      <xdr:colOff>177800</xdr:colOff>
      <xdr:row>61</xdr:row>
      <xdr:rowOff>127635</xdr:rowOff>
    </xdr:to>
    <xdr:cxnSp macro="">
      <xdr:nvCxnSpPr>
        <xdr:cNvPr id="250" name="直線コネクタ 249">
          <a:extLst>
            <a:ext uri="{FF2B5EF4-FFF2-40B4-BE49-F238E27FC236}">
              <a16:creationId xmlns:a16="http://schemas.microsoft.com/office/drawing/2014/main" id="{676630FD-1D2A-4A9E-8864-E933626F2BD1}"/>
            </a:ext>
          </a:extLst>
        </xdr:cNvPr>
        <xdr:cNvCxnSpPr/>
      </xdr:nvCxnSpPr>
      <xdr:spPr>
        <a:xfrm flipV="1">
          <a:off x="6924040" y="1034796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90170</xdr:rowOff>
    </xdr:from>
    <xdr:to>
      <xdr:col>36</xdr:col>
      <xdr:colOff>165100</xdr:colOff>
      <xdr:row>62</xdr:row>
      <xdr:rowOff>20320</xdr:rowOff>
    </xdr:to>
    <xdr:sp macro="" textlink="">
      <xdr:nvSpPr>
        <xdr:cNvPr id="251" name="楕円 250">
          <a:extLst>
            <a:ext uri="{FF2B5EF4-FFF2-40B4-BE49-F238E27FC236}">
              <a16:creationId xmlns:a16="http://schemas.microsoft.com/office/drawing/2014/main" id="{6D17DAD1-8CE4-4FC5-816D-7A08A4F3FB28}"/>
            </a:ext>
          </a:extLst>
        </xdr:cNvPr>
        <xdr:cNvSpPr/>
      </xdr:nvSpPr>
      <xdr:spPr>
        <a:xfrm>
          <a:off x="6098540" y="1031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127635</xdr:rowOff>
    </xdr:from>
    <xdr:to>
      <xdr:col>41</xdr:col>
      <xdr:colOff>50800</xdr:colOff>
      <xdr:row>61</xdr:row>
      <xdr:rowOff>140970</xdr:rowOff>
    </xdr:to>
    <xdr:cxnSp macro="">
      <xdr:nvCxnSpPr>
        <xdr:cNvPr id="252" name="直線コネクタ 251">
          <a:extLst>
            <a:ext uri="{FF2B5EF4-FFF2-40B4-BE49-F238E27FC236}">
              <a16:creationId xmlns:a16="http://schemas.microsoft.com/office/drawing/2014/main" id="{3ADE5593-5A6C-4372-B8E9-C03B96C90D25}"/>
            </a:ext>
          </a:extLst>
        </xdr:cNvPr>
        <xdr:cNvCxnSpPr/>
      </xdr:nvCxnSpPr>
      <xdr:spPr>
        <a:xfrm flipV="1">
          <a:off x="6149340" y="1035367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429327AE-E59E-4C18-ADFB-494C175F73B9}"/>
            </a:ext>
          </a:extLst>
        </xdr:cNvPr>
        <xdr:cNvSpPr txBox="1"/>
      </xdr:nvSpPr>
      <xdr:spPr>
        <a:xfrm>
          <a:off x="8271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6A9B8FDB-84FD-40B5-BFCA-7E6C451B1951}"/>
            </a:ext>
          </a:extLst>
        </xdr:cNvPr>
        <xdr:cNvSpPr txBox="1"/>
      </xdr:nvSpPr>
      <xdr:spPr>
        <a:xfrm>
          <a:off x="7509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87224931-045C-4F42-8A79-0571CFF348EA}"/>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40969BDE-C42C-4C4A-A070-FB8BF3D160E2}"/>
            </a:ext>
          </a:extLst>
        </xdr:cNvPr>
        <xdr:cNvSpPr txBox="1"/>
      </xdr:nvSpPr>
      <xdr:spPr>
        <a:xfrm>
          <a:off x="59373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15892</xdr:rowOff>
    </xdr:from>
    <xdr:ext cx="469744" cy="259045"/>
    <xdr:sp macro="" textlink="">
      <xdr:nvSpPr>
        <xdr:cNvPr id="257" name="n_1mainValue【体育館・プール】&#10;一人当たり面積">
          <a:extLst>
            <a:ext uri="{FF2B5EF4-FFF2-40B4-BE49-F238E27FC236}">
              <a16:creationId xmlns:a16="http://schemas.microsoft.com/office/drawing/2014/main" id="{5DE485DE-B0D8-4E3D-BAEF-7432DAC36256}"/>
            </a:ext>
          </a:extLst>
        </xdr:cNvPr>
        <xdr:cNvSpPr txBox="1"/>
      </xdr:nvSpPr>
      <xdr:spPr>
        <a:xfrm>
          <a:off x="8271587" y="1007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17797</xdr:rowOff>
    </xdr:from>
    <xdr:ext cx="469744" cy="259045"/>
    <xdr:sp macro="" textlink="">
      <xdr:nvSpPr>
        <xdr:cNvPr id="258" name="n_2mainValue【体育館・プール】&#10;一人当たり面積">
          <a:extLst>
            <a:ext uri="{FF2B5EF4-FFF2-40B4-BE49-F238E27FC236}">
              <a16:creationId xmlns:a16="http://schemas.microsoft.com/office/drawing/2014/main" id="{12BAB593-9154-4F49-A81F-C1E4E91E3CF6}"/>
            </a:ext>
          </a:extLst>
        </xdr:cNvPr>
        <xdr:cNvSpPr txBox="1"/>
      </xdr:nvSpPr>
      <xdr:spPr>
        <a:xfrm>
          <a:off x="750958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23512</xdr:rowOff>
    </xdr:from>
    <xdr:ext cx="469744" cy="259045"/>
    <xdr:sp macro="" textlink="">
      <xdr:nvSpPr>
        <xdr:cNvPr id="259" name="n_3mainValue【体育館・プール】&#10;一人当たり面積">
          <a:extLst>
            <a:ext uri="{FF2B5EF4-FFF2-40B4-BE49-F238E27FC236}">
              <a16:creationId xmlns:a16="http://schemas.microsoft.com/office/drawing/2014/main" id="{CC676F07-582D-4AFC-9FAD-50E5D609E5CF}"/>
            </a:ext>
          </a:extLst>
        </xdr:cNvPr>
        <xdr:cNvSpPr txBox="1"/>
      </xdr:nvSpPr>
      <xdr:spPr>
        <a:xfrm>
          <a:off x="671202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36847</xdr:rowOff>
    </xdr:from>
    <xdr:ext cx="469744" cy="259045"/>
    <xdr:sp macro="" textlink="">
      <xdr:nvSpPr>
        <xdr:cNvPr id="260" name="n_4mainValue【体育館・プール】&#10;一人当たり面積">
          <a:extLst>
            <a:ext uri="{FF2B5EF4-FFF2-40B4-BE49-F238E27FC236}">
              <a16:creationId xmlns:a16="http://schemas.microsoft.com/office/drawing/2014/main" id="{4739B9AC-EDCD-4381-B0C0-04DDFCA60401}"/>
            </a:ext>
          </a:extLst>
        </xdr:cNvPr>
        <xdr:cNvSpPr txBox="1"/>
      </xdr:nvSpPr>
      <xdr:spPr>
        <a:xfrm>
          <a:off x="59373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63FAF67-29B7-4317-A5BE-3C68B85DA1F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26265EB-07DF-4BB6-84FD-A41BA3EA2C5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1BE8C80-5FB9-481F-9B53-882B5AB1411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DC8016B3-6E1E-445D-813A-A9AA207C27F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AAD0697-87ED-4773-8B61-687C11BFE18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4FEC3DD5-2228-4CC6-95C6-CDB3D5C9DA5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8861006-37AC-45E8-8E09-9EDF9B3FF5F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6BE3E9A-FABC-4F0F-9090-79B840244AF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2A2B1C1D-120D-4F07-B29F-2896D7D66B3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20525F36-6097-4AC7-B3E3-D32C858F9AE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32B33D0-FD95-4CBD-9AAD-3CEC7F6FB7F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3AB2EF26-88AB-4D80-97B0-5A2725AEC24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AC8AFD52-0AF7-45E9-8684-C2F8D708161C}"/>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71F8FD3F-9C06-4E8A-8E7E-A323327D844B}"/>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2360FCF7-00BC-4879-BE4B-C74C486CA583}"/>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739B8D03-2748-435F-89AB-73DF74AA28F9}"/>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96C6E546-9386-486C-AF21-C87F76D7BDBF}"/>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EDE35016-8C31-4B9A-BEF6-734C911A2658}"/>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1856CEDF-CFA4-4F3E-9DF5-E5DA88979F43}"/>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E5758788-5F21-4AE4-BF69-80DC9BFF71E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46CA8026-21A7-4C41-A43C-7AC3F2B8682B}"/>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1B7D57B1-A161-4B56-860F-09128216500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A5778EC8-676E-4F27-A13C-7A4CA77A866B}"/>
            </a:ext>
          </a:extLst>
        </xdr:cNvPr>
        <xdr:cNvCxnSpPr/>
      </xdr:nvCxnSpPr>
      <xdr:spPr>
        <a:xfrm flipV="1">
          <a:off x="4086225" y="131597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9F30A703-3B91-4914-90F0-2B31AD1785A1}"/>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5979424A-95D4-42F1-B34B-E740A4420D41}"/>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78CEEC16-549E-4EB3-8014-8457CD39C343}"/>
            </a:ext>
          </a:extLst>
        </xdr:cNvPr>
        <xdr:cNvSpPr txBox="1"/>
      </xdr:nvSpPr>
      <xdr:spPr>
        <a:xfrm>
          <a:off x="412496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D369EE65-87D1-4E80-A5CC-9940BC214978}"/>
            </a:ext>
          </a:extLst>
        </xdr:cNvPr>
        <xdr:cNvCxnSpPr/>
      </xdr:nvCxnSpPr>
      <xdr:spPr>
        <a:xfrm>
          <a:off x="402082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F1DC2D9C-BA17-441F-B666-0CD63EBC0E69}"/>
            </a:ext>
          </a:extLst>
        </xdr:cNvPr>
        <xdr:cNvSpPr txBox="1"/>
      </xdr:nvSpPr>
      <xdr:spPr>
        <a:xfrm>
          <a:off x="4124960" y="1338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E0B5D9C9-2AC6-41C1-9A6C-2EAF445790E2}"/>
            </a:ext>
          </a:extLst>
        </xdr:cNvPr>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62B03AB3-4A60-445F-BBD7-D4AC92805242}"/>
            </a:ext>
          </a:extLst>
        </xdr:cNvPr>
        <xdr:cNvSpPr/>
      </xdr:nvSpPr>
      <xdr:spPr>
        <a:xfrm>
          <a:off x="3312160" y="13574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DF5F50C8-2DA3-44B7-9D1C-CA6F3F573D09}"/>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6A1C35EE-EDD7-42E7-A8F5-163755F9ECF3}"/>
            </a:ext>
          </a:extLst>
        </xdr:cNvPr>
        <xdr:cNvSpPr/>
      </xdr:nvSpPr>
      <xdr:spPr>
        <a:xfrm>
          <a:off x="1739900" y="1359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4D9114F9-D5B2-4989-A3BE-1A2F15A8A6AB}"/>
            </a:ext>
          </a:extLst>
        </xdr:cNvPr>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9C019A7-A63B-4ED6-99DE-AE2D6767675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E1C1288-7904-413B-B475-D6BAC083D2A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8E1FF63-7AFD-4E9F-82A3-0F951D1FCC2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5730EFD-430D-4C5B-AEF8-64FC96DA7A4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7FF4314-2BA4-4C72-BCE3-0E5C5469939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5587</xdr:rowOff>
    </xdr:from>
    <xdr:to>
      <xdr:col>24</xdr:col>
      <xdr:colOff>114300</xdr:colOff>
      <xdr:row>82</xdr:row>
      <xdr:rowOff>107187</xdr:rowOff>
    </xdr:to>
    <xdr:sp macro="" textlink="">
      <xdr:nvSpPr>
        <xdr:cNvPr id="299" name="楕円 298">
          <a:extLst>
            <a:ext uri="{FF2B5EF4-FFF2-40B4-BE49-F238E27FC236}">
              <a16:creationId xmlns:a16="http://schemas.microsoft.com/office/drawing/2014/main" id="{BCC0664F-04DD-4136-9A3C-E515A7A13F69}"/>
            </a:ext>
          </a:extLst>
        </xdr:cNvPr>
        <xdr:cNvSpPr/>
      </xdr:nvSpPr>
      <xdr:spPr>
        <a:xfrm>
          <a:off x="4036060" y="1375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155464</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2BDCBA03-29CC-473B-84F0-007848055755}"/>
            </a:ext>
          </a:extLst>
        </xdr:cNvPr>
        <xdr:cNvSpPr txBox="1"/>
      </xdr:nvSpPr>
      <xdr:spPr>
        <a:xfrm>
          <a:off x="4124960" y="13734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156463</xdr:rowOff>
    </xdr:from>
    <xdr:to>
      <xdr:col>20</xdr:col>
      <xdr:colOff>38100</xdr:colOff>
      <xdr:row>82</xdr:row>
      <xdr:rowOff>86613</xdr:rowOff>
    </xdr:to>
    <xdr:sp macro="" textlink="">
      <xdr:nvSpPr>
        <xdr:cNvPr id="301" name="楕円 300">
          <a:extLst>
            <a:ext uri="{FF2B5EF4-FFF2-40B4-BE49-F238E27FC236}">
              <a16:creationId xmlns:a16="http://schemas.microsoft.com/office/drawing/2014/main" id="{2F737D6B-FF36-474D-9B24-89AFF9BF6B20}"/>
            </a:ext>
          </a:extLst>
        </xdr:cNvPr>
        <xdr:cNvSpPr/>
      </xdr:nvSpPr>
      <xdr:spPr>
        <a:xfrm>
          <a:off x="3312160" y="137353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35813</xdr:rowOff>
    </xdr:from>
    <xdr:to>
      <xdr:col>24</xdr:col>
      <xdr:colOff>63500</xdr:colOff>
      <xdr:row>82</xdr:row>
      <xdr:rowOff>56387</xdr:rowOff>
    </xdr:to>
    <xdr:cxnSp macro="">
      <xdr:nvCxnSpPr>
        <xdr:cNvPr id="302" name="直線コネクタ 301">
          <a:extLst>
            <a:ext uri="{FF2B5EF4-FFF2-40B4-BE49-F238E27FC236}">
              <a16:creationId xmlns:a16="http://schemas.microsoft.com/office/drawing/2014/main" id="{5D1091A1-F513-478A-8A9E-51170F07EF18}"/>
            </a:ext>
          </a:extLst>
        </xdr:cNvPr>
        <xdr:cNvCxnSpPr/>
      </xdr:nvCxnSpPr>
      <xdr:spPr>
        <a:xfrm>
          <a:off x="3355340" y="13782293"/>
          <a:ext cx="7315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117602</xdr:rowOff>
    </xdr:from>
    <xdr:to>
      <xdr:col>15</xdr:col>
      <xdr:colOff>101600</xdr:colOff>
      <xdr:row>82</xdr:row>
      <xdr:rowOff>47752</xdr:rowOff>
    </xdr:to>
    <xdr:sp macro="" textlink="">
      <xdr:nvSpPr>
        <xdr:cNvPr id="303" name="楕円 302">
          <a:extLst>
            <a:ext uri="{FF2B5EF4-FFF2-40B4-BE49-F238E27FC236}">
              <a16:creationId xmlns:a16="http://schemas.microsoft.com/office/drawing/2014/main" id="{FFE0A6AC-8DBA-4D90-AD4F-59D6E01A8FF0}"/>
            </a:ext>
          </a:extLst>
        </xdr:cNvPr>
        <xdr:cNvSpPr/>
      </xdr:nvSpPr>
      <xdr:spPr>
        <a:xfrm>
          <a:off x="2514600" y="13696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168402</xdr:rowOff>
    </xdr:from>
    <xdr:to>
      <xdr:col>19</xdr:col>
      <xdr:colOff>177800</xdr:colOff>
      <xdr:row>82</xdr:row>
      <xdr:rowOff>35813</xdr:rowOff>
    </xdr:to>
    <xdr:cxnSp macro="">
      <xdr:nvCxnSpPr>
        <xdr:cNvPr id="304" name="直線コネクタ 303">
          <a:extLst>
            <a:ext uri="{FF2B5EF4-FFF2-40B4-BE49-F238E27FC236}">
              <a16:creationId xmlns:a16="http://schemas.microsoft.com/office/drawing/2014/main" id="{63AF4D2D-8C7C-4CE1-8292-B082AE69AF69}"/>
            </a:ext>
          </a:extLst>
        </xdr:cNvPr>
        <xdr:cNvCxnSpPr/>
      </xdr:nvCxnSpPr>
      <xdr:spPr>
        <a:xfrm>
          <a:off x="2565400" y="13747242"/>
          <a:ext cx="789940" cy="3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92456</xdr:rowOff>
    </xdr:from>
    <xdr:to>
      <xdr:col>10</xdr:col>
      <xdr:colOff>165100</xdr:colOff>
      <xdr:row>82</xdr:row>
      <xdr:rowOff>22606</xdr:rowOff>
    </xdr:to>
    <xdr:sp macro="" textlink="">
      <xdr:nvSpPr>
        <xdr:cNvPr id="305" name="楕円 304">
          <a:extLst>
            <a:ext uri="{FF2B5EF4-FFF2-40B4-BE49-F238E27FC236}">
              <a16:creationId xmlns:a16="http://schemas.microsoft.com/office/drawing/2014/main" id="{4A608726-3F91-4D41-A891-FCBC426535B0}"/>
            </a:ext>
          </a:extLst>
        </xdr:cNvPr>
        <xdr:cNvSpPr/>
      </xdr:nvSpPr>
      <xdr:spPr>
        <a:xfrm>
          <a:off x="1739900" y="13671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143256</xdr:rowOff>
    </xdr:from>
    <xdr:to>
      <xdr:col>15</xdr:col>
      <xdr:colOff>50800</xdr:colOff>
      <xdr:row>81</xdr:row>
      <xdr:rowOff>168402</xdr:rowOff>
    </xdr:to>
    <xdr:cxnSp macro="">
      <xdr:nvCxnSpPr>
        <xdr:cNvPr id="306" name="直線コネクタ 305">
          <a:extLst>
            <a:ext uri="{FF2B5EF4-FFF2-40B4-BE49-F238E27FC236}">
              <a16:creationId xmlns:a16="http://schemas.microsoft.com/office/drawing/2014/main" id="{BA1879D6-9B6E-4D24-B568-973962B13A0B}"/>
            </a:ext>
          </a:extLst>
        </xdr:cNvPr>
        <xdr:cNvCxnSpPr/>
      </xdr:nvCxnSpPr>
      <xdr:spPr>
        <a:xfrm>
          <a:off x="1790700" y="13722096"/>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53594</xdr:rowOff>
    </xdr:from>
    <xdr:to>
      <xdr:col>6</xdr:col>
      <xdr:colOff>38100</xdr:colOff>
      <xdr:row>81</xdr:row>
      <xdr:rowOff>155194</xdr:rowOff>
    </xdr:to>
    <xdr:sp macro="" textlink="">
      <xdr:nvSpPr>
        <xdr:cNvPr id="307" name="楕円 306">
          <a:extLst>
            <a:ext uri="{FF2B5EF4-FFF2-40B4-BE49-F238E27FC236}">
              <a16:creationId xmlns:a16="http://schemas.microsoft.com/office/drawing/2014/main" id="{2FBB4BF4-E1D8-4B52-90BB-9CFB41F86157}"/>
            </a:ext>
          </a:extLst>
        </xdr:cNvPr>
        <xdr:cNvSpPr/>
      </xdr:nvSpPr>
      <xdr:spPr>
        <a:xfrm>
          <a:off x="965200" y="13632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104394</xdr:rowOff>
    </xdr:from>
    <xdr:to>
      <xdr:col>10</xdr:col>
      <xdr:colOff>114300</xdr:colOff>
      <xdr:row>81</xdr:row>
      <xdr:rowOff>143256</xdr:rowOff>
    </xdr:to>
    <xdr:cxnSp macro="">
      <xdr:nvCxnSpPr>
        <xdr:cNvPr id="308" name="直線コネクタ 307">
          <a:extLst>
            <a:ext uri="{FF2B5EF4-FFF2-40B4-BE49-F238E27FC236}">
              <a16:creationId xmlns:a16="http://schemas.microsoft.com/office/drawing/2014/main" id="{0039B070-C756-47C3-BD33-1347EF5F7553}"/>
            </a:ext>
          </a:extLst>
        </xdr:cNvPr>
        <xdr:cNvCxnSpPr/>
      </xdr:nvCxnSpPr>
      <xdr:spPr>
        <a:xfrm>
          <a:off x="1008380" y="13683234"/>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516C87B5-10B2-4DB6-AF1E-9BF4AF8584D6}"/>
            </a:ext>
          </a:extLst>
        </xdr:cNvPr>
        <xdr:cNvSpPr txBox="1"/>
      </xdr:nvSpPr>
      <xdr:spPr>
        <a:xfrm>
          <a:off x="3170564" y="1335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F8B239A9-6B4B-4413-A3AC-C385A72E97A4}"/>
            </a:ext>
          </a:extLst>
        </xdr:cNvPr>
        <xdr:cNvSpPr txBox="1"/>
      </xdr:nvSpPr>
      <xdr:spPr>
        <a:xfrm>
          <a:off x="238570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EA6B6D1A-726D-44D9-AB9B-7F9E2296AB93}"/>
            </a:ext>
          </a:extLst>
        </xdr:cNvPr>
        <xdr:cNvSpPr txBox="1"/>
      </xdr:nvSpPr>
      <xdr:spPr>
        <a:xfrm>
          <a:off x="1611004" y="1337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0E99F264-E69D-427B-A4D7-E487C534D39F}"/>
            </a:ext>
          </a:extLst>
        </xdr:cNvPr>
        <xdr:cNvSpPr txBox="1"/>
      </xdr:nvSpPr>
      <xdr:spPr>
        <a:xfrm>
          <a:off x="83630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77740</xdr:rowOff>
    </xdr:from>
    <xdr:ext cx="405111" cy="259045"/>
    <xdr:sp macro="" textlink="">
      <xdr:nvSpPr>
        <xdr:cNvPr id="313" name="n_1mainValue【福祉施設】&#10;有形固定資産減価償却率">
          <a:extLst>
            <a:ext uri="{FF2B5EF4-FFF2-40B4-BE49-F238E27FC236}">
              <a16:creationId xmlns:a16="http://schemas.microsoft.com/office/drawing/2014/main" id="{BB050114-3E67-4FF3-A81B-934F1533A20A}"/>
            </a:ext>
          </a:extLst>
        </xdr:cNvPr>
        <xdr:cNvSpPr txBox="1"/>
      </xdr:nvSpPr>
      <xdr:spPr>
        <a:xfrm>
          <a:off x="3170564" y="1382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38879</xdr:rowOff>
    </xdr:from>
    <xdr:ext cx="405111" cy="259045"/>
    <xdr:sp macro="" textlink="">
      <xdr:nvSpPr>
        <xdr:cNvPr id="314" name="n_2mainValue【福祉施設】&#10;有形固定資産減価償却率">
          <a:extLst>
            <a:ext uri="{FF2B5EF4-FFF2-40B4-BE49-F238E27FC236}">
              <a16:creationId xmlns:a16="http://schemas.microsoft.com/office/drawing/2014/main" id="{AA35E7C6-3C30-445B-9433-8DFB8808D5B4}"/>
            </a:ext>
          </a:extLst>
        </xdr:cNvPr>
        <xdr:cNvSpPr txBox="1"/>
      </xdr:nvSpPr>
      <xdr:spPr>
        <a:xfrm>
          <a:off x="2385704" y="13785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13733</xdr:rowOff>
    </xdr:from>
    <xdr:ext cx="405111" cy="259045"/>
    <xdr:sp macro="" textlink="">
      <xdr:nvSpPr>
        <xdr:cNvPr id="315" name="n_3mainValue【福祉施設】&#10;有形固定資産減価償却率">
          <a:extLst>
            <a:ext uri="{FF2B5EF4-FFF2-40B4-BE49-F238E27FC236}">
              <a16:creationId xmlns:a16="http://schemas.microsoft.com/office/drawing/2014/main" id="{5F8E75EF-DD00-453B-9EBC-80F68F0DA82B}"/>
            </a:ext>
          </a:extLst>
        </xdr:cNvPr>
        <xdr:cNvSpPr txBox="1"/>
      </xdr:nvSpPr>
      <xdr:spPr>
        <a:xfrm>
          <a:off x="1611004" y="13760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146321</xdr:rowOff>
    </xdr:from>
    <xdr:ext cx="405111" cy="259045"/>
    <xdr:sp macro="" textlink="">
      <xdr:nvSpPr>
        <xdr:cNvPr id="316" name="n_4mainValue【福祉施設】&#10;有形固定資産減価償却率">
          <a:extLst>
            <a:ext uri="{FF2B5EF4-FFF2-40B4-BE49-F238E27FC236}">
              <a16:creationId xmlns:a16="http://schemas.microsoft.com/office/drawing/2014/main" id="{39618AB9-4B3A-4FD7-9BDD-E5950A478430}"/>
            </a:ext>
          </a:extLst>
        </xdr:cNvPr>
        <xdr:cNvSpPr txBox="1"/>
      </xdr:nvSpPr>
      <xdr:spPr>
        <a:xfrm>
          <a:off x="836304" y="1372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68568831-F240-4113-8AB4-F48851C6B36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59954424-25A9-4159-9E5B-C0E52CA916E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CF736361-C74E-4105-95E9-71CB0A16606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A797B627-63A3-4B0B-8DC3-A47A3ECF21C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3E24A40A-E36D-4075-B550-80E0BC99122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FA58F9F3-89A9-4227-9943-7771F00B29D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744C2A06-801B-4595-9F9E-65B88DF2424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B223D40F-2784-4BF0-BC11-D8E85D99DBA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43512DD7-9D85-491F-B740-DDF5C1FAB19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7603D119-E0E1-4EAD-B9B1-44ABA180505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5A9484CE-BB15-487D-85E5-4A76B0E599A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9F309FEB-1686-4D99-9380-E1AC714269A8}"/>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80A6FF10-E063-4B95-8156-37645951B9B6}"/>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8B311480-5FC0-48DC-8485-1C028840EA1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FC245236-D1D8-410A-ADB6-4B4135235B3C}"/>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C276D807-F322-4334-B427-8B85C6F5770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659CC222-A359-49B2-8654-E6BF407E3DEE}"/>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7C6C87C1-48B3-4DA5-8E67-344AEA814948}"/>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8F1101FD-2D54-4392-B49D-6F2DE96E59A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66B34B2B-7BE7-4FA5-9EC6-BBB0D55251EF}"/>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60DF16E8-BBE8-4173-B6B2-B3E753CE993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28D4090-5DF3-4D0A-B6DE-20A869C17A8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4C8C213-7F48-4AC1-ADA9-72097558B20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FDCDCCB2-6F5B-451F-85B4-AE39A0CF3742}"/>
            </a:ext>
          </a:extLst>
        </xdr:cNvPr>
        <xdr:cNvCxnSpPr/>
      </xdr:nvCxnSpPr>
      <xdr:spPr>
        <a:xfrm flipV="1">
          <a:off x="9219565" y="1308735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98C25C92-937E-4605-AB8B-B2E440A870AF}"/>
            </a:ext>
          </a:extLst>
        </xdr:cNvPr>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A51AD7AF-B4F7-4E01-A2E0-872AF07CDF9D}"/>
            </a:ext>
          </a:extLst>
        </xdr:cNvPr>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E4E23B24-85A6-4F55-B981-E737201C1B67}"/>
            </a:ext>
          </a:extLst>
        </xdr:cNvPr>
        <xdr:cNvSpPr txBox="1"/>
      </xdr:nvSpPr>
      <xdr:spPr>
        <a:xfrm>
          <a:off x="9258300"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D8799149-D75A-41F8-9E3A-170C89CF379B}"/>
            </a:ext>
          </a:extLst>
        </xdr:cNvPr>
        <xdr:cNvCxnSpPr/>
      </xdr:nvCxnSpPr>
      <xdr:spPr>
        <a:xfrm>
          <a:off x="915416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5" name="【福祉施設】&#10;一人当たり面積平均値テキスト">
          <a:extLst>
            <a:ext uri="{FF2B5EF4-FFF2-40B4-BE49-F238E27FC236}">
              <a16:creationId xmlns:a16="http://schemas.microsoft.com/office/drawing/2014/main" id="{E3CEDC40-6B24-4442-B9A4-DBB5AE9D4BD5}"/>
            </a:ext>
          </a:extLst>
        </xdr:cNvPr>
        <xdr:cNvSpPr txBox="1"/>
      </xdr:nvSpPr>
      <xdr:spPr>
        <a:xfrm>
          <a:off x="925830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E87A1109-C95F-478C-A021-1D5D6A42FCF0}"/>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F3E921ED-82B4-4025-B5E4-BD70B675B40D}"/>
            </a:ext>
          </a:extLst>
        </xdr:cNvPr>
        <xdr:cNvSpPr/>
      </xdr:nvSpPr>
      <xdr:spPr>
        <a:xfrm>
          <a:off x="844550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E28831D7-711D-48E0-ABC0-E966FE7C8EFA}"/>
            </a:ext>
          </a:extLst>
        </xdr:cNvPr>
        <xdr:cNvSpPr/>
      </xdr:nvSpPr>
      <xdr:spPr>
        <a:xfrm>
          <a:off x="767080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BB2136E8-BEF5-4F9D-8A7E-FF7C01261DE0}"/>
            </a:ext>
          </a:extLst>
        </xdr:cNvPr>
        <xdr:cNvSpPr/>
      </xdr:nvSpPr>
      <xdr:spPr>
        <a:xfrm>
          <a:off x="68732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9179D2A1-4D13-4040-882E-1D3D9D0AFA75}"/>
            </a:ext>
          </a:extLst>
        </xdr:cNvPr>
        <xdr:cNvSpPr/>
      </xdr:nvSpPr>
      <xdr:spPr>
        <a:xfrm>
          <a:off x="609854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1658F5E-9EBA-41F5-9BDA-79665D0CB6E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B251534-1D09-48E9-A4C0-E743441E06E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2BEFE51-C5F3-4F17-98FB-820FE4BEB7B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498E7E4-11C3-4E69-A7C2-579087FD1B7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46BF9C8-AA9F-4192-A8EC-75631FBBC96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162561</xdr:rowOff>
    </xdr:from>
    <xdr:to>
      <xdr:col>55</xdr:col>
      <xdr:colOff>50800</xdr:colOff>
      <xdr:row>81</xdr:row>
      <xdr:rowOff>92711</xdr:rowOff>
    </xdr:to>
    <xdr:sp macro="" textlink="">
      <xdr:nvSpPr>
        <xdr:cNvPr id="356" name="楕円 355">
          <a:extLst>
            <a:ext uri="{FF2B5EF4-FFF2-40B4-BE49-F238E27FC236}">
              <a16:creationId xmlns:a16="http://schemas.microsoft.com/office/drawing/2014/main" id="{A5F05869-7A5C-4B1C-83F6-135DA6136B89}"/>
            </a:ext>
          </a:extLst>
        </xdr:cNvPr>
        <xdr:cNvSpPr/>
      </xdr:nvSpPr>
      <xdr:spPr>
        <a:xfrm>
          <a:off x="9192260" y="13573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13988</xdr:rowOff>
    </xdr:from>
    <xdr:ext cx="469744" cy="259045"/>
    <xdr:sp macro="" textlink="">
      <xdr:nvSpPr>
        <xdr:cNvPr id="357" name="【福祉施設】&#10;一人当たり面積該当値テキスト">
          <a:extLst>
            <a:ext uri="{FF2B5EF4-FFF2-40B4-BE49-F238E27FC236}">
              <a16:creationId xmlns:a16="http://schemas.microsoft.com/office/drawing/2014/main" id="{61975C71-D07E-4320-93A2-82C2D1C91234}"/>
            </a:ext>
          </a:extLst>
        </xdr:cNvPr>
        <xdr:cNvSpPr txBox="1"/>
      </xdr:nvSpPr>
      <xdr:spPr>
        <a:xfrm>
          <a:off x="9258300" y="1342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2539</xdr:rowOff>
    </xdr:from>
    <xdr:to>
      <xdr:col>50</xdr:col>
      <xdr:colOff>165100</xdr:colOff>
      <xdr:row>81</xdr:row>
      <xdr:rowOff>104139</xdr:rowOff>
    </xdr:to>
    <xdr:sp macro="" textlink="">
      <xdr:nvSpPr>
        <xdr:cNvPr id="358" name="楕円 357">
          <a:extLst>
            <a:ext uri="{FF2B5EF4-FFF2-40B4-BE49-F238E27FC236}">
              <a16:creationId xmlns:a16="http://schemas.microsoft.com/office/drawing/2014/main" id="{3909768E-DD60-426D-A911-BFB1C6D2D03F}"/>
            </a:ext>
          </a:extLst>
        </xdr:cNvPr>
        <xdr:cNvSpPr/>
      </xdr:nvSpPr>
      <xdr:spPr>
        <a:xfrm>
          <a:off x="8445500" y="135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41911</xdr:rowOff>
    </xdr:from>
    <xdr:to>
      <xdr:col>55</xdr:col>
      <xdr:colOff>0</xdr:colOff>
      <xdr:row>81</xdr:row>
      <xdr:rowOff>53339</xdr:rowOff>
    </xdr:to>
    <xdr:cxnSp macro="">
      <xdr:nvCxnSpPr>
        <xdr:cNvPr id="359" name="直線コネクタ 358">
          <a:extLst>
            <a:ext uri="{FF2B5EF4-FFF2-40B4-BE49-F238E27FC236}">
              <a16:creationId xmlns:a16="http://schemas.microsoft.com/office/drawing/2014/main" id="{BEA06E16-5A56-4E21-A351-48F40221C6DE}"/>
            </a:ext>
          </a:extLst>
        </xdr:cNvPr>
        <xdr:cNvCxnSpPr/>
      </xdr:nvCxnSpPr>
      <xdr:spPr>
        <a:xfrm flipV="1">
          <a:off x="8496300" y="13620751"/>
          <a:ext cx="7239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6350</xdr:rowOff>
    </xdr:from>
    <xdr:to>
      <xdr:col>46</xdr:col>
      <xdr:colOff>38100</xdr:colOff>
      <xdr:row>81</xdr:row>
      <xdr:rowOff>107950</xdr:rowOff>
    </xdr:to>
    <xdr:sp macro="" textlink="">
      <xdr:nvSpPr>
        <xdr:cNvPr id="360" name="楕円 359">
          <a:extLst>
            <a:ext uri="{FF2B5EF4-FFF2-40B4-BE49-F238E27FC236}">
              <a16:creationId xmlns:a16="http://schemas.microsoft.com/office/drawing/2014/main" id="{6C513291-FFD7-4EFD-AE28-084FCC1BF50F}"/>
            </a:ext>
          </a:extLst>
        </xdr:cNvPr>
        <xdr:cNvSpPr/>
      </xdr:nvSpPr>
      <xdr:spPr>
        <a:xfrm>
          <a:off x="7670800" y="13585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53339</xdr:rowOff>
    </xdr:from>
    <xdr:to>
      <xdr:col>50</xdr:col>
      <xdr:colOff>114300</xdr:colOff>
      <xdr:row>81</xdr:row>
      <xdr:rowOff>57150</xdr:rowOff>
    </xdr:to>
    <xdr:cxnSp macro="">
      <xdr:nvCxnSpPr>
        <xdr:cNvPr id="361" name="直線コネクタ 360">
          <a:extLst>
            <a:ext uri="{FF2B5EF4-FFF2-40B4-BE49-F238E27FC236}">
              <a16:creationId xmlns:a16="http://schemas.microsoft.com/office/drawing/2014/main" id="{D5365C83-7B6B-405C-A30A-AD8244FC438C}"/>
            </a:ext>
          </a:extLst>
        </xdr:cNvPr>
        <xdr:cNvCxnSpPr/>
      </xdr:nvCxnSpPr>
      <xdr:spPr>
        <a:xfrm flipV="1">
          <a:off x="7713980" y="1363217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17780</xdr:rowOff>
    </xdr:from>
    <xdr:to>
      <xdr:col>41</xdr:col>
      <xdr:colOff>101600</xdr:colOff>
      <xdr:row>81</xdr:row>
      <xdr:rowOff>119380</xdr:rowOff>
    </xdr:to>
    <xdr:sp macro="" textlink="">
      <xdr:nvSpPr>
        <xdr:cNvPr id="362" name="楕円 361">
          <a:extLst>
            <a:ext uri="{FF2B5EF4-FFF2-40B4-BE49-F238E27FC236}">
              <a16:creationId xmlns:a16="http://schemas.microsoft.com/office/drawing/2014/main" id="{C76B1BD4-E72C-425B-9387-A4CC63B270E4}"/>
            </a:ext>
          </a:extLst>
        </xdr:cNvPr>
        <xdr:cNvSpPr/>
      </xdr:nvSpPr>
      <xdr:spPr>
        <a:xfrm>
          <a:off x="687324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57150</xdr:rowOff>
    </xdr:from>
    <xdr:to>
      <xdr:col>45</xdr:col>
      <xdr:colOff>177800</xdr:colOff>
      <xdr:row>81</xdr:row>
      <xdr:rowOff>68580</xdr:rowOff>
    </xdr:to>
    <xdr:cxnSp macro="">
      <xdr:nvCxnSpPr>
        <xdr:cNvPr id="363" name="直線コネクタ 362">
          <a:extLst>
            <a:ext uri="{FF2B5EF4-FFF2-40B4-BE49-F238E27FC236}">
              <a16:creationId xmlns:a16="http://schemas.microsoft.com/office/drawing/2014/main" id="{152E32A6-3C0C-45FA-B2C7-3661F4085CC5}"/>
            </a:ext>
          </a:extLst>
        </xdr:cNvPr>
        <xdr:cNvCxnSpPr/>
      </xdr:nvCxnSpPr>
      <xdr:spPr>
        <a:xfrm flipV="1">
          <a:off x="6924040" y="1363599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40639</xdr:rowOff>
    </xdr:from>
    <xdr:to>
      <xdr:col>36</xdr:col>
      <xdr:colOff>165100</xdr:colOff>
      <xdr:row>81</xdr:row>
      <xdr:rowOff>142239</xdr:rowOff>
    </xdr:to>
    <xdr:sp macro="" textlink="">
      <xdr:nvSpPr>
        <xdr:cNvPr id="364" name="楕円 363">
          <a:extLst>
            <a:ext uri="{FF2B5EF4-FFF2-40B4-BE49-F238E27FC236}">
              <a16:creationId xmlns:a16="http://schemas.microsoft.com/office/drawing/2014/main" id="{E0453860-1BB9-4072-8B2F-A02EA87FA691}"/>
            </a:ext>
          </a:extLst>
        </xdr:cNvPr>
        <xdr:cNvSpPr/>
      </xdr:nvSpPr>
      <xdr:spPr>
        <a:xfrm>
          <a:off x="6098540" y="1361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68580</xdr:rowOff>
    </xdr:from>
    <xdr:to>
      <xdr:col>41</xdr:col>
      <xdr:colOff>50800</xdr:colOff>
      <xdr:row>81</xdr:row>
      <xdr:rowOff>91439</xdr:rowOff>
    </xdr:to>
    <xdr:cxnSp macro="">
      <xdr:nvCxnSpPr>
        <xdr:cNvPr id="365" name="直線コネクタ 364">
          <a:extLst>
            <a:ext uri="{FF2B5EF4-FFF2-40B4-BE49-F238E27FC236}">
              <a16:creationId xmlns:a16="http://schemas.microsoft.com/office/drawing/2014/main" id="{A0D6B98A-A9E2-45FE-8CD8-8211458D706E}"/>
            </a:ext>
          </a:extLst>
        </xdr:cNvPr>
        <xdr:cNvCxnSpPr/>
      </xdr:nvCxnSpPr>
      <xdr:spPr>
        <a:xfrm flipV="1">
          <a:off x="6149340" y="13647420"/>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66" name="n_1aveValue【福祉施設】&#10;一人当たり面積">
          <a:extLst>
            <a:ext uri="{FF2B5EF4-FFF2-40B4-BE49-F238E27FC236}">
              <a16:creationId xmlns:a16="http://schemas.microsoft.com/office/drawing/2014/main" id="{892BBB36-BDB7-4AFC-A64E-437FE7CB59E7}"/>
            </a:ext>
          </a:extLst>
        </xdr:cNvPr>
        <xdr:cNvSpPr txBox="1"/>
      </xdr:nvSpPr>
      <xdr:spPr>
        <a:xfrm>
          <a:off x="827158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7" name="n_2aveValue【福祉施設】&#10;一人当たり面積">
          <a:extLst>
            <a:ext uri="{FF2B5EF4-FFF2-40B4-BE49-F238E27FC236}">
              <a16:creationId xmlns:a16="http://schemas.microsoft.com/office/drawing/2014/main" id="{308C711E-4B7B-4C11-9F5D-6157666442FA}"/>
            </a:ext>
          </a:extLst>
        </xdr:cNvPr>
        <xdr:cNvSpPr txBox="1"/>
      </xdr:nvSpPr>
      <xdr:spPr>
        <a:xfrm>
          <a:off x="750958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8" name="n_3aveValue【福祉施設】&#10;一人当たり面積">
          <a:extLst>
            <a:ext uri="{FF2B5EF4-FFF2-40B4-BE49-F238E27FC236}">
              <a16:creationId xmlns:a16="http://schemas.microsoft.com/office/drawing/2014/main" id="{1104ACA4-1915-43DD-B87C-03CA784D1555}"/>
            </a:ext>
          </a:extLst>
        </xdr:cNvPr>
        <xdr:cNvSpPr txBox="1"/>
      </xdr:nvSpPr>
      <xdr:spPr>
        <a:xfrm>
          <a:off x="671202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a:extLst>
            <a:ext uri="{FF2B5EF4-FFF2-40B4-BE49-F238E27FC236}">
              <a16:creationId xmlns:a16="http://schemas.microsoft.com/office/drawing/2014/main" id="{A6D151CC-787C-432C-8653-290E24C26147}"/>
            </a:ext>
          </a:extLst>
        </xdr:cNvPr>
        <xdr:cNvSpPr txBox="1"/>
      </xdr:nvSpPr>
      <xdr:spPr>
        <a:xfrm>
          <a:off x="59373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120666</xdr:rowOff>
    </xdr:from>
    <xdr:ext cx="469744" cy="259045"/>
    <xdr:sp macro="" textlink="">
      <xdr:nvSpPr>
        <xdr:cNvPr id="370" name="n_1mainValue【福祉施設】&#10;一人当たり面積">
          <a:extLst>
            <a:ext uri="{FF2B5EF4-FFF2-40B4-BE49-F238E27FC236}">
              <a16:creationId xmlns:a16="http://schemas.microsoft.com/office/drawing/2014/main" id="{096A73F6-AF25-47BD-82C1-5D8B55A3025B}"/>
            </a:ext>
          </a:extLst>
        </xdr:cNvPr>
        <xdr:cNvSpPr txBox="1"/>
      </xdr:nvSpPr>
      <xdr:spPr>
        <a:xfrm>
          <a:off x="8271587" y="1336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124477</xdr:rowOff>
    </xdr:from>
    <xdr:ext cx="469744" cy="259045"/>
    <xdr:sp macro="" textlink="">
      <xdr:nvSpPr>
        <xdr:cNvPr id="371" name="n_2mainValue【福祉施設】&#10;一人当たり面積">
          <a:extLst>
            <a:ext uri="{FF2B5EF4-FFF2-40B4-BE49-F238E27FC236}">
              <a16:creationId xmlns:a16="http://schemas.microsoft.com/office/drawing/2014/main" id="{5170B9DE-92CD-40E0-A0F0-E27363701532}"/>
            </a:ext>
          </a:extLst>
        </xdr:cNvPr>
        <xdr:cNvSpPr txBox="1"/>
      </xdr:nvSpPr>
      <xdr:spPr>
        <a:xfrm>
          <a:off x="7509587" y="133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135907</xdr:rowOff>
    </xdr:from>
    <xdr:ext cx="469744" cy="259045"/>
    <xdr:sp macro="" textlink="">
      <xdr:nvSpPr>
        <xdr:cNvPr id="372" name="n_3mainValue【福祉施設】&#10;一人当たり面積">
          <a:extLst>
            <a:ext uri="{FF2B5EF4-FFF2-40B4-BE49-F238E27FC236}">
              <a16:creationId xmlns:a16="http://schemas.microsoft.com/office/drawing/2014/main" id="{8CE8701E-81A6-4F05-A67B-66662DF878A5}"/>
            </a:ext>
          </a:extLst>
        </xdr:cNvPr>
        <xdr:cNvSpPr txBox="1"/>
      </xdr:nvSpPr>
      <xdr:spPr>
        <a:xfrm>
          <a:off x="6712027" y="1337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158766</xdr:rowOff>
    </xdr:from>
    <xdr:ext cx="469744" cy="259045"/>
    <xdr:sp macro="" textlink="">
      <xdr:nvSpPr>
        <xdr:cNvPr id="373" name="n_4mainValue【福祉施設】&#10;一人当たり面積">
          <a:extLst>
            <a:ext uri="{FF2B5EF4-FFF2-40B4-BE49-F238E27FC236}">
              <a16:creationId xmlns:a16="http://schemas.microsoft.com/office/drawing/2014/main" id="{4C6A6779-47E4-4483-912A-E65B9FB31E66}"/>
            </a:ext>
          </a:extLst>
        </xdr:cNvPr>
        <xdr:cNvSpPr txBox="1"/>
      </xdr:nvSpPr>
      <xdr:spPr>
        <a:xfrm>
          <a:off x="5937327" y="1340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A8160DA4-081A-4ACF-B1B9-F846F553395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6B9076E3-CB4A-44DC-8566-F5A1BAB5774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8B0D69B0-3908-4EA5-AA8C-C57890EC5C4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568A19F-6310-42A9-B882-B03818C019A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F2AC472-7F7D-4306-9CAC-AB63032C9E9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3F6EBBD-C9E2-4E2B-AE32-109460DC338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8AE89CB3-2566-4829-BCB5-46E1E51CBF8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F0B60BB-BB9D-42A5-A9EC-3C341B80685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5E7997F-6233-46C2-BAFD-AF805085584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F0B00AD6-1A6E-42C4-AC36-4AE74FC5204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506AEC89-4E77-43D3-A0B9-ADFB82F877E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39418B53-CC55-4730-82FF-F3908CCA2B4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46ABB2D5-C948-4735-99CC-F8788A0A28C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B1AD448-2083-4B93-B354-7D82F1B88A1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E474142-EFBF-4C55-AB64-1F0A05F6DE5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5D24ED86-CF78-45E7-8AAB-350E1118E46E}"/>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F5F73570-6AB7-45AD-B4E9-28363ECE9469}"/>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C3E1AEE6-AA6A-48CC-8DB9-2280395459EC}"/>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FAEAB80D-05C7-4B36-8C43-056984B3E8DC}"/>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65950323-CFF6-4CE4-9314-8FAED7907C7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A9AA535A-C5D0-46A5-A7E2-C7C594F2D51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37454342-7EB6-4141-8098-CC10BF7EB95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606337A3-8E39-4954-AE7F-69DE56C248A1}"/>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8852AD1-EFEA-4C89-90F2-8A4A85FEE4F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EC37B441-6695-4BAB-B226-74F4B37EA2E5}"/>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9EA9DA02-7C67-427D-A6C0-B2E1E6FBBC73}"/>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50C38D79-BF3F-4136-9392-A43CB4BEE581}"/>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E66D4E5C-4F12-4366-89BE-E950ED53AB73}"/>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B01F8439-242B-483A-BCC4-EBFB583AE51D}"/>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9A80F329-4521-4001-83C2-FDC4DCA31D0F}"/>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6CE5F7FD-5827-414D-BD4E-B9A826E4A8B4}"/>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2F9B1D30-88EE-461C-9D53-5A7CC142AD88}"/>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B0CDA721-382F-4A2A-96A5-01BA8797CABC}"/>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22E8A6F0-A3CD-4B98-9288-17F6972D2732}"/>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1182FC34-D71D-4758-BA0F-7EE6A717A1F3}"/>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B728EC8-4596-4E07-8550-A648718E1B1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FECDE07-CC04-48D8-96C4-16101857C48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40CBBEE-04B7-44EB-A7F8-A2EA7A960D5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90F79C6-1206-473A-A787-4799724D8E6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2AB3C9C-042E-45F9-BECF-376415C082E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145414</xdr:rowOff>
    </xdr:from>
    <xdr:to>
      <xdr:col>24</xdr:col>
      <xdr:colOff>114300</xdr:colOff>
      <xdr:row>105</xdr:row>
      <xdr:rowOff>75564</xdr:rowOff>
    </xdr:to>
    <xdr:sp macro="" textlink="">
      <xdr:nvSpPr>
        <xdr:cNvPr id="414" name="楕円 413">
          <a:extLst>
            <a:ext uri="{FF2B5EF4-FFF2-40B4-BE49-F238E27FC236}">
              <a16:creationId xmlns:a16="http://schemas.microsoft.com/office/drawing/2014/main" id="{F9694AEA-0E66-4465-9032-BC2374B5F262}"/>
            </a:ext>
          </a:extLst>
        </xdr:cNvPr>
        <xdr:cNvSpPr/>
      </xdr:nvSpPr>
      <xdr:spPr>
        <a:xfrm>
          <a:off x="4036060" y="17579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123841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624496C8-DD43-4BC8-9921-7468EFA4D9F4}"/>
            </a:ext>
          </a:extLst>
        </xdr:cNvPr>
        <xdr:cNvSpPr txBox="1"/>
      </xdr:nvSpPr>
      <xdr:spPr>
        <a:xfrm>
          <a:off x="4124960" y="1755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111125</xdr:rowOff>
    </xdr:from>
    <xdr:to>
      <xdr:col>20</xdr:col>
      <xdr:colOff>38100</xdr:colOff>
      <xdr:row>105</xdr:row>
      <xdr:rowOff>41275</xdr:rowOff>
    </xdr:to>
    <xdr:sp macro="" textlink="">
      <xdr:nvSpPr>
        <xdr:cNvPr id="416" name="楕円 415">
          <a:extLst>
            <a:ext uri="{FF2B5EF4-FFF2-40B4-BE49-F238E27FC236}">
              <a16:creationId xmlns:a16="http://schemas.microsoft.com/office/drawing/2014/main" id="{4FBB3AD9-DFCE-4644-AF21-FDF31F62E480}"/>
            </a:ext>
          </a:extLst>
        </xdr:cNvPr>
        <xdr:cNvSpPr/>
      </xdr:nvSpPr>
      <xdr:spPr>
        <a:xfrm>
          <a:off x="3312160" y="17545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161925</xdr:rowOff>
    </xdr:from>
    <xdr:to>
      <xdr:col>24</xdr:col>
      <xdr:colOff>63500</xdr:colOff>
      <xdr:row>105</xdr:row>
      <xdr:rowOff>24764</xdr:rowOff>
    </xdr:to>
    <xdr:cxnSp macro="">
      <xdr:nvCxnSpPr>
        <xdr:cNvPr id="417" name="直線コネクタ 416">
          <a:extLst>
            <a:ext uri="{FF2B5EF4-FFF2-40B4-BE49-F238E27FC236}">
              <a16:creationId xmlns:a16="http://schemas.microsoft.com/office/drawing/2014/main" id="{369DE298-17D8-4036-9A64-ABDFF83E9242}"/>
            </a:ext>
          </a:extLst>
        </xdr:cNvPr>
        <xdr:cNvCxnSpPr/>
      </xdr:nvCxnSpPr>
      <xdr:spPr>
        <a:xfrm>
          <a:off x="3355340" y="17596485"/>
          <a:ext cx="7315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74930</xdr:rowOff>
    </xdr:from>
    <xdr:to>
      <xdr:col>15</xdr:col>
      <xdr:colOff>101600</xdr:colOff>
      <xdr:row>105</xdr:row>
      <xdr:rowOff>5080</xdr:rowOff>
    </xdr:to>
    <xdr:sp macro="" textlink="">
      <xdr:nvSpPr>
        <xdr:cNvPr id="418" name="楕円 417">
          <a:extLst>
            <a:ext uri="{FF2B5EF4-FFF2-40B4-BE49-F238E27FC236}">
              <a16:creationId xmlns:a16="http://schemas.microsoft.com/office/drawing/2014/main" id="{E129557A-EAEF-4C6F-9920-908C24C41949}"/>
            </a:ext>
          </a:extLst>
        </xdr:cNvPr>
        <xdr:cNvSpPr/>
      </xdr:nvSpPr>
      <xdr:spPr>
        <a:xfrm>
          <a:off x="2514600" y="1750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125730</xdr:rowOff>
    </xdr:from>
    <xdr:to>
      <xdr:col>19</xdr:col>
      <xdr:colOff>177800</xdr:colOff>
      <xdr:row>104</xdr:row>
      <xdr:rowOff>161925</xdr:rowOff>
    </xdr:to>
    <xdr:cxnSp macro="">
      <xdr:nvCxnSpPr>
        <xdr:cNvPr id="419" name="直線コネクタ 418">
          <a:extLst>
            <a:ext uri="{FF2B5EF4-FFF2-40B4-BE49-F238E27FC236}">
              <a16:creationId xmlns:a16="http://schemas.microsoft.com/office/drawing/2014/main" id="{B356C841-C1DC-4708-BB1C-01B9E22920F6}"/>
            </a:ext>
          </a:extLst>
        </xdr:cNvPr>
        <xdr:cNvCxnSpPr/>
      </xdr:nvCxnSpPr>
      <xdr:spPr>
        <a:xfrm>
          <a:off x="2565400" y="1756029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42545</xdr:rowOff>
    </xdr:from>
    <xdr:to>
      <xdr:col>10</xdr:col>
      <xdr:colOff>165100</xdr:colOff>
      <xdr:row>104</xdr:row>
      <xdr:rowOff>144145</xdr:rowOff>
    </xdr:to>
    <xdr:sp macro="" textlink="">
      <xdr:nvSpPr>
        <xdr:cNvPr id="420" name="楕円 419">
          <a:extLst>
            <a:ext uri="{FF2B5EF4-FFF2-40B4-BE49-F238E27FC236}">
              <a16:creationId xmlns:a16="http://schemas.microsoft.com/office/drawing/2014/main" id="{DF5AC6E4-7D3F-4B6D-8A4D-EB63B49F18CB}"/>
            </a:ext>
          </a:extLst>
        </xdr:cNvPr>
        <xdr:cNvSpPr/>
      </xdr:nvSpPr>
      <xdr:spPr>
        <a:xfrm>
          <a:off x="173990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93345</xdr:rowOff>
    </xdr:from>
    <xdr:to>
      <xdr:col>15</xdr:col>
      <xdr:colOff>50800</xdr:colOff>
      <xdr:row>104</xdr:row>
      <xdr:rowOff>125730</xdr:rowOff>
    </xdr:to>
    <xdr:cxnSp macro="">
      <xdr:nvCxnSpPr>
        <xdr:cNvPr id="421" name="直線コネクタ 420">
          <a:extLst>
            <a:ext uri="{FF2B5EF4-FFF2-40B4-BE49-F238E27FC236}">
              <a16:creationId xmlns:a16="http://schemas.microsoft.com/office/drawing/2014/main" id="{12064A86-C221-419D-ACF3-81311DE6B1C7}"/>
            </a:ext>
          </a:extLst>
        </xdr:cNvPr>
        <xdr:cNvCxnSpPr/>
      </xdr:nvCxnSpPr>
      <xdr:spPr>
        <a:xfrm>
          <a:off x="1790700" y="1752790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4445</xdr:rowOff>
    </xdr:from>
    <xdr:to>
      <xdr:col>6</xdr:col>
      <xdr:colOff>38100</xdr:colOff>
      <xdr:row>104</xdr:row>
      <xdr:rowOff>106045</xdr:rowOff>
    </xdr:to>
    <xdr:sp macro="" textlink="">
      <xdr:nvSpPr>
        <xdr:cNvPr id="422" name="楕円 421">
          <a:extLst>
            <a:ext uri="{FF2B5EF4-FFF2-40B4-BE49-F238E27FC236}">
              <a16:creationId xmlns:a16="http://schemas.microsoft.com/office/drawing/2014/main" id="{F1148C67-BE83-45DF-8FB7-B232D0A2768E}"/>
            </a:ext>
          </a:extLst>
        </xdr:cNvPr>
        <xdr:cNvSpPr/>
      </xdr:nvSpPr>
      <xdr:spPr>
        <a:xfrm>
          <a:off x="965200" y="17439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55245</xdr:rowOff>
    </xdr:from>
    <xdr:to>
      <xdr:col>10</xdr:col>
      <xdr:colOff>114300</xdr:colOff>
      <xdr:row>104</xdr:row>
      <xdr:rowOff>93345</xdr:rowOff>
    </xdr:to>
    <xdr:cxnSp macro="">
      <xdr:nvCxnSpPr>
        <xdr:cNvPr id="423" name="直線コネクタ 422">
          <a:extLst>
            <a:ext uri="{FF2B5EF4-FFF2-40B4-BE49-F238E27FC236}">
              <a16:creationId xmlns:a16="http://schemas.microsoft.com/office/drawing/2014/main" id="{E42E12E6-B7B6-4640-B20C-E71A0696D20B}"/>
            </a:ext>
          </a:extLst>
        </xdr:cNvPr>
        <xdr:cNvCxnSpPr/>
      </xdr:nvCxnSpPr>
      <xdr:spPr>
        <a:xfrm>
          <a:off x="1008380" y="1748980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24" name="n_1aveValue【市民会館】&#10;有形固定資産減価償却率">
          <a:extLst>
            <a:ext uri="{FF2B5EF4-FFF2-40B4-BE49-F238E27FC236}">
              <a16:creationId xmlns:a16="http://schemas.microsoft.com/office/drawing/2014/main" id="{2FEAA19F-1FCD-4639-B927-F210DDD782DE}"/>
            </a:ext>
          </a:extLst>
        </xdr:cNvPr>
        <xdr:cNvSpPr txBox="1"/>
      </xdr:nvSpPr>
      <xdr:spPr>
        <a:xfrm>
          <a:off x="317056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25" name="n_2aveValue【市民会館】&#10;有形固定資産減価償却率">
          <a:extLst>
            <a:ext uri="{FF2B5EF4-FFF2-40B4-BE49-F238E27FC236}">
              <a16:creationId xmlns:a16="http://schemas.microsoft.com/office/drawing/2014/main" id="{5E3D2630-CE7C-4902-8854-A7408F87793B}"/>
            </a:ext>
          </a:extLst>
        </xdr:cNvPr>
        <xdr:cNvSpPr txBox="1"/>
      </xdr:nvSpPr>
      <xdr:spPr>
        <a:xfrm>
          <a:off x="238570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26" name="n_3aveValue【市民会館】&#10;有形固定資産減価償却率">
          <a:extLst>
            <a:ext uri="{FF2B5EF4-FFF2-40B4-BE49-F238E27FC236}">
              <a16:creationId xmlns:a16="http://schemas.microsoft.com/office/drawing/2014/main" id="{5C0CE3D4-B475-4681-BB12-0D444F68B64E}"/>
            </a:ext>
          </a:extLst>
        </xdr:cNvPr>
        <xdr:cNvSpPr txBox="1"/>
      </xdr:nvSpPr>
      <xdr:spPr>
        <a:xfrm>
          <a:off x="161100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C8F34C8E-E4F7-400B-84ED-06C11D5F4216}"/>
            </a:ext>
          </a:extLst>
        </xdr:cNvPr>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32402</xdr:rowOff>
    </xdr:from>
    <xdr:ext cx="405111" cy="259045"/>
    <xdr:sp macro="" textlink="">
      <xdr:nvSpPr>
        <xdr:cNvPr id="428" name="n_1mainValue【市民会館】&#10;有形固定資産減価償却率">
          <a:extLst>
            <a:ext uri="{FF2B5EF4-FFF2-40B4-BE49-F238E27FC236}">
              <a16:creationId xmlns:a16="http://schemas.microsoft.com/office/drawing/2014/main" id="{E4767380-C195-4377-82C8-3240AE7E7115}"/>
            </a:ext>
          </a:extLst>
        </xdr:cNvPr>
        <xdr:cNvSpPr txBox="1"/>
      </xdr:nvSpPr>
      <xdr:spPr>
        <a:xfrm>
          <a:off x="3170564" y="1763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167657</xdr:rowOff>
    </xdr:from>
    <xdr:ext cx="405111" cy="259045"/>
    <xdr:sp macro="" textlink="">
      <xdr:nvSpPr>
        <xdr:cNvPr id="429" name="n_2mainValue【市民会館】&#10;有形固定資産減価償却率">
          <a:extLst>
            <a:ext uri="{FF2B5EF4-FFF2-40B4-BE49-F238E27FC236}">
              <a16:creationId xmlns:a16="http://schemas.microsoft.com/office/drawing/2014/main" id="{07B58EEA-85BC-4058-A444-BB1F0496F543}"/>
            </a:ext>
          </a:extLst>
        </xdr:cNvPr>
        <xdr:cNvSpPr txBox="1"/>
      </xdr:nvSpPr>
      <xdr:spPr>
        <a:xfrm>
          <a:off x="2385704" y="1760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135272</xdr:rowOff>
    </xdr:from>
    <xdr:ext cx="405111" cy="259045"/>
    <xdr:sp macro="" textlink="">
      <xdr:nvSpPr>
        <xdr:cNvPr id="430" name="n_3mainValue【市民会館】&#10;有形固定資産減価償却率">
          <a:extLst>
            <a:ext uri="{FF2B5EF4-FFF2-40B4-BE49-F238E27FC236}">
              <a16:creationId xmlns:a16="http://schemas.microsoft.com/office/drawing/2014/main" id="{AF3E36CA-46F7-436D-A810-946498B13DE7}"/>
            </a:ext>
          </a:extLst>
        </xdr:cNvPr>
        <xdr:cNvSpPr txBox="1"/>
      </xdr:nvSpPr>
      <xdr:spPr>
        <a:xfrm>
          <a:off x="1611004" y="1756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97172</xdr:rowOff>
    </xdr:from>
    <xdr:ext cx="405111" cy="259045"/>
    <xdr:sp macro="" textlink="">
      <xdr:nvSpPr>
        <xdr:cNvPr id="431" name="n_4mainValue【市民会館】&#10;有形固定資産減価償却率">
          <a:extLst>
            <a:ext uri="{FF2B5EF4-FFF2-40B4-BE49-F238E27FC236}">
              <a16:creationId xmlns:a16="http://schemas.microsoft.com/office/drawing/2014/main" id="{4A578B66-CE0B-4CCB-92A0-69AA9820DD8B}"/>
            </a:ext>
          </a:extLst>
        </xdr:cNvPr>
        <xdr:cNvSpPr txBox="1"/>
      </xdr:nvSpPr>
      <xdr:spPr>
        <a:xfrm>
          <a:off x="836304" y="175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D7B95CFB-8546-459F-A8F9-829C31D0CCE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F2F8E967-6E6C-4F79-8BFC-A51B6677FB4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F4B04BE9-9B5B-4772-A407-43DB5407912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D1B33546-2580-422A-B0DF-4A6E8FFE16F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CA7E72E-7C15-4FC3-91C5-D33C250E897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EBFEF195-BD82-4EF8-B86E-B6D2C5B4582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566230B4-93EE-4A1A-8058-AD77FFA4915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85C6353B-C389-4E6F-9AA5-C49B3E116A6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BA625F7-0698-4FD7-B938-E92F2A22FE5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E9E20E4-F4E4-4A4A-B45E-D439600AC72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3212CDD3-5222-4AD3-83C2-845A7318F7D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D46EA798-E0CB-471B-B813-D0D09FC5CC7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698DB9A9-9F49-48B8-A40A-0D1182092592}"/>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C8EFE3BF-BCAA-4411-A1D0-4B9B46BB1B2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FAF5C90B-2D44-42BB-ADF2-96832905046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294786CE-6C0D-479B-88C2-434F2A60C40B}"/>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64D2DA68-D5A5-4860-BF68-34D736DE51E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269D68C3-F236-4330-9223-25A52BEA9D1A}"/>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E5C2FB2C-2187-4690-80CE-3C1EDE00411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9387F82B-D3FF-4D1E-9444-45FD16FD145E}"/>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92C4292-A9A8-415F-B600-A36D0C33044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B030AC7-FADB-4539-A6CF-38F4835FE60A}"/>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159E2CF5-4B33-40E9-8693-0F482C1561D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E38F174A-F8F2-4616-8075-030DEC2B970B}"/>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887A015C-D9E8-4426-A151-D7D2C48B8C2A}"/>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BE68B9B9-88F5-47CD-8837-B23B8D746612}"/>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D12759BC-A35F-4C24-A5E5-BD0F20E62867}"/>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3CF656EF-03CF-4EF8-B26B-F3247A9C9A47}"/>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D2076B5A-4017-4A15-B787-CDFB27353E2F}"/>
            </a:ext>
          </a:extLst>
        </xdr:cNvPr>
        <xdr:cNvSpPr txBox="1"/>
      </xdr:nvSpPr>
      <xdr:spPr>
        <a:xfrm>
          <a:off x="9258300" y="17514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8EF8B45C-6E89-49D9-86E2-01D55660F620}"/>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C3997140-17AA-417E-8B29-22BF5D0157FD}"/>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7B0E2896-84C9-4E92-9B41-9218F1BF855E}"/>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AE5D1647-1D4D-4816-BB37-5F3E068C9F28}"/>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39A1EE7F-E9E9-4811-B25C-AF127D3EFCFB}"/>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380E071-BC05-4181-93B5-29DDF36C65A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D1906DF-5BB1-4FDB-BCB0-0763886828C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A0CC4A0-DBBF-4634-A341-022A71B6366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995F8F4-5401-49D3-8694-F1829F786EC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B5C23A0-71D8-45D2-B5D3-FBEBD69C82D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17780</xdr:rowOff>
    </xdr:from>
    <xdr:to>
      <xdr:col>55</xdr:col>
      <xdr:colOff>50800</xdr:colOff>
      <xdr:row>103</xdr:row>
      <xdr:rowOff>119380</xdr:rowOff>
    </xdr:to>
    <xdr:sp macro="" textlink="">
      <xdr:nvSpPr>
        <xdr:cNvPr id="471" name="楕円 470">
          <a:extLst>
            <a:ext uri="{FF2B5EF4-FFF2-40B4-BE49-F238E27FC236}">
              <a16:creationId xmlns:a16="http://schemas.microsoft.com/office/drawing/2014/main" id="{4DB4C051-EE06-4981-8505-8816532F6820}"/>
            </a:ext>
          </a:extLst>
        </xdr:cNvPr>
        <xdr:cNvSpPr/>
      </xdr:nvSpPr>
      <xdr:spPr>
        <a:xfrm>
          <a:off x="9192260" y="17284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40657</xdr:rowOff>
    </xdr:from>
    <xdr:ext cx="469744" cy="259045"/>
    <xdr:sp macro="" textlink="">
      <xdr:nvSpPr>
        <xdr:cNvPr id="472" name="【市民会館】&#10;一人当たり面積該当値テキスト">
          <a:extLst>
            <a:ext uri="{FF2B5EF4-FFF2-40B4-BE49-F238E27FC236}">
              <a16:creationId xmlns:a16="http://schemas.microsoft.com/office/drawing/2014/main" id="{8E303819-1341-4DD6-BCB3-38A9FB2FE6CD}"/>
            </a:ext>
          </a:extLst>
        </xdr:cNvPr>
        <xdr:cNvSpPr txBox="1"/>
      </xdr:nvSpPr>
      <xdr:spPr>
        <a:xfrm>
          <a:off x="9258300" y="1713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29211</xdr:rowOff>
    </xdr:from>
    <xdr:to>
      <xdr:col>50</xdr:col>
      <xdr:colOff>165100</xdr:colOff>
      <xdr:row>103</xdr:row>
      <xdr:rowOff>130811</xdr:rowOff>
    </xdr:to>
    <xdr:sp macro="" textlink="">
      <xdr:nvSpPr>
        <xdr:cNvPr id="473" name="楕円 472">
          <a:extLst>
            <a:ext uri="{FF2B5EF4-FFF2-40B4-BE49-F238E27FC236}">
              <a16:creationId xmlns:a16="http://schemas.microsoft.com/office/drawing/2014/main" id="{49E0BFA5-99E0-4FC5-9E03-EB86DDA7408E}"/>
            </a:ext>
          </a:extLst>
        </xdr:cNvPr>
        <xdr:cNvSpPr/>
      </xdr:nvSpPr>
      <xdr:spPr>
        <a:xfrm>
          <a:off x="8445500" y="1729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68580</xdr:rowOff>
    </xdr:from>
    <xdr:to>
      <xdr:col>55</xdr:col>
      <xdr:colOff>0</xdr:colOff>
      <xdr:row>103</xdr:row>
      <xdr:rowOff>80011</xdr:rowOff>
    </xdr:to>
    <xdr:cxnSp macro="">
      <xdr:nvCxnSpPr>
        <xdr:cNvPr id="474" name="直線コネクタ 473">
          <a:extLst>
            <a:ext uri="{FF2B5EF4-FFF2-40B4-BE49-F238E27FC236}">
              <a16:creationId xmlns:a16="http://schemas.microsoft.com/office/drawing/2014/main" id="{5F7D6D54-E2C1-474C-AABD-6EA1CD5CA561}"/>
            </a:ext>
          </a:extLst>
        </xdr:cNvPr>
        <xdr:cNvCxnSpPr/>
      </xdr:nvCxnSpPr>
      <xdr:spPr>
        <a:xfrm flipV="1">
          <a:off x="8496300" y="17335500"/>
          <a:ext cx="7239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33020</xdr:rowOff>
    </xdr:from>
    <xdr:to>
      <xdr:col>46</xdr:col>
      <xdr:colOff>38100</xdr:colOff>
      <xdr:row>103</xdr:row>
      <xdr:rowOff>134620</xdr:rowOff>
    </xdr:to>
    <xdr:sp macro="" textlink="">
      <xdr:nvSpPr>
        <xdr:cNvPr id="475" name="楕円 474">
          <a:extLst>
            <a:ext uri="{FF2B5EF4-FFF2-40B4-BE49-F238E27FC236}">
              <a16:creationId xmlns:a16="http://schemas.microsoft.com/office/drawing/2014/main" id="{5F157F51-6888-4CD5-A265-5106FFDA3F02}"/>
            </a:ext>
          </a:extLst>
        </xdr:cNvPr>
        <xdr:cNvSpPr/>
      </xdr:nvSpPr>
      <xdr:spPr>
        <a:xfrm>
          <a:off x="7670800" y="17299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80011</xdr:rowOff>
    </xdr:from>
    <xdr:to>
      <xdr:col>50</xdr:col>
      <xdr:colOff>114300</xdr:colOff>
      <xdr:row>103</xdr:row>
      <xdr:rowOff>83820</xdr:rowOff>
    </xdr:to>
    <xdr:cxnSp macro="">
      <xdr:nvCxnSpPr>
        <xdr:cNvPr id="476" name="直線コネクタ 475">
          <a:extLst>
            <a:ext uri="{FF2B5EF4-FFF2-40B4-BE49-F238E27FC236}">
              <a16:creationId xmlns:a16="http://schemas.microsoft.com/office/drawing/2014/main" id="{6E8015A5-0D36-4BD7-B768-A12D64BF8142}"/>
            </a:ext>
          </a:extLst>
        </xdr:cNvPr>
        <xdr:cNvCxnSpPr/>
      </xdr:nvCxnSpPr>
      <xdr:spPr>
        <a:xfrm flipV="1">
          <a:off x="7713980" y="1734693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44450</xdr:rowOff>
    </xdr:from>
    <xdr:to>
      <xdr:col>41</xdr:col>
      <xdr:colOff>101600</xdr:colOff>
      <xdr:row>103</xdr:row>
      <xdr:rowOff>146050</xdr:rowOff>
    </xdr:to>
    <xdr:sp macro="" textlink="">
      <xdr:nvSpPr>
        <xdr:cNvPr id="477" name="楕円 476">
          <a:extLst>
            <a:ext uri="{FF2B5EF4-FFF2-40B4-BE49-F238E27FC236}">
              <a16:creationId xmlns:a16="http://schemas.microsoft.com/office/drawing/2014/main" id="{A98C6170-CFF6-4089-842A-C456962F3BBB}"/>
            </a:ext>
          </a:extLst>
        </xdr:cNvPr>
        <xdr:cNvSpPr/>
      </xdr:nvSpPr>
      <xdr:spPr>
        <a:xfrm>
          <a:off x="6873240" y="1731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83820</xdr:rowOff>
    </xdr:from>
    <xdr:to>
      <xdr:col>45</xdr:col>
      <xdr:colOff>177800</xdr:colOff>
      <xdr:row>103</xdr:row>
      <xdr:rowOff>95250</xdr:rowOff>
    </xdr:to>
    <xdr:cxnSp macro="">
      <xdr:nvCxnSpPr>
        <xdr:cNvPr id="478" name="直線コネクタ 477">
          <a:extLst>
            <a:ext uri="{FF2B5EF4-FFF2-40B4-BE49-F238E27FC236}">
              <a16:creationId xmlns:a16="http://schemas.microsoft.com/office/drawing/2014/main" id="{6A5A6F59-45EC-469E-A2FA-842944E51D77}"/>
            </a:ext>
          </a:extLst>
        </xdr:cNvPr>
        <xdr:cNvCxnSpPr/>
      </xdr:nvCxnSpPr>
      <xdr:spPr>
        <a:xfrm flipV="1">
          <a:off x="6924040" y="1735074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71120</xdr:rowOff>
    </xdr:from>
    <xdr:to>
      <xdr:col>36</xdr:col>
      <xdr:colOff>165100</xdr:colOff>
      <xdr:row>104</xdr:row>
      <xdr:rowOff>1270</xdr:rowOff>
    </xdr:to>
    <xdr:sp macro="" textlink="">
      <xdr:nvSpPr>
        <xdr:cNvPr id="479" name="楕円 478">
          <a:extLst>
            <a:ext uri="{FF2B5EF4-FFF2-40B4-BE49-F238E27FC236}">
              <a16:creationId xmlns:a16="http://schemas.microsoft.com/office/drawing/2014/main" id="{E1E3A3EE-CFE7-42E0-A895-A8DE7BE35A79}"/>
            </a:ext>
          </a:extLst>
        </xdr:cNvPr>
        <xdr:cNvSpPr/>
      </xdr:nvSpPr>
      <xdr:spPr>
        <a:xfrm>
          <a:off x="6098540" y="17338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95250</xdr:rowOff>
    </xdr:from>
    <xdr:to>
      <xdr:col>41</xdr:col>
      <xdr:colOff>50800</xdr:colOff>
      <xdr:row>103</xdr:row>
      <xdr:rowOff>121920</xdr:rowOff>
    </xdr:to>
    <xdr:cxnSp macro="">
      <xdr:nvCxnSpPr>
        <xdr:cNvPr id="480" name="直線コネクタ 479">
          <a:extLst>
            <a:ext uri="{FF2B5EF4-FFF2-40B4-BE49-F238E27FC236}">
              <a16:creationId xmlns:a16="http://schemas.microsoft.com/office/drawing/2014/main" id="{06331C74-761C-4CB9-BBD1-692B299CD3C6}"/>
            </a:ext>
          </a:extLst>
        </xdr:cNvPr>
        <xdr:cNvCxnSpPr/>
      </xdr:nvCxnSpPr>
      <xdr:spPr>
        <a:xfrm flipV="1">
          <a:off x="6149340" y="1736217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8E614F45-7EF8-4B45-A435-608895DBCD8E}"/>
            </a:ext>
          </a:extLst>
        </xdr:cNvPr>
        <xdr:cNvSpPr txBox="1"/>
      </xdr:nvSpPr>
      <xdr:spPr>
        <a:xfrm>
          <a:off x="827158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E217993E-8B31-4181-B95C-CEB8ADACA5F3}"/>
            </a:ext>
          </a:extLst>
        </xdr:cNvPr>
        <xdr:cNvSpPr txBox="1"/>
      </xdr:nvSpPr>
      <xdr:spPr>
        <a:xfrm>
          <a:off x="7509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4B91CA65-8DFA-4EB9-8229-5B6356D2D088}"/>
            </a:ext>
          </a:extLst>
        </xdr:cNvPr>
        <xdr:cNvSpPr txBox="1"/>
      </xdr:nvSpPr>
      <xdr:spPr>
        <a:xfrm>
          <a:off x="671202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7397F784-5FAF-49C8-B670-35E51C7E5A5F}"/>
            </a:ext>
          </a:extLst>
        </xdr:cNvPr>
        <xdr:cNvSpPr txBox="1"/>
      </xdr:nvSpPr>
      <xdr:spPr>
        <a:xfrm>
          <a:off x="59373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147338</xdr:rowOff>
    </xdr:from>
    <xdr:ext cx="469744" cy="259045"/>
    <xdr:sp macro="" textlink="">
      <xdr:nvSpPr>
        <xdr:cNvPr id="485" name="n_1mainValue【市民会館】&#10;一人当たり面積">
          <a:extLst>
            <a:ext uri="{FF2B5EF4-FFF2-40B4-BE49-F238E27FC236}">
              <a16:creationId xmlns:a16="http://schemas.microsoft.com/office/drawing/2014/main" id="{96910A34-9306-42D3-998D-19F5ABB43B85}"/>
            </a:ext>
          </a:extLst>
        </xdr:cNvPr>
        <xdr:cNvSpPr txBox="1"/>
      </xdr:nvSpPr>
      <xdr:spPr>
        <a:xfrm>
          <a:off x="8271587" y="1707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151147</xdr:rowOff>
    </xdr:from>
    <xdr:ext cx="469744" cy="259045"/>
    <xdr:sp macro="" textlink="">
      <xdr:nvSpPr>
        <xdr:cNvPr id="486" name="n_2mainValue【市民会館】&#10;一人当たり面積">
          <a:extLst>
            <a:ext uri="{FF2B5EF4-FFF2-40B4-BE49-F238E27FC236}">
              <a16:creationId xmlns:a16="http://schemas.microsoft.com/office/drawing/2014/main" id="{A87894CD-3E13-41EB-B2F3-2AAF9B1BFD5B}"/>
            </a:ext>
          </a:extLst>
        </xdr:cNvPr>
        <xdr:cNvSpPr txBox="1"/>
      </xdr:nvSpPr>
      <xdr:spPr>
        <a:xfrm>
          <a:off x="7509587" y="1708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162577</xdr:rowOff>
    </xdr:from>
    <xdr:ext cx="469744" cy="259045"/>
    <xdr:sp macro="" textlink="">
      <xdr:nvSpPr>
        <xdr:cNvPr id="487" name="n_3mainValue【市民会館】&#10;一人当たり面積">
          <a:extLst>
            <a:ext uri="{FF2B5EF4-FFF2-40B4-BE49-F238E27FC236}">
              <a16:creationId xmlns:a16="http://schemas.microsoft.com/office/drawing/2014/main" id="{A3650528-F46A-4D2A-A5E4-3E97487F6E10}"/>
            </a:ext>
          </a:extLst>
        </xdr:cNvPr>
        <xdr:cNvSpPr txBox="1"/>
      </xdr:nvSpPr>
      <xdr:spPr>
        <a:xfrm>
          <a:off x="6712027" y="1709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17797</xdr:rowOff>
    </xdr:from>
    <xdr:ext cx="469744" cy="259045"/>
    <xdr:sp macro="" textlink="">
      <xdr:nvSpPr>
        <xdr:cNvPr id="488" name="n_4mainValue【市民会館】&#10;一人当たり面積">
          <a:extLst>
            <a:ext uri="{FF2B5EF4-FFF2-40B4-BE49-F238E27FC236}">
              <a16:creationId xmlns:a16="http://schemas.microsoft.com/office/drawing/2014/main" id="{797FCBD8-89D2-4012-87A2-933EB9EFA217}"/>
            </a:ext>
          </a:extLst>
        </xdr:cNvPr>
        <xdr:cNvSpPr txBox="1"/>
      </xdr:nvSpPr>
      <xdr:spPr>
        <a:xfrm>
          <a:off x="5937327"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10932D80-E709-440D-BEA6-35DF42C256C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24AB22B4-7AFA-421A-860C-691B9DFE23E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5F0E37C7-8700-4033-A8B4-E62F9DC44E9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ECD6AD5E-58B0-46D5-81D4-F835066FD21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5E31679F-A3F7-4978-B402-1707218D3D6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4253814-50D0-490D-9BA3-EA87383DC13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5AB56577-BA26-4B08-8E24-DA053822197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6D29FBA-2C6D-488F-AB31-9DF8044DBBF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9A7A3182-1C75-40D2-A1FC-B5DE8E128FC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18F6B0D-887F-4FA8-BFFC-1C617E56810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C7EAB5AF-4CD3-4D23-B2BA-853C5991628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EDC9D7BB-2019-40EC-B96B-06F85A1B50D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7F1856E2-3A39-4660-8D7A-F58C60913F9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BEB7E71B-7C03-4EFE-A91C-1522FA59A3F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B2DE0777-47A5-4406-B6D8-A64F8E67DD0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B6C76614-71AC-44C6-B412-E5EEF913A95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A67D3FF-8ED3-48A1-A0F5-0FE27C9E964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5CCDCAD2-49A8-46B7-A888-8DE6DF91F18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B12CAB4A-8412-4583-8162-59191168EABC}"/>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307BDEE1-B860-4E3C-A2BA-98B1DF7FCEFA}"/>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31B4082C-23B0-4597-B7A6-58B7374F73F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79A3EA17-4E4F-4A81-832B-4482FC79870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670A9213-50D4-4313-9723-6B4BADFE336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4AC1AF82-4A3E-4D73-AE8B-4C1AF773330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B16EBC73-FA4C-4E29-9C7F-999179411FF4}"/>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1B063605-E9AB-4EF7-8489-79B1AE2E2BED}"/>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03A6FF5D-624D-41C8-934C-2FD1DBD4B16F}"/>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E439092D-7255-45E8-8E7D-E13E58C404E6}"/>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900A8E8E-83C5-4C5B-B6D2-34C242BD39D3}"/>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7FC7E64B-3426-42A5-B534-156B2B4AEC74}"/>
            </a:ext>
          </a:extLst>
        </xdr:cNvPr>
        <xdr:cNvSpPr txBox="1"/>
      </xdr:nvSpPr>
      <xdr:spPr>
        <a:xfrm>
          <a:off x="144145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3D737C0B-2D85-4773-8C4C-F7FE52521B6F}"/>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2359E071-D61B-4248-BDC8-B53144B35176}"/>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FC05A709-B852-437A-856E-4EB70EDCBFC7}"/>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FCC170C9-020E-4385-9C72-49BB90962603}"/>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69438910-43F9-4AB9-98CC-4F3B4ECDA254}"/>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3594FB9-345D-4F30-8C47-38A7858536F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CCBFB8A-25D6-41C4-B0B2-E9C0DA362E2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ED8B47E-F30F-422B-ACAC-E9650419B08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FD471B9-EE89-4C71-B1B7-06038682A82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75FF49A-1701-4783-9444-FA088E3F02D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111125</xdr:rowOff>
    </xdr:from>
    <xdr:to>
      <xdr:col>85</xdr:col>
      <xdr:colOff>177800</xdr:colOff>
      <xdr:row>38</xdr:row>
      <xdr:rowOff>41275</xdr:rowOff>
    </xdr:to>
    <xdr:sp macro="" textlink="">
      <xdr:nvSpPr>
        <xdr:cNvPr id="529" name="楕円 528">
          <a:extLst>
            <a:ext uri="{FF2B5EF4-FFF2-40B4-BE49-F238E27FC236}">
              <a16:creationId xmlns:a16="http://schemas.microsoft.com/office/drawing/2014/main" id="{22A02BDE-9D0B-4319-9B1F-361764C4F0B4}"/>
            </a:ext>
          </a:extLst>
        </xdr:cNvPr>
        <xdr:cNvSpPr/>
      </xdr:nvSpPr>
      <xdr:spPr>
        <a:xfrm>
          <a:off x="14325600" y="63138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134002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5A39E790-F9B7-476E-B39E-17426E95AE1B}"/>
            </a:ext>
          </a:extLst>
        </xdr:cNvPr>
        <xdr:cNvSpPr txBox="1"/>
      </xdr:nvSpPr>
      <xdr:spPr>
        <a:xfrm>
          <a:off x="14414500"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88265</xdr:rowOff>
    </xdr:from>
    <xdr:to>
      <xdr:col>81</xdr:col>
      <xdr:colOff>101600</xdr:colOff>
      <xdr:row>38</xdr:row>
      <xdr:rowOff>18415</xdr:rowOff>
    </xdr:to>
    <xdr:sp macro="" textlink="">
      <xdr:nvSpPr>
        <xdr:cNvPr id="531" name="楕円 530">
          <a:extLst>
            <a:ext uri="{FF2B5EF4-FFF2-40B4-BE49-F238E27FC236}">
              <a16:creationId xmlns:a16="http://schemas.microsoft.com/office/drawing/2014/main" id="{E556835C-AF5C-42B9-815E-A3A80792A011}"/>
            </a:ext>
          </a:extLst>
        </xdr:cNvPr>
        <xdr:cNvSpPr/>
      </xdr:nvSpPr>
      <xdr:spPr>
        <a:xfrm>
          <a:off x="13578840" y="6290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139065</xdr:rowOff>
    </xdr:from>
    <xdr:to>
      <xdr:col>85</xdr:col>
      <xdr:colOff>127000</xdr:colOff>
      <xdr:row>37</xdr:row>
      <xdr:rowOff>161925</xdr:rowOff>
    </xdr:to>
    <xdr:cxnSp macro="">
      <xdr:nvCxnSpPr>
        <xdr:cNvPr id="532" name="直線コネクタ 531">
          <a:extLst>
            <a:ext uri="{FF2B5EF4-FFF2-40B4-BE49-F238E27FC236}">
              <a16:creationId xmlns:a16="http://schemas.microsoft.com/office/drawing/2014/main" id="{06D107A6-8827-40A8-B7FC-5A21EF2E2D62}"/>
            </a:ext>
          </a:extLst>
        </xdr:cNvPr>
        <xdr:cNvCxnSpPr/>
      </xdr:nvCxnSpPr>
      <xdr:spPr>
        <a:xfrm>
          <a:off x="13629640" y="6341745"/>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533" name="楕円 532">
          <a:extLst>
            <a:ext uri="{FF2B5EF4-FFF2-40B4-BE49-F238E27FC236}">
              <a16:creationId xmlns:a16="http://schemas.microsoft.com/office/drawing/2014/main" id="{3EE886BC-566E-4F7F-A180-710DD7A38416}"/>
            </a:ext>
          </a:extLst>
        </xdr:cNvPr>
        <xdr:cNvSpPr/>
      </xdr:nvSpPr>
      <xdr:spPr>
        <a:xfrm>
          <a:off x="1280414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139065</xdr:rowOff>
    </xdr:to>
    <xdr:cxnSp macro="">
      <xdr:nvCxnSpPr>
        <xdr:cNvPr id="534" name="直線コネクタ 533">
          <a:extLst>
            <a:ext uri="{FF2B5EF4-FFF2-40B4-BE49-F238E27FC236}">
              <a16:creationId xmlns:a16="http://schemas.microsoft.com/office/drawing/2014/main" id="{C922F127-EA03-49E9-91C0-03BB308A5679}"/>
            </a:ext>
          </a:extLst>
        </xdr:cNvPr>
        <xdr:cNvCxnSpPr/>
      </xdr:nvCxnSpPr>
      <xdr:spPr>
        <a:xfrm>
          <a:off x="12854940" y="6284595"/>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170180</xdr:rowOff>
    </xdr:from>
    <xdr:to>
      <xdr:col>72</xdr:col>
      <xdr:colOff>38100</xdr:colOff>
      <xdr:row>37</xdr:row>
      <xdr:rowOff>100330</xdr:rowOff>
    </xdr:to>
    <xdr:sp macro="" textlink="">
      <xdr:nvSpPr>
        <xdr:cNvPr id="535" name="楕円 534">
          <a:extLst>
            <a:ext uri="{FF2B5EF4-FFF2-40B4-BE49-F238E27FC236}">
              <a16:creationId xmlns:a16="http://schemas.microsoft.com/office/drawing/2014/main" id="{C54871C0-16CD-4366-9AFC-4407DEAB1A27}"/>
            </a:ext>
          </a:extLst>
        </xdr:cNvPr>
        <xdr:cNvSpPr/>
      </xdr:nvSpPr>
      <xdr:spPr>
        <a:xfrm>
          <a:off x="12029440" y="6205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49530</xdr:rowOff>
    </xdr:from>
    <xdr:to>
      <xdr:col>76</xdr:col>
      <xdr:colOff>114300</xdr:colOff>
      <xdr:row>37</xdr:row>
      <xdr:rowOff>81915</xdr:rowOff>
    </xdr:to>
    <xdr:cxnSp macro="">
      <xdr:nvCxnSpPr>
        <xdr:cNvPr id="536" name="直線コネクタ 535">
          <a:extLst>
            <a:ext uri="{FF2B5EF4-FFF2-40B4-BE49-F238E27FC236}">
              <a16:creationId xmlns:a16="http://schemas.microsoft.com/office/drawing/2014/main" id="{DAC62FB8-22CF-4CD1-A6A9-FC10AB9D3031}"/>
            </a:ext>
          </a:extLst>
        </xdr:cNvPr>
        <xdr:cNvCxnSpPr/>
      </xdr:nvCxnSpPr>
      <xdr:spPr>
        <a:xfrm>
          <a:off x="12072620" y="625221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149225</xdr:rowOff>
    </xdr:from>
    <xdr:to>
      <xdr:col>67</xdr:col>
      <xdr:colOff>101600</xdr:colOff>
      <xdr:row>37</xdr:row>
      <xdr:rowOff>79375</xdr:rowOff>
    </xdr:to>
    <xdr:sp macro="" textlink="">
      <xdr:nvSpPr>
        <xdr:cNvPr id="537" name="楕円 536">
          <a:extLst>
            <a:ext uri="{FF2B5EF4-FFF2-40B4-BE49-F238E27FC236}">
              <a16:creationId xmlns:a16="http://schemas.microsoft.com/office/drawing/2014/main" id="{6B5E1A14-DB83-4809-A289-B323EDDDC4E6}"/>
            </a:ext>
          </a:extLst>
        </xdr:cNvPr>
        <xdr:cNvSpPr/>
      </xdr:nvSpPr>
      <xdr:spPr>
        <a:xfrm>
          <a:off x="11231880" y="6184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28575</xdr:rowOff>
    </xdr:from>
    <xdr:to>
      <xdr:col>71</xdr:col>
      <xdr:colOff>177800</xdr:colOff>
      <xdr:row>37</xdr:row>
      <xdr:rowOff>49530</xdr:rowOff>
    </xdr:to>
    <xdr:cxnSp macro="">
      <xdr:nvCxnSpPr>
        <xdr:cNvPr id="538" name="直線コネクタ 537">
          <a:extLst>
            <a:ext uri="{FF2B5EF4-FFF2-40B4-BE49-F238E27FC236}">
              <a16:creationId xmlns:a16="http://schemas.microsoft.com/office/drawing/2014/main" id="{8D8BB750-264F-47D9-9F16-74CDB2BA4FFD}"/>
            </a:ext>
          </a:extLst>
        </xdr:cNvPr>
        <xdr:cNvCxnSpPr/>
      </xdr:nvCxnSpPr>
      <xdr:spPr>
        <a:xfrm>
          <a:off x="11282680" y="6231255"/>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2D3ACB7D-E248-4171-98F7-EEEBCF0D3598}"/>
            </a:ext>
          </a:extLst>
        </xdr:cNvPr>
        <xdr:cNvSpPr txBox="1"/>
      </xdr:nvSpPr>
      <xdr:spPr>
        <a:xfrm>
          <a:off x="134372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950643A5-A94D-417F-9FCB-08C7064795C0}"/>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212DAA25-B484-4700-A2EB-24AFFEC010DD}"/>
            </a:ext>
          </a:extLst>
        </xdr:cNvPr>
        <xdr:cNvSpPr txBox="1"/>
      </xdr:nvSpPr>
      <xdr:spPr>
        <a:xfrm>
          <a:off x="119005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6FC518BF-23E1-4617-9BAA-390719221E8A}"/>
            </a:ext>
          </a:extLst>
        </xdr:cNvPr>
        <xdr:cNvSpPr txBox="1"/>
      </xdr:nvSpPr>
      <xdr:spPr>
        <a:xfrm>
          <a:off x="1110298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34942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FE7F41E7-606B-4885-B8ED-3AACBC40B25F}"/>
            </a:ext>
          </a:extLst>
        </xdr:cNvPr>
        <xdr:cNvSpPr txBox="1"/>
      </xdr:nvSpPr>
      <xdr:spPr>
        <a:xfrm>
          <a:off x="134372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149242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1E3B3BDC-43FF-4374-A996-C4635C7D5DD8}"/>
            </a:ext>
          </a:extLst>
        </xdr:cNvPr>
        <xdr:cNvSpPr txBox="1"/>
      </xdr:nvSpPr>
      <xdr:spPr>
        <a:xfrm>
          <a:off x="126752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116857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2984E65C-5EC5-454B-8810-D526C65EBECB}"/>
            </a:ext>
          </a:extLst>
        </xdr:cNvPr>
        <xdr:cNvSpPr txBox="1"/>
      </xdr:nvSpPr>
      <xdr:spPr>
        <a:xfrm>
          <a:off x="119005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95902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3AD5FE7F-7D99-442B-A930-C1AE6C7ACE3B}"/>
            </a:ext>
          </a:extLst>
        </xdr:cNvPr>
        <xdr:cNvSpPr txBox="1"/>
      </xdr:nvSpPr>
      <xdr:spPr>
        <a:xfrm>
          <a:off x="1110298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EB19A08F-F962-4714-8294-C89DDD2FBB7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D6522870-3C8A-4A45-A5A9-B5EACC5D42D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66D92257-36CC-44CD-B895-B659F5AF7CB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7D822067-F6AC-4EE1-A632-5E9A16670CA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9AD30ADA-1BCB-4C47-8C4A-7E2688B1A98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1F5EB09D-6351-456C-8C66-A10968CC108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95E4F983-0704-443B-BB2B-5E203C86AA1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2B11F64C-9537-448A-9FBB-F35C6B2F44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23FBC3A1-9041-4913-9E11-2A92B18565B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624B9345-FAE9-4676-9E76-A26F7D40D11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5CD5F206-738A-4EC3-96B0-8E31A35D2F63}"/>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048863BF-A20E-4E99-8271-8418CAC9E43B}"/>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6B947A13-2C1B-4C72-8CEC-716CF7D69A1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4CEDDA31-A62D-4472-9C07-9ADD1B5C11CB}"/>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462D113A-5EC8-4378-A34D-A07AD1A33E3D}"/>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931AFD48-18EC-4705-8B1C-A17C96FF5C76}"/>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63F40B93-4E22-4291-B372-ED71BD47141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6FDC6084-F6D8-4278-B3A3-FE259351C22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E161AD4F-EDD4-428F-A4FD-334BC632AE2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6FE2ECCD-9102-4175-9979-02A3D044E6D8}"/>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3EBF6CD0-0271-45BB-9DBE-8A32EFEADD70}"/>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E860DC99-F56E-4943-8F5D-850E6C6D1688}"/>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E0010DF5-C22A-4AE1-BE75-B89EB9E7EAD1}"/>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2CAE2C3E-5C31-4668-9DAD-846B8B879215}"/>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BF91F34B-D8A8-448C-ADAB-1B4ECD1DA7B2}"/>
            </a:ext>
          </a:extLst>
        </xdr:cNvPr>
        <xdr:cNvSpPr txBox="1"/>
      </xdr:nvSpPr>
      <xdr:spPr>
        <a:xfrm>
          <a:off x="19547840" y="639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4B3DD2AF-94B3-4327-AFF0-71E53F5AC75E}"/>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33A71812-7F53-4CAF-AD67-B5A85CF66EC9}"/>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17FE7FB3-6B5C-4225-B63B-157D121405DE}"/>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4477C878-38AC-423F-B59E-6081692C34AC}"/>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6A34E1B7-0514-409C-9A81-62DAB34AA7DD}"/>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4407F46-0722-46B1-9D28-5F738807590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3828A3A-E1CB-4007-98DE-9BCBB454ED8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169A682-D4CC-45F0-82C3-4A545B9D691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6C1B491-D7E8-4D10-812A-32C20E9A07C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3FD40DC-D2D0-4225-BAB5-793B06CC837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81030</xdr:rowOff>
    </xdr:from>
    <xdr:to>
      <xdr:col>116</xdr:col>
      <xdr:colOff>114300</xdr:colOff>
      <xdr:row>38</xdr:row>
      <xdr:rowOff>11180</xdr:rowOff>
    </xdr:to>
    <xdr:sp macro="" textlink="">
      <xdr:nvSpPr>
        <xdr:cNvPr id="582" name="楕円 581">
          <a:extLst>
            <a:ext uri="{FF2B5EF4-FFF2-40B4-BE49-F238E27FC236}">
              <a16:creationId xmlns:a16="http://schemas.microsoft.com/office/drawing/2014/main" id="{8FE34A79-DC28-41D6-87C0-34628D8CC2B3}"/>
            </a:ext>
          </a:extLst>
        </xdr:cNvPr>
        <xdr:cNvSpPr/>
      </xdr:nvSpPr>
      <xdr:spPr>
        <a:xfrm>
          <a:off x="19458940" y="6283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103907</xdr:rowOff>
    </xdr:from>
    <xdr:ext cx="599010" cy="259045"/>
    <xdr:sp macro="" textlink="">
      <xdr:nvSpPr>
        <xdr:cNvPr id="583" name="【一般廃棄物処理施設】&#10;一人当たり有形固定資産（償却資産）額該当値テキスト">
          <a:extLst>
            <a:ext uri="{FF2B5EF4-FFF2-40B4-BE49-F238E27FC236}">
              <a16:creationId xmlns:a16="http://schemas.microsoft.com/office/drawing/2014/main" id="{C6E6ABDC-F714-40A6-AAE8-0F3E7FCA4DC6}"/>
            </a:ext>
          </a:extLst>
        </xdr:cNvPr>
        <xdr:cNvSpPr txBox="1"/>
      </xdr:nvSpPr>
      <xdr:spPr>
        <a:xfrm>
          <a:off x="19547840" y="613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103798</xdr:rowOff>
    </xdr:from>
    <xdr:to>
      <xdr:col>112</xdr:col>
      <xdr:colOff>38100</xdr:colOff>
      <xdr:row>38</xdr:row>
      <xdr:rowOff>33948</xdr:rowOff>
    </xdr:to>
    <xdr:sp macro="" textlink="">
      <xdr:nvSpPr>
        <xdr:cNvPr id="584" name="楕円 583">
          <a:extLst>
            <a:ext uri="{FF2B5EF4-FFF2-40B4-BE49-F238E27FC236}">
              <a16:creationId xmlns:a16="http://schemas.microsoft.com/office/drawing/2014/main" id="{FD51D166-3DDC-4B91-84AA-0F06D2F9B479}"/>
            </a:ext>
          </a:extLst>
        </xdr:cNvPr>
        <xdr:cNvSpPr/>
      </xdr:nvSpPr>
      <xdr:spPr>
        <a:xfrm>
          <a:off x="18735040" y="6306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131830</xdr:rowOff>
    </xdr:from>
    <xdr:to>
      <xdr:col>116</xdr:col>
      <xdr:colOff>63500</xdr:colOff>
      <xdr:row>37</xdr:row>
      <xdr:rowOff>154598</xdr:rowOff>
    </xdr:to>
    <xdr:cxnSp macro="">
      <xdr:nvCxnSpPr>
        <xdr:cNvPr id="585" name="直線コネクタ 584">
          <a:extLst>
            <a:ext uri="{FF2B5EF4-FFF2-40B4-BE49-F238E27FC236}">
              <a16:creationId xmlns:a16="http://schemas.microsoft.com/office/drawing/2014/main" id="{B10DE487-8C77-4069-9192-3C668B1744EE}"/>
            </a:ext>
          </a:extLst>
        </xdr:cNvPr>
        <xdr:cNvCxnSpPr/>
      </xdr:nvCxnSpPr>
      <xdr:spPr>
        <a:xfrm flipV="1">
          <a:off x="18778220" y="6334510"/>
          <a:ext cx="731520" cy="2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94203</xdr:rowOff>
    </xdr:from>
    <xdr:to>
      <xdr:col>107</xdr:col>
      <xdr:colOff>101600</xdr:colOff>
      <xdr:row>38</xdr:row>
      <xdr:rowOff>24353</xdr:rowOff>
    </xdr:to>
    <xdr:sp macro="" textlink="">
      <xdr:nvSpPr>
        <xdr:cNvPr id="586" name="楕円 585">
          <a:extLst>
            <a:ext uri="{FF2B5EF4-FFF2-40B4-BE49-F238E27FC236}">
              <a16:creationId xmlns:a16="http://schemas.microsoft.com/office/drawing/2014/main" id="{F3216B02-E329-4917-9276-D66394A10BC7}"/>
            </a:ext>
          </a:extLst>
        </xdr:cNvPr>
        <xdr:cNvSpPr/>
      </xdr:nvSpPr>
      <xdr:spPr>
        <a:xfrm>
          <a:off x="17937480" y="6296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145003</xdr:rowOff>
    </xdr:from>
    <xdr:to>
      <xdr:col>111</xdr:col>
      <xdr:colOff>177800</xdr:colOff>
      <xdr:row>37</xdr:row>
      <xdr:rowOff>154598</xdr:rowOff>
    </xdr:to>
    <xdr:cxnSp macro="">
      <xdr:nvCxnSpPr>
        <xdr:cNvPr id="587" name="直線コネクタ 586">
          <a:extLst>
            <a:ext uri="{FF2B5EF4-FFF2-40B4-BE49-F238E27FC236}">
              <a16:creationId xmlns:a16="http://schemas.microsoft.com/office/drawing/2014/main" id="{A1FC21C3-DD26-498C-8A12-BE94D9403A34}"/>
            </a:ext>
          </a:extLst>
        </xdr:cNvPr>
        <xdr:cNvCxnSpPr/>
      </xdr:nvCxnSpPr>
      <xdr:spPr>
        <a:xfrm>
          <a:off x="17988280" y="6347683"/>
          <a:ext cx="789940" cy="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100209</xdr:rowOff>
    </xdr:from>
    <xdr:to>
      <xdr:col>102</xdr:col>
      <xdr:colOff>165100</xdr:colOff>
      <xdr:row>38</xdr:row>
      <xdr:rowOff>30359</xdr:rowOff>
    </xdr:to>
    <xdr:sp macro="" textlink="">
      <xdr:nvSpPr>
        <xdr:cNvPr id="588" name="楕円 587">
          <a:extLst>
            <a:ext uri="{FF2B5EF4-FFF2-40B4-BE49-F238E27FC236}">
              <a16:creationId xmlns:a16="http://schemas.microsoft.com/office/drawing/2014/main" id="{F633FA20-EA75-4A67-AB5E-5EF6D967C738}"/>
            </a:ext>
          </a:extLst>
        </xdr:cNvPr>
        <xdr:cNvSpPr/>
      </xdr:nvSpPr>
      <xdr:spPr>
        <a:xfrm>
          <a:off x="17162780" y="63028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145003</xdr:rowOff>
    </xdr:from>
    <xdr:to>
      <xdr:col>107</xdr:col>
      <xdr:colOff>50800</xdr:colOff>
      <xdr:row>37</xdr:row>
      <xdr:rowOff>151009</xdr:rowOff>
    </xdr:to>
    <xdr:cxnSp macro="">
      <xdr:nvCxnSpPr>
        <xdr:cNvPr id="589" name="直線コネクタ 588">
          <a:extLst>
            <a:ext uri="{FF2B5EF4-FFF2-40B4-BE49-F238E27FC236}">
              <a16:creationId xmlns:a16="http://schemas.microsoft.com/office/drawing/2014/main" id="{0D52C4A5-70E9-4E1F-A1A7-94F90170C4F9}"/>
            </a:ext>
          </a:extLst>
        </xdr:cNvPr>
        <xdr:cNvCxnSpPr/>
      </xdr:nvCxnSpPr>
      <xdr:spPr>
        <a:xfrm flipV="1">
          <a:off x="17213580" y="6347683"/>
          <a:ext cx="774700" cy="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19834</xdr:rowOff>
    </xdr:from>
    <xdr:to>
      <xdr:col>98</xdr:col>
      <xdr:colOff>38100</xdr:colOff>
      <xdr:row>38</xdr:row>
      <xdr:rowOff>121434</xdr:rowOff>
    </xdr:to>
    <xdr:sp macro="" textlink="">
      <xdr:nvSpPr>
        <xdr:cNvPr id="590" name="楕円 589">
          <a:extLst>
            <a:ext uri="{FF2B5EF4-FFF2-40B4-BE49-F238E27FC236}">
              <a16:creationId xmlns:a16="http://schemas.microsoft.com/office/drawing/2014/main" id="{6E76C94A-AD5B-4006-BD05-A307A6E63C84}"/>
            </a:ext>
          </a:extLst>
        </xdr:cNvPr>
        <xdr:cNvSpPr/>
      </xdr:nvSpPr>
      <xdr:spPr>
        <a:xfrm>
          <a:off x="16388080" y="63901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151009</xdr:rowOff>
    </xdr:from>
    <xdr:to>
      <xdr:col>102</xdr:col>
      <xdr:colOff>114300</xdr:colOff>
      <xdr:row>38</xdr:row>
      <xdr:rowOff>70634</xdr:rowOff>
    </xdr:to>
    <xdr:cxnSp macro="">
      <xdr:nvCxnSpPr>
        <xdr:cNvPr id="591" name="直線コネクタ 590">
          <a:extLst>
            <a:ext uri="{FF2B5EF4-FFF2-40B4-BE49-F238E27FC236}">
              <a16:creationId xmlns:a16="http://schemas.microsoft.com/office/drawing/2014/main" id="{B43FB88E-71AC-4072-9319-1AAA73577573}"/>
            </a:ext>
          </a:extLst>
        </xdr:cNvPr>
        <xdr:cNvCxnSpPr/>
      </xdr:nvCxnSpPr>
      <xdr:spPr>
        <a:xfrm flipV="1">
          <a:off x="16431260" y="6353689"/>
          <a:ext cx="782320" cy="8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1D8128BB-236E-4BF7-89DF-0A275C978FAA}"/>
            </a:ext>
          </a:extLst>
        </xdr:cNvPr>
        <xdr:cNvSpPr txBox="1"/>
      </xdr:nvSpPr>
      <xdr:spPr>
        <a:xfrm>
          <a:off x="18528811" y="650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3BB30D04-3FBD-4CA7-BA5B-2530E0D1C058}"/>
            </a:ext>
          </a:extLst>
        </xdr:cNvPr>
        <xdr:cNvSpPr txBox="1"/>
      </xdr:nvSpPr>
      <xdr:spPr>
        <a:xfrm>
          <a:off x="17766811" y="646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1930DE78-E2CC-4644-98B6-9619D725B91A}"/>
            </a:ext>
          </a:extLst>
        </xdr:cNvPr>
        <xdr:cNvSpPr txBox="1"/>
      </xdr:nvSpPr>
      <xdr:spPr>
        <a:xfrm>
          <a:off x="16969251" y="646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50C867EF-F2B8-417E-B9D8-7EACC47F3495}"/>
            </a:ext>
          </a:extLst>
        </xdr:cNvPr>
        <xdr:cNvSpPr txBox="1"/>
      </xdr:nvSpPr>
      <xdr:spPr>
        <a:xfrm>
          <a:off x="16194551" y="649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50475</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4059C423-E052-4A00-B16E-E9928C6FE9E4}"/>
            </a:ext>
          </a:extLst>
        </xdr:cNvPr>
        <xdr:cNvSpPr txBox="1"/>
      </xdr:nvSpPr>
      <xdr:spPr>
        <a:xfrm>
          <a:off x="18528811" y="608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40880</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30536682-3490-4DCC-A5F5-E948CF831000}"/>
            </a:ext>
          </a:extLst>
        </xdr:cNvPr>
        <xdr:cNvSpPr txBox="1"/>
      </xdr:nvSpPr>
      <xdr:spPr>
        <a:xfrm>
          <a:off x="17766811" y="607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46886</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C8C6CF8B-F34C-4D1D-AC56-7593515ACCC9}"/>
            </a:ext>
          </a:extLst>
        </xdr:cNvPr>
        <xdr:cNvSpPr txBox="1"/>
      </xdr:nvSpPr>
      <xdr:spPr>
        <a:xfrm>
          <a:off x="16969251" y="608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137961</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B49E9333-4888-44C9-88C1-14C91DB7BFCA}"/>
            </a:ext>
          </a:extLst>
        </xdr:cNvPr>
        <xdr:cNvSpPr txBox="1"/>
      </xdr:nvSpPr>
      <xdr:spPr>
        <a:xfrm>
          <a:off x="16194551" y="617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F6F39DDF-99BD-4CDB-8563-32BB7EDE0DC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40664CD2-7506-429C-9830-E8352654156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60E86894-36BA-477C-ABD2-7B46E42D948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922F364C-4D77-44CD-A53E-987FA635C51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C29533D0-6735-4A09-B7EB-BF78FC7C5D4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BCF0ED87-6B2A-443A-9D33-392CC34A182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B5A5ED69-5E93-4D27-A351-4EDFE520CD2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5BBACD32-909F-4469-9586-20713262476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A8FBE62F-6A6D-4563-9EEE-29122786A68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183C180E-ABFE-45BA-A0DC-A5D39BD17C3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8EA487D0-3966-46E3-9FE3-D2154A3142B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BE47BDD7-BDE2-47E5-B33D-F86CD8C2DB5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F47541E3-D392-4EA0-AE86-71813DEB5D3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46328E52-2388-4B63-AD77-93377498F91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2138AFA1-BDEB-4B68-B087-121EF8366E2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16E6F79B-7B1D-405F-8ED9-A68359F189D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0AFBF67F-26CC-49A4-A3EC-8F30F393BC9D}"/>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C40CEEE1-3E1A-47A2-9C8A-B5892AB9589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8E04D540-7C78-41E0-884F-3374F2B6832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5104B37B-66F8-4BD4-8AB0-B9EEA172B91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61B93EB0-BC18-4268-8370-806675A53E4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49DE8E53-CC52-4E13-9E10-9535D2014AB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A5009B2B-A3D0-4CC5-A756-6123F46BCBF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FE9DA5B6-A0D3-4569-90E0-07A1BC59849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01FF81E4-8647-4AB7-AC79-82E5198133C6}"/>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3FFCBBF7-ED6E-4AC5-ABA1-40CAF00A7338}"/>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C2D58864-A0FF-47C3-ABE5-E0063284CB2B}"/>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AEF1FD16-874E-414A-B0C1-55087119804E}"/>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DCB7D354-BEC5-44CF-8C9E-D1FD1C59F194}"/>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80BD957C-5016-4CB2-B6E5-FAD1295291DE}"/>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4A95C68C-7FF5-462F-A8E2-0A440167ABCF}"/>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CECD0E7B-DD7B-4C6F-9409-BD2174B8B4D3}"/>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8CF98615-90BA-4824-9595-9EE09E7A073B}"/>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61CD8020-728F-4861-8B18-2218AABA7C84}"/>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8F0673BC-E080-4C1D-AA91-F0224DDFEEC4}"/>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1F53AAFC-A1FE-4EE8-A9A6-317BBCE7F1D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4FC740C-5575-4C95-B71A-4CA4D0145D6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301AA997-8009-402E-A804-ADC942D9306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8A39DF60-9FB5-4623-BEB4-22541AC1F31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07FAC7D-54F3-4CBF-A0BB-CA30324F9F6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40" name="楕円 639">
          <a:extLst>
            <a:ext uri="{FF2B5EF4-FFF2-40B4-BE49-F238E27FC236}">
              <a16:creationId xmlns:a16="http://schemas.microsoft.com/office/drawing/2014/main" id="{46BBF6DC-0AEE-41AC-AF20-4C0119BA052B}"/>
            </a:ext>
          </a:extLst>
        </xdr:cNvPr>
        <xdr:cNvSpPr/>
      </xdr:nvSpPr>
      <xdr:spPr>
        <a:xfrm>
          <a:off x="14325600" y="100685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160037</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4BF4503C-0038-49AA-8363-70E089E11FA8}"/>
            </a:ext>
          </a:extLst>
        </xdr:cNvPr>
        <xdr:cNvSpPr txBox="1"/>
      </xdr:nvSpPr>
      <xdr:spPr>
        <a:xfrm>
          <a:off x="14414500"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642" name="楕円 641">
          <a:extLst>
            <a:ext uri="{FF2B5EF4-FFF2-40B4-BE49-F238E27FC236}">
              <a16:creationId xmlns:a16="http://schemas.microsoft.com/office/drawing/2014/main" id="{B930E480-9220-4816-979E-D164474CFC67}"/>
            </a:ext>
          </a:extLst>
        </xdr:cNvPr>
        <xdr:cNvSpPr/>
      </xdr:nvSpPr>
      <xdr:spPr>
        <a:xfrm>
          <a:off x="1357884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60960</xdr:rowOff>
    </xdr:to>
    <xdr:cxnSp macro="">
      <xdr:nvCxnSpPr>
        <xdr:cNvPr id="643" name="直線コネクタ 642">
          <a:extLst>
            <a:ext uri="{FF2B5EF4-FFF2-40B4-BE49-F238E27FC236}">
              <a16:creationId xmlns:a16="http://schemas.microsoft.com/office/drawing/2014/main" id="{87723AD9-155E-407B-B56A-1A6E7F90F3F5}"/>
            </a:ext>
          </a:extLst>
        </xdr:cNvPr>
        <xdr:cNvCxnSpPr/>
      </xdr:nvCxnSpPr>
      <xdr:spPr>
        <a:xfrm>
          <a:off x="13629640" y="10104120"/>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644" name="楕円 643">
          <a:extLst>
            <a:ext uri="{FF2B5EF4-FFF2-40B4-BE49-F238E27FC236}">
              <a16:creationId xmlns:a16="http://schemas.microsoft.com/office/drawing/2014/main" id="{975EE861-F385-405A-BA4A-05AEDC5C5891}"/>
            </a:ext>
          </a:extLst>
        </xdr:cNvPr>
        <xdr:cNvSpPr/>
      </xdr:nvSpPr>
      <xdr:spPr>
        <a:xfrm>
          <a:off x="12804140" y="1000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45720</xdr:rowOff>
    </xdr:to>
    <xdr:cxnSp macro="">
      <xdr:nvCxnSpPr>
        <xdr:cNvPr id="645" name="直線コネクタ 644">
          <a:extLst>
            <a:ext uri="{FF2B5EF4-FFF2-40B4-BE49-F238E27FC236}">
              <a16:creationId xmlns:a16="http://schemas.microsoft.com/office/drawing/2014/main" id="{23699664-5791-48E6-9701-06BC6DFD2A8C}"/>
            </a:ext>
          </a:extLst>
        </xdr:cNvPr>
        <xdr:cNvCxnSpPr/>
      </xdr:nvCxnSpPr>
      <xdr:spPr>
        <a:xfrm>
          <a:off x="12854940" y="1006030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93980</xdr:rowOff>
    </xdr:from>
    <xdr:to>
      <xdr:col>72</xdr:col>
      <xdr:colOff>38100</xdr:colOff>
      <xdr:row>60</xdr:row>
      <xdr:rowOff>24130</xdr:rowOff>
    </xdr:to>
    <xdr:sp macro="" textlink="">
      <xdr:nvSpPr>
        <xdr:cNvPr id="646" name="楕円 645">
          <a:extLst>
            <a:ext uri="{FF2B5EF4-FFF2-40B4-BE49-F238E27FC236}">
              <a16:creationId xmlns:a16="http://schemas.microsoft.com/office/drawing/2014/main" id="{509FC461-7161-40CB-87F1-FA6F799C2674}"/>
            </a:ext>
          </a:extLst>
        </xdr:cNvPr>
        <xdr:cNvSpPr/>
      </xdr:nvSpPr>
      <xdr:spPr>
        <a:xfrm>
          <a:off x="12029440" y="998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144780</xdr:rowOff>
    </xdr:from>
    <xdr:to>
      <xdr:col>76</xdr:col>
      <xdr:colOff>114300</xdr:colOff>
      <xdr:row>59</xdr:row>
      <xdr:rowOff>169545</xdr:rowOff>
    </xdr:to>
    <xdr:cxnSp macro="">
      <xdr:nvCxnSpPr>
        <xdr:cNvPr id="647" name="直線コネクタ 646">
          <a:extLst>
            <a:ext uri="{FF2B5EF4-FFF2-40B4-BE49-F238E27FC236}">
              <a16:creationId xmlns:a16="http://schemas.microsoft.com/office/drawing/2014/main" id="{3A8BD651-B331-44BB-9979-BB33D8AB6574}"/>
            </a:ext>
          </a:extLst>
        </xdr:cNvPr>
        <xdr:cNvCxnSpPr/>
      </xdr:nvCxnSpPr>
      <xdr:spPr>
        <a:xfrm>
          <a:off x="12072620" y="1003554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48260</xdr:rowOff>
    </xdr:from>
    <xdr:to>
      <xdr:col>67</xdr:col>
      <xdr:colOff>101600</xdr:colOff>
      <xdr:row>59</xdr:row>
      <xdr:rowOff>149860</xdr:rowOff>
    </xdr:to>
    <xdr:sp macro="" textlink="">
      <xdr:nvSpPr>
        <xdr:cNvPr id="648" name="楕円 647">
          <a:extLst>
            <a:ext uri="{FF2B5EF4-FFF2-40B4-BE49-F238E27FC236}">
              <a16:creationId xmlns:a16="http://schemas.microsoft.com/office/drawing/2014/main" id="{6ED03770-6F86-4723-878B-01EBD2ABBD36}"/>
            </a:ext>
          </a:extLst>
        </xdr:cNvPr>
        <xdr:cNvSpPr/>
      </xdr:nvSpPr>
      <xdr:spPr>
        <a:xfrm>
          <a:off x="1123188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99060</xdr:rowOff>
    </xdr:from>
    <xdr:to>
      <xdr:col>71</xdr:col>
      <xdr:colOff>177800</xdr:colOff>
      <xdr:row>59</xdr:row>
      <xdr:rowOff>144780</xdr:rowOff>
    </xdr:to>
    <xdr:cxnSp macro="">
      <xdr:nvCxnSpPr>
        <xdr:cNvPr id="649" name="直線コネクタ 648">
          <a:extLst>
            <a:ext uri="{FF2B5EF4-FFF2-40B4-BE49-F238E27FC236}">
              <a16:creationId xmlns:a16="http://schemas.microsoft.com/office/drawing/2014/main" id="{472ACF36-5622-4D1F-83D2-45BE5AEF33F5}"/>
            </a:ext>
          </a:extLst>
        </xdr:cNvPr>
        <xdr:cNvCxnSpPr/>
      </xdr:nvCxnSpPr>
      <xdr:spPr>
        <a:xfrm>
          <a:off x="11282680" y="998982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073CF3CB-486E-4A71-80BE-144AE9AC3928}"/>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B0293BF0-07D9-4FE4-9321-66AB49AE23D5}"/>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F364696A-8694-41EE-8857-A22F1C051F9A}"/>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FDF3DCFF-114E-40E6-BB84-67C05EE9558A}"/>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87647</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6776C672-831F-4D9F-ABA8-CF0C0CC482B6}"/>
            </a:ext>
          </a:extLst>
        </xdr:cNvPr>
        <xdr:cNvSpPr txBox="1"/>
      </xdr:nvSpPr>
      <xdr:spPr>
        <a:xfrm>
          <a:off x="134372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40022</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5F5F41F0-85A9-4DE9-8B4B-566F5CFF43F7}"/>
            </a:ext>
          </a:extLst>
        </xdr:cNvPr>
        <xdr:cNvSpPr txBox="1"/>
      </xdr:nvSpPr>
      <xdr:spPr>
        <a:xfrm>
          <a:off x="12675244"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15257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B96A09EC-EFAA-4E13-B4A1-B25B203ECEB4}"/>
            </a:ext>
          </a:extLst>
        </xdr:cNvPr>
        <xdr:cNvSpPr txBox="1"/>
      </xdr:nvSpPr>
      <xdr:spPr>
        <a:xfrm>
          <a:off x="1190054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140987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2F85B269-5516-4325-9281-D383DE218FA1}"/>
            </a:ext>
          </a:extLst>
        </xdr:cNvPr>
        <xdr:cNvSpPr txBox="1"/>
      </xdr:nvSpPr>
      <xdr:spPr>
        <a:xfrm>
          <a:off x="11102984" y="1003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3601A9E3-3839-4640-A9F4-3AC54361045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06F5D52F-ED38-48BE-B538-BF5C224F33A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CBA18B48-52FE-4BF7-8792-8AD675DCCBD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9D095F9E-3009-4A67-9E5D-66F218D2256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CA5C62DA-EAAC-4FF2-808C-28E8982695C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43B37B73-5F42-4387-BE67-D8D5D005A4A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E7D45EED-4A7B-4F5B-A83D-9946B7054DC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261887C5-7BAA-4612-ACEB-66F5747C858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48B3B101-6F83-459E-9C13-BA07BD8909C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50F38BDD-4F35-4DE4-B07C-D1810B2D200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AC57656F-8BA8-4902-8612-3E4FA03A1F7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8C67985B-4C34-4991-B4F6-0DFCBA8248E3}"/>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7DFB6777-1D81-41B5-901B-CBBE22A89308}"/>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A9CF5874-526D-48B1-B23E-8F5728B7530F}"/>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3BE76F24-734C-4099-89F1-8D70689AA843}"/>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923B0CF7-8A8B-435A-A7C8-98042951D61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3DC1D009-5D1C-4BF0-A810-E30B0823A26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7BBF0684-2732-4563-89B0-442BA35BEE6F}"/>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D86E8FBE-6CFA-497C-867E-611D6254DE5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6A665D43-BB37-4AD3-A6A2-337B0EE2AEF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F2510898-2703-47F9-BB5F-7CCB3AD544E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E5809078-6188-4AB7-B08B-05E794B41A1F}"/>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69A0D366-EEEF-4787-9A61-FF68BAD1BABD}"/>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4887AB86-09CA-4C7D-A902-EA29764FDAA1}"/>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1EEAC358-EDD1-47C1-BD32-55A8C97452AF}"/>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0AEA7239-9A99-46E5-A601-0AC394C4A3D0}"/>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35DC3F70-D1C7-453D-9CA5-638DAA4B4BA0}"/>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79FD9ECE-4D89-4DE3-A339-B7185538B528}"/>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D67B1226-3C7C-4FFF-8628-19AECA02847B}"/>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A37F8816-0412-4256-87C7-86AE825260E4}"/>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5431C305-707E-4938-AF24-E2C2E4C7C20B}"/>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AB6CBB1C-6089-42F2-BC1D-C542EACA9717}"/>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EAACDF5A-6700-4A6A-9F92-DB88DF89348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3745AC99-BBBA-41E4-B2E4-1F1A65F945E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2FC21B73-B7C2-46C6-A206-0425DE727E5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9D7180B7-EE65-46B2-BE70-3F070C51849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AF77F67-FEFE-4C9B-A633-6C5ABED8593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36068</xdr:rowOff>
    </xdr:from>
    <xdr:to>
      <xdr:col>116</xdr:col>
      <xdr:colOff>114300</xdr:colOff>
      <xdr:row>62</xdr:row>
      <xdr:rowOff>137668</xdr:rowOff>
    </xdr:to>
    <xdr:sp macro="" textlink="">
      <xdr:nvSpPr>
        <xdr:cNvPr id="695" name="楕円 694">
          <a:extLst>
            <a:ext uri="{FF2B5EF4-FFF2-40B4-BE49-F238E27FC236}">
              <a16:creationId xmlns:a16="http://schemas.microsoft.com/office/drawing/2014/main" id="{9EF13E7C-30B8-4F8E-928C-EC2EE0BB2757}"/>
            </a:ext>
          </a:extLst>
        </xdr:cNvPr>
        <xdr:cNvSpPr/>
      </xdr:nvSpPr>
      <xdr:spPr>
        <a:xfrm>
          <a:off x="1945894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14495</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033516DF-6A9E-46B8-8EC9-D17D9E4CFBE7}"/>
            </a:ext>
          </a:extLst>
        </xdr:cNvPr>
        <xdr:cNvSpPr txBox="1"/>
      </xdr:nvSpPr>
      <xdr:spPr>
        <a:xfrm>
          <a:off x="19547840" y="1040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697" name="楕円 696">
          <a:extLst>
            <a:ext uri="{FF2B5EF4-FFF2-40B4-BE49-F238E27FC236}">
              <a16:creationId xmlns:a16="http://schemas.microsoft.com/office/drawing/2014/main" id="{88E10BD0-2026-4106-B4E7-6075F627596B}"/>
            </a:ext>
          </a:extLst>
        </xdr:cNvPr>
        <xdr:cNvSpPr/>
      </xdr:nvSpPr>
      <xdr:spPr>
        <a:xfrm>
          <a:off x="1873504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86868</xdr:rowOff>
    </xdr:from>
    <xdr:to>
      <xdr:col>116</xdr:col>
      <xdr:colOff>63500</xdr:colOff>
      <xdr:row>62</xdr:row>
      <xdr:rowOff>91440</xdr:rowOff>
    </xdr:to>
    <xdr:cxnSp macro="">
      <xdr:nvCxnSpPr>
        <xdr:cNvPr id="698" name="直線コネクタ 697">
          <a:extLst>
            <a:ext uri="{FF2B5EF4-FFF2-40B4-BE49-F238E27FC236}">
              <a16:creationId xmlns:a16="http://schemas.microsoft.com/office/drawing/2014/main" id="{74234713-476A-40A0-ABFC-3FDD58B3EBEE}"/>
            </a:ext>
          </a:extLst>
        </xdr:cNvPr>
        <xdr:cNvCxnSpPr/>
      </xdr:nvCxnSpPr>
      <xdr:spPr>
        <a:xfrm flipV="1">
          <a:off x="18778220" y="1048054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40640</xdr:rowOff>
    </xdr:from>
    <xdr:to>
      <xdr:col>107</xdr:col>
      <xdr:colOff>101600</xdr:colOff>
      <xdr:row>62</xdr:row>
      <xdr:rowOff>142240</xdr:rowOff>
    </xdr:to>
    <xdr:sp macro="" textlink="">
      <xdr:nvSpPr>
        <xdr:cNvPr id="699" name="楕円 698">
          <a:extLst>
            <a:ext uri="{FF2B5EF4-FFF2-40B4-BE49-F238E27FC236}">
              <a16:creationId xmlns:a16="http://schemas.microsoft.com/office/drawing/2014/main" id="{AACA5CA9-4C23-49FF-B216-CA0E3B2B57EA}"/>
            </a:ext>
          </a:extLst>
        </xdr:cNvPr>
        <xdr:cNvSpPr/>
      </xdr:nvSpPr>
      <xdr:spPr>
        <a:xfrm>
          <a:off x="1793748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91440</xdr:rowOff>
    </xdr:to>
    <xdr:cxnSp macro="">
      <xdr:nvCxnSpPr>
        <xdr:cNvPr id="700" name="直線コネクタ 699">
          <a:extLst>
            <a:ext uri="{FF2B5EF4-FFF2-40B4-BE49-F238E27FC236}">
              <a16:creationId xmlns:a16="http://schemas.microsoft.com/office/drawing/2014/main" id="{F7EA6FE7-858C-437A-AC66-BEBF8B93A325}"/>
            </a:ext>
          </a:extLst>
        </xdr:cNvPr>
        <xdr:cNvCxnSpPr/>
      </xdr:nvCxnSpPr>
      <xdr:spPr>
        <a:xfrm>
          <a:off x="17988280" y="104851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45212</xdr:rowOff>
    </xdr:from>
    <xdr:to>
      <xdr:col>102</xdr:col>
      <xdr:colOff>165100</xdr:colOff>
      <xdr:row>62</xdr:row>
      <xdr:rowOff>146812</xdr:rowOff>
    </xdr:to>
    <xdr:sp macro="" textlink="">
      <xdr:nvSpPr>
        <xdr:cNvPr id="701" name="楕円 700">
          <a:extLst>
            <a:ext uri="{FF2B5EF4-FFF2-40B4-BE49-F238E27FC236}">
              <a16:creationId xmlns:a16="http://schemas.microsoft.com/office/drawing/2014/main" id="{026163C2-3DEA-4239-9C1C-3ECF76202AEB}"/>
            </a:ext>
          </a:extLst>
        </xdr:cNvPr>
        <xdr:cNvSpPr/>
      </xdr:nvSpPr>
      <xdr:spPr>
        <a:xfrm>
          <a:off x="17162780" y="1043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91440</xdr:rowOff>
    </xdr:from>
    <xdr:to>
      <xdr:col>107</xdr:col>
      <xdr:colOff>50800</xdr:colOff>
      <xdr:row>62</xdr:row>
      <xdr:rowOff>96012</xdr:rowOff>
    </xdr:to>
    <xdr:cxnSp macro="">
      <xdr:nvCxnSpPr>
        <xdr:cNvPr id="702" name="直線コネクタ 701">
          <a:extLst>
            <a:ext uri="{FF2B5EF4-FFF2-40B4-BE49-F238E27FC236}">
              <a16:creationId xmlns:a16="http://schemas.microsoft.com/office/drawing/2014/main" id="{75BDC674-2AD1-4CAD-AB7E-93E3F8A106E5}"/>
            </a:ext>
          </a:extLst>
        </xdr:cNvPr>
        <xdr:cNvCxnSpPr/>
      </xdr:nvCxnSpPr>
      <xdr:spPr>
        <a:xfrm flipV="1">
          <a:off x="17213580" y="1048512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49784</xdr:rowOff>
    </xdr:from>
    <xdr:to>
      <xdr:col>98</xdr:col>
      <xdr:colOff>38100</xdr:colOff>
      <xdr:row>62</xdr:row>
      <xdr:rowOff>151384</xdr:rowOff>
    </xdr:to>
    <xdr:sp macro="" textlink="">
      <xdr:nvSpPr>
        <xdr:cNvPr id="703" name="楕円 702">
          <a:extLst>
            <a:ext uri="{FF2B5EF4-FFF2-40B4-BE49-F238E27FC236}">
              <a16:creationId xmlns:a16="http://schemas.microsoft.com/office/drawing/2014/main" id="{5217B4E6-6837-402B-BACE-F3250F7E6A6C}"/>
            </a:ext>
          </a:extLst>
        </xdr:cNvPr>
        <xdr:cNvSpPr/>
      </xdr:nvSpPr>
      <xdr:spPr>
        <a:xfrm>
          <a:off x="16388080" y="104434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96012</xdr:rowOff>
    </xdr:from>
    <xdr:to>
      <xdr:col>102</xdr:col>
      <xdr:colOff>114300</xdr:colOff>
      <xdr:row>62</xdr:row>
      <xdr:rowOff>100584</xdr:rowOff>
    </xdr:to>
    <xdr:cxnSp macro="">
      <xdr:nvCxnSpPr>
        <xdr:cNvPr id="704" name="直線コネクタ 703">
          <a:extLst>
            <a:ext uri="{FF2B5EF4-FFF2-40B4-BE49-F238E27FC236}">
              <a16:creationId xmlns:a16="http://schemas.microsoft.com/office/drawing/2014/main" id="{3BD4F200-E4BE-455A-A5EA-B04F8B4E0125}"/>
            </a:ext>
          </a:extLst>
        </xdr:cNvPr>
        <xdr:cNvCxnSpPr/>
      </xdr:nvCxnSpPr>
      <xdr:spPr>
        <a:xfrm flipV="1">
          <a:off x="16431260" y="1048969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0A330233-1691-4E73-85CF-C9DB261F5EBD}"/>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C5FA0FA8-7615-429C-8FCE-40575B7195F2}"/>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4A0DF3C4-A707-4F59-9A75-5A4E6FEF5395}"/>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CC83BE01-E543-4214-8CA6-5246B50D95FB}"/>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133367</xdr:rowOff>
    </xdr:from>
    <xdr:ext cx="469744" cy="259045"/>
    <xdr:sp macro="" textlink="">
      <xdr:nvSpPr>
        <xdr:cNvPr id="709" name="n_1mainValue【保健センター・保健所】&#10;一人当たり面積">
          <a:extLst>
            <a:ext uri="{FF2B5EF4-FFF2-40B4-BE49-F238E27FC236}">
              <a16:creationId xmlns:a16="http://schemas.microsoft.com/office/drawing/2014/main" id="{2008ACBF-7791-428A-9F6C-115D29132755}"/>
            </a:ext>
          </a:extLst>
        </xdr:cNvPr>
        <xdr:cNvSpPr txBox="1"/>
      </xdr:nvSpPr>
      <xdr:spPr>
        <a:xfrm>
          <a:off x="1856112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133367</xdr:rowOff>
    </xdr:from>
    <xdr:ext cx="469744" cy="259045"/>
    <xdr:sp macro="" textlink="">
      <xdr:nvSpPr>
        <xdr:cNvPr id="710" name="n_2mainValue【保健センター・保健所】&#10;一人当たり面積">
          <a:extLst>
            <a:ext uri="{FF2B5EF4-FFF2-40B4-BE49-F238E27FC236}">
              <a16:creationId xmlns:a16="http://schemas.microsoft.com/office/drawing/2014/main" id="{B9A02126-E091-42CA-AE4B-9E29C81114D4}"/>
            </a:ext>
          </a:extLst>
        </xdr:cNvPr>
        <xdr:cNvSpPr txBox="1"/>
      </xdr:nvSpPr>
      <xdr:spPr>
        <a:xfrm>
          <a:off x="1777626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137939</xdr:rowOff>
    </xdr:from>
    <xdr:ext cx="469744" cy="259045"/>
    <xdr:sp macro="" textlink="">
      <xdr:nvSpPr>
        <xdr:cNvPr id="711" name="n_3mainValue【保健センター・保健所】&#10;一人当たり面積">
          <a:extLst>
            <a:ext uri="{FF2B5EF4-FFF2-40B4-BE49-F238E27FC236}">
              <a16:creationId xmlns:a16="http://schemas.microsoft.com/office/drawing/2014/main" id="{731658C2-DDB1-4948-AA1D-08CF46A5FAFD}"/>
            </a:ext>
          </a:extLst>
        </xdr:cNvPr>
        <xdr:cNvSpPr txBox="1"/>
      </xdr:nvSpPr>
      <xdr:spPr>
        <a:xfrm>
          <a:off x="17001567" y="1053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142511</xdr:rowOff>
    </xdr:from>
    <xdr:ext cx="469744" cy="259045"/>
    <xdr:sp macro="" textlink="">
      <xdr:nvSpPr>
        <xdr:cNvPr id="712" name="n_4mainValue【保健センター・保健所】&#10;一人当たり面積">
          <a:extLst>
            <a:ext uri="{FF2B5EF4-FFF2-40B4-BE49-F238E27FC236}">
              <a16:creationId xmlns:a16="http://schemas.microsoft.com/office/drawing/2014/main" id="{36AD413A-A593-4AC5-A6B6-C942E12FF875}"/>
            </a:ext>
          </a:extLst>
        </xdr:cNvPr>
        <xdr:cNvSpPr txBox="1"/>
      </xdr:nvSpPr>
      <xdr:spPr>
        <a:xfrm>
          <a:off x="16226867"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EB6D4355-4DB6-4919-877D-4A7AE8CB7ED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B4B9479A-FADC-4A92-9D61-07C57650EEB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01AD5286-B4A0-4AAB-91F8-84E2CB871A1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0DEEBA7F-8170-484E-8181-582866412A0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01CC60D9-34B1-47D9-8D27-E25B6784913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13C35702-FB34-4A37-822B-3B6F0C68E49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086BD477-59E7-4222-BE8C-BA1D9F75599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383F2A5A-A3B4-4526-8B90-CA2D617F81A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EECEE384-0BF6-473E-99CE-A687E644FD4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C7BD0610-8A06-4CC2-8CFB-B02914CFDAC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ECEEF84E-FC62-4F11-83BC-3F6864171C5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1DCFBB80-3032-4CC9-A595-7BD88BB5D6F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FFEDDD71-3ED1-43D7-80FC-DC7B02D6CEA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B04C6243-1AE6-4AD5-B883-786225E9B90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212A200A-14C4-44C7-BFFE-340AA51AB42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0B54B9AE-0953-46F7-A107-718D8898906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EA471FFC-CF35-4EFF-B894-7F15F41E7CC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471A3252-46D4-4A4B-8F8B-B22E4FF12C5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94B3CED6-5B4E-48CF-896A-75C6799EB70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A5AEF61F-0EC7-4D1E-AA4D-A74373559ED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3CA65D3C-681D-4B27-98FA-40B8E1E6701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BF9A9552-E7BC-48B4-945E-C0A35A8F9CA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411D63E4-A705-49CC-AEE2-D6E5E04E8EA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470780C3-BCBB-4342-9FED-FFC05E5B6CC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CCAF6175-4F1A-47E9-B574-47D4B1C999E3}"/>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EAFBB0D4-EBBF-4458-8207-4C6CC1A30F69}"/>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A92DD004-A155-4374-935B-AE25DB52BB6C}"/>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4C3A7604-4906-4862-8D28-6BE25ADD274B}"/>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BDE2C0F6-AE90-4AA8-A732-24024492760F}"/>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8CE283DA-782A-4342-9F53-DD5D961755E4}"/>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E9DC0964-8392-49D4-A105-CBE4F3A6F159}"/>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7D9E7DBE-A8B8-43F7-9264-1BB63494C824}"/>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C30B5B26-938E-4234-AEC4-7FC552D10AAC}"/>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81DEA3C7-938B-422E-A8D8-93582972B246}"/>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09918535-DA05-40A3-85C2-3B8EAA9B184B}"/>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215EF3F6-5845-4ADE-96F6-136C936DE67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E867DC6A-893A-4FF7-AE18-FB3FBBC6318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A106B456-4676-47F7-84C1-14D88D3C74B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CC4B3D4-BA56-4208-B10B-962A944B1DB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485266F-64A6-44D9-AB77-B3860324006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156845</xdr:rowOff>
    </xdr:from>
    <xdr:to>
      <xdr:col>85</xdr:col>
      <xdr:colOff>177800</xdr:colOff>
      <xdr:row>79</xdr:row>
      <xdr:rowOff>86995</xdr:rowOff>
    </xdr:to>
    <xdr:sp macro="" textlink="">
      <xdr:nvSpPr>
        <xdr:cNvPr id="753" name="楕円 752">
          <a:extLst>
            <a:ext uri="{FF2B5EF4-FFF2-40B4-BE49-F238E27FC236}">
              <a16:creationId xmlns:a16="http://schemas.microsoft.com/office/drawing/2014/main" id="{DFA1C48A-C940-4E19-AC86-1DDBC2F14FCE}"/>
            </a:ext>
          </a:extLst>
        </xdr:cNvPr>
        <xdr:cNvSpPr/>
      </xdr:nvSpPr>
      <xdr:spPr>
        <a:xfrm>
          <a:off x="14325600" y="132327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94632</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4DD3A011-4075-492B-9165-081F12952F24}"/>
            </a:ext>
          </a:extLst>
        </xdr:cNvPr>
        <xdr:cNvSpPr txBox="1"/>
      </xdr:nvSpPr>
      <xdr:spPr>
        <a:xfrm>
          <a:off x="14414500"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120650</xdr:rowOff>
    </xdr:from>
    <xdr:to>
      <xdr:col>81</xdr:col>
      <xdr:colOff>101600</xdr:colOff>
      <xdr:row>79</xdr:row>
      <xdr:rowOff>50800</xdr:rowOff>
    </xdr:to>
    <xdr:sp macro="" textlink="">
      <xdr:nvSpPr>
        <xdr:cNvPr id="755" name="楕円 754">
          <a:extLst>
            <a:ext uri="{FF2B5EF4-FFF2-40B4-BE49-F238E27FC236}">
              <a16:creationId xmlns:a16="http://schemas.microsoft.com/office/drawing/2014/main" id="{D5F3CAA0-B2ED-45FD-94F5-E37F92607CC3}"/>
            </a:ext>
          </a:extLst>
        </xdr:cNvPr>
        <xdr:cNvSpPr/>
      </xdr:nvSpPr>
      <xdr:spPr>
        <a:xfrm>
          <a:off x="13578840" y="1319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0</xdr:rowOff>
    </xdr:from>
    <xdr:to>
      <xdr:col>85</xdr:col>
      <xdr:colOff>127000</xdr:colOff>
      <xdr:row>79</xdr:row>
      <xdr:rowOff>36195</xdr:rowOff>
    </xdr:to>
    <xdr:cxnSp macro="">
      <xdr:nvCxnSpPr>
        <xdr:cNvPr id="756" name="直線コネクタ 755">
          <a:extLst>
            <a:ext uri="{FF2B5EF4-FFF2-40B4-BE49-F238E27FC236}">
              <a16:creationId xmlns:a16="http://schemas.microsoft.com/office/drawing/2014/main" id="{DE1C032D-6517-41CE-AE13-DA5EDAA32807}"/>
            </a:ext>
          </a:extLst>
        </xdr:cNvPr>
        <xdr:cNvCxnSpPr/>
      </xdr:nvCxnSpPr>
      <xdr:spPr>
        <a:xfrm>
          <a:off x="13629640" y="1324356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74930</xdr:rowOff>
    </xdr:from>
    <xdr:to>
      <xdr:col>76</xdr:col>
      <xdr:colOff>165100</xdr:colOff>
      <xdr:row>79</xdr:row>
      <xdr:rowOff>5080</xdr:rowOff>
    </xdr:to>
    <xdr:sp macro="" textlink="">
      <xdr:nvSpPr>
        <xdr:cNvPr id="757" name="楕円 756">
          <a:extLst>
            <a:ext uri="{FF2B5EF4-FFF2-40B4-BE49-F238E27FC236}">
              <a16:creationId xmlns:a16="http://schemas.microsoft.com/office/drawing/2014/main" id="{9C516391-619B-4936-A2AE-1EAE30EE6C5B}"/>
            </a:ext>
          </a:extLst>
        </xdr:cNvPr>
        <xdr:cNvSpPr/>
      </xdr:nvSpPr>
      <xdr:spPr>
        <a:xfrm>
          <a:off x="12804140" y="1315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125730</xdr:rowOff>
    </xdr:from>
    <xdr:to>
      <xdr:col>81</xdr:col>
      <xdr:colOff>50800</xdr:colOff>
      <xdr:row>79</xdr:row>
      <xdr:rowOff>0</xdr:rowOff>
    </xdr:to>
    <xdr:cxnSp macro="">
      <xdr:nvCxnSpPr>
        <xdr:cNvPr id="758" name="直線コネクタ 757">
          <a:extLst>
            <a:ext uri="{FF2B5EF4-FFF2-40B4-BE49-F238E27FC236}">
              <a16:creationId xmlns:a16="http://schemas.microsoft.com/office/drawing/2014/main" id="{58AA1CDB-7685-4AE4-A793-4F6BF39C99BA}"/>
            </a:ext>
          </a:extLst>
        </xdr:cNvPr>
        <xdr:cNvCxnSpPr/>
      </xdr:nvCxnSpPr>
      <xdr:spPr>
        <a:xfrm>
          <a:off x="12854940" y="1320165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25400</xdr:rowOff>
    </xdr:from>
    <xdr:to>
      <xdr:col>72</xdr:col>
      <xdr:colOff>38100</xdr:colOff>
      <xdr:row>78</xdr:row>
      <xdr:rowOff>127000</xdr:rowOff>
    </xdr:to>
    <xdr:sp macro="" textlink="">
      <xdr:nvSpPr>
        <xdr:cNvPr id="759" name="楕円 758">
          <a:extLst>
            <a:ext uri="{FF2B5EF4-FFF2-40B4-BE49-F238E27FC236}">
              <a16:creationId xmlns:a16="http://schemas.microsoft.com/office/drawing/2014/main" id="{B723AE7E-EE4E-4FD8-A8AB-629A298D5A48}"/>
            </a:ext>
          </a:extLst>
        </xdr:cNvPr>
        <xdr:cNvSpPr/>
      </xdr:nvSpPr>
      <xdr:spPr>
        <a:xfrm>
          <a:off x="12029440" y="13101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76200</xdr:rowOff>
    </xdr:from>
    <xdr:to>
      <xdr:col>76</xdr:col>
      <xdr:colOff>114300</xdr:colOff>
      <xdr:row>78</xdr:row>
      <xdr:rowOff>125730</xdr:rowOff>
    </xdr:to>
    <xdr:cxnSp macro="">
      <xdr:nvCxnSpPr>
        <xdr:cNvPr id="760" name="直線コネクタ 759">
          <a:extLst>
            <a:ext uri="{FF2B5EF4-FFF2-40B4-BE49-F238E27FC236}">
              <a16:creationId xmlns:a16="http://schemas.microsoft.com/office/drawing/2014/main" id="{6B9AC46A-FB8F-418E-8B2B-3A10F0E9C9AF}"/>
            </a:ext>
          </a:extLst>
        </xdr:cNvPr>
        <xdr:cNvCxnSpPr/>
      </xdr:nvCxnSpPr>
      <xdr:spPr>
        <a:xfrm>
          <a:off x="12072620" y="1315212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27305</xdr:rowOff>
    </xdr:from>
    <xdr:to>
      <xdr:col>67</xdr:col>
      <xdr:colOff>101600</xdr:colOff>
      <xdr:row>78</xdr:row>
      <xdr:rowOff>128905</xdr:rowOff>
    </xdr:to>
    <xdr:sp macro="" textlink="">
      <xdr:nvSpPr>
        <xdr:cNvPr id="761" name="楕円 760">
          <a:extLst>
            <a:ext uri="{FF2B5EF4-FFF2-40B4-BE49-F238E27FC236}">
              <a16:creationId xmlns:a16="http://schemas.microsoft.com/office/drawing/2014/main" id="{376F82FF-3C51-410D-A9EB-30F3773C2580}"/>
            </a:ext>
          </a:extLst>
        </xdr:cNvPr>
        <xdr:cNvSpPr/>
      </xdr:nvSpPr>
      <xdr:spPr>
        <a:xfrm>
          <a:off x="11231880" y="1310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76200</xdr:rowOff>
    </xdr:from>
    <xdr:to>
      <xdr:col>71</xdr:col>
      <xdr:colOff>177800</xdr:colOff>
      <xdr:row>78</xdr:row>
      <xdr:rowOff>78105</xdr:rowOff>
    </xdr:to>
    <xdr:cxnSp macro="">
      <xdr:nvCxnSpPr>
        <xdr:cNvPr id="762" name="直線コネクタ 761">
          <a:extLst>
            <a:ext uri="{FF2B5EF4-FFF2-40B4-BE49-F238E27FC236}">
              <a16:creationId xmlns:a16="http://schemas.microsoft.com/office/drawing/2014/main" id="{1A10F656-1B33-4E18-A3E3-561981D6D049}"/>
            </a:ext>
          </a:extLst>
        </xdr:cNvPr>
        <xdr:cNvCxnSpPr/>
      </xdr:nvCxnSpPr>
      <xdr:spPr>
        <a:xfrm flipV="1">
          <a:off x="11282680" y="1315212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763" name="n_1aveValue【消防施設】&#10;有形固定資産減価償却率">
          <a:extLst>
            <a:ext uri="{FF2B5EF4-FFF2-40B4-BE49-F238E27FC236}">
              <a16:creationId xmlns:a16="http://schemas.microsoft.com/office/drawing/2014/main" id="{4A776D8D-2D0C-4919-9412-B380E64CC577}"/>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764" name="n_2aveValue【消防施設】&#10;有形固定資産減価償却率">
          <a:extLst>
            <a:ext uri="{FF2B5EF4-FFF2-40B4-BE49-F238E27FC236}">
              <a16:creationId xmlns:a16="http://schemas.microsoft.com/office/drawing/2014/main" id="{803A8509-D200-4F07-8B13-45BCFE02960C}"/>
            </a:ext>
          </a:extLst>
        </xdr:cNvPr>
        <xdr:cNvSpPr txBox="1"/>
      </xdr:nvSpPr>
      <xdr:spPr>
        <a:xfrm>
          <a:off x="1267524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765" name="n_3aveValue【消防施設】&#10;有形固定資産減価償却率">
          <a:extLst>
            <a:ext uri="{FF2B5EF4-FFF2-40B4-BE49-F238E27FC236}">
              <a16:creationId xmlns:a16="http://schemas.microsoft.com/office/drawing/2014/main" id="{2BB95A72-1333-4B7E-8DDE-0B24F33DC866}"/>
            </a:ext>
          </a:extLst>
        </xdr:cNvPr>
        <xdr:cNvSpPr txBox="1"/>
      </xdr:nvSpPr>
      <xdr:spPr>
        <a:xfrm>
          <a:off x="119005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766" name="n_4aveValue【消防施設】&#10;有形固定資産減価償却率">
          <a:extLst>
            <a:ext uri="{FF2B5EF4-FFF2-40B4-BE49-F238E27FC236}">
              <a16:creationId xmlns:a16="http://schemas.microsoft.com/office/drawing/2014/main" id="{863B81D4-4224-49B6-9983-F20C16ECBE5D}"/>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67327</xdr:rowOff>
    </xdr:from>
    <xdr:ext cx="405111" cy="259045"/>
    <xdr:sp macro="" textlink="">
      <xdr:nvSpPr>
        <xdr:cNvPr id="767" name="n_1mainValue【消防施設】&#10;有形固定資産減価償却率">
          <a:extLst>
            <a:ext uri="{FF2B5EF4-FFF2-40B4-BE49-F238E27FC236}">
              <a16:creationId xmlns:a16="http://schemas.microsoft.com/office/drawing/2014/main" id="{FD56E85F-13E0-49A5-BE2F-A1C7DC0139CC}"/>
            </a:ext>
          </a:extLst>
        </xdr:cNvPr>
        <xdr:cNvSpPr txBox="1"/>
      </xdr:nvSpPr>
      <xdr:spPr>
        <a:xfrm>
          <a:off x="13437244" y="1297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21607</xdr:rowOff>
    </xdr:from>
    <xdr:ext cx="405111" cy="259045"/>
    <xdr:sp macro="" textlink="">
      <xdr:nvSpPr>
        <xdr:cNvPr id="768" name="n_2mainValue【消防施設】&#10;有形固定資産減価償却率">
          <a:extLst>
            <a:ext uri="{FF2B5EF4-FFF2-40B4-BE49-F238E27FC236}">
              <a16:creationId xmlns:a16="http://schemas.microsoft.com/office/drawing/2014/main" id="{741C9D98-FBCD-48AA-9B2A-CF6A07F219D5}"/>
            </a:ext>
          </a:extLst>
        </xdr:cNvPr>
        <xdr:cNvSpPr txBox="1"/>
      </xdr:nvSpPr>
      <xdr:spPr>
        <a:xfrm>
          <a:off x="12675244" y="1292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143527</xdr:rowOff>
    </xdr:from>
    <xdr:ext cx="405111" cy="259045"/>
    <xdr:sp macro="" textlink="">
      <xdr:nvSpPr>
        <xdr:cNvPr id="769" name="n_3mainValue【消防施設】&#10;有形固定資産減価償却率">
          <a:extLst>
            <a:ext uri="{FF2B5EF4-FFF2-40B4-BE49-F238E27FC236}">
              <a16:creationId xmlns:a16="http://schemas.microsoft.com/office/drawing/2014/main" id="{FE5F60F8-F227-4364-AD22-DD7CC9CE2727}"/>
            </a:ext>
          </a:extLst>
        </xdr:cNvPr>
        <xdr:cNvSpPr txBox="1"/>
      </xdr:nvSpPr>
      <xdr:spPr>
        <a:xfrm>
          <a:off x="11900544" y="1288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145432</xdr:rowOff>
    </xdr:from>
    <xdr:ext cx="405111" cy="259045"/>
    <xdr:sp macro="" textlink="">
      <xdr:nvSpPr>
        <xdr:cNvPr id="770" name="n_4mainValue【消防施設】&#10;有形固定資産減価償却率">
          <a:extLst>
            <a:ext uri="{FF2B5EF4-FFF2-40B4-BE49-F238E27FC236}">
              <a16:creationId xmlns:a16="http://schemas.microsoft.com/office/drawing/2014/main" id="{B39D04E3-9E30-4415-9FAB-8F3B48B4235D}"/>
            </a:ext>
          </a:extLst>
        </xdr:cNvPr>
        <xdr:cNvSpPr txBox="1"/>
      </xdr:nvSpPr>
      <xdr:spPr>
        <a:xfrm>
          <a:off x="11102984" y="128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42A58199-3366-49D6-A9D5-1CFCDD4BAA8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6425D211-4F84-4CA7-B813-BEA36C5F1B0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867FFAA5-23D9-4926-8EB6-E4E3FB7D05E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4EF586E1-F75D-4813-B1AA-D050392EEC7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E250BD9B-FE37-44AC-9A29-9ABD848991D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8940F76E-04E9-4542-A9ED-A67B88713B4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E763CA3D-395C-4B70-8E0D-A6182170F30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61C22EA3-49FD-40FC-8F54-C6DC5E28430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4896A2A4-A42C-48FF-ABAC-8BC7BE0A1EE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FEFAFEBD-9A71-4AEE-850D-2C3F82F1F27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E5BB3B92-AD24-4DD8-A118-B6056DA8A17E}"/>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FE60AB08-DAF7-480A-B539-8D1F852E2B77}"/>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E8EDCDA3-1D0A-4A8F-AB94-C05E5EDA0B09}"/>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7952BAB9-6B73-492B-BDFB-CDB23ABB3BB6}"/>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5BAB1628-0100-43D9-A9F4-A5D62E1818F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5D346E65-1C83-4205-8336-4B677954627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4AEB4F1F-B01D-4733-AA70-783AC8D818CA}"/>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B402E4CA-3E57-45AC-AC38-05013030C34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E137031B-55B4-4C43-AFA3-F85073E78C3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632C528E-9F0D-427C-BB92-5BA16770EA7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20ABB4AD-54C5-4F13-811B-3D41A5C0351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165C1E72-EC65-4731-B69F-60B6D0A1BE2E}"/>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95A97C48-1BA1-4378-8046-14CC02FCF89B}"/>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E5697980-5DAF-49C6-B6BD-2D571F620238}"/>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C7AF345E-20DC-44DD-BF31-87C0BF77E217}"/>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F33E1F4C-AE19-4BD1-9561-C81C2D5D8DF4}"/>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97" name="【消防施設】&#10;一人当たり面積平均値テキスト">
          <a:extLst>
            <a:ext uri="{FF2B5EF4-FFF2-40B4-BE49-F238E27FC236}">
              <a16:creationId xmlns:a16="http://schemas.microsoft.com/office/drawing/2014/main" id="{D238FF7C-1879-4B9E-AF3D-BD2DBB5C9C9C}"/>
            </a:ext>
          </a:extLst>
        </xdr:cNvPr>
        <xdr:cNvSpPr txBox="1"/>
      </xdr:nvSpPr>
      <xdr:spPr>
        <a:xfrm>
          <a:off x="19547840" y="14046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B349C669-E6CB-4F10-AA37-27A8B94EEE74}"/>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17A4D460-7055-440D-9813-343663A6D42F}"/>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DF1A37A5-F80D-4A5F-B5DF-8E3E564B738C}"/>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47FC2B19-54EE-4C98-94FE-908F89DFFDC7}"/>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AB4F111A-BDE1-4C46-971B-49DEFC2A0996}"/>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EA5A52FB-ACDF-48BA-8011-FD002291DB9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E450C1C-BD92-4253-839D-93D603BA42B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22E8F00B-2B5C-4CB4-AF42-AA6ECB2B50A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D6A5EA65-1DB0-4BB6-8C9F-8DFDC62ACF7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F1F8B35B-35FF-4049-84F1-A50B3D9D46C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49022</xdr:rowOff>
    </xdr:from>
    <xdr:to>
      <xdr:col>116</xdr:col>
      <xdr:colOff>114300</xdr:colOff>
      <xdr:row>83</xdr:row>
      <xdr:rowOff>150622</xdr:rowOff>
    </xdr:to>
    <xdr:sp macro="" textlink="">
      <xdr:nvSpPr>
        <xdr:cNvPr id="808" name="楕円 807">
          <a:extLst>
            <a:ext uri="{FF2B5EF4-FFF2-40B4-BE49-F238E27FC236}">
              <a16:creationId xmlns:a16="http://schemas.microsoft.com/office/drawing/2014/main" id="{70C15413-2764-4E07-B272-AD96F08814B2}"/>
            </a:ext>
          </a:extLst>
        </xdr:cNvPr>
        <xdr:cNvSpPr/>
      </xdr:nvSpPr>
      <xdr:spPr>
        <a:xfrm>
          <a:off x="19458940" y="1396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71899</xdr:rowOff>
    </xdr:from>
    <xdr:ext cx="469744" cy="259045"/>
    <xdr:sp macro="" textlink="">
      <xdr:nvSpPr>
        <xdr:cNvPr id="809" name="【消防施設】&#10;一人当たり面積該当値テキスト">
          <a:extLst>
            <a:ext uri="{FF2B5EF4-FFF2-40B4-BE49-F238E27FC236}">
              <a16:creationId xmlns:a16="http://schemas.microsoft.com/office/drawing/2014/main" id="{DAA815D6-E798-4015-82B4-A4017DFCFE25}"/>
            </a:ext>
          </a:extLst>
        </xdr:cNvPr>
        <xdr:cNvSpPr txBox="1"/>
      </xdr:nvSpPr>
      <xdr:spPr>
        <a:xfrm>
          <a:off x="19547840" y="1381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58165</xdr:rowOff>
    </xdr:from>
    <xdr:to>
      <xdr:col>112</xdr:col>
      <xdr:colOff>38100</xdr:colOff>
      <xdr:row>83</xdr:row>
      <xdr:rowOff>159765</xdr:rowOff>
    </xdr:to>
    <xdr:sp macro="" textlink="">
      <xdr:nvSpPr>
        <xdr:cNvPr id="810" name="楕円 809">
          <a:extLst>
            <a:ext uri="{FF2B5EF4-FFF2-40B4-BE49-F238E27FC236}">
              <a16:creationId xmlns:a16="http://schemas.microsoft.com/office/drawing/2014/main" id="{D3FF12A1-03CD-4583-999E-44C431F55175}"/>
            </a:ext>
          </a:extLst>
        </xdr:cNvPr>
        <xdr:cNvSpPr/>
      </xdr:nvSpPr>
      <xdr:spPr>
        <a:xfrm>
          <a:off x="18735040" y="13972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99822</xdr:rowOff>
    </xdr:from>
    <xdr:to>
      <xdr:col>116</xdr:col>
      <xdr:colOff>63500</xdr:colOff>
      <xdr:row>83</xdr:row>
      <xdr:rowOff>108965</xdr:rowOff>
    </xdr:to>
    <xdr:cxnSp macro="">
      <xdr:nvCxnSpPr>
        <xdr:cNvPr id="811" name="直線コネクタ 810">
          <a:extLst>
            <a:ext uri="{FF2B5EF4-FFF2-40B4-BE49-F238E27FC236}">
              <a16:creationId xmlns:a16="http://schemas.microsoft.com/office/drawing/2014/main" id="{5005A4F2-DA7A-4A06-86B5-FA9CF97B22EA}"/>
            </a:ext>
          </a:extLst>
        </xdr:cNvPr>
        <xdr:cNvCxnSpPr/>
      </xdr:nvCxnSpPr>
      <xdr:spPr>
        <a:xfrm flipV="1">
          <a:off x="18778220" y="14013942"/>
          <a:ext cx="7315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58165</xdr:rowOff>
    </xdr:from>
    <xdr:to>
      <xdr:col>107</xdr:col>
      <xdr:colOff>101600</xdr:colOff>
      <xdr:row>83</xdr:row>
      <xdr:rowOff>159765</xdr:rowOff>
    </xdr:to>
    <xdr:sp macro="" textlink="">
      <xdr:nvSpPr>
        <xdr:cNvPr id="812" name="楕円 811">
          <a:extLst>
            <a:ext uri="{FF2B5EF4-FFF2-40B4-BE49-F238E27FC236}">
              <a16:creationId xmlns:a16="http://schemas.microsoft.com/office/drawing/2014/main" id="{285779E4-1D66-4134-B300-3EF3298E4ADD}"/>
            </a:ext>
          </a:extLst>
        </xdr:cNvPr>
        <xdr:cNvSpPr/>
      </xdr:nvSpPr>
      <xdr:spPr>
        <a:xfrm>
          <a:off x="17937480" y="1397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108965</xdr:rowOff>
    </xdr:from>
    <xdr:to>
      <xdr:col>111</xdr:col>
      <xdr:colOff>177800</xdr:colOff>
      <xdr:row>83</xdr:row>
      <xdr:rowOff>108965</xdr:rowOff>
    </xdr:to>
    <xdr:cxnSp macro="">
      <xdr:nvCxnSpPr>
        <xdr:cNvPr id="813" name="直線コネクタ 812">
          <a:extLst>
            <a:ext uri="{FF2B5EF4-FFF2-40B4-BE49-F238E27FC236}">
              <a16:creationId xmlns:a16="http://schemas.microsoft.com/office/drawing/2014/main" id="{1D815A88-0C4D-43ED-8310-78E1E822EC08}"/>
            </a:ext>
          </a:extLst>
        </xdr:cNvPr>
        <xdr:cNvCxnSpPr/>
      </xdr:nvCxnSpPr>
      <xdr:spPr>
        <a:xfrm>
          <a:off x="17988280" y="1402308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62737</xdr:rowOff>
    </xdr:from>
    <xdr:to>
      <xdr:col>102</xdr:col>
      <xdr:colOff>165100</xdr:colOff>
      <xdr:row>83</xdr:row>
      <xdr:rowOff>164337</xdr:rowOff>
    </xdr:to>
    <xdr:sp macro="" textlink="">
      <xdr:nvSpPr>
        <xdr:cNvPr id="814" name="楕円 813">
          <a:extLst>
            <a:ext uri="{FF2B5EF4-FFF2-40B4-BE49-F238E27FC236}">
              <a16:creationId xmlns:a16="http://schemas.microsoft.com/office/drawing/2014/main" id="{497C8339-8213-4BC6-9520-673BCE233D20}"/>
            </a:ext>
          </a:extLst>
        </xdr:cNvPr>
        <xdr:cNvSpPr/>
      </xdr:nvSpPr>
      <xdr:spPr>
        <a:xfrm>
          <a:off x="17162780" y="1397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108965</xdr:rowOff>
    </xdr:from>
    <xdr:to>
      <xdr:col>107</xdr:col>
      <xdr:colOff>50800</xdr:colOff>
      <xdr:row>83</xdr:row>
      <xdr:rowOff>113537</xdr:rowOff>
    </xdr:to>
    <xdr:cxnSp macro="">
      <xdr:nvCxnSpPr>
        <xdr:cNvPr id="815" name="直線コネクタ 814">
          <a:extLst>
            <a:ext uri="{FF2B5EF4-FFF2-40B4-BE49-F238E27FC236}">
              <a16:creationId xmlns:a16="http://schemas.microsoft.com/office/drawing/2014/main" id="{8ECEC3C5-12C3-4F15-990D-5FB7283EBACB}"/>
            </a:ext>
          </a:extLst>
        </xdr:cNvPr>
        <xdr:cNvCxnSpPr/>
      </xdr:nvCxnSpPr>
      <xdr:spPr>
        <a:xfrm flipV="1">
          <a:off x="17213580" y="14023085"/>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62737</xdr:rowOff>
    </xdr:from>
    <xdr:to>
      <xdr:col>98</xdr:col>
      <xdr:colOff>38100</xdr:colOff>
      <xdr:row>83</xdr:row>
      <xdr:rowOff>164337</xdr:rowOff>
    </xdr:to>
    <xdr:sp macro="" textlink="">
      <xdr:nvSpPr>
        <xdr:cNvPr id="816" name="楕円 815">
          <a:extLst>
            <a:ext uri="{FF2B5EF4-FFF2-40B4-BE49-F238E27FC236}">
              <a16:creationId xmlns:a16="http://schemas.microsoft.com/office/drawing/2014/main" id="{6ADD20FA-EB31-4862-9312-F3FC5AACC14E}"/>
            </a:ext>
          </a:extLst>
        </xdr:cNvPr>
        <xdr:cNvSpPr/>
      </xdr:nvSpPr>
      <xdr:spPr>
        <a:xfrm>
          <a:off x="16388080" y="139768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113537</xdr:rowOff>
    </xdr:from>
    <xdr:to>
      <xdr:col>102</xdr:col>
      <xdr:colOff>114300</xdr:colOff>
      <xdr:row>83</xdr:row>
      <xdr:rowOff>113537</xdr:rowOff>
    </xdr:to>
    <xdr:cxnSp macro="">
      <xdr:nvCxnSpPr>
        <xdr:cNvPr id="817" name="直線コネクタ 816">
          <a:extLst>
            <a:ext uri="{FF2B5EF4-FFF2-40B4-BE49-F238E27FC236}">
              <a16:creationId xmlns:a16="http://schemas.microsoft.com/office/drawing/2014/main" id="{140E935E-40BF-4857-AC36-44EADA0E0785}"/>
            </a:ext>
          </a:extLst>
        </xdr:cNvPr>
        <xdr:cNvCxnSpPr/>
      </xdr:nvCxnSpPr>
      <xdr:spPr>
        <a:xfrm>
          <a:off x="16431260" y="1402765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818" name="n_1aveValue【消防施設】&#10;一人当たり面積">
          <a:extLst>
            <a:ext uri="{FF2B5EF4-FFF2-40B4-BE49-F238E27FC236}">
              <a16:creationId xmlns:a16="http://schemas.microsoft.com/office/drawing/2014/main" id="{6651F005-C1B2-4D7E-9AFF-5487C76D992D}"/>
            </a:ext>
          </a:extLst>
        </xdr:cNvPr>
        <xdr:cNvSpPr txBox="1"/>
      </xdr:nvSpPr>
      <xdr:spPr>
        <a:xfrm>
          <a:off x="1856112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19" name="n_2aveValue【消防施設】&#10;一人当たり面積">
          <a:extLst>
            <a:ext uri="{FF2B5EF4-FFF2-40B4-BE49-F238E27FC236}">
              <a16:creationId xmlns:a16="http://schemas.microsoft.com/office/drawing/2014/main" id="{ADB254AE-2AFD-40EF-8799-2CE98F2BD3F6}"/>
            </a:ext>
          </a:extLst>
        </xdr:cNvPr>
        <xdr:cNvSpPr txBox="1"/>
      </xdr:nvSpPr>
      <xdr:spPr>
        <a:xfrm>
          <a:off x="177762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820" name="n_3aveValue【消防施設】&#10;一人当たり面積">
          <a:extLst>
            <a:ext uri="{FF2B5EF4-FFF2-40B4-BE49-F238E27FC236}">
              <a16:creationId xmlns:a16="http://schemas.microsoft.com/office/drawing/2014/main" id="{1790F225-B1E4-4BCE-887F-CDF93CA5968A}"/>
            </a:ext>
          </a:extLst>
        </xdr:cNvPr>
        <xdr:cNvSpPr txBox="1"/>
      </xdr:nvSpPr>
      <xdr:spPr>
        <a:xfrm>
          <a:off x="17001567"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821" name="n_4aveValue【消防施設】&#10;一人当たり面積">
          <a:extLst>
            <a:ext uri="{FF2B5EF4-FFF2-40B4-BE49-F238E27FC236}">
              <a16:creationId xmlns:a16="http://schemas.microsoft.com/office/drawing/2014/main" id="{ED6CD115-52B5-4073-B0BE-2A6F0D1D9A45}"/>
            </a:ext>
          </a:extLst>
        </xdr:cNvPr>
        <xdr:cNvSpPr txBox="1"/>
      </xdr:nvSpPr>
      <xdr:spPr>
        <a:xfrm>
          <a:off x="1622686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4842</xdr:rowOff>
    </xdr:from>
    <xdr:ext cx="469744" cy="259045"/>
    <xdr:sp macro="" textlink="">
      <xdr:nvSpPr>
        <xdr:cNvPr id="822" name="n_1mainValue【消防施設】&#10;一人当たり面積">
          <a:extLst>
            <a:ext uri="{FF2B5EF4-FFF2-40B4-BE49-F238E27FC236}">
              <a16:creationId xmlns:a16="http://schemas.microsoft.com/office/drawing/2014/main" id="{BB70B865-7900-4F52-8DC4-1E2FA1221FED}"/>
            </a:ext>
          </a:extLst>
        </xdr:cNvPr>
        <xdr:cNvSpPr txBox="1"/>
      </xdr:nvSpPr>
      <xdr:spPr>
        <a:xfrm>
          <a:off x="18561127" y="1375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4842</xdr:rowOff>
    </xdr:from>
    <xdr:ext cx="469744" cy="259045"/>
    <xdr:sp macro="" textlink="">
      <xdr:nvSpPr>
        <xdr:cNvPr id="823" name="n_2mainValue【消防施設】&#10;一人当たり面積">
          <a:extLst>
            <a:ext uri="{FF2B5EF4-FFF2-40B4-BE49-F238E27FC236}">
              <a16:creationId xmlns:a16="http://schemas.microsoft.com/office/drawing/2014/main" id="{893772AE-438E-4106-B925-BEF71CF9DAB2}"/>
            </a:ext>
          </a:extLst>
        </xdr:cNvPr>
        <xdr:cNvSpPr txBox="1"/>
      </xdr:nvSpPr>
      <xdr:spPr>
        <a:xfrm>
          <a:off x="17776267" y="1375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9414</xdr:rowOff>
    </xdr:from>
    <xdr:ext cx="469744" cy="259045"/>
    <xdr:sp macro="" textlink="">
      <xdr:nvSpPr>
        <xdr:cNvPr id="824" name="n_3mainValue【消防施設】&#10;一人当たり面積">
          <a:extLst>
            <a:ext uri="{FF2B5EF4-FFF2-40B4-BE49-F238E27FC236}">
              <a16:creationId xmlns:a16="http://schemas.microsoft.com/office/drawing/2014/main" id="{003BFD36-3EBE-4FBD-8E80-E6FC17E5F1BD}"/>
            </a:ext>
          </a:extLst>
        </xdr:cNvPr>
        <xdr:cNvSpPr txBox="1"/>
      </xdr:nvSpPr>
      <xdr:spPr>
        <a:xfrm>
          <a:off x="1700156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9414</xdr:rowOff>
    </xdr:from>
    <xdr:ext cx="469744" cy="259045"/>
    <xdr:sp macro="" textlink="">
      <xdr:nvSpPr>
        <xdr:cNvPr id="825" name="n_4mainValue【消防施設】&#10;一人当たり面積">
          <a:extLst>
            <a:ext uri="{FF2B5EF4-FFF2-40B4-BE49-F238E27FC236}">
              <a16:creationId xmlns:a16="http://schemas.microsoft.com/office/drawing/2014/main" id="{1B596042-E23B-42C3-B5FA-4250F43C7BD7}"/>
            </a:ext>
          </a:extLst>
        </xdr:cNvPr>
        <xdr:cNvSpPr txBox="1"/>
      </xdr:nvSpPr>
      <xdr:spPr>
        <a:xfrm>
          <a:off x="1622686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FAD0E4E6-364E-4EC1-807C-A65C1553CA8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20F36664-9051-4852-9BB8-EBBF4416783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EE5C0E41-6959-474F-BC94-FCEDAB7F1A4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35C2C2DB-17D7-43D4-BB44-543D3A89B91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ADCA8C31-15B8-4685-8FCD-98B4D867428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A78654CD-3DD5-441A-BC0E-B47D898ABC0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200D1F09-A63D-4017-AF99-769D455F80F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87346611-177B-429C-A40E-B014CFD1A6D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76FEF7BC-4A09-44AB-992F-41F1A8F6BD1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A031FFE8-75BC-4E58-8DC4-7D120317239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3B1C8EC2-C711-4064-A403-55C488389E8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05DFE3AF-A0EA-4FB0-BDF2-348F5BCF7E8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00D60F64-70D1-43FF-9AAC-D3BA5666C68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7E6DED35-A625-4C55-B5FE-E9ED9E4FBA2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FD54BA0E-5527-47C5-AD3F-D79F2A583D9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01077D4B-3A0B-409C-ACB1-F477C670E86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EEA443BD-6BBC-4429-BA94-B04ED55E429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A13398DB-A7E5-433F-A664-41A779787D7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EAD50EFA-9525-4A47-A926-401FA4D6053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7A3C025E-98BF-4082-919B-81FF049490C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10BAD837-6157-4EC1-BF81-0EC72DC5D77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353BC173-7CF0-4E9C-B27E-A0334FAF181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9D0D06C0-293D-40AC-A21C-F24E7F0D4EF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CF6CAA77-26E5-4D4A-B9A1-F03AECBB168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1EEA7C36-E9BD-4652-8A7E-701A7D75FEC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C670185A-B48B-4BF0-AE01-AE9DA0383019}"/>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BC670103-BC86-4CF0-952F-AE0E5DA58573}"/>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A70B0B96-F50E-4E19-8638-32E76DFC6028}"/>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5BA3A053-FCCE-43C5-B43C-5F1A729B2DB2}"/>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38ED65C7-BB2B-4193-B04C-FE6E636C3474}"/>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856" name="【庁舎】&#10;有形固定資産減価償却率平均値テキスト">
          <a:extLst>
            <a:ext uri="{FF2B5EF4-FFF2-40B4-BE49-F238E27FC236}">
              <a16:creationId xmlns:a16="http://schemas.microsoft.com/office/drawing/2014/main" id="{89BB5E83-E103-4902-8F50-0B9CF03CF087}"/>
            </a:ext>
          </a:extLst>
        </xdr:cNvPr>
        <xdr:cNvSpPr txBox="1"/>
      </xdr:nvSpPr>
      <xdr:spPr>
        <a:xfrm>
          <a:off x="14414500" y="1749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8CB320CE-B660-4EBB-8C03-CC0AFD69D242}"/>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964AB749-3E41-494A-AF91-CA065E408D09}"/>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CFBED74E-BECF-46E3-A442-687FA3DE1E46}"/>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D7A83217-2364-4595-9544-CC10B4BB5D06}"/>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D682E3F7-C774-4A78-8913-B78BEAD1C064}"/>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D744DF10-71D6-4ECF-9209-6A0D1349864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3A388206-B133-406D-A054-DFA38FCB974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A5AB9B8F-6B34-41B6-B78E-B6298246B69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687BC465-CF7D-4720-A3BE-0234114CD81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424DAD7-76DC-484E-B821-96EBE93D9C6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90714</xdr:rowOff>
    </xdr:from>
    <xdr:to>
      <xdr:col>85</xdr:col>
      <xdr:colOff>177800</xdr:colOff>
      <xdr:row>102</xdr:row>
      <xdr:rowOff>20864</xdr:rowOff>
    </xdr:to>
    <xdr:sp macro="" textlink="">
      <xdr:nvSpPr>
        <xdr:cNvPr id="867" name="楕円 866">
          <a:extLst>
            <a:ext uri="{FF2B5EF4-FFF2-40B4-BE49-F238E27FC236}">
              <a16:creationId xmlns:a16="http://schemas.microsoft.com/office/drawing/2014/main" id="{169371D9-B5F0-4FDC-B9F8-311AAE6502C5}"/>
            </a:ext>
          </a:extLst>
        </xdr:cNvPr>
        <xdr:cNvSpPr/>
      </xdr:nvSpPr>
      <xdr:spPr>
        <a:xfrm>
          <a:off x="14325600" y="170223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113591</xdr:rowOff>
    </xdr:from>
    <xdr:ext cx="405111" cy="259045"/>
    <xdr:sp macro="" textlink="">
      <xdr:nvSpPr>
        <xdr:cNvPr id="868" name="【庁舎】&#10;有形固定資産減価償却率該当値テキスト">
          <a:extLst>
            <a:ext uri="{FF2B5EF4-FFF2-40B4-BE49-F238E27FC236}">
              <a16:creationId xmlns:a16="http://schemas.microsoft.com/office/drawing/2014/main" id="{5BEF8C7E-75A0-4E4C-9ED8-011A0984BCEA}"/>
            </a:ext>
          </a:extLst>
        </xdr:cNvPr>
        <xdr:cNvSpPr txBox="1"/>
      </xdr:nvSpPr>
      <xdr:spPr>
        <a:xfrm>
          <a:off x="14414500" y="1687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48261</xdr:rowOff>
    </xdr:from>
    <xdr:to>
      <xdr:col>81</xdr:col>
      <xdr:colOff>101600</xdr:colOff>
      <xdr:row>101</xdr:row>
      <xdr:rowOff>149861</xdr:rowOff>
    </xdr:to>
    <xdr:sp macro="" textlink="">
      <xdr:nvSpPr>
        <xdr:cNvPr id="869" name="楕円 868">
          <a:extLst>
            <a:ext uri="{FF2B5EF4-FFF2-40B4-BE49-F238E27FC236}">
              <a16:creationId xmlns:a16="http://schemas.microsoft.com/office/drawing/2014/main" id="{39AA703E-066F-46E4-8892-EAB30E494A7A}"/>
            </a:ext>
          </a:extLst>
        </xdr:cNvPr>
        <xdr:cNvSpPr/>
      </xdr:nvSpPr>
      <xdr:spPr>
        <a:xfrm>
          <a:off x="13578840" y="169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99061</xdr:rowOff>
    </xdr:from>
    <xdr:to>
      <xdr:col>85</xdr:col>
      <xdr:colOff>127000</xdr:colOff>
      <xdr:row>101</xdr:row>
      <xdr:rowOff>141514</xdr:rowOff>
    </xdr:to>
    <xdr:cxnSp macro="">
      <xdr:nvCxnSpPr>
        <xdr:cNvPr id="870" name="直線コネクタ 869">
          <a:extLst>
            <a:ext uri="{FF2B5EF4-FFF2-40B4-BE49-F238E27FC236}">
              <a16:creationId xmlns:a16="http://schemas.microsoft.com/office/drawing/2014/main" id="{01FC9706-3EAA-48E7-9642-D15D1F9EB1AA}"/>
            </a:ext>
          </a:extLst>
        </xdr:cNvPr>
        <xdr:cNvCxnSpPr/>
      </xdr:nvCxnSpPr>
      <xdr:spPr>
        <a:xfrm>
          <a:off x="13629640" y="17030701"/>
          <a:ext cx="74676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5806</xdr:rowOff>
    </xdr:from>
    <xdr:to>
      <xdr:col>76</xdr:col>
      <xdr:colOff>165100</xdr:colOff>
      <xdr:row>101</xdr:row>
      <xdr:rowOff>107406</xdr:rowOff>
    </xdr:to>
    <xdr:sp macro="" textlink="">
      <xdr:nvSpPr>
        <xdr:cNvPr id="871" name="楕円 870">
          <a:extLst>
            <a:ext uri="{FF2B5EF4-FFF2-40B4-BE49-F238E27FC236}">
              <a16:creationId xmlns:a16="http://schemas.microsoft.com/office/drawing/2014/main" id="{28F4520F-8D78-44D7-8E29-40D58E5DB2FE}"/>
            </a:ext>
          </a:extLst>
        </xdr:cNvPr>
        <xdr:cNvSpPr/>
      </xdr:nvSpPr>
      <xdr:spPr>
        <a:xfrm>
          <a:off x="12804140" y="1693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56606</xdr:rowOff>
    </xdr:from>
    <xdr:to>
      <xdr:col>81</xdr:col>
      <xdr:colOff>50800</xdr:colOff>
      <xdr:row>101</xdr:row>
      <xdr:rowOff>99061</xdr:rowOff>
    </xdr:to>
    <xdr:cxnSp macro="">
      <xdr:nvCxnSpPr>
        <xdr:cNvPr id="872" name="直線コネクタ 871">
          <a:extLst>
            <a:ext uri="{FF2B5EF4-FFF2-40B4-BE49-F238E27FC236}">
              <a16:creationId xmlns:a16="http://schemas.microsoft.com/office/drawing/2014/main" id="{CDD44EC9-6843-4AB5-92EE-AE87072286FF}"/>
            </a:ext>
          </a:extLst>
        </xdr:cNvPr>
        <xdr:cNvCxnSpPr/>
      </xdr:nvCxnSpPr>
      <xdr:spPr>
        <a:xfrm>
          <a:off x="12854940" y="16988246"/>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147864</xdr:rowOff>
    </xdr:from>
    <xdr:to>
      <xdr:col>72</xdr:col>
      <xdr:colOff>38100</xdr:colOff>
      <xdr:row>101</xdr:row>
      <xdr:rowOff>78014</xdr:rowOff>
    </xdr:to>
    <xdr:sp macro="" textlink="">
      <xdr:nvSpPr>
        <xdr:cNvPr id="873" name="楕円 872">
          <a:extLst>
            <a:ext uri="{FF2B5EF4-FFF2-40B4-BE49-F238E27FC236}">
              <a16:creationId xmlns:a16="http://schemas.microsoft.com/office/drawing/2014/main" id="{F16C45CD-D99E-457F-B042-27F1666F9CF7}"/>
            </a:ext>
          </a:extLst>
        </xdr:cNvPr>
        <xdr:cNvSpPr/>
      </xdr:nvSpPr>
      <xdr:spPr>
        <a:xfrm>
          <a:off x="12029440" y="16911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27214</xdr:rowOff>
    </xdr:from>
    <xdr:to>
      <xdr:col>76</xdr:col>
      <xdr:colOff>114300</xdr:colOff>
      <xdr:row>101</xdr:row>
      <xdr:rowOff>56606</xdr:rowOff>
    </xdr:to>
    <xdr:cxnSp macro="">
      <xdr:nvCxnSpPr>
        <xdr:cNvPr id="874" name="直線コネクタ 873">
          <a:extLst>
            <a:ext uri="{FF2B5EF4-FFF2-40B4-BE49-F238E27FC236}">
              <a16:creationId xmlns:a16="http://schemas.microsoft.com/office/drawing/2014/main" id="{0A5FB870-B121-4A3A-9629-323FBF85BC9A}"/>
            </a:ext>
          </a:extLst>
        </xdr:cNvPr>
        <xdr:cNvCxnSpPr/>
      </xdr:nvCxnSpPr>
      <xdr:spPr>
        <a:xfrm>
          <a:off x="12072620" y="16958854"/>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147864</xdr:rowOff>
    </xdr:from>
    <xdr:to>
      <xdr:col>67</xdr:col>
      <xdr:colOff>101600</xdr:colOff>
      <xdr:row>109</xdr:row>
      <xdr:rowOff>78014</xdr:rowOff>
    </xdr:to>
    <xdr:sp macro="" textlink="">
      <xdr:nvSpPr>
        <xdr:cNvPr id="875" name="楕円 874">
          <a:extLst>
            <a:ext uri="{FF2B5EF4-FFF2-40B4-BE49-F238E27FC236}">
              <a16:creationId xmlns:a16="http://schemas.microsoft.com/office/drawing/2014/main" id="{6E1321C1-CFE2-4D50-80EC-B60216A062E1}"/>
            </a:ext>
          </a:extLst>
        </xdr:cNvPr>
        <xdr:cNvSpPr/>
      </xdr:nvSpPr>
      <xdr:spPr>
        <a:xfrm>
          <a:off x="11231880" y="182529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27214</xdr:rowOff>
    </xdr:from>
    <xdr:to>
      <xdr:col>71</xdr:col>
      <xdr:colOff>177800</xdr:colOff>
      <xdr:row>109</xdr:row>
      <xdr:rowOff>27214</xdr:rowOff>
    </xdr:to>
    <xdr:cxnSp macro="">
      <xdr:nvCxnSpPr>
        <xdr:cNvPr id="876" name="直線コネクタ 875">
          <a:extLst>
            <a:ext uri="{FF2B5EF4-FFF2-40B4-BE49-F238E27FC236}">
              <a16:creationId xmlns:a16="http://schemas.microsoft.com/office/drawing/2014/main" id="{1F3BB05E-D650-4CFA-83CD-B8900402AF18}"/>
            </a:ext>
          </a:extLst>
        </xdr:cNvPr>
        <xdr:cNvCxnSpPr/>
      </xdr:nvCxnSpPr>
      <xdr:spPr>
        <a:xfrm flipV="1">
          <a:off x="11282680" y="16958854"/>
          <a:ext cx="789940" cy="134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877" name="n_1aveValue【庁舎】&#10;有形固定資産減価償却率">
          <a:extLst>
            <a:ext uri="{FF2B5EF4-FFF2-40B4-BE49-F238E27FC236}">
              <a16:creationId xmlns:a16="http://schemas.microsoft.com/office/drawing/2014/main" id="{01940F74-F374-4846-AE07-319C4E9CC7C1}"/>
            </a:ext>
          </a:extLst>
        </xdr:cNvPr>
        <xdr:cNvSpPr txBox="1"/>
      </xdr:nvSpPr>
      <xdr:spPr>
        <a:xfrm>
          <a:off x="13437244" y="17702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878" name="n_2aveValue【庁舎】&#10;有形固定資産減価償却率">
          <a:extLst>
            <a:ext uri="{FF2B5EF4-FFF2-40B4-BE49-F238E27FC236}">
              <a16:creationId xmlns:a16="http://schemas.microsoft.com/office/drawing/2014/main" id="{9FC0B395-B3E2-4073-9522-141D21D82F02}"/>
            </a:ext>
          </a:extLst>
        </xdr:cNvPr>
        <xdr:cNvSpPr txBox="1"/>
      </xdr:nvSpPr>
      <xdr:spPr>
        <a:xfrm>
          <a:off x="126752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879" name="n_3aveValue【庁舎】&#10;有形固定資産減価償却率">
          <a:extLst>
            <a:ext uri="{FF2B5EF4-FFF2-40B4-BE49-F238E27FC236}">
              <a16:creationId xmlns:a16="http://schemas.microsoft.com/office/drawing/2014/main" id="{91F30491-83E6-433D-A477-831A5BC11923}"/>
            </a:ext>
          </a:extLst>
        </xdr:cNvPr>
        <xdr:cNvSpPr txBox="1"/>
      </xdr:nvSpPr>
      <xdr:spPr>
        <a:xfrm>
          <a:off x="119005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80" name="n_4aveValue【庁舎】&#10;有形固定資産減価償却率">
          <a:extLst>
            <a:ext uri="{FF2B5EF4-FFF2-40B4-BE49-F238E27FC236}">
              <a16:creationId xmlns:a16="http://schemas.microsoft.com/office/drawing/2014/main" id="{C52362B7-0546-452C-AF02-D2AC409325B9}"/>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166388</xdr:rowOff>
    </xdr:from>
    <xdr:ext cx="405111" cy="259045"/>
    <xdr:sp macro="" textlink="">
      <xdr:nvSpPr>
        <xdr:cNvPr id="881" name="n_1mainValue【庁舎】&#10;有形固定資産減価償却率">
          <a:extLst>
            <a:ext uri="{FF2B5EF4-FFF2-40B4-BE49-F238E27FC236}">
              <a16:creationId xmlns:a16="http://schemas.microsoft.com/office/drawing/2014/main" id="{2766EE2C-9966-4A4E-8E50-02787037D4F7}"/>
            </a:ext>
          </a:extLst>
        </xdr:cNvPr>
        <xdr:cNvSpPr txBox="1"/>
      </xdr:nvSpPr>
      <xdr:spPr>
        <a:xfrm>
          <a:off x="13437244" y="1676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123933</xdr:rowOff>
    </xdr:from>
    <xdr:ext cx="405111" cy="259045"/>
    <xdr:sp macro="" textlink="">
      <xdr:nvSpPr>
        <xdr:cNvPr id="882" name="n_2mainValue【庁舎】&#10;有形固定資産減価償却率">
          <a:extLst>
            <a:ext uri="{FF2B5EF4-FFF2-40B4-BE49-F238E27FC236}">
              <a16:creationId xmlns:a16="http://schemas.microsoft.com/office/drawing/2014/main" id="{FD3CEF13-B6C2-4ADB-8E6B-E169E7A57D4A}"/>
            </a:ext>
          </a:extLst>
        </xdr:cNvPr>
        <xdr:cNvSpPr txBox="1"/>
      </xdr:nvSpPr>
      <xdr:spPr>
        <a:xfrm>
          <a:off x="12675244" y="1672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94541</xdr:rowOff>
    </xdr:from>
    <xdr:ext cx="405111" cy="259045"/>
    <xdr:sp macro="" textlink="">
      <xdr:nvSpPr>
        <xdr:cNvPr id="883" name="n_3mainValue【庁舎】&#10;有形固定資産減価償却率">
          <a:extLst>
            <a:ext uri="{FF2B5EF4-FFF2-40B4-BE49-F238E27FC236}">
              <a16:creationId xmlns:a16="http://schemas.microsoft.com/office/drawing/2014/main" id="{0B417826-9B98-452F-9C31-1D160ECB266A}"/>
            </a:ext>
          </a:extLst>
        </xdr:cNvPr>
        <xdr:cNvSpPr txBox="1"/>
      </xdr:nvSpPr>
      <xdr:spPr>
        <a:xfrm>
          <a:off x="11900544" y="1669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69141</xdr:rowOff>
    </xdr:from>
    <xdr:ext cx="405111" cy="259045"/>
    <xdr:sp macro="" textlink="">
      <xdr:nvSpPr>
        <xdr:cNvPr id="884" name="n_4mainValue【庁舎】&#10;有形固定資産減価償却率">
          <a:extLst>
            <a:ext uri="{FF2B5EF4-FFF2-40B4-BE49-F238E27FC236}">
              <a16:creationId xmlns:a16="http://schemas.microsoft.com/office/drawing/2014/main" id="{1E9FCEE0-205B-4380-9F46-2A5C00F0450D}"/>
            </a:ext>
          </a:extLst>
        </xdr:cNvPr>
        <xdr:cNvSpPr txBox="1"/>
      </xdr:nvSpPr>
      <xdr:spPr>
        <a:xfrm>
          <a:off x="11102984" y="1834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FC87C7B3-C7C7-4AB3-9599-DC9D74F2BFD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AB5D7E29-5E16-4D17-8D64-43A49ED46C4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721A5F5E-E44A-4A79-BA21-877DFAE79F5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B126B4D5-0A4C-4C41-A96B-864AFA2B5A7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EDCC5655-2658-4728-8939-31A9CCA6D7B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2960A857-3582-4D90-8E5E-3A8FF5A3485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47211E0D-6AFB-414B-8124-DD9FE1426E7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10A3CDF3-FD55-4915-BD85-256F694519D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1598E151-4F3D-43BD-A785-0309D6FA61F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641BFE00-9BF9-4832-BB15-C77656159B4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90FAB14D-2709-43ED-AF01-D9FBBE9BE8BD}"/>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D620352E-AAA1-4F32-944B-6F38AEC4D219}"/>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1C7226F5-943C-42F5-908C-186E091A492E}"/>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89A9F537-9C67-41D0-A101-DB755D83A6D3}"/>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7F5A392C-4684-417E-96DD-41B8FECB09C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714B5B56-1C6F-4ED3-A670-2B396BDE35AB}"/>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7FFE7B22-ACCA-40A4-8A1E-5AD739BFAAC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3C1E3A3A-DC93-4384-B246-6EC02F20D32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0E35AB5A-8BA5-459F-BA89-C3F894571B3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9A2CD9BF-9824-4BFE-85EC-9B56BB38B408}"/>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39BBA343-B71E-483A-80CE-BE268C7C77D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9B3CF6C4-DAB7-4209-8D83-068479B8A79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B4642186-641D-49A1-B834-46BC8608D63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320730FB-254F-4544-B8F7-83EC0559B631}"/>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8C37C537-C750-40C3-93CD-C267C6804CF0}"/>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AA26CBBF-B81B-4DCA-8FDD-04E9FDDAC8CC}"/>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2EA12591-EDDC-4A13-9612-A7AFE90D1A7C}"/>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7A48AC19-664B-491E-BBD4-BB9454F801B6}"/>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100982</xdr:rowOff>
    </xdr:from>
    <xdr:ext cx="469744" cy="259045"/>
    <xdr:sp macro="" textlink="">
      <xdr:nvSpPr>
        <xdr:cNvPr id="913" name="【庁舎】&#10;一人当たり面積平均値テキスト">
          <a:extLst>
            <a:ext uri="{FF2B5EF4-FFF2-40B4-BE49-F238E27FC236}">
              <a16:creationId xmlns:a16="http://schemas.microsoft.com/office/drawing/2014/main" id="{757B0D46-C2F4-4DEA-A621-884F1E521FC4}"/>
            </a:ext>
          </a:extLst>
        </xdr:cNvPr>
        <xdr:cNvSpPr txBox="1"/>
      </xdr:nvSpPr>
      <xdr:spPr>
        <a:xfrm>
          <a:off x="19547840" y="1770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5BC1FF3E-6161-4FE8-8758-329405D55AC2}"/>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29C22FF6-03D1-4095-863E-6F78272FF31A}"/>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5D1718D2-4A5B-455E-8CFD-FFAA6DBBBE6F}"/>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A114CA1F-477C-42AC-AE64-A81FCD2781E6}"/>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983EC8A5-8813-4323-A840-CCFCF3BA78F0}"/>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8F765F80-6BED-45ED-8BCA-51F34690574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BCCD00F7-26F2-4474-94D4-751DA16DA06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6F247D47-EB96-4D09-998C-4C9199FAE3F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C09971F9-FBC3-4012-B825-888548B7046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59FA2ECA-4F49-482B-A362-B634805980F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57786</xdr:rowOff>
    </xdr:from>
    <xdr:to>
      <xdr:col>116</xdr:col>
      <xdr:colOff>114300</xdr:colOff>
      <xdr:row>102</xdr:row>
      <xdr:rowOff>159386</xdr:rowOff>
    </xdr:to>
    <xdr:sp macro="" textlink="">
      <xdr:nvSpPr>
        <xdr:cNvPr id="924" name="楕円 923">
          <a:extLst>
            <a:ext uri="{FF2B5EF4-FFF2-40B4-BE49-F238E27FC236}">
              <a16:creationId xmlns:a16="http://schemas.microsoft.com/office/drawing/2014/main" id="{36FA966A-B413-465A-9D96-DACB95D2DC4B}"/>
            </a:ext>
          </a:extLst>
        </xdr:cNvPr>
        <xdr:cNvSpPr/>
      </xdr:nvSpPr>
      <xdr:spPr>
        <a:xfrm>
          <a:off x="19458940" y="171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80663</xdr:rowOff>
    </xdr:from>
    <xdr:ext cx="469744" cy="259045"/>
    <xdr:sp macro="" textlink="">
      <xdr:nvSpPr>
        <xdr:cNvPr id="925" name="【庁舎】&#10;一人当たり面積該当値テキスト">
          <a:extLst>
            <a:ext uri="{FF2B5EF4-FFF2-40B4-BE49-F238E27FC236}">
              <a16:creationId xmlns:a16="http://schemas.microsoft.com/office/drawing/2014/main" id="{93FCFD6C-75E8-45A2-ADDD-3C41AD9080F2}"/>
            </a:ext>
          </a:extLst>
        </xdr:cNvPr>
        <xdr:cNvSpPr txBox="1"/>
      </xdr:nvSpPr>
      <xdr:spPr>
        <a:xfrm>
          <a:off x="19547840" y="1701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90170</xdr:rowOff>
    </xdr:from>
    <xdr:to>
      <xdr:col>112</xdr:col>
      <xdr:colOff>38100</xdr:colOff>
      <xdr:row>103</xdr:row>
      <xdr:rowOff>20320</xdr:rowOff>
    </xdr:to>
    <xdr:sp macro="" textlink="">
      <xdr:nvSpPr>
        <xdr:cNvPr id="926" name="楕円 925">
          <a:extLst>
            <a:ext uri="{FF2B5EF4-FFF2-40B4-BE49-F238E27FC236}">
              <a16:creationId xmlns:a16="http://schemas.microsoft.com/office/drawing/2014/main" id="{B21F1F2B-7109-429A-98EA-040228764A14}"/>
            </a:ext>
          </a:extLst>
        </xdr:cNvPr>
        <xdr:cNvSpPr/>
      </xdr:nvSpPr>
      <xdr:spPr>
        <a:xfrm>
          <a:off x="18735040" y="17189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108586</xdr:rowOff>
    </xdr:from>
    <xdr:to>
      <xdr:col>116</xdr:col>
      <xdr:colOff>63500</xdr:colOff>
      <xdr:row>102</xdr:row>
      <xdr:rowOff>140970</xdr:rowOff>
    </xdr:to>
    <xdr:cxnSp macro="">
      <xdr:nvCxnSpPr>
        <xdr:cNvPr id="927" name="直線コネクタ 926">
          <a:extLst>
            <a:ext uri="{FF2B5EF4-FFF2-40B4-BE49-F238E27FC236}">
              <a16:creationId xmlns:a16="http://schemas.microsoft.com/office/drawing/2014/main" id="{F677F30F-E19C-4F1B-B3B4-F59C93EDE0CF}"/>
            </a:ext>
          </a:extLst>
        </xdr:cNvPr>
        <xdr:cNvCxnSpPr/>
      </xdr:nvCxnSpPr>
      <xdr:spPr>
        <a:xfrm flipV="1">
          <a:off x="18778220" y="17207866"/>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93980</xdr:rowOff>
    </xdr:from>
    <xdr:to>
      <xdr:col>107</xdr:col>
      <xdr:colOff>101600</xdr:colOff>
      <xdr:row>103</xdr:row>
      <xdr:rowOff>24130</xdr:rowOff>
    </xdr:to>
    <xdr:sp macro="" textlink="">
      <xdr:nvSpPr>
        <xdr:cNvPr id="928" name="楕円 927">
          <a:extLst>
            <a:ext uri="{FF2B5EF4-FFF2-40B4-BE49-F238E27FC236}">
              <a16:creationId xmlns:a16="http://schemas.microsoft.com/office/drawing/2014/main" id="{EE6824D6-E691-4108-8970-4B3737CB9552}"/>
            </a:ext>
          </a:extLst>
        </xdr:cNvPr>
        <xdr:cNvSpPr/>
      </xdr:nvSpPr>
      <xdr:spPr>
        <a:xfrm>
          <a:off x="17937480" y="1719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140970</xdr:rowOff>
    </xdr:from>
    <xdr:to>
      <xdr:col>111</xdr:col>
      <xdr:colOff>177800</xdr:colOff>
      <xdr:row>102</xdr:row>
      <xdr:rowOff>144780</xdr:rowOff>
    </xdr:to>
    <xdr:cxnSp macro="">
      <xdr:nvCxnSpPr>
        <xdr:cNvPr id="929" name="直線コネクタ 928">
          <a:extLst>
            <a:ext uri="{FF2B5EF4-FFF2-40B4-BE49-F238E27FC236}">
              <a16:creationId xmlns:a16="http://schemas.microsoft.com/office/drawing/2014/main" id="{D4DD07CC-C8BA-4D02-A32A-A726A5220B10}"/>
            </a:ext>
          </a:extLst>
        </xdr:cNvPr>
        <xdr:cNvCxnSpPr/>
      </xdr:nvCxnSpPr>
      <xdr:spPr>
        <a:xfrm flipV="1">
          <a:off x="17988280" y="1724025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105411</xdr:rowOff>
    </xdr:from>
    <xdr:to>
      <xdr:col>102</xdr:col>
      <xdr:colOff>165100</xdr:colOff>
      <xdr:row>103</xdr:row>
      <xdr:rowOff>35561</xdr:rowOff>
    </xdr:to>
    <xdr:sp macro="" textlink="">
      <xdr:nvSpPr>
        <xdr:cNvPr id="930" name="楕円 929">
          <a:extLst>
            <a:ext uri="{FF2B5EF4-FFF2-40B4-BE49-F238E27FC236}">
              <a16:creationId xmlns:a16="http://schemas.microsoft.com/office/drawing/2014/main" id="{79471FFA-43E3-4BEA-846A-025E31A889B3}"/>
            </a:ext>
          </a:extLst>
        </xdr:cNvPr>
        <xdr:cNvSpPr/>
      </xdr:nvSpPr>
      <xdr:spPr>
        <a:xfrm>
          <a:off x="17162780" y="172046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144780</xdr:rowOff>
    </xdr:from>
    <xdr:to>
      <xdr:col>107</xdr:col>
      <xdr:colOff>50800</xdr:colOff>
      <xdr:row>102</xdr:row>
      <xdr:rowOff>156211</xdr:rowOff>
    </xdr:to>
    <xdr:cxnSp macro="">
      <xdr:nvCxnSpPr>
        <xdr:cNvPr id="931" name="直線コネクタ 930">
          <a:extLst>
            <a:ext uri="{FF2B5EF4-FFF2-40B4-BE49-F238E27FC236}">
              <a16:creationId xmlns:a16="http://schemas.microsoft.com/office/drawing/2014/main" id="{F24DC6E4-AFFB-4B78-B901-92B72E2FE930}"/>
            </a:ext>
          </a:extLst>
        </xdr:cNvPr>
        <xdr:cNvCxnSpPr/>
      </xdr:nvCxnSpPr>
      <xdr:spPr>
        <a:xfrm flipV="1">
          <a:off x="17213580" y="17244060"/>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147320</xdr:rowOff>
    </xdr:from>
    <xdr:to>
      <xdr:col>98</xdr:col>
      <xdr:colOff>38100</xdr:colOff>
      <xdr:row>107</xdr:row>
      <xdr:rowOff>77470</xdr:rowOff>
    </xdr:to>
    <xdr:sp macro="" textlink="">
      <xdr:nvSpPr>
        <xdr:cNvPr id="932" name="楕円 931">
          <a:extLst>
            <a:ext uri="{FF2B5EF4-FFF2-40B4-BE49-F238E27FC236}">
              <a16:creationId xmlns:a16="http://schemas.microsoft.com/office/drawing/2014/main" id="{ADD96310-5479-41CB-9211-F8E74A14B863}"/>
            </a:ext>
          </a:extLst>
        </xdr:cNvPr>
        <xdr:cNvSpPr/>
      </xdr:nvSpPr>
      <xdr:spPr>
        <a:xfrm>
          <a:off x="16388080" y="17917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156211</xdr:rowOff>
    </xdr:from>
    <xdr:to>
      <xdr:col>102</xdr:col>
      <xdr:colOff>114300</xdr:colOff>
      <xdr:row>107</xdr:row>
      <xdr:rowOff>26670</xdr:rowOff>
    </xdr:to>
    <xdr:cxnSp macro="">
      <xdr:nvCxnSpPr>
        <xdr:cNvPr id="933" name="直線コネクタ 932">
          <a:extLst>
            <a:ext uri="{FF2B5EF4-FFF2-40B4-BE49-F238E27FC236}">
              <a16:creationId xmlns:a16="http://schemas.microsoft.com/office/drawing/2014/main" id="{E3C052D2-8239-49D3-9AC2-4C13C166A0B3}"/>
            </a:ext>
          </a:extLst>
        </xdr:cNvPr>
        <xdr:cNvCxnSpPr/>
      </xdr:nvCxnSpPr>
      <xdr:spPr>
        <a:xfrm flipV="1">
          <a:off x="16431260" y="17255491"/>
          <a:ext cx="782320" cy="70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51452</xdr:rowOff>
    </xdr:from>
    <xdr:ext cx="469744" cy="259045"/>
    <xdr:sp macro="" textlink="">
      <xdr:nvSpPr>
        <xdr:cNvPr id="934" name="n_1aveValue【庁舎】&#10;一人当たり面積">
          <a:extLst>
            <a:ext uri="{FF2B5EF4-FFF2-40B4-BE49-F238E27FC236}">
              <a16:creationId xmlns:a16="http://schemas.microsoft.com/office/drawing/2014/main" id="{5E5D3F2E-AE62-47EC-BA70-F2ED6BD5A437}"/>
            </a:ext>
          </a:extLst>
        </xdr:cNvPr>
        <xdr:cNvSpPr txBox="1"/>
      </xdr:nvSpPr>
      <xdr:spPr>
        <a:xfrm>
          <a:off x="18561127" y="1782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47641</xdr:rowOff>
    </xdr:from>
    <xdr:ext cx="469744" cy="259045"/>
    <xdr:sp macro="" textlink="">
      <xdr:nvSpPr>
        <xdr:cNvPr id="935" name="n_2aveValue【庁舎】&#10;一人当たり面積">
          <a:extLst>
            <a:ext uri="{FF2B5EF4-FFF2-40B4-BE49-F238E27FC236}">
              <a16:creationId xmlns:a16="http://schemas.microsoft.com/office/drawing/2014/main" id="{B8768E1B-4CFA-491B-AD41-82A672392509}"/>
            </a:ext>
          </a:extLst>
        </xdr:cNvPr>
        <xdr:cNvSpPr txBox="1"/>
      </xdr:nvSpPr>
      <xdr:spPr>
        <a:xfrm>
          <a:off x="17776267" y="1781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936" name="n_3aveValue【庁舎】&#10;一人当たり面積">
          <a:extLst>
            <a:ext uri="{FF2B5EF4-FFF2-40B4-BE49-F238E27FC236}">
              <a16:creationId xmlns:a16="http://schemas.microsoft.com/office/drawing/2014/main" id="{99B8D23C-51A8-40DD-B4B5-904D8DEEEF60}"/>
            </a:ext>
          </a:extLst>
        </xdr:cNvPr>
        <xdr:cNvSpPr txBox="1"/>
      </xdr:nvSpPr>
      <xdr:spPr>
        <a:xfrm>
          <a:off x="170015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84A7163B-ED0F-4BB6-A35A-F06478FF5581}"/>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36847</xdr:rowOff>
    </xdr:from>
    <xdr:ext cx="469744" cy="259045"/>
    <xdr:sp macro="" textlink="">
      <xdr:nvSpPr>
        <xdr:cNvPr id="938" name="n_1mainValue【庁舎】&#10;一人当たり面積">
          <a:extLst>
            <a:ext uri="{FF2B5EF4-FFF2-40B4-BE49-F238E27FC236}">
              <a16:creationId xmlns:a16="http://schemas.microsoft.com/office/drawing/2014/main" id="{98B9F076-B3BD-4F1B-881D-2079720F2947}"/>
            </a:ext>
          </a:extLst>
        </xdr:cNvPr>
        <xdr:cNvSpPr txBox="1"/>
      </xdr:nvSpPr>
      <xdr:spPr>
        <a:xfrm>
          <a:off x="18561127" y="1696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40657</xdr:rowOff>
    </xdr:from>
    <xdr:ext cx="469744" cy="259045"/>
    <xdr:sp macro="" textlink="">
      <xdr:nvSpPr>
        <xdr:cNvPr id="939" name="n_2mainValue【庁舎】&#10;一人当たり面積">
          <a:extLst>
            <a:ext uri="{FF2B5EF4-FFF2-40B4-BE49-F238E27FC236}">
              <a16:creationId xmlns:a16="http://schemas.microsoft.com/office/drawing/2014/main" id="{B41BC312-30D2-426E-AAD3-AE057C8E99F0}"/>
            </a:ext>
          </a:extLst>
        </xdr:cNvPr>
        <xdr:cNvSpPr txBox="1"/>
      </xdr:nvSpPr>
      <xdr:spPr>
        <a:xfrm>
          <a:off x="17776267"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52088</xdr:rowOff>
    </xdr:from>
    <xdr:ext cx="469744" cy="259045"/>
    <xdr:sp macro="" textlink="">
      <xdr:nvSpPr>
        <xdr:cNvPr id="940" name="n_3mainValue【庁舎】&#10;一人当たり面積">
          <a:extLst>
            <a:ext uri="{FF2B5EF4-FFF2-40B4-BE49-F238E27FC236}">
              <a16:creationId xmlns:a16="http://schemas.microsoft.com/office/drawing/2014/main" id="{EE6209AD-CD18-441B-9F45-67721E74438C}"/>
            </a:ext>
          </a:extLst>
        </xdr:cNvPr>
        <xdr:cNvSpPr txBox="1"/>
      </xdr:nvSpPr>
      <xdr:spPr>
        <a:xfrm>
          <a:off x="17001567" y="1698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68597</xdr:rowOff>
    </xdr:from>
    <xdr:ext cx="469744" cy="259045"/>
    <xdr:sp macro="" textlink="">
      <xdr:nvSpPr>
        <xdr:cNvPr id="941" name="n_4mainValue【庁舎】&#10;一人当たり面積">
          <a:extLst>
            <a:ext uri="{FF2B5EF4-FFF2-40B4-BE49-F238E27FC236}">
              <a16:creationId xmlns:a16="http://schemas.microsoft.com/office/drawing/2014/main" id="{916DE450-7216-42FB-B723-538AF02D51D4}"/>
            </a:ext>
          </a:extLst>
        </xdr:cNvPr>
        <xdr:cNvSpPr txBox="1"/>
      </xdr:nvSpPr>
      <xdr:spPr>
        <a:xfrm>
          <a:off x="16226867" y="180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49991702-28E2-4B61-AAE6-A906C16F4D8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FFE98283-52F2-4F20-8886-AD5792285EA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D6FDF5BB-B3F9-4C95-9E9C-F781ED7651D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体育館・プール」・「福祉施設」です。低くなっている施設は、「消防施設」・「庁舎」です。その他の「市民会館」・「一般廃棄物処理施設」・「保健センター・保健所」は概ね類似団体と同程度となっています。</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図書館・体育館・プールでは大規模改修等で若干の改善がみられています。図書館については、個別施設計画に基づき長寿命化を実施するほか、他の施設との集約化や複合化の検討も必要です。</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体育館・プールについても、個別施設計画に基づき長寿命化を図るとともに、予防保全の観点から適切な更新・修繕を実施していく必要があります。</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庁舎、消防施設については、近年、防災・安全対策事業としてそれぞれ本庁舎を建替えしており、減価償却率が低くなっているものです。</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一人当たりの数値については、図書館が類似団体に比べて小さく、福祉施設、市民会館、庁舎において、大きくなっています。今後の維持管理費も考慮して、更新時は適切な規模となるよう検討する必要があります。</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4041_&#22810;&#24230;&#27941;&#30010;/&#12304;&#36001;&#25919;&#29366;&#27841;&#36039;&#26009;&#38598;&#12305;_374041_&#22810;&#24230;&#27941;&#30010;_2024(2&#22238;&#30446;)%20.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4041_&#22810;&#24230;&#27941;&#30010;\&#12304;&#36001;&#25919;&#29366;&#27841;&#36039;&#26009;&#38598;&#12305;_374041_&#22810;&#24230;&#27941;&#30010;_2024(2&#22238;&#30446;)%20.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4041_&#22810;&#24230;&#27941;&#30010;/&#12304;&#36001;&#25919;&#29366;&#27841;&#36039;&#26009;&#38598;&#12305;_374041_&#22810;&#24230;&#27941;&#30010;_2024(2&#22238;&#3044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149.4</v>
          </cell>
          <cell r="BX51">
            <v>182.4</v>
          </cell>
          <cell r="CF51">
            <v>173.1</v>
          </cell>
          <cell r="CN51">
            <v>169</v>
          </cell>
          <cell r="CV51">
            <v>147.5</v>
          </cell>
        </row>
        <row r="53">
          <cell r="BP53">
            <v>57.3</v>
          </cell>
          <cell r="BX53">
            <v>52.6</v>
          </cell>
          <cell r="CF53">
            <v>53.5</v>
          </cell>
          <cell r="CN53">
            <v>54.1</v>
          </cell>
          <cell r="CV53">
            <v>55.8</v>
          </cell>
        </row>
        <row r="55">
          <cell r="AN55" t="str">
            <v>類似団体内平均値</v>
          </cell>
          <cell r="BP55">
            <v>10.9</v>
          </cell>
          <cell r="BX55">
            <v>6.5</v>
          </cell>
          <cell r="CF55">
            <v>0</v>
          </cell>
          <cell r="CN55">
            <v>0</v>
          </cell>
          <cell r="CV55">
            <v>0</v>
          </cell>
        </row>
        <row r="57">
          <cell r="BP57">
            <v>62.2</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cell r="BP73">
            <v>149.4</v>
          </cell>
          <cell r="BX73">
            <v>182.4</v>
          </cell>
          <cell r="CF73">
            <v>173.1</v>
          </cell>
          <cell r="CN73">
            <v>169</v>
          </cell>
          <cell r="CV73">
            <v>147.5</v>
          </cell>
        </row>
        <row r="75">
          <cell r="BP75">
            <v>11.5</v>
          </cell>
          <cell r="BX75">
            <v>11.7</v>
          </cell>
          <cell r="CF75">
            <v>11.3</v>
          </cell>
          <cell r="CN75">
            <v>12</v>
          </cell>
          <cell r="CV75">
            <v>11.9</v>
          </cell>
        </row>
        <row r="77">
          <cell r="AN77" t="str">
            <v>類似団体内平均値</v>
          </cell>
          <cell r="BP77">
            <v>10.9</v>
          </cell>
          <cell r="BX77">
            <v>6.5</v>
          </cell>
          <cell r="CF77">
            <v>0</v>
          </cell>
          <cell r="CN77">
            <v>0</v>
          </cell>
          <cell r="CV77">
            <v>0</v>
          </cell>
        </row>
        <row r="79">
          <cell r="BP79">
            <v>5.9</v>
          </cell>
          <cell r="BX79">
            <v>5.9</v>
          </cell>
          <cell r="CF79">
            <v>6.1</v>
          </cell>
          <cell r="CN79">
            <v>6.5</v>
          </cell>
          <cell r="CV79">
            <v>6.6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10105262</v>
      </c>
      <c r="BO4" s="358"/>
      <c r="BP4" s="358"/>
      <c r="BQ4" s="358"/>
      <c r="BR4" s="358"/>
      <c r="BS4" s="358"/>
      <c r="BT4" s="358"/>
      <c r="BU4" s="359"/>
      <c r="BV4" s="357">
        <v>10270139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9.8000000000000007</v>
      </c>
      <c r="CU4" s="364"/>
      <c r="CV4" s="364"/>
      <c r="CW4" s="364"/>
      <c r="CX4" s="364"/>
      <c r="CY4" s="364"/>
      <c r="CZ4" s="364"/>
      <c r="DA4" s="365"/>
      <c r="DB4" s="363">
        <v>7.9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9485425</v>
      </c>
      <c r="BO5" s="395"/>
      <c r="BP5" s="395"/>
      <c r="BQ5" s="395"/>
      <c r="BR5" s="395"/>
      <c r="BS5" s="395"/>
      <c r="BT5" s="395"/>
      <c r="BU5" s="396"/>
      <c r="BV5" s="394">
        <v>9793366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89.9</v>
      </c>
      <c r="CU5" s="392"/>
      <c r="CV5" s="392"/>
      <c r="CW5" s="392"/>
      <c r="CX5" s="392"/>
      <c r="CY5" s="392"/>
      <c r="CZ5" s="392"/>
      <c r="DA5" s="393"/>
      <c r="DB5" s="391">
        <v>91.8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619837</v>
      </c>
      <c r="BO6" s="395"/>
      <c r="BP6" s="395"/>
      <c r="BQ6" s="395"/>
      <c r="BR6" s="395"/>
      <c r="BS6" s="395"/>
      <c r="BT6" s="395"/>
      <c r="BU6" s="396"/>
      <c r="BV6" s="394">
        <v>476773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90.3</v>
      </c>
      <c r="CU6" s="432"/>
      <c r="CV6" s="432"/>
      <c r="CW6" s="432"/>
      <c r="CX6" s="432"/>
      <c r="CY6" s="432"/>
      <c r="CZ6" s="432"/>
      <c r="DA6" s="433"/>
      <c r="DB6" s="431">
        <v>92.7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47921</v>
      </c>
      <c r="BO7" s="395"/>
      <c r="BP7" s="395"/>
      <c r="BQ7" s="395"/>
      <c r="BR7" s="395"/>
      <c r="BS7" s="395"/>
      <c r="BT7" s="395"/>
      <c r="BU7" s="396"/>
      <c r="BV7" s="394">
        <v>20344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5835953</v>
      </c>
      <c r="CU7" s="395"/>
      <c r="CV7" s="395"/>
      <c r="CW7" s="395"/>
      <c r="CX7" s="395"/>
      <c r="CY7" s="395"/>
      <c r="CZ7" s="395"/>
      <c r="DA7" s="396"/>
      <c r="DB7" s="394">
        <v>5799337</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571916</v>
      </c>
      <c r="BO8" s="395"/>
      <c r="BP8" s="395"/>
      <c r="BQ8" s="395"/>
      <c r="BR8" s="395"/>
      <c r="BS8" s="395"/>
      <c r="BT8" s="395"/>
      <c r="BU8" s="396"/>
      <c r="BV8" s="394">
        <v>456429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0.57999999999999996</v>
      </c>
      <c r="CU8" s="435"/>
      <c r="CV8" s="435"/>
      <c r="CW8" s="435"/>
      <c r="CX8" s="435"/>
      <c r="CY8" s="435"/>
      <c r="CZ8" s="435"/>
      <c r="DA8" s="436"/>
      <c r="DB8" s="434">
        <v>0.57999999999999996</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22445</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115487</v>
      </c>
      <c r="BO9" s="395"/>
      <c r="BP9" s="395"/>
      <c r="BQ9" s="395"/>
      <c r="BR9" s="395"/>
      <c r="BS9" s="395"/>
      <c r="BT9" s="395"/>
      <c r="BU9" s="396"/>
      <c r="BV9" s="394">
        <v>-64098</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13.5</v>
      </c>
      <c r="CU9" s="392"/>
      <c r="CV9" s="392"/>
      <c r="CW9" s="392"/>
      <c r="CX9" s="392"/>
      <c r="CY9" s="392"/>
      <c r="CZ9" s="392"/>
      <c r="DA9" s="393"/>
      <c r="DB9" s="391">
        <v>14.3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23366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882</v>
      </c>
      <c r="BO10" s="395"/>
      <c r="BP10" s="395"/>
      <c r="BQ10" s="395"/>
      <c r="BR10" s="395"/>
      <c r="BS10" s="395"/>
      <c r="BT10" s="395"/>
      <c r="BU10" s="396"/>
      <c r="BV10" s="394">
        <v>29</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21813</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127</v>
      </c>
      <c r="AV12" s="427"/>
      <c r="AW12" s="427"/>
      <c r="AX12" s="427"/>
      <c r="AY12" s="428" t="s">
        <v>128</v>
      </c>
      <c r="AZ12" s="429"/>
      <c r="BA12" s="429"/>
      <c r="BB12" s="429"/>
      <c r="BC12" s="429"/>
      <c r="BD12" s="429"/>
      <c r="BE12" s="429"/>
      <c r="BF12" s="429"/>
      <c r="BG12" s="429"/>
      <c r="BH12" s="429"/>
      <c r="BI12" s="429"/>
      <c r="BJ12" s="429"/>
      <c r="BK12" s="429"/>
      <c r="BL12" s="429"/>
      <c r="BM12" s="430"/>
      <c r="BN12" s="394">
        <v>250000</v>
      </c>
      <c r="BO12" s="395"/>
      <c r="BP12" s="395"/>
      <c r="BQ12" s="395"/>
      <c r="BR12" s="395"/>
      <c r="BS12" s="395"/>
      <c r="BT12" s="395"/>
      <c r="BU12" s="396"/>
      <c r="BV12" s="394">
        <v>320000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20591</v>
      </c>
      <c r="S13" s="479"/>
      <c r="T13" s="479"/>
      <c r="U13" s="479"/>
      <c r="V13" s="480"/>
      <c r="W13" s="410" t="s">
        <v>131</v>
      </c>
      <c r="X13" s="411"/>
      <c r="Y13" s="411"/>
      <c r="Z13" s="411"/>
      <c r="AA13" s="411"/>
      <c r="AB13" s="401"/>
      <c r="AC13" s="445">
        <v>403</v>
      </c>
      <c r="AD13" s="446"/>
      <c r="AE13" s="446"/>
      <c r="AF13" s="446"/>
      <c r="AG13" s="488"/>
      <c r="AH13" s="445">
        <v>488</v>
      </c>
      <c r="AI13" s="446"/>
      <c r="AJ13" s="446"/>
      <c r="AK13" s="446"/>
      <c r="AL13" s="447"/>
      <c r="AM13" s="423" t="s">
        <v>132</v>
      </c>
      <c r="AN13" s="424"/>
      <c r="AO13" s="424"/>
      <c r="AP13" s="424"/>
      <c r="AQ13" s="424"/>
      <c r="AR13" s="424"/>
      <c r="AS13" s="424"/>
      <c r="AT13" s="425"/>
      <c r="AU13" s="426" t="s">
        <v>127</v>
      </c>
      <c r="AV13" s="427"/>
      <c r="AW13" s="427"/>
      <c r="AX13" s="427"/>
      <c r="AY13" s="428" t="s">
        <v>133</v>
      </c>
      <c r="AZ13" s="429"/>
      <c r="BA13" s="429"/>
      <c r="BB13" s="429"/>
      <c r="BC13" s="429"/>
      <c r="BD13" s="429"/>
      <c r="BE13" s="429"/>
      <c r="BF13" s="429"/>
      <c r="BG13" s="429"/>
      <c r="BH13" s="429"/>
      <c r="BI13" s="429"/>
      <c r="BJ13" s="429"/>
      <c r="BK13" s="429"/>
      <c r="BL13" s="429"/>
      <c r="BM13" s="430"/>
      <c r="BN13" s="394">
        <v>-133631</v>
      </c>
      <c r="BO13" s="395"/>
      <c r="BP13" s="395"/>
      <c r="BQ13" s="395"/>
      <c r="BR13" s="395"/>
      <c r="BS13" s="395"/>
      <c r="BT13" s="395"/>
      <c r="BU13" s="396"/>
      <c r="BV13" s="394">
        <v>-384069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11.9</v>
      </c>
      <c r="CU13" s="392"/>
      <c r="CV13" s="392"/>
      <c r="CW13" s="392"/>
      <c r="CX13" s="392"/>
      <c r="CY13" s="392"/>
      <c r="CZ13" s="392"/>
      <c r="DA13" s="393"/>
      <c r="DB13" s="391">
        <v>12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22071</v>
      </c>
      <c r="S14" s="479"/>
      <c r="T14" s="479"/>
      <c r="U14" s="479"/>
      <c r="V14" s="480"/>
      <c r="W14" s="384"/>
      <c r="X14" s="385"/>
      <c r="Y14" s="385"/>
      <c r="Z14" s="385"/>
      <c r="AA14" s="385"/>
      <c r="AB14" s="374"/>
      <c r="AC14" s="481">
        <v>3.9</v>
      </c>
      <c r="AD14" s="482"/>
      <c r="AE14" s="482"/>
      <c r="AF14" s="482"/>
      <c r="AG14" s="483"/>
      <c r="AH14" s="481">
        <v>4.5999999999999996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147.5</v>
      </c>
      <c r="CU14" s="493"/>
      <c r="CV14" s="493"/>
      <c r="CW14" s="493"/>
      <c r="CX14" s="493"/>
      <c r="CY14" s="493"/>
      <c r="CZ14" s="493"/>
      <c r="DA14" s="494"/>
      <c r="DB14" s="492">
        <v>169</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21034</v>
      </c>
      <c r="S15" s="479"/>
      <c r="T15" s="479"/>
      <c r="U15" s="479"/>
      <c r="V15" s="480"/>
      <c r="W15" s="410" t="s">
        <v>137</v>
      </c>
      <c r="X15" s="411"/>
      <c r="Y15" s="411"/>
      <c r="Z15" s="411"/>
      <c r="AA15" s="411"/>
      <c r="AB15" s="401"/>
      <c r="AC15" s="445">
        <v>3930</v>
      </c>
      <c r="AD15" s="446"/>
      <c r="AE15" s="446"/>
      <c r="AF15" s="446"/>
      <c r="AG15" s="488"/>
      <c r="AH15" s="445">
        <v>3682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2944603</v>
      </c>
      <c r="BO15" s="358"/>
      <c r="BP15" s="358"/>
      <c r="BQ15" s="358"/>
      <c r="BR15" s="358"/>
      <c r="BS15" s="358"/>
      <c r="BT15" s="358"/>
      <c r="BU15" s="359"/>
      <c r="BV15" s="357">
        <v>2876998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37.6</v>
      </c>
      <c r="AD16" s="482"/>
      <c r="AE16" s="482"/>
      <c r="AF16" s="482"/>
      <c r="AG16" s="483"/>
      <c r="AH16" s="481">
        <v>35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5041201</v>
      </c>
      <c r="BO16" s="395"/>
      <c r="BP16" s="395"/>
      <c r="BQ16" s="395"/>
      <c r="BR16" s="395"/>
      <c r="BS16" s="395"/>
      <c r="BT16" s="395"/>
      <c r="BU16" s="396"/>
      <c r="BV16" s="394">
        <v>4992175</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6120</v>
      </c>
      <c r="AD17" s="446"/>
      <c r="AE17" s="446"/>
      <c r="AF17" s="446"/>
      <c r="AG17" s="488"/>
      <c r="AH17" s="445">
        <v>6354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3721198</v>
      </c>
      <c r="BO17" s="395"/>
      <c r="BP17" s="395"/>
      <c r="BQ17" s="395"/>
      <c r="BR17" s="395"/>
      <c r="BS17" s="395"/>
      <c r="BT17" s="395"/>
      <c r="BU17" s="396"/>
      <c r="BV17" s="394">
        <v>3631196</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24.39</v>
      </c>
      <c r="M18" s="518"/>
      <c r="N18" s="518"/>
      <c r="O18" s="518"/>
      <c r="P18" s="518"/>
      <c r="Q18" s="518"/>
      <c r="R18" s="519"/>
      <c r="S18" s="519"/>
      <c r="T18" s="519"/>
      <c r="U18" s="519"/>
      <c r="V18" s="520"/>
      <c r="W18" s="412"/>
      <c r="X18" s="413"/>
      <c r="Y18" s="413"/>
      <c r="Z18" s="413"/>
      <c r="AA18" s="413"/>
      <c r="AB18" s="404"/>
      <c r="AC18" s="521">
        <v>58.5</v>
      </c>
      <c r="AD18" s="522"/>
      <c r="AE18" s="522"/>
      <c r="AF18" s="522"/>
      <c r="AG18" s="523"/>
      <c r="AH18" s="521">
        <v>60.4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5481475</v>
      </c>
      <c r="BO18" s="395"/>
      <c r="BP18" s="395"/>
      <c r="BQ18" s="395"/>
      <c r="BR18" s="395"/>
      <c r="BS18" s="395"/>
      <c r="BT18" s="395"/>
      <c r="BU18" s="396"/>
      <c r="BV18" s="394">
        <v>5435083</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920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7340564</v>
      </c>
      <c r="BO19" s="395"/>
      <c r="BP19" s="395"/>
      <c r="BQ19" s="395"/>
      <c r="BR19" s="395"/>
      <c r="BS19" s="395"/>
      <c r="BT19" s="395"/>
      <c r="BU19" s="396"/>
      <c r="BV19" s="394">
        <v>7182918</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9770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13570137</v>
      </c>
      <c r="BO22" s="358"/>
      <c r="BP22" s="358"/>
      <c r="BQ22" s="358"/>
      <c r="BR22" s="358"/>
      <c r="BS22" s="358"/>
      <c r="BT22" s="358"/>
      <c r="BU22" s="359"/>
      <c r="BV22" s="357">
        <v>14308004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10043589</v>
      </c>
      <c r="BO23" s="395"/>
      <c r="BP23" s="395"/>
      <c r="BQ23" s="395"/>
      <c r="BR23" s="395"/>
      <c r="BS23" s="395"/>
      <c r="BT23" s="395"/>
      <c r="BU23" s="396"/>
      <c r="BV23" s="394">
        <v>10638453</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7980</v>
      </c>
      <c r="R24" s="446"/>
      <c r="S24" s="446"/>
      <c r="T24" s="446"/>
      <c r="U24" s="446"/>
      <c r="V24" s="488"/>
      <c r="W24" s="540"/>
      <c r="X24" s="541"/>
      <c r="Y24" s="542"/>
      <c r="Z24" s="444" t="s">
        <v>162</v>
      </c>
      <c r="AA24" s="424"/>
      <c r="AB24" s="424"/>
      <c r="AC24" s="424"/>
      <c r="AD24" s="424"/>
      <c r="AE24" s="424"/>
      <c r="AF24" s="424"/>
      <c r="AG24" s="425"/>
      <c r="AH24" s="445">
        <v>163</v>
      </c>
      <c r="AI24" s="446"/>
      <c r="AJ24" s="446"/>
      <c r="AK24" s="446"/>
      <c r="AL24" s="488"/>
      <c r="AM24" s="445">
        <v>498291</v>
      </c>
      <c r="AN24" s="446"/>
      <c r="AO24" s="446"/>
      <c r="AP24" s="446"/>
      <c r="AQ24" s="446"/>
      <c r="AR24" s="488"/>
      <c r="AS24" s="445">
        <v>3057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9832650</v>
      </c>
      <c r="BO24" s="395"/>
      <c r="BP24" s="395"/>
      <c r="BQ24" s="395"/>
      <c r="BR24" s="395"/>
      <c r="BS24" s="395"/>
      <c r="BT24" s="395"/>
      <c r="BU24" s="396"/>
      <c r="BV24" s="394">
        <v>10211548</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6030</v>
      </c>
      <c r="R25" s="446"/>
      <c r="S25" s="446"/>
      <c r="T25" s="446"/>
      <c r="U25" s="446"/>
      <c r="V25" s="488"/>
      <c r="W25" s="540"/>
      <c r="X25" s="541"/>
      <c r="Y25" s="542"/>
      <c r="Z25" s="444" t="s">
        <v>165</v>
      </c>
      <c r="AA25" s="424"/>
      <c r="AB25" s="424"/>
      <c r="AC25" s="424"/>
      <c r="AD25" s="424"/>
      <c r="AE25" s="424"/>
      <c r="AF25" s="424"/>
      <c r="AG25" s="425"/>
      <c r="AH25" s="445">
        <v>35</v>
      </c>
      <c r="AI25" s="446"/>
      <c r="AJ25" s="446"/>
      <c r="AK25" s="446"/>
      <c r="AL25" s="488"/>
      <c r="AM25" s="445">
        <v>107905</v>
      </c>
      <c r="AN25" s="446"/>
      <c r="AO25" s="446"/>
      <c r="AP25" s="446"/>
      <c r="AQ25" s="446"/>
      <c r="AR25" s="488"/>
      <c r="AS25" s="445">
        <v>3083</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2338382</v>
      </c>
      <c r="BO25" s="358"/>
      <c r="BP25" s="358"/>
      <c r="BQ25" s="358"/>
      <c r="BR25" s="358"/>
      <c r="BS25" s="358"/>
      <c r="BT25" s="358"/>
      <c r="BU25" s="359"/>
      <c r="BV25" s="357">
        <v>3029849</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5290</v>
      </c>
      <c r="R26" s="446"/>
      <c r="S26" s="446"/>
      <c r="T26" s="446"/>
      <c r="U26" s="446"/>
      <c r="V26" s="488"/>
      <c r="W26" s="540"/>
      <c r="X26" s="541"/>
      <c r="Y26" s="542"/>
      <c r="Z26" s="444" t="s">
        <v>168</v>
      </c>
      <c r="AA26" s="546"/>
      <c r="AB26" s="546"/>
      <c r="AC26" s="546"/>
      <c r="AD26" s="546"/>
      <c r="AE26" s="546"/>
      <c r="AF26" s="546"/>
      <c r="AG26" s="547"/>
      <c r="AH26" s="445">
        <v>4</v>
      </c>
      <c r="AI26" s="446"/>
      <c r="AJ26" s="446"/>
      <c r="AK26" s="446"/>
      <c r="AL26" s="488"/>
      <c r="AM26" s="445">
        <v>12204</v>
      </c>
      <c r="AN26" s="446"/>
      <c r="AO26" s="446"/>
      <c r="AP26" s="446"/>
      <c r="AQ26" s="446"/>
      <c r="AR26" s="488"/>
      <c r="AS26" s="445">
        <v>3051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3690</v>
      </c>
      <c r="R27" s="446"/>
      <c r="S27" s="446"/>
      <c r="T27" s="446"/>
      <c r="U27" s="446"/>
      <c r="V27" s="488"/>
      <c r="W27" s="540"/>
      <c r="X27" s="541"/>
      <c r="Y27" s="542"/>
      <c r="Z27" s="444" t="s">
        <v>171</v>
      </c>
      <c r="AA27" s="424"/>
      <c r="AB27" s="424"/>
      <c r="AC27" s="424"/>
      <c r="AD27" s="424"/>
      <c r="AE27" s="424"/>
      <c r="AF27" s="424"/>
      <c r="AG27" s="425"/>
      <c r="AH27" s="445">
        <v>14</v>
      </c>
      <c r="AI27" s="446"/>
      <c r="AJ27" s="446"/>
      <c r="AK27" s="446"/>
      <c r="AL27" s="488"/>
      <c r="AM27" s="445">
        <v>39830</v>
      </c>
      <c r="AN27" s="446"/>
      <c r="AO27" s="446"/>
      <c r="AP27" s="446"/>
      <c r="AQ27" s="446"/>
      <c r="AR27" s="488"/>
      <c r="AS27" s="445">
        <v>2845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121</v>
      </c>
      <c r="BO27" s="514"/>
      <c r="BP27" s="514"/>
      <c r="BQ27" s="514"/>
      <c r="BR27" s="514"/>
      <c r="BS27" s="514"/>
      <c r="BT27" s="514"/>
      <c r="BU27" s="515"/>
      <c r="BV27" s="513" t="s">
        <v>121</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3170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1217589</v>
      </c>
      <c r="BO28" s="358"/>
      <c r="BP28" s="358"/>
      <c r="BQ28" s="358"/>
      <c r="BR28" s="358"/>
      <c r="BS28" s="358"/>
      <c r="BT28" s="358"/>
      <c r="BU28" s="359"/>
      <c r="BV28" s="357">
        <v>1216707</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12</v>
      </c>
      <c r="M29" s="446"/>
      <c r="N29" s="446"/>
      <c r="O29" s="446"/>
      <c r="P29" s="488"/>
      <c r="Q29" s="445">
        <v>3030</v>
      </c>
      <c r="R29" s="446"/>
      <c r="S29" s="446"/>
      <c r="T29" s="446"/>
      <c r="U29" s="446"/>
      <c r="V29" s="488"/>
      <c r="W29" s="543"/>
      <c r="X29" s="544"/>
      <c r="Y29" s="545"/>
      <c r="Z29" s="444" t="s">
        <v>177</v>
      </c>
      <c r="AA29" s="424"/>
      <c r="AB29" s="424"/>
      <c r="AC29" s="424"/>
      <c r="AD29" s="424"/>
      <c r="AE29" s="424"/>
      <c r="AF29" s="424"/>
      <c r="AG29" s="425"/>
      <c r="AH29" s="445">
        <v>177</v>
      </c>
      <c r="AI29" s="446"/>
      <c r="AJ29" s="446"/>
      <c r="AK29" s="446"/>
      <c r="AL29" s="488"/>
      <c r="AM29" s="445">
        <v>538121</v>
      </c>
      <c r="AN29" s="446"/>
      <c r="AO29" s="446"/>
      <c r="AP29" s="446"/>
      <c r="AQ29" s="446"/>
      <c r="AR29" s="488"/>
      <c r="AS29" s="445">
        <v>3040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199017</v>
      </c>
      <c r="BO29" s="395"/>
      <c r="BP29" s="395"/>
      <c r="BQ29" s="395"/>
      <c r="BR29" s="395"/>
      <c r="BS29" s="395"/>
      <c r="BT29" s="395"/>
      <c r="BU29" s="396"/>
      <c r="BV29" s="394">
        <v>160647</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257326</v>
      </c>
      <c r="BO30" s="514"/>
      <c r="BP30" s="514"/>
      <c r="BQ30" s="514"/>
      <c r="BR30" s="514"/>
      <c r="BS30" s="514"/>
      <c r="BT30" s="514"/>
      <c r="BU30" s="515"/>
      <c r="BV30" s="513">
        <v>248730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多度津町公共下水道事業会計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中讃広域行政事務組合（一般会計）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（公財）多度津町文化体育振興事業団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直営診療所特別会計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中讃広域行政事務組合（仲善クリーンセンター特別会計）</v>
      </c>
      <c r="BZ35" s="585"/>
      <c r="CA35" s="585"/>
      <c r="CB35" s="585"/>
      <c r="CC35" s="585"/>
      <c r="CD35" s="585"/>
      <c r="CE35" s="585"/>
      <c r="CF35" s="585"/>
      <c r="CG35" s="585"/>
      <c r="CH35" s="585"/>
      <c r="CI35" s="585"/>
      <c r="CJ35" s="585"/>
      <c r="CK35" s="585"/>
      <c r="CL35" s="585"/>
      <c r="CM35" s="585"/>
      <c r="CN35" s="163"/>
      <c r="CO35" s="584">
        <f t="shared" ref="CO35:CO43" si="3">IF(CQ35="","",CO34+1)</f>
        <v>17</v>
      </c>
      <c r="CP35" s="584"/>
      <c r="CQ35" s="585" t="str">
        <f>IF('各会計、関係団体の財政状況及び健全化判断比率'!BS8="","",'各会計、関係団体の財政状況及び健全化判断比率'!BS8)</f>
        <v>多度津町土地開発公社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中讃広域行政事務組合（クリントピア丸亀特別会計）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中讃広域行政事務組合（瀬戸グリーンセンター特別会計）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香川県市町総合事務組合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香川県後期高齢者医療広域連合（一般会計）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香川県後期高齢者医療広域連合（後期高齢者医療事業）</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香川県広域水道企業団（水道事業会計）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15</v>
      </c>
      <c r="BX42" s="584"/>
      <c r="BY42" s="585" t="str">
        <f>IF('各会計、関係団体の財政状況及び健全化判断比率'!B76="","",'各会計、関係団体の財政状況及び健全化判断比率'!B76)</f>
        <v>香川県広域水道企業団（工業用水道事業会計）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WdYozgvqUjrc0Yf71RUjfXvbYiRuud8osGISoDy1pX5qQkl5NHrVOou+Loik8bSRGtSpthaQd865wGg5C4NvLQ==" saltValue="qdnq8WKQC0CLfladGAvIu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115" zoomScaleNormal="11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3112596</v>
      </c>
      <c r="S5" s="600"/>
      <c r="T5" s="600"/>
      <c r="U5" s="600"/>
      <c r="V5" s="600"/>
      <c r="W5" s="600"/>
      <c r="X5" s="600"/>
      <c r="Y5" s="601"/>
      <c r="Z5" s="602">
        <v>30.8</v>
      </c>
      <c r="AA5" s="602"/>
      <c r="AB5" s="602"/>
      <c r="AC5" s="602"/>
      <c r="AD5" s="603">
        <v>3047194</v>
      </c>
      <c r="AE5" s="603"/>
      <c r="AF5" s="603"/>
      <c r="AG5" s="603"/>
      <c r="AH5" s="603"/>
      <c r="AI5" s="603"/>
      <c r="AJ5" s="603"/>
      <c r="AK5" s="603"/>
      <c r="AL5" s="604">
        <v>50.2</v>
      </c>
      <c r="AM5" s="605"/>
      <c r="AN5" s="605"/>
      <c r="AO5" s="606"/>
      <c r="AP5" s="596" t="s">
        <v>216</v>
      </c>
      <c r="AQ5" s="597"/>
      <c r="AR5" s="597"/>
      <c r="AS5" s="597"/>
      <c r="AT5" s="597"/>
      <c r="AU5" s="597"/>
      <c r="AV5" s="597"/>
      <c r="AW5" s="597"/>
      <c r="AX5" s="597"/>
      <c r="AY5" s="597"/>
      <c r="AZ5" s="597"/>
      <c r="BA5" s="597"/>
      <c r="BB5" s="597"/>
      <c r="BC5" s="597"/>
      <c r="BD5" s="597"/>
      <c r="BE5" s="597"/>
      <c r="BF5" s="598"/>
      <c r="BG5" s="610">
        <v>3047194</v>
      </c>
      <c r="BH5" s="611"/>
      <c r="BI5" s="611"/>
      <c r="BJ5" s="611"/>
      <c r="BK5" s="611"/>
      <c r="BL5" s="611"/>
      <c r="BM5" s="611"/>
      <c r="BN5" s="612"/>
      <c r="BO5" s="613">
        <v>97.9</v>
      </c>
      <c r="BP5" s="613"/>
      <c r="BQ5" s="613"/>
      <c r="BR5" s="613"/>
      <c r="BS5" s="614">
        <v>70343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62427</v>
      </c>
      <c r="S6" s="611"/>
      <c r="T6" s="611"/>
      <c r="U6" s="611"/>
      <c r="V6" s="611"/>
      <c r="W6" s="611"/>
      <c r="X6" s="611"/>
      <c r="Y6" s="612"/>
      <c r="Z6" s="613">
        <v>0.6</v>
      </c>
      <c r="AA6" s="613"/>
      <c r="AB6" s="613"/>
      <c r="AC6" s="613"/>
      <c r="AD6" s="614">
        <v>62427</v>
      </c>
      <c r="AE6" s="614"/>
      <c r="AF6" s="614"/>
      <c r="AG6" s="614"/>
      <c r="AH6" s="614"/>
      <c r="AI6" s="614"/>
      <c r="AJ6" s="614"/>
      <c r="AK6" s="614"/>
      <c r="AL6" s="615">
        <v>1</v>
      </c>
      <c r="AM6" s="616"/>
      <c r="AN6" s="616"/>
      <c r="AO6" s="617"/>
      <c r="AP6" s="607" t="s">
        <v>221</v>
      </c>
      <c r="AQ6" s="608"/>
      <c r="AR6" s="608"/>
      <c r="AS6" s="608"/>
      <c r="AT6" s="608"/>
      <c r="AU6" s="608"/>
      <c r="AV6" s="608"/>
      <c r="AW6" s="608"/>
      <c r="AX6" s="608"/>
      <c r="AY6" s="608"/>
      <c r="AZ6" s="608"/>
      <c r="BA6" s="608"/>
      <c r="BB6" s="608"/>
      <c r="BC6" s="608"/>
      <c r="BD6" s="608"/>
      <c r="BE6" s="608"/>
      <c r="BF6" s="609"/>
      <c r="BG6" s="610">
        <v>3047194</v>
      </c>
      <c r="BH6" s="611"/>
      <c r="BI6" s="611"/>
      <c r="BJ6" s="611"/>
      <c r="BK6" s="611"/>
      <c r="BL6" s="611"/>
      <c r="BM6" s="611"/>
      <c r="BN6" s="612"/>
      <c r="BO6" s="613">
        <v>97.9</v>
      </c>
      <c r="BP6" s="613"/>
      <c r="BQ6" s="613"/>
      <c r="BR6" s="613"/>
      <c r="BS6" s="614">
        <v>70343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109543</v>
      </c>
      <c r="CS6" s="611"/>
      <c r="CT6" s="611"/>
      <c r="CU6" s="611"/>
      <c r="CV6" s="611"/>
      <c r="CW6" s="611"/>
      <c r="CX6" s="611"/>
      <c r="CY6" s="612"/>
      <c r="CZ6" s="604">
        <v>1.2</v>
      </c>
      <c r="DA6" s="605"/>
      <c r="DB6" s="605"/>
      <c r="DC6" s="621"/>
      <c r="DD6" s="619" t="s">
        <v>121</v>
      </c>
      <c r="DE6" s="611"/>
      <c r="DF6" s="611"/>
      <c r="DG6" s="611"/>
      <c r="DH6" s="611"/>
      <c r="DI6" s="611"/>
      <c r="DJ6" s="611"/>
      <c r="DK6" s="611"/>
      <c r="DL6" s="611"/>
      <c r="DM6" s="611"/>
      <c r="DN6" s="611"/>
      <c r="DO6" s="611"/>
      <c r="DP6" s="612"/>
      <c r="DQ6" s="619">
        <v>109543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2350</v>
      </c>
      <c r="S7" s="611"/>
      <c r="T7" s="611"/>
      <c r="U7" s="611"/>
      <c r="V7" s="611"/>
      <c r="W7" s="611"/>
      <c r="X7" s="611"/>
      <c r="Y7" s="612"/>
      <c r="Z7" s="613">
        <v>0</v>
      </c>
      <c r="AA7" s="613"/>
      <c r="AB7" s="613"/>
      <c r="AC7" s="613"/>
      <c r="AD7" s="614">
        <v>2350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1257433</v>
      </c>
      <c r="BH7" s="611"/>
      <c r="BI7" s="611"/>
      <c r="BJ7" s="611"/>
      <c r="BK7" s="611"/>
      <c r="BL7" s="611"/>
      <c r="BM7" s="611"/>
      <c r="BN7" s="612"/>
      <c r="BO7" s="613">
        <v>40.4</v>
      </c>
      <c r="BP7" s="613"/>
      <c r="BQ7" s="613"/>
      <c r="BR7" s="613"/>
      <c r="BS7" s="614">
        <v>70343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1358478</v>
      </c>
      <c r="CS7" s="611"/>
      <c r="CT7" s="611"/>
      <c r="CU7" s="611"/>
      <c r="CV7" s="611"/>
      <c r="CW7" s="611"/>
      <c r="CX7" s="611"/>
      <c r="CY7" s="612"/>
      <c r="CZ7" s="613">
        <v>14.3</v>
      </c>
      <c r="DA7" s="613"/>
      <c r="DB7" s="613"/>
      <c r="DC7" s="613"/>
      <c r="DD7" s="619">
        <v>116051</v>
      </c>
      <c r="DE7" s="611"/>
      <c r="DF7" s="611"/>
      <c r="DG7" s="611"/>
      <c r="DH7" s="611"/>
      <c r="DI7" s="611"/>
      <c r="DJ7" s="611"/>
      <c r="DK7" s="611"/>
      <c r="DL7" s="611"/>
      <c r="DM7" s="611"/>
      <c r="DN7" s="611"/>
      <c r="DO7" s="611"/>
      <c r="DP7" s="612"/>
      <c r="DQ7" s="619">
        <v>1084471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31059</v>
      </c>
      <c r="S8" s="611"/>
      <c r="T8" s="611"/>
      <c r="U8" s="611"/>
      <c r="V8" s="611"/>
      <c r="W8" s="611"/>
      <c r="X8" s="611"/>
      <c r="Y8" s="612"/>
      <c r="Z8" s="613">
        <v>0.3</v>
      </c>
      <c r="AA8" s="613"/>
      <c r="AB8" s="613"/>
      <c r="AC8" s="613"/>
      <c r="AD8" s="614">
        <v>31059</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35512</v>
      </c>
      <c r="BH8" s="611"/>
      <c r="BI8" s="611"/>
      <c r="BJ8" s="611"/>
      <c r="BK8" s="611"/>
      <c r="BL8" s="611"/>
      <c r="BM8" s="611"/>
      <c r="BN8" s="612"/>
      <c r="BO8" s="613">
        <v>1.1000000000000001</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3510246</v>
      </c>
      <c r="CS8" s="611"/>
      <c r="CT8" s="611"/>
      <c r="CU8" s="611"/>
      <c r="CV8" s="611"/>
      <c r="CW8" s="611"/>
      <c r="CX8" s="611"/>
      <c r="CY8" s="612"/>
      <c r="CZ8" s="613">
        <v>37</v>
      </c>
      <c r="DA8" s="613"/>
      <c r="DB8" s="613"/>
      <c r="DC8" s="613"/>
      <c r="DD8" s="619">
        <v>18947</v>
      </c>
      <c r="DE8" s="611"/>
      <c r="DF8" s="611"/>
      <c r="DG8" s="611"/>
      <c r="DH8" s="611"/>
      <c r="DI8" s="611"/>
      <c r="DJ8" s="611"/>
      <c r="DK8" s="611"/>
      <c r="DL8" s="611"/>
      <c r="DM8" s="611"/>
      <c r="DN8" s="611"/>
      <c r="DO8" s="611"/>
      <c r="DP8" s="612"/>
      <c r="DQ8" s="619">
        <v>2028528</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40366</v>
      </c>
      <c r="S9" s="611"/>
      <c r="T9" s="611"/>
      <c r="U9" s="611"/>
      <c r="V9" s="611"/>
      <c r="W9" s="611"/>
      <c r="X9" s="611"/>
      <c r="Y9" s="612"/>
      <c r="Z9" s="613">
        <v>0.4</v>
      </c>
      <c r="AA9" s="613"/>
      <c r="AB9" s="613"/>
      <c r="AC9" s="613"/>
      <c r="AD9" s="614">
        <v>40366</v>
      </c>
      <c r="AE9" s="614"/>
      <c r="AF9" s="614"/>
      <c r="AG9" s="614"/>
      <c r="AH9" s="614"/>
      <c r="AI9" s="614"/>
      <c r="AJ9" s="614"/>
      <c r="AK9" s="614"/>
      <c r="AL9" s="615">
        <v>0.7</v>
      </c>
      <c r="AM9" s="616"/>
      <c r="AN9" s="616"/>
      <c r="AO9" s="617"/>
      <c r="AP9" s="607" t="s">
        <v>230</v>
      </c>
      <c r="AQ9" s="608"/>
      <c r="AR9" s="608"/>
      <c r="AS9" s="608"/>
      <c r="AT9" s="608"/>
      <c r="AU9" s="608"/>
      <c r="AV9" s="608"/>
      <c r="AW9" s="608"/>
      <c r="AX9" s="608"/>
      <c r="AY9" s="608"/>
      <c r="AZ9" s="608"/>
      <c r="BA9" s="608"/>
      <c r="BB9" s="608"/>
      <c r="BC9" s="608"/>
      <c r="BD9" s="608"/>
      <c r="BE9" s="608"/>
      <c r="BF9" s="609"/>
      <c r="BG9" s="610">
        <v>906559</v>
      </c>
      <c r="BH9" s="611"/>
      <c r="BI9" s="611"/>
      <c r="BJ9" s="611"/>
      <c r="BK9" s="611"/>
      <c r="BL9" s="611"/>
      <c r="BM9" s="611"/>
      <c r="BN9" s="612"/>
      <c r="BO9" s="613">
        <v>29.1</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853841</v>
      </c>
      <c r="CS9" s="611"/>
      <c r="CT9" s="611"/>
      <c r="CU9" s="611"/>
      <c r="CV9" s="611"/>
      <c r="CW9" s="611"/>
      <c r="CX9" s="611"/>
      <c r="CY9" s="612"/>
      <c r="CZ9" s="613">
        <v>9</v>
      </c>
      <c r="DA9" s="613"/>
      <c r="DB9" s="613"/>
      <c r="DC9" s="613"/>
      <c r="DD9" s="619">
        <v>38484</v>
      </c>
      <c r="DE9" s="611"/>
      <c r="DF9" s="611"/>
      <c r="DG9" s="611"/>
      <c r="DH9" s="611"/>
      <c r="DI9" s="611"/>
      <c r="DJ9" s="611"/>
      <c r="DK9" s="611"/>
      <c r="DL9" s="611"/>
      <c r="DM9" s="611"/>
      <c r="DN9" s="611"/>
      <c r="DO9" s="611"/>
      <c r="DP9" s="612"/>
      <c r="DQ9" s="619">
        <v>598872</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69084</v>
      </c>
      <c r="BH10" s="611"/>
      <c r="BI10" s="611"/>
      <c r="BJ10" s="611"/>
      <c r="BK10" s="611"/>
      <c r="BL10" s="611"/>
      <c r="BM10" s="611"/>
      <c r="BN10" s="612"/>
      <c r="BO10" s="613">
        <v>2.2000000000000002</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4772</v>
      </c>
      <c r="CS10" s="611"/>
      <c r="CT10" s="611"/>
      <c r="CU10" s="611"/>
      <c r="CV10" s="611"/>
      <c r="CW10" s="611"/>
      <c r="CX10" s="611"/>
      <c r="CY10" s="612"/>
      <c r="CZ10" s="613">
        <v>0.1</v>
      </c>
      <c r="DA10" s="613"/>
      <c r="DB10" s="613"/>
      <c r="DC10" s="613"/>
      <c r="DD10" s="619">
        <v>176</v>
      </c>
      <c r="DE10" s="611"/>
      <c r="DF10" s="611"/>
      <c r="DG10" s="611"/>
      <c r="DH10" s="611"/>
      <c r="DI10" s="611"/>
      <c r="DJ10" s="611"/>
      <c r="DK10" s="611"/>
      <c r="DL10" s="611"/>
      <c r="DM10" s="611"/>
      <c r="DN10" s="611"/>
      <c r="DO10" s="611"/>
      <c r="DP10" s="612"/>
      <c r="DQ10" s="619">
        <v>4772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584444</v>
      </c>
      <c r="S11" s="611"/>
      <c r="T11" s="611"/>
      <c r="U11" s="611"/>
      <c r="V11" s="611"/>
      <c r="W11" s="611"/>
      <c r="X11" s="611"/>
      <c r="Y11" s="612"/>
      <c r="Z11" s="615">
        <v>5.8</v>
      </c>
      <c r="AA11" s="616"/>
      <c r="AB11" s="616"/>
      <c r="AC11" s="622"/>
      <c r="AD11" s="619">
        <v>584444</v>
      </c>
      <c r="AE11" s="611"/>
      <c r="AF11" s="611"/>
      <c r="AG11" s="611"/>
      <c r="AH11" s="611"/>
      <c r="AI11" s="611"/>
      <c r="AJ11" s="611"/>
      <c r="AK11" s="612"/>
      <c r="AL11" s="615">
        <v>9.6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246278</v>
      </c>
      <c r="BH11" s="611"/>
      <c r="BI11" s="611"/>
      <c r="BJ11" s="611"/>
      <c r="BK11" s="611"/>
      <c r="BL11" s="611"/>
      <c r="BM11" s="611"/>
      <c r="BN11" s="612"/>
      <c r="BO11" s="613">
        <v>7.9</v>
      </c>
      <c r="BP11" s="613"/>
      <c r="BQ11" s="613"/>
      <c r="BR11" s="613"/>
      <c r="BS11" s="614">
        <v>70343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236986</v>
      </c>
      <c r="CS11" s="611"/>
      <c r="CT11" s="611"/>
      <c r="CU11" s="611"/>
      <c r="CV11" s="611"/>
      <c r="CW11" s="611"/>
      <c r="CX11" s="611"/>
      <c r="CY11" s="612"/>
      <c r="CZ11" s="613">
        <v>2.5</v>
      </c>
      <c r="DA11" s="613"/>
      <c r="DB11" s="613"/>
      <c r="DC11" s="613"/>
      <c r="DD11" s="619">
        <v>28339</v>
      </c>
      <c r="DE11" s="611"/>
      <c r="DF11" s="611"/>
      <c r="DG11" s="611"/>
      <c r="DH11" s="611"/>
      <c r="DI11" s="611"/>
      <c r="DJ11" s="611"/>
      <c r="DK11" s="611"/>
      <c r="DL11" s="611"/>
      <c r="DM11" s="611"/>
      <c r="DN11" s="611"/>
      <c r="DO11" s="611"/>
      <c r="DP11" s="612"/>
      <c r="DQ11" s="619">
        <v>126597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1517668</v>
      </c>
      <c r="BH12" s="611"/>
      <c r="BI12" s="611"/>
      <c r="BJ12" s="611"/>
      <c r="BK12" s="611"/>
      <c r="BL12" s="611"/>
      <c r="BM12" s="611"/>
      <c r="BN12" s="612"/>
      <c r="BO12" s="613">
        <v>48.8</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160073</v>
      </c>
      <c r="CS12" s="611"/>
      <c r="CT12" s="611"/>
      <c r="CU12" s="611"/>
      <c r="CV12" s="611"/>
      <c r="CW12" s="611"/>
      <c r="CX12" s="611"/>
      <c r="CY12" s="612"/>
      <c r="CZ12" s="613">
        <v>1.7</v>
      </c>
      <c r="DA12" s="613"/>
      <c r="DB12" s="613"/>
      <c r="DC12" s="613"/>
      <c r="DD12" s="619">
        <v>206</v>
      </c>
      <c r="DE12" s="611"/>
      <c r="DF12" s="611"/>
      <c r="DG12" s="611"/>
      <c r="DH12" s="611"/>
      <c r="DI12" s="611"/>
      <c r="DJ12" s="611"/>
      <c r="DK12" s="611"/>
      <c r="DL12" s="611"/>
      <c r="DM12" s="611"/>
      <c r="DN12" s="611"/>
      <c r="DO12" s="611"/>
      <c r="DP12" s="612"/>
      <c r="DQ12" s="619">
        <v>85239</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1513219</v>
      </c>
      <c r="BH13" s="611"/>
      <c r="BI13" s="611"/>
      <c r="BJ13" s="611"/>
      <c r="BK13" s="611"/>
      <c r="BL13" s="611"/>
      <c r="BM13" s="611"/>
      <c r="BN13" s="612"/>
      <c r="BO13" s="613">
        <v>48.6</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703331</v>
      </c>
      <c r="CS13" s="611"/>
      <c r="CT13" s="611"/>
      <c r="CU13" s="611"/>
      <c r="CV13" s="611"/>
      <c r="CW13" s="611"/>
      <c r="CX13" s="611"/>
      <c r="CY13" s="612"/>
      <c r="CZ13" s="613">
        <v>7.4</v>
      </c>
      <c r="DA13" s="613"/>
      <c r="DB13" s="613"/>
      <c r="DC13" s="613"/>
      <c r="DD13" s="619">
        <v>143862</v>
      </c>
      <c r="DE13" s="611"/>
      <c r="DF13" s="611"/>
      <c r="DG13" s="611"/>
      <c r="DH13" s="611"/>
      <c r="DI13" s="611"/>
      <c r="DJ13" s="611"/>
      <c r="DK13" s="611"/>
      <c r="DL13" s="611"/>
      <c r="DM13" s="611"/>
      <c r="DN13" s="611"/>
      <c r="DO13" s="611"/>
      <c r="DP13" s="612"/>
      <c r="DQ13" s="619">
        <v>479563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92590</v>
      </c>
      <c r="BH14" s="611"/>
      <c r="BI14" s="611"/>
      <c r="BJ14" s="611"/>
      <c r="BK14" s="611"/>
      <c r="BL14" s="611"/>
      <c r="BM14" s="611"/>
      <c r="BN14" s="612"/>
      <c r="BO14" s="613">
        <v>3</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379348</v>
      </c>
      <c r="CS14" s="611"/>
      <c r="CT14" s="611"/>
      <c r="CU14" s="611"/>
      <c r="CV14" s="611"/>
      <c r="CW14" s="611"/>
      <c r="CX14" s="611"/>
      <c r="CY14" s="612"/>
      <c r="CZ14" s="613">
        <v>4</v>
      </c>
      <c r="DA14" s="613"/>
      <c r="DB14" s="613"/>
      <c r="DC14" s="613"/>
      <c r="DD14" s="619">
        <v>36884</v>
      </c>
      <c r="DE14" s="611"/>
      <c r="DF14" s="611"/>
      <c r="DG14" s="611"/>
      <c r="DH14" s="611"/>
      <c r="DI14" s="611"/>
      <c r="DJ14" s="611"/>
      <c r="DK14" s="611"/>
      <c r="DL14" s="611"/>
      <c r="DM14" s="611"/>
      <c r="DN14" s="611"/>
      <c r="DO14" s="611"/>
      <c r="DP14" s="612"/>
      <c r="DQ14" s="619">
        <v>332685</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8912</v>
      </c>
      <c r="S15" s="611"/>
      <c r="T15" s="611"/>
      <c r="U15" s="611"/>
      <c r="V15" s="611"/>
      <c r="W15" s="611"/>
      <c r="X15" s="611"/>
      <c r="Y15" s="612"/>
      <c r="Z15" s="613">
        <v>0.1</v>
      </c>
      <c r="AA15" s="613"/>
      <c r="AB15" s="613"/>
      <c r="AC15" s="613"/>
      <c r="AD15" s="614">
        <v>8912</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179503</v>
      </c>
      <c r="BH15" s="611"/>
      <c r="BI15" s="611"/>
      <c r="BJ15" s="611"/>
      <c r="BK15" s="611"/>
      <c r="BL15" s="611"/>
      <c r="BM15" s="611"/>
      <c r="BN15" s="612"/>
      <c r="BO15" s="613">
        <v>5.8</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1161747</v>
      </c>
      <c r="CS15" s="611"/>
      <c r="CT15" s="611"/>
      <c r="CU15" s="611"/>
      <c r="CV15" s="611"/>
      <c r="CW15" s="611"/>
      <c r="CX15" s="611"/>
      <c r="CY15" s="612"/>
      <c r="CZ15" s="613">
        <v>12.2</v>
      </c>
      <c r="DA15" s="613"/>
      <c r="DB15" s="613"/>
      <c r="DC15" s="613"/>
      <c r="DD15" s="619">
        <v>89617</v>
      </c>
      <c r="DE15" s="611"/>
      <c r="DF15" s="611"/>
      <c r="DG15" s="611"/>
      <c r="DH15" s="611"/>
      <c r="DI15" s="611"/>
      <c r="DJ15" s="611"/>
      <c r="DK15" s="611"/>
      <c r="DL15" s="611"/>
      <c r="DM15" s="611"/>
      <c r="DN15" s="611"/>
      <c r="DO15" s="611"/>
      <c r="DP15" s="612"/>
      <c r="DQ15" s="619">
        <v>877378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54115</v>
      </c>
      <c r="S16" s="611"/>
      <c r="T16" s="611"/>
      <c r="U16" s="611"/>
      <c r="V16" s="611"/>
      <c r="W16" s="611"/>
      <c r="X16" s="611"/>
      <c r="Y16" s="612"/>
      <c r="Z16" s="613">
        <v>0.5</v>
      </c>
      <c r="AA16" s="613"/>
      <c r="AB16" s="613"/>
      <c r="AC16" s="613"/>
      <c r="AD16" s="614">
        <v>54115</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121</v>
      </c>
      <c r="CS16" s="611"/>
      <c r="CT16" s="611"/>
      <c r="CU16" s="611"/>
      <c r="CV16" s="611"/>
      <c r="CW16" s="611"/>
      <c r="CX16" s="611"/>
      <c r="CY16" s="612"/>
      <c r="CZ16" s="613" t="s">
        <v>121</v>
      </c>
      <c r="DA16" s="613"/>
      <c r="DB16" s="613"/>
      <c r="DC16" s="613"/>
      <c r="DD16" s="619" t="s">
        <v>121</v>
      </c>
      <c r="DE16" s="611"/>
      <c r="DF16" s="611"/>
      <c r="DG16" s="611"/>
      <c r="DH16" s="611"/>
      <c r="DI16" s="611"/>
      <c r="DJ16" s="611"/>
      <c r="DK16" s="611"/>
      <c r="DL16" s="611"/>
      <c r="DM16" s="611"/>
      <c r="DN16" s="611"/>
      <c r="DO16" s="611"/>
      <c r="DP16" s="612"/>
      <c r="DQ16" s="619" t="s">
        <v>121</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117296</v>
      </c>
      <c r="S17" s="611"/>
      <c r="T17" s="611"/>
      <c r="U17" s="611"/>
      <c r="V17" s="611"/>
      <c r="W17" s="611"/>
      <c r="X17" s="611"/>
      <c r="Y17" s="612"/>
      <c r="Z17" s="613">
        <v>1.2</v>
      </c>
      <c r="AA17" s="613"/>
      <c r="AB17" s="613"/>
      <c r="AC17" s="613"/>
      <c r="AD17" s="614">
        <v>117296</v>
      </c>
      <c r="AE17" s="614"/>
      <c r="AF17" s="614"/>
      <c r="AG17" s="614"/>
      <c r="AH17" s="614"/>
      <c r="AI17" s="614"/>
      <c r="AJ17" s="614"/>
      <c r="AK17" s="614"/>
      <c r="AL17" s="615">
        <v>1.9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1007060</v>
      </c>
      <c r="CS17" s="611"/>
      <c r="CT17" s="611"/>
      <c r="CU17" s="611"/>
      <c r="CV17" s="611"/>
      <c r="CW17" s="611"/>
      <c r="CX17" s="611"/>
      <c r="CY17" s="612"/>
      <c r="CZ17" s="613">
        <v>10.6</v>
      </c>
      <c r="DA17" s="613"/>
      <c r="DB17" s="613"/>
      <c r="DC17" s="613"/>
      <c r="DD17" s="619" t="s">
        <v>121</v>
      </c>
      <c r="DE17" s="611"/>
      <c r="DF17" s="611"/>
      <c r="DG17" s="611"/>
      <c r="DH17" s="611"/>
      <c r="DI17" s="611"/>
      <c r="DJ17" s="611"/>
      <c r="DK17" s="611"/>
      <c r="DL17" s="611"/>
      <c r="DM17" s="611"/>
      <c r="DN17" s="611"/>
      <c r="DO17" s="611"/>
      <c r="DP17" s="612"/>
      <c r="DQ17" s="619">
        <v>993079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18995</v>
      </c>
      <c r="S18" s="611"/>
      <c r="T18" s="611"/>
      <c r="U18" s="611"/>
      <c r="V18" s="611"/>
      <c r="W18" s="611"/>
      <c r="X18" s="611"/>
      <c r="Y18" s="612"/>
      <c r="Z18" s="613">
        <v>0.2</v>
      </c>
      <c r="AA18" s="613"/>
      <c r="AB18" s="613"/>
      <c r="AC18" s="613"/>
      <c r="AD18" s="614">
        <v>18995</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94374</v>
      </c>
      <c r="S19" s="611"/>
      <c r="T19" s="611"/>
      <c r="U19" s="611"/>
      <c r="V19" s="611"/>
      <c r="W19" s="611"/>
      <c r="X19" s="611"/>
      <c r="Y19" s="612"/>
      <c r="Z19" s="613">
        <v>0.9</v>
      </c>
      <c r="AA19" s="613"/>
      <c r="AB19" s="613"/>
      <c r="AC19" s="613"/>
      <c r="AD19" s="614">
        <v>94374</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65402</v>
      </c>
      <c r="BH19" s="611"/>
      <c r="BI19" s="611"/>
      <c r="BJ19" s="611"/>
      <c r="BK19" s="611"/>
      <c r="BL19" s="611"/>
      <c r="BM19" s="611"/>
      <c r="BN19" s="612"/>
      <c r="BO19" s="613">
        <v>2.1</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3927</v>
      </c>
      <c r="S20" s="611"/>
      <c r="T20" s="611"/>
      <c r="U20" s="611"/>
      <c r="V20" s="611"/>
      <c r="W20" s="611"/>
      <c r="X20" s="611"/>
      <c r="Y20" s="612"/>
      <c r="Z20" s="613">
        <v>0</v>
      </c>
      <c r="AA20" s="613"/>
      <c r="AB20" s="613"/>
      <c r="AC20" s="613"/>
      <c r="AD20" s="614">
        <v>3927</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65402</v>
      </c>
      <c r="BH20" s="611"/>
      <c r="BI20" s="611"/>
      <c r="BJ20" s="611"/>
      <c r="BK20" s="611"/>
      <c r="BL20" s="611"/>
      <c r="BM20" s="611"/>
      <c r="BN20" s="612"/>
      <c r="BO20" s="613">
        <v>2.1</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9485425</v>
      </c>
      <c r="CS20" s="611"/>
      <c r="CT20" s="611"/>
      <c r="CU20" s="611"/>
      <c r="CV20" s="611"/>
      <c r="CW20" s="611"/>
      <c r="CX20" s="611"/>
      <c r="CY20" s="612"/>
      <c r="CZ20" s="613">
        <v>100</v>
      </c>
      <c r="DA20" s="613"/>
      <c r="DB20" s="613"/>
      <c r="DC20" s="613"/>
      <c r="DD20" s="619">
        <v>472566</v>
      </c>
      <c r="DE20" s="611"/>
      <c r="DF20" s="611"/>
      <c r="DG20" s="611"/>
      <c r="DH20" s="611"/>
      <c r="DI20" s="611"/>
      <c r="DJ20" s="611"/>
      <c r="DK20" s="611"/>
      <c r="DL20" s="611"/>
      <c r="DM20" s="611"/>
      <c r="DN20" s="611"/>
      <c r="DO20" s="611"/>
      <c r="DP20" s="612"/>
      <c r="DQ20" s="619">
        <v>6720727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2316786</v>
      </c>
      <c r="S21" s="611"/>
      <c r="T21" s="611"/>
      <c r="U21" s="611"/>
      <c r="V21" s="611"/>
      <c r="W21" s="611"/>
      <c r="X21" s="611"/>
      <c r="Y21" s="612"/>
      <c r="Z21" s="613">
        <v>22.9</v>
      </c>
      <c r="AA21" s="613"/>
      <c r="AB21" s="613"/>
      <c r="AC21" s="613"/>
      <c r="AD21" s="614">
        <v>2092141</v>
      </c>
      <c r="AE21" s="614"/>
      <c r="AF21" s="614"/>
      <c r="AG21" s="614"/>
      <c r="AH21" s="614"/>
      <c r="AI21" s="614"/>
      <c r="AJ21" s="614"/>
      <c r="AK21" s="614"/>
      <c r="AL21" s="615">
        <v>34.5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2092141</v>
      </c>
      <c r="S22" s="611"/>
      <c r="T22" s="611"/>
      <c r="U22" s="611"/>
      <c r="V22" s="611"/>
      <c r="W22" s="611"/>
      <c r="X22" s="611"/>
      <c r="Y22" s="612"/>
      <c r="Z22" s="613">
        <v>20.7</v>
      </c>
      <c r="AA22" s="613"/>
      <c r="AB22" s="613"/>
      <c r="AC22" s="613"/>
      <c r="AD22" s="614">
        <v>2092141</v>
      </c>
      <c r="AE22" s="614"/>
      <c r="AF22" s="614"/>
      <c r="AG22" s="614"/>
      <c r="AH22" s="614"/>
      <c r="AI22" s="614"/>
      <c r="AJ22" s="614"/>
      <c r="AK22" s="614"/>
      <c r="AL22" s="615">
        <v>34.5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224645</v>
      </c>
      <c r="S23" s="611"/>
      <c r="T23" s="611"/>
      <c r="U23" s="611"/>
      <c r="V23" s="611"/>
      <c r="W23" s="611"/>
      <c r="X23" s="611"/>
      <c r="Y23" s="612"/>
      <c r="Z23" s="613">
        <v>2.2000000000000002</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65402</v>
      </c>
      <c r="BH23" s="611"/>
      <c r="BI23" s="611"/>
      <c r="BJ23" s="611"/>
      <c r="BK23" s="611"/>
      <c r="BL23" s="611"/>
      <c r="BM23" s="611"/>
      <c r="BN23" s="612"/>
      <c r="BO23" s="613">
        <v>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4475741</v>
      </c>
      <c r="CS24" s="600"/>
      <c r="CT24" s="600"/>
      <c r="CU24" s="600"/>
      <c r="CV24" s="600"/>
      <c r="CW24" s="600"/>
      <c r="CX24" s="600"/>
      <c r="CY24" s="601"/>
      <c r="CZ24" s="604">
        <v>47.2</v>
      </c>
      <c r="DA24" s="605"/>
      <c r="DB24" s="605"/>
      <c r="DC24" s="621"/>
      <c r="DD24" s="640">
        <v>3122281</v>
      </c>
      <c r="DE24" s="600"/>
      <c r="DF24" s="600"/>
      <c r="DG24" s="600"/>
      <c r="DH24" s="600"/>
      <c r="DI24" s="600"/>
      <c r="DJ24" s="600"/>
      <c r="DK24" s="601"/>
      <c r="DL24" s="640">
        <v>3116325</v>
      </c>
      <c r="DM24" s="600"/>
      <c r="DN24" s="600"/>
      <c r="DO24" s="600"/>
      <c r="DP24" s="600"/>
      <c r="DQ24" s="600"/>
      <c r="DR24" s="600"/>
      <c r="DS24" s="600"/>
      <c r="DT24" s="600"/>
      <c r="DU24" s="600"/>
      <c r="DV24" s="601"/>
      <c r="DW24" s="604">
        <v>51.1</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6330351</v>
      </c>
      <c r="S25" s="611"/>
      <c r="T25" s="611"/>
      <c r="U25" s="611"/>
      <c r="V25" s="611"/>
      <c r="W25" s="611"/>
      <c r="X25" s="611"/>
      <c r="Y25" s="612"/>
      <c r="Z25" s="613">
        <v>62.6</v>
      </c>
      <c r="AA25" s="613"/>
      <c r="AB25" s="613"/>
      <c r="AC25" s="613"/>
      <c r="AD25" s="614">
        <v>6040304</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1719078</v>
      </c>
      <c r="CS25" s="643"/>
      <c r="CT25" s="643"/>
      <c r="CU25" s="643"/>
      <c r="CV25" s="643"/>
      <c r="CW25" s="643"/>
      <c r="CX25" s="643"/>
      <c r="CY25" s="644"/>
      <c r="CZ25" s="615">
        <v>18.100000000000001</v>
      </c>
      <c r="DA25" s="641"/>
      <c r="DB25" s="641"/>
      <c r="DC25" s="645"/>
      <c r="DD25" s="619">
        <v>1563264</v>
      </c>
      <c r="DE25" s="643"/>
      <c r="DF25" s="643"/>
      <c r="DG25" s="643"/>
      <c r="DH25" s="643"/>
      <c r="DI25" s="643"/>
      <c r="DJ25" s="643"/>
      <c r="DK25" s="644"/>
      <c r="DL25" s="619">
        <v>1557358</v>
      </c>
      <c r="DM25" s="643"/>
      <c r="DN25" s="643"/>
      <c r="DO25" s="643"/>
      <c r="DP25" s="643"/>
      <c r="DQ25" s="643"/>
      <c r="DR25" s="643"/>
      <c r="DS25" s="643"/>
      <c r="DT25" s="643"/>
      <c r="DU25" s="643"/>
      <c r="DV25" s="644"/>
      <c r="DW25" s="615">
        <v>25.6</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1953</v>
      </c>
      <c r="S26" s="611"/>
      <c r="T26" s="611"/>
      <c r="U26" s="611"/>
      <c r="V26" s="611"/>
      <c r="W26" s="611"/>
      <c r="X26" s="611"/>
      <c r="Y26" s="612"/>
      <c r="Z26" s="613">
        <v>0</v>
      </c>
      <c r="AA26" s="613"/>
      <c r="AB26" s="613"/>
      <c r="AC26" s="613"/>
      <c r="AD26" s="614">
        <v>1953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1072532</v>
      </c>
      <c r="CS26" s="611"/>
      <c r="CT26" s="611"/>
      <c r="CU26" s="611"/>
      <c r="CV26" s="611"/>
      <c r="CW26" s="611"/>
      <c r="CX26" s="611"/>
      <c r="CY26" s="612"/>
      <c r="CZ26" s="615">
        <v>11.3</v>
      </c>
      <c r="DA26" s="641"/>
      <c r="DB26" s="641"/>
      <c r="DC26" s="645"/>
      <c r="DD26" s="619">
        <v>964876</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122627</v>
      </c>
      <c r="S27" s="611"/>
      <c r="T27" s="611"/>
      <c r="U27" s="611"/>
      <c r="V27" s="611"/>
      <c r="W27" s="611"/>
      <c r="X27" s="611"/>
      <c r="Y27" s="612"/>
      <c r="Z27" s="613">
        <v>1.2</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3112596</v>
      </c>
      <c r="BH27" s="611"/>
      <c r="BI27" s="611"/>
      <c r="BJ27" s="611"/>
      <c r="BK27" s="611"/>
      <c r="BL27" s="611"/>
      <c r="BM27" s="611"/>
      <c r="BN27" s="612"/>
      <c r="BO27" s="613">
        <v>100</v>
      </c>
      <c r="BP27" s="613"/>
      <c r="BQ27" s="613"/>
      <c r="BR27" s="613"/>
      <c r="BS27" s="614">
        <v>70343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1749603</v>
      </c>
      <c r="CS27" s="643"/>
      <c r="CT27" s="643"/>
      <c r="CU27" s="643"/>
      <c r="CV27" s="643"/>
      <c r="CW27" s="643"/>
      <c r="CX27" s="643"/>
      <c r="CY27" s="644"/>
      <c r="CZ27" s="615">
        <v>18.399999999999999</v>
      </c>
      <c r="DA27" s="641"/>
      <c r="DB27" s="641"/>
      <c r="DC27" s="645"/>
      <c r="DD27" s="619">
        <v>565938</v>
      </c>
      <c r="DE27" s="643"/>
      <c r="DF27" s="643"/>
      <c r="DG27" s="643"/>
      <c r="DH27" s="643"/>
      <c r="DI27" s="643"/>
      <c r="DJ27" s="643"/>
      <c r="DK27" s="644"/>
      <c r="DL27" s="619">
        <v>565888</v>
      </c>
      <c r="DM27" s="643"/>
      <c r="DN27" s="643"/>
      <c r="DO27" s="643"/>
      <c r="DP27" s="643"/>
      <c r="DQ27" s="643"/>
      <c r="DR27" s="643"/>
      <c r="DS27" s="643"/>
      <c r="DT27" s="643"/>
      <c r="DU27" s="643"/>
      <c r="DV27" s="644"/>
      <c r="DW27" s="615">
        <v>9.3000000000000007</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78366</v>
      </c>
      <c r="S28" s="611"/>
      <c r="T28" s="611"/>
      <c r="U28" s="611"/>
      <c r="V28" s="611"/>
      <c r="W28" s="611"/>
      <c r="X28" s="611"/>
      <c r="Y28" s="612"/>
      <c r="Z28" s="613">
        <v>0.8</v>
      </c>
      <c r="AA28" s="613"/>
      <c r="AB28" s="613"/>
      <c r="AC28" s="613"/>
      <c r="AD28" s="614">
        <v>12533</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1007060</v>
      </c>
      <c r="CS28" s="611"/>
      <c r="CT28" s="611"/>
      <c r="CU28" s="611"/>
      <c r="CV28" s="611"/>
      <c r="CW28" s="611"/>
      <c r="CX28" s="611"/>
      <c r="CY28" s="612"/>
      <c r="CZ28" s="615">
        <v>10.6</v>
      </c>
      <c r="DA28" s="641"/>
      <c r="DB28" s="641"/>
      <c r="DC28" s="645"/>
      <c r="DD28" s="619">
        <v>993079</v>
      </c>
      <c r="DE28" s="611"/>
      <c r="DF28" s="611"/>
      <c r="DG28" s="611"/>
      <c r="DH28" s="611"/>
      <c r="DI28" s="611"/>
      <c r="DJ28" s="611"/>
      <c r="DK28" s="612"/>
      <c r="DL28" s="619">
        <v>993079</v>
      </c>
      <c r="DM28" s="611"/>
      <c r="DN28" s="611"/>
      <c r="DO28" s="611"/>
      <c r="DP28" s="611"/>
      <c r="DQ28" s="611"/>
      <c r="DR28" s="611"/>
      <c r="DS28" s="611"/>
      <c r="DT28" s="611"/>
      <c r="DU28" s="611"/>
      <c r="DV28" s="612"/>
      <c r="DW28" s="615">
        <v>16.3</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65080</v>
      </c>
      <c r="S29" s="611"/>
      <c r="T29" s="611"/>
      <c r="U29" s="611"/>
      <c r="V29" s="611"/>
      <c r="W29" s="611"/>
      <c r="X29" s="611"/>
      <c r="Y29" s="612"/>
      <c r="Z29" s="613">
        <v>0.6</v>
      </c>
      <c r="AA29" s="613"/>
      <c r="AB29" s="613"/>
      <c r="AC29" s="613"/>
      <c r="AD29" s="614">
        <v>401</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1006365</v>
      </c>
      <c r="CS29" s="643"/>
      <c r="CT29" s="643"/>
      <c r="CU29" s="643"/>
      <c r="CV29" s="643"/>
      <c r="CW29" s="643"/>
      <c r="CX29" s="643"/>
      <c r="CY29" s="644"/>
      <c r="CZ29" s="615">
        <v>10.6</v>
      </c>
      <c r="DA29" s="641"/>
      <c r="DB29" s="641"/>
      <c r="DC29" s="645"/>
      <c r="DD29" s="619">
        <v>992384</v>
      </c>
      <c r="DE29" s="643"/>
      <c r="DF29" s="643"/>
      <c r="DG29" s="643"/>
      <c r="DH29" s="643"/>
      <c r="DI29" s="643"/>
      <c r="DJ29" s="643"/>
      <c r="DK29" s="644"/>
      <c r="DL29" s="619">
        <v>992384</v>
      </c>
      <c r="DM29" s="643"/>
      <c r="DN29" s="643"/>
      <c r="DO29" s="643"/>
      <c r="DP29" s="643"/>
      <c r="DQ29" s="643"/>
      <c r="DR29" s="643"/>
      <c r="DS29" s="643"/>
      <c r="DT29" s="643"/>
      <c r="DU29" s="643"/>
      <c r="DV29" s="644"/>
      <c r="DW29" s="615">
        <v>16.3</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1442681</v>
      </c>
      <c r="S30" s="611"/>
      <c r="T30" s="611"/>
      <c r="U30" s="611"/>
      <c r="V30" s="611"/>
      <c r="W30" s="611"/>
      <c r="X30" s="611"/>
      <c r="Y30" s="612"/>
      <c r="Z30" s="613">
        <v>14.3</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966883</v>
      </c>
      <c r="CS30" s="611"/>
      <c r="CT30" s="611"/>
      <c r="CU30" s="611"/>
      <c r="CV30" s="611"/>
      <c r="CW30" s="611"/>
      <c r="CX30" s="611"/>
      <c r="CY30" s="612"/>
      <c r="CZ30" s="615">
        <v>10.199999999999999</v>
      </c>
      <c r="DA30" s="641"/>
      <c r="DB30" s="641"/>
      <c r="DC30" s="645"/>
      <c r="DD30" s="619">
        <v>952902</v>
      </c>
      <c r="DE30" s="611"/>
      <c r="DF30" s="611"/>
      <c r="DG30" s="611"/>
      <c r="DH30" s="611"/>
      <c r="DI30" s="611"/>
      <c r="DJ30" s="611"/>
      <c r="DK30" s="612"/>
      <c r="DL30" s="619">
        <v>952902</v>
      </c>
      <c r="DM30" s="611"/>
      <c r="DN30" s="611"/>
      <c r="DO30" s="611"/>
      <c r="DP30" s="611"/>
      <c r="DQ30" s="611"/>
      <c r="DR30" s="611"/>
      <c r="DS30" s="611"/>
      <c r="DT30" s="611"/>
      <c r="DU30" s="611"/>
      <c r="DV30" s="612"/>
      <c r="DW30" s="615">
        <v>15.6</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97.8</v>
      </c>
      <c r="BN31" s="654"/>
      <c r="BO31" s="654"/>
      <c r="BP31" s="654"/>
      <c r="BQ31" s="655"/>
      <c r="BR31" s="666">
        <v>99.5</v>
      </c>
      <c r="BS31" s="654"/>
      <c r="BT31" s="654"/>
      <c r="BU31" s="654"/>
      <c r="BV31" s="654"/>
      <c r="BW31" s="654"/>
      <c r="BX31" s="605">
        <v>91.9</v>
      </c>
      <c r="BY31" s="654"/>
      <c r="BZ31" s="654"/>
      <c r="CA31" s="654"/>
      <c r="CB31" s="655"/>
      <c r="CD31" s="648"/>
      <c r="CE31" s="649"/>
      <c r="CF31" s="607" t="s">
        <v>300</v>
      </c>
      <c r="CG31" s="608"/>
      <c r="CH31" s="608"/>
      <c r="CI31" s="608"/>
      <c r="CJ31" s="608"/>
      <c r="CK31" s="608"/>
      <c r="CL31" s="608"/>
      <c r="CM31" s="608"/>
      <c r="CN31" s="608"/>
      <c r="CO31" s="608"/>
      <c r="CP31" s="608"/>
      <c r="CQ31" s="609"/>
      <c r="CR31" s="610">
        <v>39482</v>
      </c>
      <c r="CS31" s="643"/>
      <c r="CT31" s="643"/>
      <c r="CU31" s="643"/>
      <c r="CV31" s="643"/>
      <c r="CW31" s="643"/>
      <c r="CX31" s="643"/>
      <c r="CY31" s="644"/>
      <c r="CZ31" s="615">
        <v>0.4</v>
      </c>
      <c r="DA31" s="641"/>
      <c r="DB31" s="641"/>
      <c r="DC31" s="645"/>
      <c r="DD31" s="619">
        <v>39482</v>
      </c>
      <c r="DE31" s="643"/>
      <c r="DF31" s="643"/>
      <c r="DG31" s="643"/>
      <c r="DH31" s="643"/>
      <c r="DI31" s="643"/>
      <c r="DJ31" s="643"/>
      <c r="DK31" s="644"/>
      <c r="DL31" s="619">
        <v>39482</v>
      </c>
      <c r="DM31" s="643"/>
      <c r="DN31" s="643"/>
      <c r="DO31" s="643"/>
      <c r="DP31" s="643"/>
      <c r="DQ31" s="643"/>
      <c r="DR31" s="643"/>
      <c r="DS31" s="643"/>
      <c r="DT31" s="643"/>
      <c r="DU31" s="643"/>
      <c r="DV31" s="644"/>
      <c r="DW31" s="615">
        <v>0.6</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693006</v>
      </c>
      <c r="S32" s="611"/>
      <c r="T32" s="611"/>
      <c r="U32" s="611"/>
      <c r="V32" s="611"/>
      <c r="W32" s="611"/>
      <c r="X32" s="611"/>
      <c r="Y32" s="612"/>
      <c r="Z32" s="613">
        <v>6.9</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3"/>
      <c r="BI32" s="643"/>
      <c r="BJ32" s="643"/>
      <c r="BK32" s="643"/>
      <c r="BL32" s="643"/>
      <c r="BM32" s="616">
        <v>97.1</v>
      </c>
      <c r="BN32" s="643"/>
      <c r="BO32" s="643"/>
      <c r="BP32" s="643"/>
      <c r="BQ32" s="665"/>
      <c r="BR32" s="667">
        <v>99.6</v>
      </c>
      <c r="BS32" s="643"/>
      <c r="BT32" s="643"/>
      <c r="BU32" s="643"/>
      <c r="BV32" s="643"/>
      <c r="BW32" s="643"/>
      <c r="BX32" s="616">
        <v>97.3</v>
      </c>
      <c r="BY32" s="643"/>
      <c r="BZ32" s="643"/>
      <c r="CA32" s="643"/>
      <c r="CB32" s="665"/>
      <c r="CD32" s="650"/>
      <c r="CE32" s="651"/>
      <c r="CF32" s="607" t="s">
        <v>304</v>
      </c>
      <c r="CG32" s="608"/>
      <c r="CH32" s="608"/>
      <c r="CI32" s="608"/>
      <c r="CJ32" s="608"/>
      <c r="CK32" s="608"/>
      <c r="CL32" s="608"/>
      <c r="CM32" s="608"/>
      <c r="CN32" s="608"/>
      <c r="CO32" s="608"/>
      <c r="CP32" s="608"/>
      <c r="CQ32" s="609"/>
      <c r="CR32" s="610">
        <v>695</v>
      </c>
      <c r="CS32" s="611"/>
      <c r="CT32" s="611"/>
      <c r="CU32" s="611"/>
      <c r="CV32" s="611"/>
      <c r="CW32" s="611"/>
      <c r="CX32" s="611"/>
      <c r="CY32" s="612"/>
      <c r="CZ32" s="615">
        <v>0</v>
      </c>
      <c r="DA32" s="641"/>
      <c r="DB32" s="641"/>
      <c r="DC32" s="645"/>
      <c r="DD32" s="619">
        <v>695</v>
      </c>
      <c r="DE32" s="611"/>
      <c r="DF32" s="611"/>
      <c r="DG32" s="611"/>
      <c r="DH32" s="611"/>
      <c r="DI32" s="611"/>
      <c r="DJ32" s="611"/>
      <c r="DK32" s="612"/>
      <c r="DL32" s="619">
        <v>695</v>
      </c>
      <c r="DM32" s="611"/>
      <c r="DN32" s="611"/>
      <c r="DO32" s="611"/>
      <c r="DP32" s="611"/>
      <c r="DQ32" s="611"/>
      <c r="DR32" s="611"/>
      <c r="DS32" s="611"/>
      <c r="DT32" s="611"/>
      <c r="DU32" s="611"/>
      <c r="DV32" s="612"/>
      <c r="DW32" s="615">
        <v>0</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30952</v>
      </c>
      <c r="S33" s="611"/>
      <c r="T33" s="611"/>
      <c r="U33" s="611"/>
      <c r="V33" s="611"/>
      <c r="W33" s="611"/>
      <c r="X33" s="611"/>
      <c r="Y33" s="612"/>
      <c r="Z33" s="613">
        <v>0.3</v>
      </c>
      <c r="AA33" s="613"/>
      <c r="AB33" s="613"/>
      <c r="AC33" s="613"/>
      <c r="AD33" s="614">
        <v>10724</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99.5</v>
      </c>
      <c r="BH33" s="669"/>
      <c r="BI33" s="669"/>
      <c r="BJ33" s="669"/>
      <c r="BK33" s="669"/>
      <c r="BL33" s="669"/>
      <c r="BM33" s="670">
        <v>98.2</v>
      </c>
      <c r="BN33" s="669"/>
      <c r="BO33" s="669"/>
      <c r="BP33" s="669"/>
      <c r="BQ33" s="671"/>
      <c r="BR33" s="668">
        <v>99.5</v>
      </c>
      <c r="BS33" s="669"/>
      <c r="BT33" s="669"/>
      <c r="BU33" s="669"/>
      <c r="BV33" s="669"/>
      <c r="BW33" s="669"/>
      <c r="BX33" s="670">
        <v>86.8</v>
      </c>
      <c r="BY33" s="669"/>
      <c r="BZ33" s="669"/>
      <c r="CA33" s="669"/>
      <c r="CB33" s="671"/>
      <c r="CD33" s="607" t="s">
        <v>307</v>
      </c>
      <c r="CE33" s="608"/>
      <c r="CF33" s="608"/>
      <c r="CG33" s="608"/>
      <c r="CH33" s="608"/>
      <c r="CI33" s="608"/>
      <c r="CJ33" s="608"/>
      <c r="CK33" s="608"/>
      <c r="CL33" s="608"/>
      <c r="CM33" s="608"/>
      <c r="CN33" s="608"/>
      <c r="CO33" s="608"/>
      <c r="CP33" s="608"/>
      <c r="CQ33" s="609"/>
      <c r="CR33" s="610">
        <v>4537118</v>
      </c>
      <c r="CS33" s="643"/>
      <c r="CT33" s="643"/>
      <c r="CU33" s="643"/>
      <c r="CV33" s="643"/>
      <c r="CW33" s="643"/>
      <c r="CX33" s="643"/>
      <c r="CY33" s="644"/>
      <c r="CZ33" s="615">
        <v>47.8</v>
      </c>
      <c r="DA33" s="641"/>
      <c r="DB33" s="641"/>
      <c r="DC33" s="645"/>
      <c r="DD33" s="619">
        <v>3397461</v>
      </c>
      <c r="DE33" s="643"/>
      <c r="DF33" s="643"/>
      <c r="DG33" s="643"/>
      <c r="DH33" s="643"/>
      <c r="DI33" s="643"/>
      <c r="DJ33" s="643"/>
      <c r="DK33" s="644"/>
      <c r="DL33" s="619">
        <v>2365150</v>
      </c>
      <c r="DM33" s="643"/>
      <c r="DN33" s="643"/>
      <c r="DO33" s="643"/>
      <c r="DP33" s="643"/>
      <c r="DQ33" s="643"/>
      <c r="DR33" s="643"/>
      <c r="DS33" s="643"/>
      <c r="DT33" s="643"/>
      <c r="DU33" s="643"/>
      <c r="DV33" s="644"/>
      <c r="DW33" s="615">
        <v>38.799999999999997</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245087</v>
      </c>
      <c r="S34" s="611"/>
      <c r="T34" s="611"/>
      <c r="U34" s="611"/>
      <c r="V34" s="611"/>
      <c r="W34" s="611"/>
      <c r="X34" s="611"/>
      <c r="Y34" s="612"/>
      <c r="Z34" s="613">
        <v>2.4</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1450824</v>
      </c>
      <c r="CS34" s="611"/>
      <c r="CT34" s="611"/>
      <c r="CU34" s="611"/>
      <c r="CV34" s="611"/>
      <c r="CW34" s="611"/>
      <c r="CX34" s="611"/>
      <c r="CY34" s="612"/>
      <c r="CZ34" s="615">
        <v>15.3</v>
      </c>
      <c r="DA34" s="641"/>
      <c r="DB34" s="641"/>
      <c r="DC34" s="645"/>
      <c r="DD34" s="619">
        <v>1054435</v>
      </c>
      <c r="DE34" s="611"/>
      <c r="DF34" s="611"/>
      <c r="DG34" s="611"/>
      <c r="DH34" s="611"/>
      <c r="DI34" s="611"/>
      <c r="DJ34" s="611"/>
      <c r="DK34" s="612"/>
      <c r="DL34" s="619">
        <v>998276</v>
      </c>
      <c r="DM34" s="611"/>
      <c r="DN34" s="611"/>
      <c r="DO34" s="611"/>
      <c r="DP34" s="611"/>
      <c r="DQ34" s="611"/>
      <c r="DR34" s="611"/>
      <c r="DS34" s="611"/>
      <c r="DT34" s="611"/>
      <c r="DU34" s="611"/>
      <c r="DV34" s="612"/>
      <c r="DW34" s="615">
        <v>16.399999999999999</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321580</v>
      </c>
      <c r="S35" s="611"/>
      <c r="T35" s="611"/>
      <c r="U35" s="611"/>
      <c r="V35" s="611"/>
      <c r="W35" s="611"/>
      <c r="X35" s="611"/>
      <c r="Y35" s="612"/>
      <c r="Z35" s="613">
        <v>3.2</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56373</v>
      </c>
      <c r="CS35" s="643"/>
      <c r="CT35" s="643"/>
      <c r="CU35" s="643"/>
      <c r="CV35" s="643"/>
      <c r="CW35" s="643"/>
      <c r="CX35" s="643"/>
      <c r="CY35" s="644"/>
      <c r="CZ35" s="615">
        <v>0.6</v>
      </c>
      <c r="DA35" s="641"/>
      <c r="DB35" s="641"/>
      <c r="DC35" s="645"/>
      <c r="DD35" s="619">
        <v>21940</v>
      </c>
      <c r="DE35" s="643"/>
      <c r="DF35" s="643"/>
      <c r="DG35" s="643"/>
      <c r="DH35" s="643"/>
      <c r="DI35" s="643"/>
      <c r="DJ35" s="643"/>
      <c r="DK35" s="644"/>
      <c r="DL35" s="619">
        <v>21940</v>
      </c>
      <c r="DM35" s="643"/>
      <c r="DN35" s="643"/>
      <c r="DO35" s="643"/>
      <c r="DP35" s="643"/>
      <c r="DQ35" s="643"/>
      <c r="DR35" s="643"/>
      <c r="DS35" s="643"/>
      <c r="DT35" s="643"/>
      <c r="DU35" s="643"/>
      <c r="DV35" s="644"/>
      <c r="DW35" s="615">
        <v>0.4</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226773</v>
      </c>
      <c r="S36" s="611"/>
      <c r="T36" s="611"/>
      <c r="U36" s="611"/>
      <c r="V36" s="611"/>
      <c r="W36" s="611"/>
      <c r="X36" s="611"/>
      <c r="Y36" s="612"/>
      <c r="Z36" s="613">
        <v>2.2000000000000002</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1338486</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132660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1928001</v>
      </c>
      <c r="CS36" s="611"/>
      <c r="CT36" s="611"/>
      <c r="CU36" s="611"/>
      <c r="CV36" s="611"/>
      <c r="CW36" s="611"/>
      <c r="CX36" s="611"/>
      <c r="CY36" s="612"/>
      <c r="CZ36" s="615">
        <v>20.3</v>
      </c>
      <c r="DA36" s="641"/>
      <c r="DB36" s="641"/>
      <c r="DC36" s="645"/>
      <c r="DD36" s="619">
        <v>1493103</v>
      </c>
      <c r="DE36" s="611"/>
      <c r="DF36" s="611"/>
      <c r="DG36" s="611"/>
      <c r="DH36" s="611"/>
      <c r="DI36" s="611"/>
      <c r="DJ36" s="611"/>
      <c r="DK36" s="612"/>
      <c r="DL36" s="619">
        <v>908870</v>
      </c>
      <c r="DM36" s="611"/>
      <c r="DN36" s="611"/>
      <c r="DO36" s="611"/>
      <c r="DP36" s="611"/>
      <c r="DQ36" s="611"/>
      <c r="DR36" s="611"/>
      <c r="DS36" s="611"/>
      <c r="DT36" s="611"/>
      <c r="DU36" s="611"/>
      <c r="DV36" s="612"/>
      <c r="DW36" s="615">
        <v>14.9</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317792</v>
      </c>
      <c r="S37" s="611"/>
      <c r="T37" s="611"/>
      <c r="U37" s="611"/>
      <c r="V37" s="611"/>
      <c r="W37" s="611"/>
      <c r="X37" s="611"/>
      <c r="Y37" s="612"/>
      <c r="Z37" s="613">
        <v>3.1</v>
      </c>
      <c r="AA37" s="613"/>
      <c r="AB37" s="613"/>
      <c r="AC37" s="613"/>
      <c r="AD37" s="614">
        <v>5706</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336589</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132660</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452626</v>
      </c>
      <c r="CS37" s="643"/>
      <c r="CT37" s="643"/>
      <c r="CU37" s="643"/>
      <c r="CV37" s="643"/>
      <c r="CW37" s="643"/>
      <c r="CX37" s="643"/>
      <c r="CY37" s="644"/>
      <c r="CZ37" s="615">
        <v>4.8</v>
      </c>
      <c r="DA37" s="641"/>
      <c r="DB37" s="641"/>
      <c r="DC37" s="645"/>
      <c r="DD37" s="619">
        <v>301205</v>
      </c>
      <c r="DE37" s="643"/>
      <c r="DF37" s="643"/>
      <c r="DG37" s="643"/>
      <c r="DH37" s="643"/>
      <c r="DI37" s="643"/>
      <c r="DJ37" s="643"/>
      <c r="DK37" s="644"/>
      <c r="DL37" s="619">
        <v>300039</v>
      </c>
      <c r="DM37" s="643"/>
      <c r="DN37" s="643"/>
      <c r="DO37" s="643"/>
      <c r="DP37" s="643"/>
      <c r="DQ37" s="643"/>
      <c r="DR37" s="643"/>
      <c r="DS37" s="643"/>
      <c r="DT37" s="643"/>
      <c r="DU37" s="643"/>
      <c r="DV37" s="644"/>
      <c r="DW37" s="615">
        <v>4.9000000000000004</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229014</v>
      </c>
      <c r="S38" s="611"/>
      <c r="T38" s="611"/>
      <c r="U38" s="611"/>
      <c r="V38" s="611"/>
      <c r="W38" s="611"/>
      <c r="X38" s="611"/>
      <c r="Y38" s="612"/>
      <c r="Z38" s="613">
        <v>2.2999999999999998</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44126</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2584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957771</v>
      </c>
      <c r="CS38" s="611"/>
      <c r="CT38" s="611"/>
      <c r="CU38" s="611"/>
      <c r="CV38" s="611"/>
      <c r="CW38" s="611"/>
      <c r="CX38" s="611"/>
      <c r="CY38" s="612"/>
      <c r="CZ38" s="615">
        <v>10.1</v>
      </c>
      <c r="DA38" s="641"/>
      <c r="DB38" s="641"/>
      <c r="DC38" s="645"/>
      <c r="DD38" s="619">
        <v>759349</v>
      </c>
      <c r="DE38" s="611"/>
      <c r="DF38" s="611"/>
      <c r="DG38" s="611"/>
      <c r="DH38" s="611"/>
      <c r="DI38" s="611"/>
      <c r="DJ38" s="611"/>
      <c r="DK38" s="612"/>
      <c r="DL38" s="619">
        <v>436064</v>
      </c>
      <c r="DM38" s="611"/>
      <c r="DN38" s="611"/>
      <c r="DO38" s="611"/>
      <c r="DP38" s="611"/>
      <c r="DQ38" s="611"/>
      <c r="DR38" s="611"/>
      <c r="DS38" s="611"/>
      <c r="DT38" s="611"/>
      <c r="DU38" s="611"/>
      <c r="DV38" s="612"/>
      <c r="DW38" s="615">
        <v>7.2</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3660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93212</v>
      </c>
      <c r="CS39" s="643"/>
      <c r="CT39" s="643"/>
      <c r="CU39" s="643"/>
      <c r="CV39" s="643"/>
      <c r="CW39" s="643"/>
      <c r="CX39" s="643"/>
      <c r="CY39" s="644"/>
      <c r="CZ39" s="615">
        <v>1</v>
      </c>
      <c r="DA39" s="641"/>
      <c r="DB39" s="641"/>
      <c r="DC39" s="645"/>
      <c r="DD39" s="619">
        <v>68634</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v>22614</v>
      </c>
      <c r="S40" s="611"/>
      <c r="T40" s="611"/>
      <c r="U40" s="611"/>
      <c r="V40" s="611"/>
      <c r="W40" s="611"/>
      <c r="X40" s="611"/>
      <c r="Y40" s="612"/>
      <c r="Z40" s="613">
        <v>0.2</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96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50937</v>
      </c>
      <c r="CS40" s="611"/>
      <c r="CT40" s="611"/>
      <c r="CU40" s="611"/>
      <c r="CV40" s="611"/>
      <c r="CW40" s="611"/>
      <c r="CX40" s="611"/>
      <c r="CY40" s="612"/>
      <c r="CZ40" s="615">
        <v>0.5</v>
      </c>
      <c r="DA40" s="641"/>
      <c r="DB40" s="641"/>
      <c r="DC40" s="645"/>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10105262</v>
      </c>
      <c r="S41" s="683"/>
      <c r="T41" s="683"/>
      <c r="U41" s="683"/>
      <c r="V41" s="683"/>
      <c r="W41" s="683"/>
      <c r="X41" s="683"/>
      <c r="Y41" s="687"/>
      <c r="Z41" s="688">
        <v>100</v>
      </c>
      <c r="AA41" s="688"/>
      <c r="AB41" s="688"/>
      <c r="AC41" s="688"/>
      <c r="AD41" s="689">
        <v>6071621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204017</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t="s">
        <v>121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1"/>
      <c r="DB41" s="641"/>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753754</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457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472566</v>
      </c>
      <c r="CS42" s="643"/>
      <c r="CT42" s="643"/>
      <c r="CU42" s="643"/>
      <c r="CV42" s="643"/>
      <c r="CW42" s="643"/>
      <c r="CX42" s="643"/>
      <c r="CY42" s="644"/>
      <c r="CZ42" s="615">
        <v>5</v>
      </c>
      <c r="DA42" s="641"/>
      <c r="DB42" s="641"/>
      <c r="DC42" s="645"/>
      <c r="DD42" s="619">
        <v>200985</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t="s">
        <v>121</v>
      </c>
      <c r="CS43" s="643"/>
      <c r="CT43" s="643"/>
      <c r="CU43" s="643"/>
      <c r="CV43" s="643"/>
      <c r="CW43" s="643"/>
      <c r="CX43" s="643"/>
      <c r="CY43" s="644"/>
      <c r="CZ43" s="615" t="s">
        <v>121</v>
      </c>
      <c r="DA43" s="641"/>
      <c r="DB43" s="641"/>
      <c r="DC43" s="645"/>
      <c r="DD43" s="619" t="s">
        <v>121</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472566</v>
      </c>
      <c r="CS44" s="611"/>
      <c r="CT44" s="611"/>
      <c r="CU44" s="611"/>
      <c r="CV44" s="611"/>
      <c r="CW44" s="611"/>
      <c r="CX44" s="611"/>
      <c r="CY44" s="612"/>
      <c r="CZ44" s="615">
        <v>5</v>
      </c>
      <c r="DA44" s="616"/>
      <c r="DB44" s="616"/>
      <c r="DC44" s="622"/>
      <c r="DD44" s="619">
        <v>200985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49494</v>
      </c>
      <c r="CS45" s="643"/>
      <c r="CT45" s="643"/>
      <c r="CU45" s="643"/>
      <c r="CV45" s="643"/>
      <c r="CW45" s="643"/>
      <c r="CX45" s="643"/>
      <c r="CY45" s="644"/>
      <c r="CZ45" s="615">
        <v>0.5</v>
      </c>
      <c r="DA45" s="641"/>
      <c r="DB45" s="641"/>
      <c r="DC45" s="645"/>
      <c r="DD45" s="619">
        <v>5528</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379892</v>
      </c>
      <c r="CS46" s="611"/>
      <c r="CT46" s="611"/>
      <c r="CU46" s="611"/>
      <c r="CV46" s="611"/>
      <c r="CW46" s="611"/>
      <c r="CX46" s="611"/>
      <c r="CY46" s="612"/>
      <c r="CZ46" s="615">
        <v>4</v>
      </c>
      <c r="DA46" s="616"/>
      <c r="DB46" s="616"/>
      <c r="DC46" s="622"/>
      <c r="DD46" s="619">
        <v>188569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121</v>
      </c>
      <c r="CS47" s="643"/>
      <c r="CT47" s="643"/>
      <c r="CU47" s="643"/>
      <c r="CV47" s="643"/>
      <c r="CW47" s="643"/>
      <c r="CX47" s="643"/>
      <c r="CY47" s="644"/>
      <c r="CZ47" s="615" t="s">
        <v>121</v>
      </c>
      <c r="DA47" s="641"/>
      <c r="DB47" s="641"/>
      <c r="DC47" s="645"/>
      <c r="DD47" s="619" t="s">
        <v>121</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9485425</v>
      </c>
      <c r="CS49" s="669"/>
      <c r="CT49" s="669"/>
      <c r="CU49" s="669"/>
      <c r="CV49" s="669"/>
      <c r="CW49" s="669"/>
      <c r="CX49" s="669"/>
      <c r="CY49" s="698"/>
      <c r="CZ49" s="690">
        <v>100</v>
      </c>
      <c r="DA49" s="699"/>
      <c r="DB49" s="699"/>
      <c r="DC49" s="700"/>
      <c r="DD49" s="701">
        <v>6720727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pnLzGH21YChqWBY5sqKwIvRUQqH2kMcUTd9xN8oK3xdYtA+hxBCvhr2C835LE+fTMCD1EIXHxXRFvthZwjfiZg==" saltValue="bKX6nbsqFLlG+mCBYZ6Q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10112</v>
      </c>
      <c r="R7" s="740"/>
      <c r="S7" s="740"/>
      <c r="T7" s="740"/>
      <c r="U7" s="740"/>
      <c r="V7" s="740">
        <v>9492</v>
      </c>
      <c r="W7" s="740"/>
      <c r="X7" s="740"/>
      <c r="Y7" s="740"/>
      <c r="Z7" s="740"/>
      <c r="AA7" s="740">
        <f>Q7-V7</f>
        <v>620</v>
      </c>
      <c r="AB7" s="740"/>
      <c r="AC7" s="740"/>
      <c r="AD7" s="740"/>
      <c r="AE7" s="741"/>
      <c r="AF7" s="742">
        <v>572</v>
      </c>
      <c r="AG7" s="743"/>
      <c r="AH7" s="743"/>
      <c r="AI7" s="743"/>
      <c r="AJ7" s="744"/>
      <c r="AK7" s="745">
        <v>322</v>
      </c>
      <c r="AL7" s="746"/>
      <c r="AM7" s="746"/>
      <c r="AN7" s="746"/>
      <c r="AO7" s="746"/>
      <c r="AP7" s="746">
        <v>13570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558</v>
      </c>
      <c r="BT7" s="734"/>
      <c r="BU7" s="734"/>
      <c r="BV7" s="734"/>
      <c r="BW7" s="734"/>
      <c r="BX7" s="734"/>
      <c r="BY7" s="734"/>
      <c r="BZ7" s="734"/>
      <c r="CA7" s="734"/>
      <c r="CB7" s="734"/>
      <c r="CC7" s="734"/>
      <c r="CD7" s="734"/>
      <c r="CE7" s="734"/>
      <c r="CF7" s="734"/>
      <c r="CG7" s="749"/>
      <c r="CH7" s="730">
        <v>-4</v>
      </c>
      <c r="CI7" s="731"/>
      <c r="CJ7" s="731"/>
      <c r="CK7" s="731"/>
      <c r="CL7" s="732"/>
      <c r="CM7" s="730">
        <v>151</v>
      </c>
      <c r="CN7" s="731"/>
      <c r="CO7" s="731"/>
      <c r="CP7" s="731"/>
      <c r="CQ7" s="732"/>
      <c r="CR7" s="730">
        <v>100</v>
      </c>
      <c r="CS7" s="731"/>
      <c r="CT7" s="731"/>
      <c r="CU7" s="731"/>
      <c r="CV7" s="732"/>
      <c r="CW7" s="730" t="s">
        <v>547</v>
      </c>
      <c r="CX7" s="731"/>
      <c r="CY7" s="731"/>
      <c r="CZ7" s="731"/>
      <c r="DA7" s="732"/>
      <c r="DB7" s="730" t="s">
        <v>547</v>
      </c>
      <c r="DC7" s="731"/>
      <c r="DD7" s="731"/>
      <c r="DE7" s="731"/>
      <c r="DF7" s="732"/>
      <c r="DG7" s="730" t="s">
        <v>547</v>
      </c>
      <c r="DH7" s="731"/>
      <c r="DI7" s="731"/>
      <c r="DJ7" s="731"/>
      <c r="DK7" s="732"/>
      <c r="DL7" s="730" t="s">
        <v>547</v>
      </c>
      <c r="DM7" s="731"/>
      <c r="DN7" s="731"/>
      <c r="DO7" s="731"/>
      <c r="DP7" s="732"/>
      <c r="DQ7" s="730" t="s">
        <v>547</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t="s">
        <v>560</v>
      </c>
      <c r="BS8" s="760" t="s">
        <v>559</v>
      </c>
      <c r="BT8" s="761"/>
      <c r="BU8" s="761"/>
      <c r="BV8" s="761"/>
      <c r="BW8" s="761"/>
      <c r="BX8" s="761"/>
      <c r="BY8" s="761"/>
      <c r="BZ8" s="761"/>
      <c r="CA8" s="761"/>
      <c r="CB8" s="761"/>
      <c r="CC8" s="761"/>
      <c r="CD8" s="761"/>
      <c r="CE8" s="761"/>
      <c r="CF8" s="761"/>
      <c r="CG8" s="762"/>
      <c r="CH8" s="763">
        <v>1</v>
      </c>
      <c r="CI8" s="764"/>
      <c r="CJ8" s="764"/>
      <c r="CK8" s="764"/>
      <c r="CL8" s="765"/>
      <c r="CM8" s="763">
        <v>57</v>
      </c>
      <c r="CN8" s="764"/>
      <c r="CO8" s="764"/>
      <c r="CP8" s="764"/>
      <c r="CQ8" s="765"/>
      <c r="CR8" s="763">
        <v>5</v>
      </c>
      <c r="CS8" s="764"/>
      <c r="CT8" s="764"/>
      <c r="CU8" s="764"/>
      <c r="CV8" s="765"/>
      <c r="CW8" s="763">
        <v>5</v>
      </c>
      <c r="CX8" s="764"/>
      <c r="CY8" s="764"/>
      <c r="CZ8" s="764"/>
      <c r="DA8" s="765"/>
      <c r="DB8" s="763" t="s">
        <v>547</v>
      </c>
      <c r="DC8" s="764"/>
      <c r="DD8" s="764"/>
      <c r="DE8" s="764"/>
      <c r="DF8" s="765"/>
      <c r="DG8" s="763">
        <v>505</v>
      </c>
      <c r="DH8" s="764"/>
      <c r="DI8" s="764"/>
      <c r="DJ8" s="764"/>
      <c r="DK8" s="765"/>
      <c r="DL8" s="763" t="s">
        <v>547</v>
      </c>
      <c r="DM8" s="764"/>
      <c r="DN8" s="764"/>
      <c r="DO8" s="764"/>
      <c r="DP8" s="765"/>
      <c r="DQ8" s="763">
        <v>488</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10112</v>
      </c>
      <c r="R23" s="780"/>
      <c r="S23" s="780"/>
      <c r="T23" s="780"/>
      <c r="U23" s="780"/>
      <c r="V23" s="780">
        <v>9492</v>
      </c>
      <c r="W23" s="780"/>
      <c r="X23" s="780"/>
      <c r="Y23" s="780"/>
      <c r="Z23" s="780"/>
      <c r="AA23" s="780">
        <v>620</v>
      </c>
      <c r="AB23" s="780"/>
      <c r="AC23" s="780"/>
      <c r="AD23" s="780"/>
      <c r="AE23" s="781"/>
      <c r="AF23" s="782">
        <v>572</v>
      </c>
      <c r="AG23" s="780"/>
      <c r="AH23" s="780"/>
      <c r="AI23" s="780"/>
      <c r="AJ23" s="783"/>
      <c r="AK23" s="784"/>
      <c r="AL23" s="785"/>
      <c r="AM23" s="785"/>
      <c r="AN23" s="785"/>
      <c r="AO23" s="785"/>
      <c r="AP23" s="780">
        <v>13570</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2440</v>
      </c>
      <c r="R28" s="810"/>
      <c r="S28" s="810"/>
      <c r="T28" s="810"/>
      <c r="U28" s="810"/>
      <c r="V28" s="810">
        <v>2307</v>
      </c>
      <c r="W28" s="810"/>
      <c r="X28" s="810"/>
      <c r="Y28" s="810"/>
      <c r="Z28" s="810"/>
      <c r="AA28" s="810">
        <v>133</v>
      </c>
      <c r="AB28" s="810"/>
      <c r="AC28" s="810"/>
      <c r="AD28" s="810"/>
      <c r="AE28" s="811"/>
      <c r="AF28" s="812">
        <v>133</v>
      </c>
      <c r="AG28" s="810"/>
      <c r="AH28" s="810"/>
      <c r="AI28" s="810"/>
      <c r="AJ28" s="813"/>
      <c r="AK28" s="814">
        <v>204</v>
      </c>
      <c r="AL28" s="815"/>
      <c r="AM28" s="815"/>
      <c r="AN28" s="815"/>
      <c r="AO28" s="815"/>
      <c r="AP28" s="815" t="s">
        <v>547</v>
      </c>
      <c r="AQ28" s="815"/>
      <c r="AR28" s="815"/>
      <c r="AS28" s="815"/>
      <c r="AT28" s="815"/>
      <c r="AU28" s="815" t="s">
        <v>547</v>
      </c>
      <c r="AV28" s="815"/>
      <c r="AW28" s="815"/>
      <c r="AX28" s="815"/>
      <c r="AY28" s="815"/>
      <c r="AZ28" s="816" t="s">
        <v>547</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31</v>
      </c>
      <c r="R29" s="771"/>
      <c r="S29" s="771"/>
      <c r="T29" s="771"/>
      <c r="U29" s="771"/>
      <c r="V29" s="771">
        <v>27</v>
      </c>
      <c r="W29" s="771"/>
      <c r="X29" s="771"/>
      <c r="Y29" s="771"/>
      <c r="Z29" s="771"/>
      <c r="AA29" s="771">
        <v>4</v>
      </c>
      <c r="AB29" s="771"/>
      <c r="AC29" s="771"/>
      <c r="AD29" s="771"/>
      <c r="AE29" s="772"/>
      <c r="AF29" s="773">
        <v>4</v>
      </c>
      <c r="AG29" s="774"/>
      <c r="AH29" s="774"/>
      <c r="AI29" s="774"/>
      <c r="AJ29" s="775"/>
      <c r="AK29" s="821">
        <v>22</v>
      </c>
      <c r="AL29" s="817"/>
      <c r="AM29" s="817"/>
      <c r="AN29" s="817"/>
      <c r="AO29" s="817"/>
      <c r="AP29" s="817">
        <v>4</v>
      </c>
      <c r="AQ29" s="817"/>
      <c r="AR29" s="817"/>
      <c r="AS29" s="817"/>
      <c r="AT29" s="817"/>
      <c r="AU29" s="817">
        <v>4</v>
      </c>
      <c r="AV29" s="817"/>
      <c r="AW29" s="817"/>
      <c r="AX29" s="817"/>
      <c r="AY29" s="817"/>
      <c r="AZ29" s="818" t="s">
        <v>547</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2641</v>
      </c>
      <c r="R30" s="771"/>
      <c r="S30" s="771"/>
      <c r="T30" s="771"/>
      <c r="U30" s="771"/>
      <c r="V30" s="771">
        <v>2495</v>
      </c>
      <c r="W30" s="771"/>
      <c r="X30" s="771"/>
      <c r="Y30" s="771"/>
      <c r="Z30" s="771"/>
      <c r="AA30" s="771">
        <v>145</v>
      </c>
      <c r="AB30" s="771"/>
      <c r="AC30" s="771"/>
      <c r="AD30" s="771"/>
      <c r="AE30" s="772"/>
      <c r="AF30" s="773">
        <v>145</v>
      </c>
      <c r="AG30" s="774"/>
      <c r="AH30" s="774"/>
      <c r="AI30" s="774"/>
      <c r="AJ30" s="775"/>
      <c r="AK30" s="821">
        <v>378</v>
      </c>
      <c r="AL30" s="817"/>
      <c r="AM30" s="817"/>
      <c r="AN30" s="817"/>
      <c r="AO30" s="817"/>
      <c r="AP30" s="817" t="s">
        <v>547</v>
      </c>
      <c r="AQ30" s="817"/>
      <c r="AR30" s="817"/>
      <c r="AS30" s="817"/>
      <c r="AT30" s="817"/>
      <c r="AU30" s="817" t="s">
        <v>547</v>
      </c>
      <c r="AV30" s="817"/>
      <c r="AW30" s="817"/>
      <c r="AX30" s="817"/>
      <c r="AY30" s="817"/>
      <c r="AZ30" s="818" t="s">
        <v>547</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451</v>
      </c>
      <c r="R31" s="771"/>
      <c r="S31" s="771"/>
      <c r="T31" s="771"/>
      <c r="U31" s="771"/>
      <c r="V31" s="771">
        <v>448</v>
      </c>
      <c r="W31" s="771"/>
      <c r="X31" s="771"/>
      <c r="Y31" s="771"/>
      <c r="Z31" s="771"/>
      <c r="AA31" s="771">
        <v>3</v>
      </c>
      <c r="AB31" s="771"/>
      <c r="AC31" s="771"/>
      <c r="AD31" s="771"/>
      <c r="AE31" s="772"/>
      <c r="AF31" s="773">
        <v>3</v>
      </c>
      <c r="AG31" s="774"/>
      <c r="AH31" s="774"/>
      <c r="AI31" s="774"/>
      <c r="AJ31" s="775"/>
      <c r="AK31" s="821">
        <v>105</v>
      </c>
      <c r="AL31" s="817"/>
      <c r="AM31" s="817"/>
      <c r="AN31" s="817"/>
      <c r="AO31" s="817"/>
      <c r="AP31" s="817" t="s">
        <v>547</v>
      </c>
      <c r="AQ31" s="817"/>
      <c r="AR31" s="817"/>
      <c r="AS31" s="817"/>
      <c r="AT31" s="817"/>
      <c r="AU31" s="817" t="s">
        <v>547</v>
      </c>
      <c r="AV31" s="817"/>
      <c r="AW31" s="817"/>
      <c r="AX31" s="817"/>
      <c r="AY31" s="817"/>
      <c r="AZ31" s="818" t="s">
        <v>547</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392</v>
      </c>
      <c r="C32" s="768"/>
      <c r="D32" s="768"/>
      <c r="E32" s="768"/>
      <c r="F32" s="768"/>
      <c r="G32" s="768"/>
      <c r="H32" s="768"/>
      <c r="I32" s="768"/>
      <c r="J32" s="768"/>
      <c r="K32" s="768"/>
      <c r="L32" s="768"/>
      <c r="M32" s="768"/>
      <c r="N32" s="768"/>
      <c r="O32" s="768"/>
      <c r="P32" s="769"/>
      <c r="Q32" s="770">
        <v>708</v>
      </c>
      <c r="R32" s="771"/>
      <c r="S32" s="771"/>
      <c r="T32" s="771"/>
      <c r="U32" s="771"/>
      <c r="V32" s="771">
        <v>705</v>
      </c>
      <c r="W32" s="771"/>
      <c r="X32" s="771"/>
      <c r="Y32" s="771"/>
      <c r="Z32" s="771"/>
      <c r="AA32" s="771">
        <v>3</v>
      </c>
      <c r="AB32" s="771"/>
      <c r="AC32" s="771"/>
      <c r="AD32" s="771"/>
      <c r="AE32" s="772"/>
      <c r="AF32" s="773">
        <v>90</v>
      </c>
      <c r="AG32" s="774"/>
      <c r="AH32" s="774"/>
      <c r="AI32" s="774"/>
      <c r="AJ32" s="775"/>
      <c r="AK32" s="821">
        <v>290</v>
      </c>
      <c r="AL32" s="817"/>
      <c r="AM32" s="817"/>
      <c r="AN32" s="817"/>
      <c r="AO32" s="817"/>
      <c r="AP32" s="817">
        <v>5411</v>
      </c>
      <c r="AQ32" s="817"/>
      <c r="AR32" s="817"/>
      <c r="AS32" s="817"/>
      <c r="AT32" s="817"/>
      <c r="AU32" s="817">
        <v>4752</v>
      </c>
      <c r="AV32" s="817"/>
      <c r="AW32" s="817"/>
      <c r="AX32" s="817"/>
      <c r="AY32" s="817"/>
      <c r="AZ32" s="818" t="s">
        <v>547</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375</v>
      </c>
      <c r="AG63" s="831"/>
      <c r="AH63" s="831"/>
      <c r="AI63" s="831"/>
      <c r="AJ63" s="832"/>
      <c r="AK63" s="833"/>
      <c r="AL63" s="828"/>
      <c r="AM63" s="828"/>
      <c r="AN63" s="828"/>
      <c r="AO63" s="828"/>
      <c r="AP63" s="831">
        <v>5415</v>
      </c>
      <c r="AQ63" s="831"/>
      <c r="AR63" s="831"/>
      <c r="AS63" s="831"/>
      <c r="AT63" s="831"/>
      <c r="AU63" s="831">
        <v>4756</v>
      </c>
      <c r="AV63" s="831"/>
      <c r="AW63" s="831"/>
      <c r="AX63" s="831"/>
      <c r="AY63" s="831"/>
      <c r="AZ63" s="835"/>
      <c r="BA63" s="835"/>
      <c r="BB63" s="835"/>
      <c r="BC63" s="835"/>
      <c r="BD63" s="835"/>
      <c r="BE63" s="836"/>
      <c r="BF63" s="836"/>
      <c r="BG63" s="836"/>
      <c r="BH63" s="836"/>
      <c r="BI63" s="837"/>
      <c r="BJ63" s="838" t="s">
        <v>121</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548</v>
      </c>
      <c r="C68" s="857"/>
      <c r="D68" s="857"/>
      <c r="E68" s="857"/>
      <c r="F68" s="857"/>
      <c r="G68" s="857"/>
      <c r="H68" s="857"/>
      <c r="I68" s="857"/>
      <c r="J68" s="857"/>
      <c r="K68" s="857"/>
      <c r="L68" s="857"/>
      <c r="M68" s="857"/>
      <c r="N68" s="857"/>
      <c r="O68" s="857"/>
      <c r="P68" s="858"/>
      <c r="Q68" s="859">
        <v>1934</v>
      </c>
      <c r="R68" s="853"/>
      <c r="S68" s="853"/>
      <c r="T68" s="853"/>
      <c r="U68" s="853"/>
      <c r="V68" s="853">
        <v>1897</v>
      </c>
      <c r="W68" s="853"/>
      <c r="X68" s="853"/>
      <c r="Y68" s="853"/>
      <c r="Z68" s="853"/>
      <c r="AA68" s="853">
        <v>37</v>
      </c>
      <c r="AB68" s="853"/>
      <c r="AC68" s="853"/>
      <c r="AD68" s="853"/>
      <c r="AE68" s="853"/>
      <c r="AF68" s="853">
        <v>37</v>
      </c>
      <c r="AG68" s="853"/>
      <c r="AH68" s="853"/>
      <c r="AI68" s="853"/>
      <c r="AJ68" s="853"/>
      <c r="AK68" s="853">
        <v>97</v>
      </c>
      <c r="AL68" s="853"/>
      <c r="AM68" s="853"/>
      <c r="AN68" s="853"/>
      <c r="AO68" s="853"/>
      <c r="AP68" s="853">
        <v>77</v>
      </c>
      <c r="AQ68" s="853"/>
      <c r="AR68" s="853"/>
      <c r="AS68" s="853"/>
      <c r="AT68" s="853"/>
      <c r="AU68" s="853">
        <v>9</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550</v>
      </c>
      <c r="C69" s="861"/>
      <c r="D69" s="861"/>
      <c r="E69" s="861"/>
      <c r="F69" s="861"/>
      <c r="G69" s="861"/>
      <c r="H69" s="861"/>
      <c r="I69" s="861"/>
      <c r="J69" s="861"/>
      <c r="K69" s="861"/>
      <c r="L69" s="861"/>
      <c r="M69" s="861"/>
      <c r="N69" s="861"/>
      <c r="O69" s="861"/>
      <c r="P69" s="862"/>
      <c r="Q69" s="863">
        <v>354</v>
      </c>
      <c r="R69" s="817"/>
      <c r="S69" s="817"/>
      <c r="T69" s="817"/>
      <c r="U69" s="817"/>
      <c r="V69" s="817">
        <v>347</v>
      </c>
      <c r="W69" s="817"/>
      <c r="X69" s="817"/>
      <c r="Y69" s="817"/>
      <c r="Z69" s="817"/>
      <c r="AA69" s="817">
        <v>8</v>
      </c>
      <c r="AB69" s="817"/>
      <c r="AC69" s="817"/>
      <c r="AD69" s="817"/>
      <c r="AE69" s="817"/>
      <c r="AF69" s="817">
        <v>8</v>
      </c>
      <c r="AG69" s="817"/>
      <c r="AH69" s="817"/>
      <c r="AI69" s="817"/>
      <c r="AJ69" s="817"/>
      <c r="AK69" s="817">
        <v>18</v>
      </c>
      <c r="AL69" s="817"/>
      <c r="AM69" s="817"/>
      <c r="AN69" s="817"/>
      <c r="AO69" s="817"/>
      <c r="AP69" s="817" t="s">
        <v>547</v>
      </c>
      <c r="AQ69" s="817"/>
      <c r="AR69" s="817"/>
      <c r="AS69" s="817"/>
      <c r="AT69" s="817"/>
      <c r="AU69" s="817" t="s">
        <v>547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549</v>
      </c>
      <c r="C70" s="861"/>
      <c r="D70" s="861"/>
      <c r="E70" s="861"/>
      <c r="F70" s="861"/>
      <c r="G70" s="861"/>
      <c r="H70" s="861"/>
      <c r="I70" s="861"/>
      <c r="J70" s="861"/>
      <c r="K70" s="861"/>
      <c r="L70" s="861"/>
      <c r="M70" s="861"/>
      <c r="N70" s="861"/>
      <c r="O70" s="861"/>
      <c r="P70" s="862"/>
      <c r="Q70" s="863">
        <v>1087</v>
      </c>
      <c r="R70" s="817"/>
      <c r="S70" s="817"/>
      <c r="T70" s="817"/>
      <c r="U70" s="817"/>
      <c r="V70" s="817">
        <v>1047</v>
      </c>
      <c r="W70" s="817"/>
      <c r="X70" s="817"/>
      <c r="Y70" s="817"/>
      <c r="Z70" s="817"/>
      <c r="AA70" s="817">
        <v>40</v>
      </c>
      <c r="AB70" s="817"/>
      <c r="AC70" s="817"/>
      <c r="AD70" s="817"/>
      <c r="AE70" s="817"/>
      <c r="AF70" s="817">
        <v>40</v>
      </c>
      <c r="AG70" s="817"/>
      <c r="AH70" s="817"/>
      <c r="AI70" s="817"/>
      <c r="AJ70" s="817"/>
      <c r="AK70" s="817">
        <v>58</v>
      </c>
      <c r="AL70" s="817"/>
      <c r="AM70" s="817"/>
      <c r="AN70" s="817"/>
      <c r="AO70" s="817"/>
      <c r="AP70" s="817" t="s">
        <v>547</v>
      </c>
      <c r="AQ70" s="817"/>
      <c r="AR70" s="817"/>
      <c r="AS70" s="817"/>
      <c r="AT70" s="817"/>
      <c r="AU70" s="817" t="s">
        <v>547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551</v>
      </c>
      <c r="C71" s="861"/>
      <c r="D71" s="861"/>
      <c r="E71" s="861"/>
      <c r="F71" s="861"/>
      <c r="G71" s="861"/>
      <c r="H71" s="861"/>
      <c r="I71" s="861"/>
      <c r="J71" s="861"/>
      <c r="K71" s="861"/>
      <c r="L71" s="861"/>
      <c r="M71" s="861"/>
      <c r="N71" s="861"/>
      <c r="O71" s="861"/>
      <c r="P71" s="862"/>
      <c r="Q71" s="863">
        <v>656</v>
      </c>
      <c r="R71" s="817"/>
      <c r="S71" s="817"/>
      <c r="T71" s="817"/>
      <c r="U71" s="817"/>
      <c r="V71" s="817">
        <v>636</v>
      </c>
      <c r="W71" s="817"/>
      <c r="X71" s="817"/>
      <c r="Y71" s="817"/>
      <c r="Z71" s="817"/>
      <c r="AA71" s="817">
        <v>20</v>
      </c>
      <c r="AB71" s="817"/>
      <c r="AC71" s="817"/>
      <c r="AD71" s="817"/>
      <c r="AE71" s="817"/>
      <c r="AF71" s="817">
        <v>20</v>
      </c>
      <c r="AG71" s="817"/>
      <c r="AH71" s="817"/>
      <c r="AI71" s="817"/>
      <c r="AJ71" s="817"/>
      <c r="AK71" s="817">
        <v>16</v>
      </c>
      <c r="AL71" s="817"/>
      <c r="AM71" s="817"/>
      <c r="AN71" s="817"/>
      <c r="AO71" s="817"/>
      <c r="AP71" s="817">
        <v>608</v>
      </c>
      <c r="AQ71" s="817"/>
      <c r="AR71" s="817"/>
      <c r="AS71" s="817"/>
      <c r="AT71" s="817"/>
      <c r="AU71" s="817">
        <v>230</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552</v>
      </c>
      <c r="C72" s="861"/>
      <c r="D72" s="861"/>
      <c r="E72" s="861"/>
      <c r="F72" s="861"/>
      <c r="G72" s="861"/>
      <c r="H72" s="861"/>
      <c r="I72" s="861"/>
      <c r="J72" s="861"/>
      <c r="K72" s="861"/>
      <c r="L72" s="861"/>
      <c r="M72" s="861"/>
      <c r="N72" s="861"/>
      <c r="O72" s="861"/>
      <c r="P72" s="862"/>
      <c r="Q72" s="863">
        <v>3706</v>
      </c>
      <c r="R72" s="817"/>
      <c r="S72" s="817"/>
      <c r="T72" s="817"/>
      <c r="U72" s="817"/>
      <c r="V72" s="817">
        <v>2968</v>
      </c>
      <c r="W72" s="817"/>
      <c r="X72" s="817"/>
      <c r="Y72" s="817"/>
      <c r="Z72" s="817"/>
      <c r="AA72" s="817">
        <v>738</v>
      </c>
      <c r="AB72" s="817"/>
      <c r="AC72" s="817"/>
      <c r="AD72" s="817"/>
      <c r="AE72" s="817"/>
      <c r="AF72" s="817">
        <v>738</v>
      </c>
      <c r="AG72" s="817"/>
      <c r="AH72" s="817"/>
      <c r="AI72" s="817"/>
      <c r="AJ72" s="817"/>
      <c r="AK72" s="817">
        <v>1248</v>
      </c>
      <c r="AL72" s="817"/>
      <c r="AM72" s="817"/>
      <c r="AN72" s="817"/>
      <c r="AO72" s="817"/>
      <c r="AP72" s="817" t="s">
        <v>547</v>
      </c>
      <c r="AQ72" s="817"/>
      <c r="AR72" s="817"/>
      <c r="AS72" s="817"/>
      <c r="AT72" s="817"/>
      <c r="AU72" s="817" t="s">
        <v>547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553</v>
      </c>
      <c r="C73" s="861"/>
      <c r="D73" s="861"/>
      <c r="E73" s="861"/>
      <c r="F73" s="861"/>
      <c r="G73" s="861"/>
      <c r="H73" s="861"/>
      <c r="I73" s="861"/>
      <c r="J73" s="861"/>
      <c r="K73" s="861"/>
      <c r="L73" s="861"/>
      <c r="M73" s="861"/>
      <c r="N73" s="861"/>
      <c r="O73" s="861"/>
      <c r="P73" s="862"/>
      <c r="Q73" s="863">
        <v>820</v>
      </c>
      <c r="R73" s="817"/>
      <c r="S73" s="817"/>
      <c r="T73" s="817"/>
      <c r="U73" s="817"/>
      <c r="V73" s="817">
        <v>797</v>
      </c>
      <c r="W73" s="817"/>
      <c r="X73" s="817"/>
      <c r="Y73" s="817"/>
      <c r="Z73" s="817"/>
      <c r="AA73" s="817">
        <v>23</v>
      </c>
      <c r="AB73" s="817"/>
      <c r="AC73" s="817"/>
      <c r="AD73" s="817"/>
      <c r="AE73" s="817"/>
      <c r="AF73" s="817">
        <v>23</v>
      </c>
      <c r="AG73" s="817"/>
      <c r="AH73" s="817"/>
      <c r="AI73" s="817"/>
      <c r="AJ73" s="817"/>
      <c r="AK73" s="817">
        <v>152</v>
      </c>
      <c r="AL73" s="817"/>
      <c r="AM73" s="817"/>
      <c r="AN73" s="817"/>
      <c r="AO73" s="817"/>
      <c r="AP73" s="817" t="s">
        <v>547</v>
      </c>
      <c r="AQ73" s="817"/>
      <c r="AR73" s="817"/>
      <c r="AS73" s="817"/>
      <c r="AT73" s="817"/>
      <c r="AU73" s="817" t="s">
        <v>547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554</v>
      </c>
      <c r="C74" s="861"/>
      <c r="D74" s="861"/>
      <c r="E74" s="861"/>
      <c r="F74" s="861"/>
      <c r="G74" s="861"/>
      <c r="H74" s="861"/>
      <c r="I74" s="861"/>
      <c r="J74" s="861"/>
      <c r="K74" s="861"/>
      <c r="L74" s="861"/>
      <c r="M74" s="861"/>
      <c r="N74" s="861"/>
      <c r="O74" s="861"/>
      <c r="P74" s="862"/>
      <c r="Q74" s="863">
        <v>162866</v>
      </c>
      <c r="R74" s="817"/>
      <c r="S74" s="817"/>
      <c r="T74" s="817"/>
      <c r="U74" s="817"/>
      <c r="V74" s="817">
        <v>159925</v>
      </c>
      <c r="W74" s="817"/>
      <c r="X74" s="817"/>
      <c r="Y74" s="817"/>
      <c r="Z74" s="817"/>
      <c r="AA74" s="817">
        <v>2941</v>
      </c>
      <c r="AB74" s="817"/>
      <c r="AC74" s="817"/>
      <c r="AD74" s="817"/>
      <c r="AE74" s="817"/>
      <c r="AF74" s="817">
        <v>2941</v>
      </c>
      <c r="AG74" s="817"/>
      <c r="AH74" s="817"/>
      <c r="AI74" s="817"/>
      <c r="AJ74" s="817"/>
      <c r="AK74" s="817">
        <v>1620</v>
      </c>
      <c r="AL74" s="817"/>
      <c r="AM74" s="817"/>
      <c r="AN74" s="817"/>
      <c r="AO74" s="817"/>
      <c r="AP74" s="817" t="s">
        <v>547</v>
      </c>
      <c r="AQ74" s="817"/>
      <c r="AR74" s="817"/>
      <c r="AS74" s="817"/>
      <c r="AT74" s="817"/>
      <c r="AU74" s="817" t="s">
        <v>547</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555</v>
      </c>
      <c r="C75" s="861"/>
      <c r="D75" s="861"/>
      <c r="E75" s="861"/>
      <c r="F75" s="861"/>
      <c r="G75" s="861"/>
      <c r="H75" s="861"/>
      <c r="I75" s="861"/>
      <c r="J75" s="861"/>
      <c r="K75" s="861"/>
      <c r="L75" s="861"/>
      <c r="M75" s="861"/>
      <c r="N75" s="861"/>
      <c r="O75" s="861"/>
      <c r="P75" s="862"/>
      <c r="Q75" s="864">
        <v>21549</v>
      </c>
      <c r="R75" s="865"/>
      <c r="S75" s="865"/>
      <c r="T75" s="865"/>
      <c r="U75" s="821"/>
      <c r="V75" s="866">
        <v>21154</v>
      </c>
      <c r="W75" s="865"/>
      <c r="X75" s="865"/>
      <c r="Y75" s="865"/>
      <c r="Z75" s="821"/>
      <c r="AA75" s="866">
        <v>395</v>
      </c>
      <c r="AB75" s="865"/>
      <c r="AC75" s="865"/>
      <c r="AD75" s="865"/>
      <c r="AE75" s="821"/>
      <c r="AF75" s="866">
        <v>28145</v>
      </c>
      <c r="AG75" s="865"/>
      <c r="AH75" s="865"/>
      <c r="AI75" s="865"/>
      <c r="AJ75" s="821"/>
      <c r="AK75" s="866" t="s">
        <v>547</v>
      </c>
      <c r="AL75" s="865"/>
      <c r="AM75" s="865"/>
      <c r="AN75" s="865"/>
      <c r="AO75" s="821"/>
      <c r="AP75" s="866">
        <v>52844</v>
      </c>
      <c r="AQ75" s="865"/>
      <c r="AR75" s="865"/>
      <c r="AS75" s="865"/>
      <c r="AT75" s="821"/>
      <c r="AU75" s="866">
        <v>317</v>
      </c>
      <c r="AV75" s="865"/>
      <c r="AW75" s="865"/>
      <c r="AX75" s="865"/>
      <c r="AY75" s="821"/>
      <c r="AZ75" s="819" t="s">
        <v>557</v>
      </c>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556</v>
      </c>
      <c r="C76" s="861"/>
      <c r="D76" s="861"/>
      <c r="E76" s="861"/>
      <c r="F76" s="861"/>
      <c r="G76" s="861"/>
      <c r="H76" s="861"/>
      <c r="I76" s="861"/>
      <c r="J76" s="861"/>
      <c r="K76" s="861"/>
      <c r="L76" s="861"/>
      <c r="M76" s="861"/>
      <c r="N76" s="861"/>
      <c r="O76" s="861"/>
      <c r="P76" s="862"/>
      <c r="Q76" s="864">
        <v>736</v>
      </c>
      <c r="R76" s="865"/>
      <c r="S76" s="865"/>
      <c r="T76" s="865"/>
      <c r="U76" s="821"/>
      <c r="V76" s="866">
        <v>587</v>
      </c>
      <c r="W76" s="865"/>
      <c r="X76" s="865"/>
      <c r="Y76" s="865"/>
      <c r="Z76" s="821"/>
      <c r="AA76" s="866">
        <v>149</v>
      </c>
      <c r="AB76" s="865"/>
      <c r="AC76" s="865"/>
      <c r="AD76" s="865"/>
      <c r="AE76" s="821"/>
      <c r="AF76" s="866">
        <v>2079</v>
      </c>
      <c r="AG76" s="865"/>
      <c r="AH76" s="865"/>
      <c r="AI76" s="865"/>
      <c r="AJ76" s="821"/>
      <c r="AK76" s="866" t="s">
        <v>547</v>
      </c>
      <c r="AL76" s="865"/>
      <c r="AM76" s="865"/>
      <c r="AN76" s="865"/>
      <c r="AO76" s="821"/>
      <c r="AP76" s="866">
        <v>1074</v>
      </c>
      <c r="AQ76" s="865"/>
      <c r="AR76" s="865"/>
      <c r="AS76" s="865"/>
      <c r="AT76" s="821"/>
      <c r="AU76" s="866" t="s">
        <v>547</v>
      </c>
      <c r="AV76" s="865"/>
      <c r="AW76" s="865"/>
      <c r="AX76" s="865"/>
      <c r="AY76" s="821"/>
      <c r="AZ76" s="819" t="s">
        <v>557</v>
      </c>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34031</v>
      </c>
      <c r="AG88" s="831"/>
      <c r="AH88" s="831"/>
      <c r="AI88" s="831"/>
      <c r="AJ88" s="831"/>
      <c r="AK88" s="828"/>
      <c r="AL88" s="828"/>
      <c r="AM88" s="828"/>
      <c r="AN88" s="828"/>
      <c r="AO88" s="828"/>
      <c r="AP88" s="831">
        <v>54602</v>
      </c>
      <c r="AQ88" s="831"/>
      <c r="AR88" s="831"/>
      <c r="AS88" s="831"/>
      <c r="AT88" s="831"/>
      <c r="AU88" s="831">
        <v>556</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105</v>
      </c>
      <c r="CS102" s="839"/>
      <c r="CT102" s="839"/>
      <c r="CU102" s="839"/>
      <c r="CV102" s="878"/>
      <c r="CW102" s="877">
        <v>5</v>
      </c>
      <c r="CX102" s="839"/>
      <c r="CY102" s="839"/>
      <c r="CZ102" s="839"/>
      <c r="DA102" s="878"/>
      <c r="DB102" s="877" t="s">
        <v>547</v>
      </c>
      <c r="DC102" s="839"/>
      <c r="DD102" s="839"/>
      <c r="DE102" s="839"/>
      <c r="DF102" s="878"/>
      <c r="DG102" s="877">
        <v>505</v>
      </c>
      <c r="DH102" s="839"/>
      <c r="DI102" s="839"/>
      <c r="DJ102" s="839"/>
      <c r="DK102" s="878"/>
      <c r="DL102" s="877" t="s">
        <v>547</v>
      </c>
      <c r="DM102" s="839"/>
      <c r="DN102" s="839"/>
      <c r="DO102" s="839"/>
      <c r="DP102" s="878"/>
      <c r="DQ102" s="877">
        <v>488</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25"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1041538</v>
      </c>
      <c r="AB110" s="887"/>
      <c r="AC110" s="887"/>
      <c r="AD110" s="887"/>
      <c r="AE110" s="888"/>
      <c r="AF110" s="889">
        <v>1040730</v>
      </c>
      <c r="AG110" s="887"/>
      <c r="AH110" s="887"/>
      <c r="AI110" s="887"/>
      <c r="AJ110" s="888"/>
      <c r="AK110" s="889">
        <v>1006365</v>
      </c>
      <c r="AL110" s="887"/>
      <c r="AM110" s="887"/>
      <c r="AN110" s="887"/>
      <c r="AO110" s="888"/>
      <c r="AP110" s="890">
        <v>20.100000000000001</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14826148</v>
      </c>
      <c r="BR110" s="918"/>
      <c r="BS110" s="918"/>
      <c r="BT110" s="918"/>
      <c r="BU110" s="918"/>
      <c r="BV110" s="918">
        <v>14308004</v>
      </c>
      <c r="BW110" s="918"/>
      <c r="BX110" s="918"/>
      <c r="BY110" s="918"/>
      <c r="BZ110" s="918"/>
      <c r="CA110" s="918">
        <v>13570137</v>
      </c>
      <c r="CB110" s="918"/>
      <c r="CC110" s="918"/>
      <c r="CD110" s="918"/>
      <c r="CE110" s="918"/>
      <c r="CF110" s="931">
        <v>270.5</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183748</v>
      </c>
      <c r="DH110" s="918"/>
      <c r="DI110" s="918"/>
      <c r="DJ110" s="918"/>
      <c r="DK110" s="918"/>
      <c r="DL110" s="918">
        <v>167805</v>
      </c>
      <c r="DM110" s="918"/>
      <c r="DN110" s="918"/>
      <c r="DO110" s="918"/>
      <c r="DP110" s="918"/>
      <c r="DQ110" s="918">
        <v>151855</v>
      </c>
      <c r="DR110" s="918"/>
      <c r="DS110" s="918"/>
      <c r="DT110" s="918"/>
      <c r="DU110" s="918"/>
      <c r="DV110" s="919">
        <v>3</v>
      </c>
      <c r="DW110" s="919"/>
      <c r="DX110" s="919"/>
      <c r="DY110" s="919"/>
      <c r="DZ110" s="920"/>
    </row>
    <row r="111" spans="1:131" s="212" customFormat="1" ht="26.25"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v>635848</v>
      </c>
      <c r="BR111" s="913"/>
      <c r="BS111" s="913"/>
      <c r="BT111" s="913"/>
      <c r="BU111" s="913"/>
      <c r="BV111" s="913">
        <v>581150</v>
      </c>
      <c r="BW111" s="913"/>
      <c r="BX111" s="913"/>
      <c r="BY111" s="913"/>
      <c r="BZ111" s="913"/>
      <c r="CA111" s="913">
        <v>524446</v>
      </c>
      <c r="CB111" s="913"/>
      <c r="CC111" s="913"/>
      <c r="CD111" s="913"/>
      <c r="CE111" s="913"/>
      <c r="CF111" s="907">
        <v>10.5</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4631628</v>
      </c>
      <c r="BR112" s="913"/>
      <c r="BS112" s="913"/>
      <c r="BT112" s="913"/>
      <c r="BU112" s="913"/>
      <c r="BV112" s="913">
        <v>4830093</v>
      </c>
      <c r="BW112" s="913"/>
      <c r="BX112" s="913"/>
      <c r="BY112" s="913"/>
      <c r="BZ112" s="913"/>
      <c r="CA112" s="913">
        <v>4447067</v>
      </c>
      <c r="CB112" s="913"/>
      <c r="CC112" s="913"/>
      <c r="CD112" s="913"/>
      <c r="CE112" s="913"/>
      <c r="CF112" s="907">
        <v>88.6</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352748</v>
      </c>
      <c r="AB113" s="925"/>
      <c r="AC113" s="925"/>
      <c r="AD113" s="925"/>
      <c r="AE113" s="926"/>
      <c r="AF113" s="927">
        <v>406530</v>
      </c>
      <c r="AG113" s="925"/>
      <c r="AH113" s="925"/>
      <c r="AI113" s="925"/>
      <c r="AJ113" s="926"/>
      <c r="AK113" s="927">
        <v>250962</v>
      </c>
      <c r="AL113" s="925"/>
      <c r="AM113" s="925"/>
      <c r="AN113" s="925"/>
      <c r="AO113" s="926"/>
      <c r="AP113" s="928">
        <v>5</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v>787423</v>
      </c>
      <c r="BR113" s="913"/>
      <c r="BS113" s="913"/>
      <c r="BT113" s="913"/>
      <c r="BU113" s="913"/>
      <c r="BV113" s="913">
        <v>692149</v>
      </c>
      <c r="BW113" s="913"/>
      <c r="BX113" s="913"/>
      <c r="BY113" s="913"/>
      <c r="BZ113" s="913"/>
      <c r="CA113" s="913">
        <v>556130</v>
      </c>
      <c r="CB113" s="913"/>
      <c r="CC113" s="913"/>
      <c r="CD113" s="913"/>
      <c r="CE113" s="913"/>
      <c r="CF113" s="907">
        <v>11.1</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105626</v>
      </c>
      <c r="AB114" s="946"/>
      <c r="AC114" s="946"/>
      <c r="AD114" s="946"/>
      <c r="AE114" s="947"/>
      <c r="AF114" s="948">
        <v>120636</v>
      </c>
      <c r="AG114" s="946"/>
      <c r="AH114" s="946"/>
      <c r="AI114" s="946"/>
      <c r="AJ114" s="947"/>
      <c r="AK114" s="948">
        <v>109382</v>
      </c>
      <c r="AL114" s="946"/>
      <c r="AM114" s="946"/>
      <c r="AN114" s="946"/>
      <c r="AO114" s="947"/>
      <c r="AP114" s="949">
        <v>2.2000000000000002</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1152544</v>
      </c>
      <c r="BR114" s="913"/>
      <c r="BS114" s="913"/>
      <c r="BT114" s="913"/>
      <c r="BU114" s="913"/>
      <c r="BV114" s="913">
        <v>1120719</v>
      </c>
      <c r="BW114" s="913"/>
      <c r="BX114" s="913"/>
      <c r="BY114" s="913"/>
      <c r="BZ114" s="913"/>
      <c r="CA114" s="913">
        <v>1127591</v>
      </c>
      <c r="CB114" s="913"/>
      <c r="CC114" s="913"/>
      <c r="CD114" s="913"/>
      <c r="CE114" s="913"/>
      <c r="CF114" s="907">
        <v>22.5</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37991</v>
      </c>
      <c r="AB115" s="925"/>
      <c r="AC115" s="925"/>
      <c r="AD115" s="925"/>
      <c r="AE115" s="926"/>
      <c r="AF115" s="927">
        <v>56021</v>
      </c>
      <c r="AG115" s="925"/>
      <c r="AH115" s="925"/>
      <c r="AI115" s="925"/>
      <c r="AJ115" s="926"/>
      <c r="AK115" s="927">
        <v>64395</v>
      </c>
      <c r="AL115" s="925"/>
      <c r="AM115" s="925"/>
      <c r="AN115" s="925"/>
      <c r="AO115" s="926"/>
      <c r="AP115" s="928">
        <v>1.3</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v>706919</v>
      </c>
      <c r="BR115" s="913"/>
      <c r="BS115" s="913"/>
      <c r="BT115" s="913"/>
      <c r="BU115" s="913"/>
      <c r="BV115" s="913">
        <v>597510</v>
      </c>
      <c r="BW115" s="913"/>
      <c r="BX115" s="913"/>
      <c r="BY115" s="913"/>
      <c r="BZ115" s="913"/>
      <c r="CA115" s="913">
        <v>488118</v>
      </c>
      <c r="CB115" s="913"/>
      <c r="CC115" s="913"/>
      <c r="CD115" s="913"/>
      <c r="CE115" s="913"/>
      <c r="CF115" s="907">
        <v>9.6999999999999993</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28</v>
      </c>
      <c r="AB116" s="946"/>
      <c r="AC116" s="946"/>
      <c r="AD116" s="946"/>
      <c r="AE116" s="947"/>
      <c r="AF116" s="948">
        <v>358</v>
      </c>
      <c r="AG116" s="946"/>
      <c r="AH116" s="946"/>
      <c r="AI116" s="946"/>
      <c r="AJ116" s="947"/>
      <c r="AK116" s="948">
        <v>695</v>
      </c>
      <c r="AL116" s="946"/>
      <c r="AM116" s="946"/>
      <c r="AN116" s="946"/>
      <c r="AO116" s="947"/>
      <c r="AP116" s="949">
        <v>0</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1537931</v>
      </c>
      <c r="AB117" s="966"/>
      <c r="AC117" s="966"/>
      <c r="AD117" s="966"/>
      <c r="AE117" s="967"/>
      <c r="AF117" s="968">
        <v>1624275</v>
      </c>
      <c r="AG117" s="966"/>
      <c r="AH117" s="966"/>
      <c r="AI117" s="966"/>
      <c r="AJ117" s="967"/>
      <c r="AK117" s="968">
        <v>1431799</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36348</v>
      </c>
      <c r="AB119" s="887"/>
      <c r="AC119" s="887"/>
      <c r="AD119" s="887"/>
      <c r="AE119" s="888"/>
      <c r="AF119" s="889">
        <v>54379</v>
      </c>
      <c r="AG119" s="887"/>
      <c r="AH119" s="887"/>
      <c r="AI119" s="887"/>
      <c r="AJ119" s="888"/>
      <c r="AK119" s="889">
        <v>54313</v>
      </c>
      <c r="AL119" s="887"/>
      <c r="AM119" s="887"/>
      <c r="AN119" s="887"/>
      <c r="AO119" s="888"/>
      <c r="AP119" s="890">
        <v>1.1000000000000001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440</v>
      </c>
      <c r="BP119" s="992"/>
      <c r="BQ119" s="986">
        <v>22740510</v>
      </c>
      <c r="BR119" s="987"/>
      <c r="BS119" s="987"/>
      <c r="BT119" s="987"/>
      <c r="BU119" s="987"/>
      <c r="BV119" s="987">
        <v>22129625</v>
      </c>
      <c r="BW119" s="987"/>
      <c r="BX119" s="987"/>
      <c r="BY119" s="987"/>
      <c r="BZ119" s="987"/>
      <c r="CA119" s="987">
        <v>20713489</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452100</v>
      </c>
      <c r="DH119" s="973"/>
      <c r="DI119" s="973"/>
      <c r="DJ119" s="973"/>
      <c r="DK119" s="974"/>
      <c r="DL119" s="972">
        <v>413345</v>
      </c>
      <c r="DM119" s="973"/>
      <c r="DN119" s="973"/>
      <c r="DO119" s="973"/>
      <c r="DP119" s="974"/>
      <c r="DQ119" s="972">
        <v>372591</v>
      </c>
      <c r="DR119" s="973"/>
      <c r="DS119" s="973"/>
      <c r="DT119" s="973"/>
      <c r="DU119" s="974"/>
      <c r="DV119" s="975">
        <v>7.4</v>
      </c>
      <c r="DW119" s="976"/>
      <c r="DX119" s="976"/>
      <c r="DY119" s="976"/>
      <c r="DZ119" s="977"/>
    </row>
    <row r="120" spans="1:130" s="212" customFormat="1" ht="26.25"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2278425</v>
      </c>
      <c r="BR120" s="918"/>
      <c r="BS120" s="918"/>
      <c r="BT120" s="918"/>
      <c r="BU120" s="918"/>
      <c r="BV120" s="918">
        <v>2386544</v>
      </c>
      <c r="BW120" s="918"/>
      <c r="BX120" s="918"/>
      <c r="BY120" s="918"/>
      <c r="BZ120" s="918"/>
      <c r="CA120" s="918">
        <v>2485360</v>
      </c>
      <c r="CB120" s="918"/>
      <c r="CC120" s="918"/>
      <c r="CD120" s="918"/>
      <c r="CE120" s="918"/>
      <c r="CF120" s="931">
        <v>49.5</v>
      </c>
      <c r="CG120" s="932"/>
      <c r="CH120" s="932"/>
      <c r="CI120" s="932"/>
      <c r="CJ120" s="932"/>
      <c r="CK120" s="993" t="s">
        <v>444</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v>4442667</v>
      </c>
      <c r="DR120" s="918"/>
      <c r="DS120" s="918"/>
      <c r="DT120" s="918"/>
      <c r="DU120" s="918"/>
      <c r="DV120" s="919">
        <v>88.5</v>
      </c>
      <c r="DW120" s="919"/>
      <c r="DX120" s="919"/>
      <c r="DY120" s="919"/>
      <c r="DZ120" s="920"/>
    </row>
    <row r="121" spans="1:130" s="212" customFormat="1" ht="26.25"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742901</v>
      </c>
      <c r="BR121" s="913"/>
      <c r="BS121" s="913"/>
      <c r="BT121" s="913"/>
      <c r="BU121" s="913"/>
      <c r="BV121" s="913">
        <v>702434</v>
      </c>
      <c r="BW121" s="913"/>
      <c r="BX121" s="913"/>
      <c r="BY121" s="913"/>
      <c r="BZ121" s="913"/>
      <c r="CA121" s="913">
        <v>775110</v>
      </c>
      <c r="CB121" s="913"/>
      <c r="CC121" s="913"/>
      <c r="CD121" s="913"/>
      <c r="CE121" s="913"/>
      <c r="CF121" s="907">
        <v>15.4</v>
      </c>
      <c r="CG121" s="908"/>
      <c r="CH121" s="908"/>
      <c r="CI121" s="908"/>
      <c r="CJ121" s="908"/>
      <c r="CK121" s="996"/>
      <c r="CL121" s="997"/>
      <c r="CM121" s="997"/>
      <c r="CN121" s="997"/>
      <c r="CO121" s="998"/>
      <c r="CP121" s="1006" t="s">
        <v>389</v>
      </c>
      <c r="CQ121" s="1007"/>
      <c r="CR121" s="1007"/>
      <c r="CS121" s="1007"/>
      <c r="CT121" s="1007"/>
      <c r="CU121" s="1007"/>
      <c r="CV121" s="1007"/>
      <c r="CW121" s="1007"/>
      <c r="CX121" s="1007"/>
      <c r="CY121" s="1007"/>
      <c r="CZ121" s="1007"/>
      <c r="DA121" s="1007"/>
      <c r="DB121" s="1007"/>
      <c r="DC121" s="1007"/>
      <c r="DD121" s="1007"/>
      <c r="DE121" s="1007"/>
      <c r="DF121" s="1008"/>
      <c r="DG121" s="912">
        <v>4400</v>
      </c>
      <c r="DH121" s="913"/>
      <c r="DI121" s="913"/>
      <c r="DJ121" s="913"/>
      <c r="DK121" s="913"/>
      <c r="DL121" s="913">
        <v>4400</v>
      </c>
      <c r="DM121" s="913"/>
      <c r="DN121" s="913"/>
      <c r="DO121" s="913"/>
      <c r="DP121" s="913"/>
      <c r="DQ121" s="913">
        <v>4400</v>
      </c>
      <c r="DR121" s="913"/>
      <c r="DS121" s="913"/>
      <c r="DT121" s="913"/>
      <c r="DU121" s="913"/>
      <c r="DV121" s="914">
        <v>0.1</v>
      </c>
      <c r="DW121" s="914"/>
      <c r="DX121" s="914"/>
      <c r="DY121" s="914"/>
      <c r="DZ121" s="915"/>
    </row>
    <row r="122" spans="1:130" s="212" customFormat="1" ht="26.25"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11398288</v>
      </c>
      <c r="BR122" s="987"/>
      <c r="BS122" s="987"/>
      <c r="BT122" s="987"/>
      <c r="BU122" s="987"/>
      <c r="BV122" s="987">
        <v>10765885</v>
      </c>
      <c r="BW122" s="987"/>
      <c r="BX122" s="987"/>
      <c r="BY122" s="987"/>
      <c r="BZ122" s="987"/>
      <c r="CA122" s="987">
        <v>10052228</v>
      </c>
      <c r="CB122" s="987"/>
      <c r="CC122" s="987"/>
      <c r="CD122" s="987"/>
      <c r="CE122" s="987"/>
      <c r="CF122" s="1004">
        <v>200.3</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448</v>
      </c>
      <c r="BP123" s="992"/>
      <c r="BQ123" s="1050">
        <v>14419614</v>
      </c>
      <c r="BR123" s="1051"/>
      <c r="BS123" s="1051"/>
      <c r="BT123" s="1051"/>
      <c r="BU123" s="1051"/>
      <c r="BV123" s="1051">
        <v>13854863</v>
      </c>
      <c r="BW123" s="1051"/>
      <c r="BX123" s="1051"/>
      <c r="BY123" s="1051"/>
      <c r="BZ123" s="1051"/>
      <c r="CA123" s="1051">
        <v>13312698</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173.1</v>
      </c>
      <c r="BR124" s="1014"/>
      <c r="BS124" s="1014"/>
      <c r="BT124" s="1014"/>
      <c r="BU124" s="1014"/>
      <c r="BV124" s="1014">
        <v>169</v>
      </c>
      <c r="BW124" s="1014"/>
      <c r="BX124" s="1014"/>
      <c r="BY124" s="1014"/>
      <c r="BZ124" s="1014"/>
      <c r="CA124" s="1014">
        <v>147.5</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v>4627228</v>
      </c>
      <c r="DH124" s="973"/>
      <c r="DI124" s="973"/>
      <c r="DJ124" s="973"/>
      <c r="DK124" s="974"/>
      <c r="DL124" s="972">
        <v>4825693</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1643</v>
      </c>
      <c r="AB126" s="946"/>
      <c r="AC126" s="946"/>
      <c r="AD126" s="946"/>
      <c r="AE126" s="947"/>
      <c r="AF126" s="948">
        <v>1642</v>
      </c>
      <c r="AG126" s="946"/>
      <c r="AH126" s="946"/>
      <c r="AI126" s="946"/>
      <c r="AJ126" s="947"/>
      <c r="AK126" s="948">
        <v>10082</v>
      </c>
      <c r="AL126" s="946"/>
      <c r="AM126" s="946"/>
      <c r="AN126" s="946"/>
      <c r="AO126" s="947"/>
      <c r="AP126" s="949">
        <v>0.2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v>706919</v>
      </c>
      <c r="DH126" s="913"/>
      <c r="DI126" s="913"/>
      <c r="DJ126" s="913"/>
      <c r="DK126" s="913"/>
      <c r="DL126" s="913">
        <v>597510</v>
      </c>
      <c r="DM126" s="913"/>
      <c r="DN126" s="913"/>
      <c r="DO126" s="913"/>
      <c r="DP126" s="913"/>
      <c r="DQ126" s="913">
        <v>488118</v>
      </c>
      <c r="DR126" s="913"/>
      <c r="DS126" s="913"/>
      <c r="DT126" s="913"/>
      <c r="DU126" s="913"/>
      <c r="DV126" s="914">
        <v>9.6999999999999993</v>
      </c>
      <c r="DW126" s="914"/>
      <c r="DX126" s="914"/>
      <c r="DY126" s="914"/>
      <c r="DZ126" s="915"/>
    </row>
    <row r="127" spans="1:130" s="212" customFormat="1" ht="26.25" customHeight="1" x14ac:dyDescent="0.2">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77186</v>
      </c>
      <c r="AB128" s="1033"/>
      <c r="AC128" s="1033"/>
      <c r="AD128" s="1033"/>
      <c r="AE128" s="1034"/>
      <c r="AF128" s="1035">
        <v>66090</v>
      </c>
      <c r="AG128" s="1033"/>
      <c r="AH128" s="1033"/>
      <c r="AI128" s="1033"/>
      <c r="AJ128" s="1034"/>
      <c r="AK128" s="1035">
        <v>62989</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121</v>
      </c>
      <c r="BG128" s="1040"/>
      <c r="BH128" s="1040"/>
      <c r="BI128" s="1040"/>
      <c r="BJ128" s="1040"/>
      <c r="BK128" s="1040"/>
      <c r="BL128" s="1041"/>
      <c r="BM128" s="1039">
        <v>14.52</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5713922</v>
      </c>
      <c r="AB129" s="946"/>
      <c r="AC129" s="946"/>
      <c r="AD129" s="946"/>
      <c r="AE129" s="947"/>
      <c r="AF129" s="948">
        <v>5799337</v>
      </c>
      <c r="AG129" s="946"/>
      <c r="AH129" s="946"/>
      <c r="AI129" s="946"/>
      <c r="AJ129" s="947"/>
      <c r="AK129" s="948">
        <v>5835953</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121</v>
      </c>
      <c r="BG129" s="1054"/>
      <c r="BH129" s="1054"/>
      <c r="BI129" s="1054"/>
      <c r="BJ129" s="1054"/>
      <c r="BK129" s="1054"/>
      <c r="BL129" s="1055"/>
      <c r="BM129" s="1053">
        <v>19.52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908397</v>
      </c>
      <c r="AB130" s="946"/>
      <c r="AC130" s="946"/>
      <c r="AD130" s="946"/>
      <c r="AE130" s="947"/>
      <c r="AF130" s="948">
        <v>903276</v>
      </c>
      <c r="AG130" s="946"/>
      <c r="AH130" s="946"/>
      <c r="AI130" s="946"/>
      <c r="AJ130" s="947"/>
      <c r="AK130" s="948">
        <v>818533</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11.9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4805525</v>
      </c>
      <c r="AB131" s="973"/>
      <c r="AC131" s="973"/>
      <c r="AD131" s="973"/>
      <c r="AE131" s="974"/>
      <c r="AF131" s="972">
        <v>4896061</v>
      </c>
      <c r="AG131" s="973"/>
      <c r="AH131" s="973"/>
      <c r="AI131" s="973"/>
      <c r="AJ131" s="974"/>
      <c r="AK131" s="972">
        <v>5017420</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v>147.5</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11.4940199</v>
      </c>
      <c r="AB132" s="1084"/>
      <c r="AC132" s="1084"/>
      <c r="AD132" s="1084"/>
      <c r="AE132" s="1085"/>
      <c r="AF132" s="1086">
        <v>13.376242660000001</v>
      </c>
      <c r="AG132" s="1084"/>
      <c r="AH132" s="1084"/>
      <c r="AI132" s="1084"/>
      <c r="AJ132" s="1085"/>
      <c r="AK132" s="1086">
        <v>10.96732982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11.3</v>
      </c>
      <c r="AB133" s="1067"/>
      <c r="AC133" s="1067"/>
      <c r="AD133" s="1067"/>
      <c r="AE133" s="1068"/>
      <c r="AF133" s="1066">
        <v>12</v>
      </c>
      <c r="AG133" s="1067"/>
      <c r="AH133" s="1067"/>
      <c r="AI133" s="1067"/>
      <c r="AJ133" s="1068"/>
      <c r="AK133" s="1066">
        <v>11.9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3N+n0/H3MJZyh8gbz1k0ZF8oW3KwAyQ7U7Cz1AV05i/pHazL3WBVYReZWo6tfBFbwGGQry7fRDIE+x1lO9C8w==" saltValue="4ivU5oOCspMc6JzB1HVKJ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5" zoomScaleNormal="85" zoomScaleSheetLayoutView="11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yBulZydGaFV7F+IsMFyTgh1y+WY5CXZfVYPmTquCnPuSmoBS3x7J9hVdYNIhnhSqlLxxIRo1yYwB1NDMn+QTQ==" saltValue="5BIQz/Fde2gG3/Su1tyd9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ZrNl5/JbgYQApv30bHjotdopQ7Pm6Oobyp/ObxF063gQB5rzd2beZznN5YmqtXSLDkC6vh/A+xhA7fKZNIUrQ==" saltValue="4wBhH9omkeE4kH8KHsWg9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1" t="s">
        <v>477</v>
      </c>
      <c r="AP7" s="253"/>
      <c r="AQ7" s="254" t="s">
        <v>478</v>
      </c>
      <c r="AR7" s="255"/>
    </row>
    <row r="8" spans="1:46" ht="13.2" x14ac:dyDescent="0.2">
      <c r="A8" s="247"/>
      <c r="AK8" s="256"/>
      <c r="AL8" s="257"/>
      <c r="AM8" s="257"/>
      <c r="AN8" s="258"/>
      <c r="AO8" s="1102"/>
      <c r="AP8" s="259" t="s">
        <v>479</v>
      </c>
      <c r="AQ8" s="260" t="s">
        <v>480</v>
      </c>
      <c r="AR8" s="261" t="s">
        <v>481</v>
      </c>
    </row>
    <row r="9" spans="1:46" ht="13.2" x14ac:dyDescent="0.2">
      <c r="A9" s="247"/>
      <c r="AK9" s="1103" t="s">
        <v>482</v>
      </c>
      <c r="AL9" s="1104"/>
      <c r="AM9" s="1104"/>
      <c r="AN9" s="1105"/>
      <c r="AO9" s="262">
        <v>1719078</v>
      </c>
      <c r="AP9" s="262">
        <v>78810</v>
      </c>
      <c r="AQ9" s="263">
        <v>83961</v>
      </c>
      <c r="AR9" s="264">
        <v>-6.1</v>
      </c>
    </row>
    <row r="10" spans="1:46" ht="13.5" customHeight="1" x14ac:dyDescent="0.2">
      <c r="A10" s="247"/>
      <c r="AK10" s="1103" t="s">
        <v>483</v>
      </c>
      <c r="AL10" s="1104"/>
      <c r="AM10" s="1104"/>
      <c r="AN10" s="1105"/>
      <c r="AO10" s="265">
        <v>72101</v>
      </c>
      <c r="AP10" s="265">
        <v>3305</v>
      </c>
      <c r="AQ10" s="266">
        <v>9090</v>
      </c>
      <c r="AR10" s="267">
        <v>-63.6</v>
      </c>
    </row>
    <row r="11" spans="1:46" ht="13.5" customHeight="1" x14ac:dyDescent="0.2">
      <c r="A11" s="247"/>
      <c r="AK11" s="1103" t="s">
        <v>484</v>
      </c>
      <c r="AL11" s="1104"/>
      <c r="AM11" s="1104"/>
      <c r="AN11" s="1105"/>
      <c r="AO11" s="265">
        <v>11442</v>
      </c>
      <c r="AP11" s="265">
        <v>525</v>
      </c>
      <c r="AQ11" s="266">
        <v>842</v>
      </c>
      <c r="AR11" s="267">
        <v>-37.6</v>
      </c>
    </row>
    <row r="12" spans="1:46" ht="13.5" customHeight="1" x14ac:dyDescent="0.2">
      <c r="A12" s="247"/>
      <c r="AK12" s="1103" t="s">
        <v>485</v>
      </c>
      <c r="AL12" s="1104"/>
      <c r="AM12" s="1104"/>
      <c r="AN12" s="1105"/>
      <c r="AO12" s="265" t="s">
        <v>486</v>
      </c>
      <c r="AP12" s="265" t="s">
        <v>486</v>
      </c>
      <c r="AQ12" s="266">
        <v>5</v>
      </c>
      <c r="AR12" s="267" t="s">
        <v>486</v>
      </c>
    </row>
    <row r="13" spans="1:46" ht="13.5" customHeight="1" x14ac:dyDescent="0.2">
      <c r="A13" s="247"/>
      <c r="AK13" s="1103" t="s">
        <v>487</v>
      </c>
      <c r="AL13" s="1104"/>
      <c r="AM13" s="1104"/>
      <c r="AN13" s="1105"/>
      <c r="AO13" s="265">
        <v>50300</v>
      </c>
      <c r="AP13" s="265">
        <v>2306</v>
      </c>
      <c r="AQ13" s="266">
        <v>2396</v>
      </c>
      <c r="AR13" s="267">
        <v>-3.8</v>
      </c>
    </row>
    <row r="14" spans="1:46" ht="13.5" customHeight="1" x14ac:dyDescent="0.2">
      <c r="A14" s="247"/>
      <c r="AK14" s="1103" t="s">
        <v>488</v>
      </c>
      <c r="AL14" s="1104"/>
      <c r="AM14" s="1104"/>
      <c r="AN14" s="1105"/>
      <c r="AO14" s="265" t="s">
        <v>486</v>
      </c>
      <c r="AP14" s="265" t="s">
        <v>486</v>
      </c>
      <c r="AQ14" s="266">
        <v>1197</v>
      </c>
      <c r="AR14" s="267" t="s">
        <v>486</v>
      </c>
    </row>
    <row r="15" spans="1:46" ht="13.5" customHeight="1" x14ac:dyDescent="0.2">
      <c r="A15" s="247"/>
      <c r="AK15" s="1106" t="s">
        <v>489</v>
      </c>
      <c r="AL15" s="1107"/>
      <c r="AM15" s="1107"/>
      <c r="AN15" s="1108"/>
      <c r="AO15" s="265">
        <v>-71730</v>
      </c>
      <c r="AP15" s="265">
        <v>-3288</v>
      </c>
      <c r="AQ15" s="266">
        <v>-4989</v>
      </c>
      <c r="AR15" s="267">
        <v>-34.1</v>
      </c>
    </row>
    <row r="16" spans="1:46" ht="13.2" x14ac:dyDescent="0.2">
      <c r="A16" s="247"/>
      <c r="AK16" s="1106" t="s">
        <v>177</v>
      </c>
      <c r="AL16" s="1107"/>
      <c r="AM16" s="1107"/>
      <c r="AN16" s="1108"/>
      <c r="AO16" s="265">
        <v>1781191</v>
      </c>
      <c r="AP16" s="265">
        <v>81657</v>
      </c>
      <c r="AQ16" s="266">
        <v>92501</v>
      </c>
      <c r="AR16" s="267">
        <v>-11.7</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09" t="s">
        <v>494</v>
      </c>
      <c r="AL21" s="1110"/>
      <c r="AM21" s="1110"/>
      <c r="AN21" s="1111"/>
      <c r="AO21" s="277">
        <v>8.11</v>
      </c>
      <c r="AP21" s="278">
        <v>7.91</v>
      </c>
      <c r="AQ21" s="279">
        <v>0.2</v>
      </c>
      <c r="AS21" s="280"/>
      <c r="AT21" s="276"/>
    </row>
    <row r="22" spans="1:46" s="248" customFormat="1" ht="13.2" x14ac:dyDescent="0.2">
      <c r="A22" s="276"/>
      <c r="AK22" s="1109" t="s">
        <v>495</v>
      </c>
      <c r="AL22" s="1110"/>
      <c r="AM22" s="1110"/>
      <c r="AN22" s="1111"/>
      <c r="AO22" s="281">
        <v>99.7</v>
      </c>
      <c r="AP22" s="282">
        <v>97.2</v>
      </c>
      <c r="AQ22" s="283">
        <v>2.5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1" t="s">
        <v>477</v>
      </c>
      <c r="AP30" s="253"/>
      <c r="AQ30" s="254" t="s">
        <v>478</v>
      </c>
      <c r="AR30" s="255"/>
    </row>
    <row r="31" spans="1:46" ht="13.2" x14ac:dyDescent="0.2">
      <c r="A31" s="247"/>
      <c r="AK31" s="256"/>
      <c r="AL31" s="257"/>
      <c r="AM31" s="257"/>
      <c r="AN31" s="258"/>
      <c r="AO31" s="1102"/>
      <c r="AP31" s="259" t="s">
        <v>479</v>
      </c>
      <c r="AQ31" s="260" t="s">
        <v>480</v>
      </c>
      <c r="AR31" s="261" t="s">
        <v>481</v>
      </c>
    </row>
    <row r="32" spans="1:46" ht="27" customHeight="1" x14ac:dyDescent="0.2">
      <c r="A32" s="247"/>
      <c r="AK32" s="1117" t="s">
        <v>499</v>
      </c>
      <c r="AL32" s="1118"/>
      <c r="AM32" s="1118"/>
      <c r="AN32" s="1119"/>
      <c r="AO32" s="291">
        <v>1006365</v>
      </c>
      <c r="AP32" s="291">
        <v>46136</v>
      </c>
      <c r="AQ32" s="292">
        <v>33492</v>
      </c>
      <c r="AR32" s="293">
        <v>37.799999999999997</v>
      </c>
    </row>
    <row r="33" spans="1:46" ht="13.5" customHeight="1" x14ac:dyDescent="0.2">
      <c r="A33" s="247"/>
      <c r="AK33" s="1117" t="s">
        <v>500</v>
      </c>
      <c r="AL33" s="1118"/>
      <c r="AM33" s="1118"/>
      <c r="AN33" s="1119"/>
      <c r="AO33" s="291" t="s">
        <v>486</v>
      </c>
      <c r="AP33" s="291" t="s">
        <v>486</v>
      </c>
      <c r="AQ33" s="292" t="s">
        <v>486</v>
      </c>
      <c r="AR33" s="293" t="s">
        <v>486</v>
      </c>
    </row>
    <row r="34" spans="1:46" ht="27" customHeight="1" x14ac:dyDescent="0.2">
      <c r="A34" s="247"/>
      <c r="AK34" s="1117" t="s">
        <v>501</v>
      </c>
      <c r="AL34" s="1118"/>
      <c r="AM34" s="1118"/>
      <c r="AN34" s="1119"/>
      <c r="AO34" s="291" t="s">
        <v>486</v>
      </c>
      <c r="AP34" s="291" t="s">
        <v>486</v>
      </c>
      <c r="AQ34" s="292" t="s">
        <v>486</v>
      </c>
      <c r="AR34" s="293" t="s">
        <v>486</v>
      </c>
    </row>
    <row r="35" spans="1:46" ht="27" customHeight="1" x14ac:dyDescent="0.2">
      <c r="A35" s="247"/>
      <c r="AK35" s="1117" t="s">
        <v>502</v>
      </c>
      <c r="AL35" s="1118"/>
      <c r="AM35" s="1118"/>
      <c r="AN35" s="1119"/>
      <c r="AO35" s="291">
        <v>250962</v>
      </c>
      <c r="AP35" s="291">
        <v>11505</v>
      </c>
      <c r="AQ35" s="292">
        <v>10423</v>
      </c>
      <c r="AR35" s="293">
        <v>10.4</v>
      </c>
    </row>
    <row r="36" spans="1:46" ht="27" customHeight="1" x14ac:dyDescent="0.2">
      <c r="A36" s="247"/>
      <c r="AK36" s="1117" t="s">
        <v>503</v>
      </c>
      <c r="AL36" s="1118"/>
      <c r="AM36" s="1118"/>
      <c r="AN36" s="1119"/>
      <c r="AO36" s="291">
        <v>109382</v>
      </c>
      <c r="AP36" s="291">
        <v>5015</v>
      </c>
      <c r="AQ36" s="292">
        <v>3289</v>
      </c>
      <c r="AR36" s="293">
        <v>52.5</v>
      </c>
    </row>
    <row r="37" spans="1:46" ht="13.5" customHeight="1" x14ac:dyDescent="0.2">
      <c r="A37" s="247"/>
      <c r="AK37" s="1117" t="s">
        <v>504</v>
      </c>
      <c r="AL37" s="1118"/>
      <c r="AM37" s="1118"/>
      <c r="AN37" s="1119"/>
      <c r="AO37" s="291">
        <v>64395</v>
      </c>
      <c r="AP37" s="291">
        <v>2952</v>
      </c>
      <c r="AQ37" s="292">
        <v>152</v>
      </c>
      <c r="AR37" s="293">
        <v>1842.1</v>
      </c>
    </row>
    <row r="38" spans="1:46" ht="27" customHeight="1" x14ac:dyDescent="0.2">
      <c r="A38" s="247"/>
      <c r="AK38" s="1120" t="s">
        <v>505</v>
      </c>
      <c r="AL38" s="1121"/>
      <c r="AM38" s="1121"/>
      <c r="AN38" s="1122"/>
      <c r="AO38" s="294">
        <v>695</v>
      </c>
      <c r="AP38" s="294">
        <v>32</v>
      </c>
      <c r="AQ38" s="295">
        <v>2</v>
      </c>
      <c r="AR38" s="283">
        <v>1500</v>
      </c>
      <c r="AS38" s="290"/>
    </row>
    <row r="39" spans="1:46" ht="13.2" x14ac:dyDescent="0.2">
      <c r="A39" s="247"/>
      <c r="AK39" s="1120" t="s">
        <v>506</v>
      </c>
      <c r="AL39" s="1121"/>
      <c r="AM39" s="1121"/>
      <c r="AN39" s="1122"/>
      <c r="AO39" s="291">
        <v>-62989</v>
      </c>
      <c r="AP39" s="291">
        <v>-2888</v>
      </c>
      <c r="AQ39" s="292">
        <v>-2605</v>
      </c>
      <c r="AR39" s="293">
        <v>10.9</v>
      </c>
      <c r="AS39" s="290"/>
    </row>
    <row r="40" spans="1:46" ht="27" customHeight="1" x14ac:dyDescent="0.2">
      <c r="A40" s="247"/>
      <c r="AK40" s="1117" t="s">
        <v>507</v>
      </c>
      <c r="AL40" s="1118"/>
      <c r="AM40" s="1118"/>
      <c r="AN40" s="1119"/>
      <c r="AO40" s="291">
        <v>-818533</v>
      </c>
      <c r="AP40" s="291">
        <v>-37525</v>
      </c>
      <c r="AQ40" s="292">
        <v>-28956</v>
      </c>
      <c r="AR40" s="293">
        <v>29.6</v>
      </c>
      <c r="AS40" s="290"/>
    </row>
    <row r="41" spans="1:46" ht="13.2" x14ac:dyDescent="0.2">
      <c r="A41" s="247"/>
      <c r="AK41" s="1123" t="s">
        <v>287</v>
      </c>
      <c r="AL41" s="1124"/>
      <c r="AM41" s="1124"/>
      <c r="AN41" s="1125"/>
      <c r="AO41" s="291">
        <v>550277</v>
      </c>
      <c r="AP41" s="291">
        <v>25227</v>
      </c>
      <c r="AQ41" s="292">
        <v>15797</v>
      </c>
      <c r="AR41" s="293">
        <v>59.7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12" t="s">
        <v>477</v>
      </c>
      <c r="AN49" s="1114" t="s">
        <v>510</v>
      </c>
      <c r="AO49" s="1115"/>
      <c r="AP49" s="1115"/>
      <c r="AQ49" s="1115"/>
      <c r="AR49" s="1116"/>
    </row>
    <row r="50" spans="1:44" ht="13.2" x14ac:dyDescent="0.2">
      <c r="A50" s="247"/>
      <c r="AK50" s="305"/>
      <c r="AL50" s="306"/>
      <c r="AM50" s="1113"/>
      <c r="AN50" s="307" t="s">
        <v>511</v>
      </c>
      <c r="AO50" s="308" t="s">
        <v>512</v>
      </c>
      <c r="AP50" s="309" t="s">
        <v>513</v>
      </c>
      <c r="AQ50" s="310" t="s">
        <v>514</v>
      </c>
      <c r="AR50" s="311" t="s">
        <v>515</v>
      </c>
    </row>
    <row r="51" spans="1:44" ht="13.2" x14ac:dyDescent="0.2">
      <c r="A51" s="247"/>
      <c r="AK51" s="303" t="s">
        <v>516</v>
      </c>
      <c r="AL51" s="304"/>
      <c r="AM51" s="312">
        <v>1488887</v>
      </c>
      <c r="AN51" s="313">
        <v>64577</v>
      </c>
      <c r="AO51" s="314">
        <v>52.3</v>
      </c>
      <c r="AP51" s="315">
        <v>53895</v>
      </c>
      <c r="AQ51" s="316">
        <v>-8.8000000000000007</v>
      </c>
      <c r="AR51" s="317">
        <v>61.1</v>
      </c>
    </row>
    <row r="52" spans="1:44" ht="13.2" x14ac:dyDescent="0.2">
      <c r="A52" s="247"/>
      <c r="AK52" s="318"/>
      <c r="AL52" s="319" t="s">
        <v>517</v>
      </c>
      <c r="AM52" s="320">
        <v>1000352</v>
      </c>
      <c r="AN52" s="321">
        <v>43388</v>
      </c>
      <c r="AO52" s="322">
        <v>63.1</v>
      </c>
      <c r="AP52" s="323">
        <v>31224</v>
      </c>
      <c r="AQ52" s="324">
        <v>4.4000000000000004</v>
      </c>
      <c r="AR52" s="325">
        <v>58.7</v>
      </c>
    </row>
    <row r="53" spans="1:44" ht="13.2" x14ac:dyDescent="0.2">
      <c r="A53" s="247"/>
      <c r="AK53" s="303" t="s">
        <v>518</v>
      </c>
      <c r="AL53" s="304"/>
      <c r="AM53" s="312">
        <v>4363248</v>
      </c>
      <c r="AN53" s="313">
        <v>194857</v>
      </c>
      <c r="AO53" s="314">
        <v>201.7</v>
      </c>
      <c r="AP53" s="315">
        <v>56181</v>
      </c>
      <c r="AQ53" s="316">
        <v>4.2</v>
      </c>
      <c r="AR53" s="317">
        <v>197.5</v>
      </c>
    </row>
    <row r="54" spans="1:44" ht="13.2" x14ac:dyDescent="0.2">
      <c r="A54" s="247"/>
      <c r="AK54" s="318"/>
      <c r="AL54" s="319" t="s">
        <v>517</v>
      </c>
      <c r="AM54" s="320">
        <v>3310425</v>
      </c>
      <c r="AN54" s="321">
        <v>147840</v>
      </c>
      <c r="AO54" s="322">
        <v>240.7</v>
      </c>
      <c r="AP54" s="323">
        <v>32039</v>
      </c>
      <c r="AQ54" s="324">
        <v>2.6</v>
      </c>
      <c r="AR54" s="325">
        <v>238.1</v>
      </c>
    </row>
    <row r="55" spans="1:44" ht="13.2" x14ac:dyDescent="0.2">
      <c r="A55" s="247"/>
      <c r="AK55" s="303" t="s">
        <v>519</v>
      </c>
      <c r="AL55" s="304"/>
      <c r="AM55" s="312">
        <v>1309510</v>
      </c>
      <c r="AN55" s="313">
        <v>59184</v>
      </c>
      <c r="AO55" s="314">
        <v>-69.599999999999994</v>
      </c>
      <c r="AP55" s="315">
        <v>47730</v>
      </c>
      <c r="AQ55" s="316">
        <v>-15</v>
      </c>
      <c r="AR55" s="317">
        <v>-54.6</v>
      </c>
    </row>
    <row r="56" spans="1:44" ht="13.2" x14ac:dyDescent="0.2">
      <c r="A56" s="247"/>
      <c r="AK56" s="318"/>
      <c r="AL56" s="319" t="s">
        <v>517</v>
      </c>
      <c r="AM56" s="320">
        <v>596174</v>
      </c>
      <c r="AN56" s="321">
        <v>26944</v>
      </c>
      <c r="AO56" s="322">
        <v>-81.8</v>
      </c>
      <c r="AP56" s="323">
        <v>26378</v>
      </c>
      <c r="AQ56" s="324">
        <v>-17.7</v>
      </c>
      <c r="AR56" s="325">
        <v>-64.099999999999994</v>
      </c>
    </row>
    <row r="57" spans="1:44" ht="13.2" x14ac:dyDescent="0.2">
      <c r="A57" s="247"/>
      <c r="AK57" s="303" t="s">
        <v>520</v>
      </c>
      <c r="AL57" s="304"/>
      <c r="AM57" s="312">
        <v>1000097</v>
      </c>
      <c r="AN57" s="313">
        <v>45313</v>
      </c>
      <c r="AO57" s="314">
        <v>-23.4</v>
      </c>
      <c r="AP57" s="315">
        <v>61921</v>
      </c>
      <c r="AQ57" s="316">
        <v>29.7</v>
      </c>
      <c r="AR57" s="317">
        <v>-53.1</v>
      </c>
    </row>
    <row r="58" spans="1:44" ht="13.2" x14ac:dyDescent="0.2">
      <c r="A58" s="247"/>
      <c r="AK58" s="318"/>
      <c r="AL58" s="319" t="s">
        <v>517</v>
      </c>
      <c r="AM58" s="320">
        <v>466676</v>
      </c>
      <c r="AN58" s="321">
        <v>21144</v>
      </c>
      <c r="AO58" s="322">
        <v>-21.5</v>
      </c>
      <c r="AP58" s="323">
        <v>34719</v>
      </c>
      <c r="AQ58" s="324">
        <v>31.6</v>
      </c>
      <c r="AR58" s="325">
        <v>-53.1</v>
      </c>
    </row>
    <row r="59" spans="1:44" ht="13.2" x14ac:dyDescent="0.2">
      <c r="A59" s="247"/>
      <c r="AK59" s="303" t="s">
        <v>521</v>
      </c>
      <c r="AL59" s="304"/>
      <c r="AM59" s="312">
        <v>472566</v>
      </c>
      <c r="AN59" s="313">
        <v>21664</v>
      </c>
      <c r="AO59" s="314">
        <v>-52.2</v>
      </c>
      <c r="AP59" s="315">
        <v>62764</v>
      </c>
      <c r="AQ59" s="316">
        <v>1.4</v>
      </c>
      <c r="AR59" s="317">
        <v>-53.6</v>
      </c>
    </row>
    <row r="60" spans="1:44" ht="13.2" x14ac:dyDescent="0.2">
      <c r="A60" s="247"/>
      <c r="AK60" s="318"/>
      <c r="AL60" s="319" t="s">
        <v>517</v>
      </c>
      <c r="AM60" s="320">
        <v>379892</v>
      </c>
      <c r="AN60" s="321">
        <v>17416</v>
      </c>
      <c r="AO60" s="322">
        <v>-17.600000000000001</v>
      </c>
      <c r="AP60" s="323">
        <v>36476</v>
      </c>
      <c r="AQ60" s="324">
        <v>5.0999999999999996</v>
      </c>
      <c r="AR60" s="325">
        <v>-22.7</v>
      </c>
    </row>
    <row r="61" spans="1:44" ht="13.2" x14ac:dyDescent="0.2">
      <c r="A61" s="247"/>
      <c r="AK61" s="303" t="s">
        <v>522</v>
      </c>
      <c r="AL61" s="326"/>
      <c r="AM61" s="312">
        <v>1726862</v>
      </c>
      <c r="AN61" s="313">
        <v>77119</v>
      </c>
      <c r="AO61" s="314">
        <v>21.8</v>
      </c>
      <c r="AP61" s="315">
        <v>56498</v>
      </c>
      <c r="AQ61" s="327">
        <v>2.2999999999999998</v>
      </c>
      <c r="AR61" s="317">
        <v>19.5</v>
      </c>
    </row>
    <row r="62" spans="1:44" ht="13.2" x14ac:dyDescent="0.2">
      <c r="A62" s="247"/>
      <c r="AK62" s="318"/>
      <c r="AL62" s="319" t="s">
        <v>517</v>
      </c>
      <c r="AM62" s="320">
        <v>1150704</v>
      </c>
      <c r="AN62" s="321">
        <v>51346</v>
      </c>
      <c r="AO62" s="322">
        <v>36.6</v>
      </c>
      <c r="AP62" s="323">
        <v>32167</v>
      </c>
      <c r="AQ62" s="324">
        <v>5.2</v>
      </c>
      <c r="AR62" s="325">
        <v>31.4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NI/dZj4Xtw7eyiRF7iDXgrBx9cbMNnhCQOtaurQsK85rZt9KKbVsECcI/2+H0fJQUxAcIaJS2EqOoWkhoDWw==" saltValue="EZXY8rRSDCo/Y9kYQqpE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qXtORrYceM1pHHFNWMYq4epMfftmC1/+072WCsvyYvDTfaIVQkjvYZuGtCYqlq6y/sQb+6rEIHKsUBUeRqPqfw==" saltValue="9bzCf6j8u6CrFxB1w6jQB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WyUF8eraqs83r0CzRvW1DQdcs8+zIlLgztHMb4do4j5/HaqjCFzVRuxqhfYxjPzvtUYMTVTPHIDraA+hD/K7Tg==" saltValue="li1MjrzHgBD8fay9P32V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24.61</v>
      </c>
      <c r="G47" s="12">
        <v>20.149999999999999</v>
      </c>
      <c r="H47" s="12">
        <v>21.64</v>
      </c>
      <c r="I47" s="12">
        <v>20.98</v>
      </c>
      <c r="J47" s="13">
        <v>20.86</v>
      </c>
    </row>
    <row r="48" spans="2:10" ht="57.75" customHeight="1" x14ac:dyDescent="0.2">
      <c r="B48" s="14"/>
      <c r="C48" s="1128" t="s">
        <v>4</v>
      </c>
      <c r="D48" s="1128"/>
      <c r="E48" s="1129"/>
      <c r="F48" s="15">
        <v>9.26</v>
      </c>
      <c r="G48" s="16">
        <v>10.78</v>
      </c>
      <c r="H48" s="16">
        <v>9.11</v>
      </c>
      <c r="I48" s="16">
        <v>7.87</v>
      </c>
      <c r="J48" s="17">
        <v>9.8000000000000007</v>
      </c>
    </row>
    <row r="49" spans="2:10" ht="57.75" customHeight="1" thickBot="1" x14ac:dyDescent="0.25">
      <c r="B49" s="18"/>
      <c r="C49" s="1130" t="s">
        <v>5</v>
      </c>
      <c r="D49" s="1130"/>
      <c r="E49" s="1131"/>
      <c r="F49" s="19" t="s">
        <v>529</v>
      </c>
      <c r="G49" s="20" t="s">
        <v>530</v>
      </c>
      <c r="H49" s="20" t="s">
        <v>531</v>
      </c>
      <c r="I49" s="20" t="s">
        <v>532</v>
      </c>
      <c r="J49" s="21" t="s">
        <v>533</v>
      </c>
    </row>
    <row r="50" spans="2:10" ht="13.2" x14ac:dyDescent="0.2"/>
  </sheetData>
  <sheetProtection algorithmName="SHA-512" hashValue="e+OpcNrlC1KXdvH2fK91dfgsndpsmG0ZHV7mfuAO5SGbhFiJnsCl/3LG7fKrbu80hQ9iq+cLhICdghtjmxQgDw==" saltValue="MQSRBqBbboD8EkfIt0yO0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534</v>
      </c>
      <c r="D34" s="1136"/>
      <c r="E34" s="1137"/>
      <c r="F34" s="32">
        <v>9.26</v>
      </c>
      <c r="G34" s="33">
        <v>10.78</v>
      </c>
      <c r="H34" s="33">
        <v>9.1</v>
      </c>
      <c r="I34" s="33">
        <v>7.87</v>
      </c>
      <c r="J34" s="34">
        <v>9.7899999999999991</v>
      </c>
      <c r="K34" s="22"/>
      <c r="L34" s="22"/>
      <c r="M34" s="22"/>
      <c r="N34" s="22"/>
      <c r="O34" s="22"/>
      <c r="P34" s="22"/>
    </row>
    <row r="35" spans="1:16" ht="39" customHeight="1" x14ac:dyDescent="0.2">
      <c r="A35" s="22"/>
      <c r="B35" s="35"/>
      <c r="C35" s="1132" t="s">
        <v>535</v>
      </c>
      <c r="D35" s="1132"/>
      <c r="E35" s="1133"/>
      <c r="F35" s="36">
        <v>1.08</v>
      </c>
      <c r="G35" s="37">
        <v>1.69</v>
      </c>
      <c r="H35" s="37">
        <v>3.11</v>
      </c>
      <c r="I35" s="37">
        <v>3.22</v>
      </c>
      <c r="J35" s="38">
        <v>2.48</v>
      </c>
      <c r="K35" s="22"/>
      <c r="L35" s="22"/>
      <c r="M35" s="22"/>
      <c r="N35" s="22"/>
      <c r="O35" s="22"/>
      <c r="P35" s="22"/>
    </row>
    <row r="36" spans="1:16" ht="39" customHeight="1" x14ac:dyDescent="0.2">
      <c r="A36" s="22"/>
      <c r="B36" s="35"/>
      <c r="C36" s="1132" t="s">
        <v>536</v>
      </c>
      <c r="D36" s="1132"/>
      <c r="E36" s="1133"/>
      <c r="F36" s="36">
        <v>3.29</v>
      </c>
      <c r="G36" s="37">
        <v>3.05</v>
      </c>
      <c r="H36" s="37">
        <v>3.4</v>
      </c>
      <c r="I36" s="37">
        <v>2.97</v>
      </c>
      <c r="J36" s="38">
        <v>2.27</v>
      </c>
      <c r="K36" s="22"/>
      <c r="L36" s="22"/>
      <c r="M36" s="22"/>
      <c r="N36" s="22"/>
      <c r="O36" s="22"/>
      <c r="P36" s="22"/>
    </row>
    <row r="37" spans="1:16" ht="39" customHeight="1" x14ac:dyDescent="0.2">
      <c r="A37" s="22"/>
      <c r="B37" s="35"/>
      <c r="C37" s="1132" t="s">
        <v>537</v>
      </c>
      <c r="D37" s="1132"/>
      <c r="E37" s="1133"/>
      <c r="F37" s="36" t="s">
        <v>486</v>
      </c>
      <c r="G37" s="37" t="s">
        <v>486</v>
      </c>
      <c r="H37" s="37" t="s">
        <v>486</v>
      </c>
      <c r="I37" s="37" t="s">
        <v>486</v>
      </c>
      <c r="J37" s="38">
        <v>1.54</v>
      </c>
      <c r="K37" s="22"/>
      <c r="L37" s="22"/>
      <c r="M37" s="22"/>
      <c r="N37" s="22"/>
      <c r="O37" s="22"/>
      <c r="P37" s="22"/>
    </row>
    <row r="38" spans="1:16" ht="39" customHeight="1" x14ac:dyDescent="0.2">
      <c r="A38" s="22"/>
      <c r="B38" s="35"/>
      <c r="C38" s="1132" t="s">
        <v>538</v>
      </c>
      <c r="D38" s="1132"/>
      <c r="E38" s="1133"/>
      <c r="F38" s="36">
        <v>0.06</v>
      </c>
      <c r="G38" s="37">
        <v>0.04</v>
      </c>
      <c r="H38" s="37">
        <v>0.04</v>
      </c>
      <c r="I38" s="37">
        <v>0.06</v>
      </c>
      <c r="J38" s="38">
        <v>7.0000000000000007E-2</v>
      </c>
      <c r="K38" s="22"/>
      <c r="L38" s="22"/>
      <c r="M38" s="22"/>
      <c r="N38" s="22"/>
      <c r="O38" s="22"/>
      <c r="P38" s="22"/>
    </row>
    <row r="39" spans="1:16" ht="39" customHeight="1" x14ac:dyDescent="0.2">
      <c r="A39" s="22"/>
      <c r="B39" s="35"/>
      <c r="C39" s="1132" t="s">
        <v>539</v>
      </c>
      <c r="D39" s="1132"/>
      <c r="E39" s="1133"/>
      <c r="F39" s="36">
        <v>0.03</v>
      </c>
      <c r="G39" s="37">
        <v>0.03</v>
      </c>
      <c r="H39" s="37">
        <v>0.02</v>
      </c>
      <c r="I39" s="37">
        <v>0</v>
      </c>
      <c r="J39" s="38">
        <v>0.05</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541</v>
      </c>
      <c r="D43" s="1134"/>
      <c r="E43" s="1135"/>
      <c r="F43" s="41">
        <v>0.23</v>
      </c>
      <c r="G43" s="42">
        <v>0.69</v>
      </c>
      <c r="H43" s="42">
        <v>0.28999999999999998</v>
      </c>
      <c r="I43" s="42">
        <v>1.45</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FWCVecLoSu8hD2sW0GWfirvWlgAoPPtZlspguXwGwO2Xoua/c/K9UX4MRTonWYWNFV9OPQ+1faJ1jRu2ZXFxA==" saltValue="S8Rf9vX7ghImHPW24/fC3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985</v>
      </c>
      <c r="L45" s="58">
        <v>1011</v>
      </c>
      <c r="M45" s="58">
        <v>1042</v>
      </c>
      <c r="N45" s="58">
        <v>1041</v>
      </c>
      <c r="O45" s="59">
        <v>1006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375</v>
      </c>
      <c r="L48" s="62">
        <v>376</v>
      </c>
      <c r="M48" s="62">
        <v>353</v>
      </c>
      <c r="N48" s="62">
        <v>407</v>
      </c>
      <c r="O48" s="63">
        <v>251</v>
      </c>
      <c r="P48" s="46"/>
      <c r="Q48" s="46"/>
      <c r="R48" s="46"/>
      <c r="S48" s="46"/>
      <c r="T48" s="46"/>
      <c r="U48" s="46"/>
    </row>
    <row r="49" spans="1:21" ht="30.75" customHeight="1" x14ac:dyDescent="0.2">
      <c r="A49" s="46"/>
      <c r="B49" s="1140"/>
      <c r="C49" s="1141"/>
      <c r="D49" s="60"/>
      <c r="E49" s="1146" t="s">
        <v>14</v>
      </c>
      <c r="F49" s="1146"/>
      <c r="G49" s="1146"/>
      <c r="H49" s="1146"/>
      <c r="I49" s="1146"/>
      <c r="J49" s="1147"/>
      <c r="K49" s="61">
        <v>120</v>
      </c>
      <c r="L49" s="62">
        <v>126</v>
      </c>
      <c r="M49" s="62">
        <v>106</v>
      </c>
      <c r="N49" s="62">
        <v>121</v>
      </c>
      <c r="O49" s="63">
        <v>109</v>
      </c>
      <c r="P49" s="46"/>
      <c r="Q49" s="46"/>
      <c r="R49" s="46"/>
      <c r="S49" s="46"/>
      <c r="T49" s="46"/>
      <c r="U49" s="46"/>
    </row>
    <row r="50" spans="1:21" ht="30.75" customHeight="1" x14ac:dyDescent="0.2">
      <c r="A50" s="46"/>
      <c r="B50" s="1140"/>
      <c r="C50" s="1141"/>
      <c r="D50" s="60"/>
      <c r="E50" s="1146" t="s">
        <v>15</v>
      </c>
      <c r="F50" s="1146"/>
      <c r="G50" s="1146"/>
      <c r="H50" s="1146"/>
      <c r="I50" s="1146"/>
      <c r="J50" s="1147"/>
      <c r="K50" s="61">
        <v>18</v>
      </c>
      <c r="L50" s="62">
        <v>19</v>
      </c>
      <c r="M50" s="62">
        <v>38</v>
      </c>
      <c r="N50" s="62">
        <v>56</v>
      </c>
      <c r="O50" s="63">
        <v>64</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3</v>
      </c>
      <c r="M51" s="62">
        <v>0</v>
      </c>
      <c r="N51" s="62">
        <v>0</v>
      </c>
      <c r="O51" s="63">
        <v>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960</v>
      </c>
      <c r="L52" s="62">
        <v>968</v>
      </c>
      <c r="M52" s="62">
        <v>986</v>
      </c>
      <c r="N52" s="62">
        <v>969</v>
      </c>
      <c r="O52" s="63">
        <v>881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538</v>
      </c>
      <c r="L53" s="67">
        <v>567</v>
      </c>
      <c r="M53" s="67">
        <v>553</v>
      </c>
      <c r="N53" s="67">
        <v>656</v>
      </c>
      <c r="O53" s="68">
        <v>550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ccowROgT+R/nAbh5qBN+CLHmZZLXBDs0RVub0xq4KyRdLNTUfMs96UjO2qiYsed2GjVdzmsEoQsiNoPCzAF+w==" saltValue="CJu9Lws7I9F0kpec+tSH1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69" t="s">
        <v>30</v>
      </c>
      <c r="C41" s="1170"/>
      <c r="D41" s="103"/>
      <c r="E41" s="1175" t="s">
        <v>31</v>
      </c>
      <c r="F41" s="1175"/>
      <c r="G41" s="1175"/>
      <c r="H41" s="1176"/>
      <c r="I41" s="330">
        <v>12538</v>
      </c>
      <c r="J41" s="331">
        <v>15176</v>
      </c>
      <c r="K41" s="331">
        <v>14826</v>
      </c>
      <c r="L41" s="331">
        <v>14308</v>
      </c>
      <c r="M41" s="332">
        <v>13570</v>
      </c>
    </row>
    <row r="42" spans="2:13" ht="27.75" customHeight="1" x14ac:dyDescent="0.2">
      <c r="B42" s="1171"/>
      <c r="C42" s="1172"/>
      <c r="D42" s="104"/>
      <c r="E42" s="1177" t="s">
        <v>32</v>
      </c>
      <c r="F42" s="1177"/>
      <c r="G42" s="1177"/>
      <c r="H42" s="1178"/>
      <c r="I42" s="333">
        <v>692</v>
      </c>
      <c r="J42" s="334">
        <v>674</v>
      </c>
      <c r="K42" s="334">
        <v>636</v>
      </c>
      <c r="L42" s="334">
        <v>581</v>
      </c>
      <c r="M42" s="335">
        <v>524</v>
      </c>
    </row>
    <row r="43" spans="2:13" ht="27.75" customHeight="1" x14ac:dyDescent="0.2">
      <c r="B43" s="1171"/>
      <c r="C43" s="1172"/>
      <c r="D43" s="104"/>
      <c r="E43" s="1177" t="s">
        <v>33</v>
      </c>
      <c r="F43" s="1177"/>
      <c r="G43" s="1177"/>
      <c r="H43" s="1178"/>
      <c r="I43" s="333">
        <v>5212</v>
      </c>
      <c r="J43" s="334">
        <v>5138</v>
      </c>
      <c r="K43" s="334">
        <v>4632</v>
      </c>
      <c r="L43" s="334">
        <v>4830</v>
      </c>
      <c r="M43" s="335">
        <v>4447</v>
      </c>
    </row>
    <row r="44" spans="2:13" ht="27.75" customHeight="1" x14ac:dyDescent="0.2">
      <c r="B44" s="1171"/>
      <c r="C44" s="1172"/>
      <c r="D44" s="104"/>
      <c r="E44" s="1177" t="s">
        <v>34</v>
      </c>
      <c r="F44" s="1177"/>
      <c r="G44" s="1177"/>
      <c r="H44" s="1178"/>
      <c r="I44" s="333">
        <v>959</v>
      </c>
      <c r="J44" s="334">
        <v>953</v>
      </c>
      <c r="K44" s="334">
        <v>787</v>
      </c>
      <c r="L44" s="334">
        <v>692</v>
      </c>
      <c r="M44" s="335">
        <v>556</v>
      </c>
    </row>
    <row r="45" spans="2:13" ht="27.75" customHeight="1" x14ac:dyDescent="0.2">
      <c r="B45" s="1171"/>
      <c r="C45" s="1172"/>
      <c r="D45" s="104"/>
      <c r="E45" s="1177" t="s">
        <v>35</v>
      </c>
      <c r="F45" s="1177"/>
      <c r="G45" s="1177"/>
      <c r="H45" s="1178"/>
      <c r="I45" s="333">
        <v>1307</v>
      </c>
      <c r="J45" s="334">
        <v>1258</v>
      </c>
      <c r="K45" s="334">
        <v>1153</v>
      </c>
      <c r="L45" s="334">
        <v>1121</v>
      </c>
      <c r="M45" s="335">
        <v>1128</v>
      </c>
    </row>
    <row r="46" spans="2:13" ht="27.75" customHeight="1" x14ac:dyDescent="0.2">
      <c r="B46" s="1171"/>
      <c r="C46" s="1172"/>
      <c r="D46" s="105"/>
      <c r="E46" s="1177" t="s">
        <v>36</v>
      </c>
      <c r="F46" s="1177"/>
      <c r="G46" s="1177"/>
      <c r="H46" s="1178"/>
      <c r="I46" s="333">
        <v>924</v>
      </c>
      <c r="J46" s="334">
        <v>816</v>
      </c>
      <c r="K46" s="334">
        <v>707</v>
      </c>
      <c r="L46" s="334">
        <v>598</v>
      </c>
      <c r="M46" s="335">
        <v>488</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2414</v>
      </c>
      <c r="J50" s="334">
        <v>2172</v>
      </c>
      <c r="K50" s="334">
        <v>2278</v>
      </c>
      <c r="L50" s="334">
        <v>2387</v>
      </c>
      <c r="M50" s="335">
        <v>2485</v>
      </c>
    </row>
    <row r="51" spans="2:13" ht="27.75" customHeight="1" x14ac:dyDescent="0.2">
      <c r="B51" s="1171"/>
      <c r="C51" s="1172"/>
      <c r="D51" s="104"/>
      <c r="E51" s="1177" t="s">
        <v>42</v>
      </c>
      <c r="F51" s="1177"/>
      <c r="G51" s="1177"/>
      <c r="H51" s="1178"/>
      <c r="I51" s="333">
        <v>860</v>
      </c>
      <c r="J51" s="334">
        <v>794</v>
      </c>
      <c r="K51" s="334">
        <v>743</v>
      </c>
      <c r="L51" s="334">
        <v>702</v>
      </c>
      <c r="M51" s="335">
        <v>775</v>
      </c>
    </row>
    <row r="52" spans="2:13" ht="27.75" customHeight="1" x14ac:dyDescent="0.2">
      <c r="B52" s="1173"/>
      <c r="C52" s="1174"/>
      <c r="D52" s="104"/>
      <c r="E52" s="1177" t="s">
        <v>43</v>
      </c>
      <c r="F52" s="1177"/>
      <c r="G52" s="1177"/>
      <c r="H52" s="1178"/>
      <c r="I52" s="333">
        <v>11259</v>
      </c>
      <c r="J52" s="334">
        <v>11942</v>
      </c>
      <c r="K52" s="334">
        <v>11398</v>
      </c>
      <c r="L52" s="334">
        <v>10766</v>
      </c>
      <c r="M52" s="335">
        <v>10052</v>
      </c>
    </row>
    <row r="53" spans="2:13" ht="27.75" customHeight="1" thickBot="1" x14ac:dyDescent="0.25">
      <c r="B53" s="1184" t="s">
        <v>19</v>
      </c>
      <c r="C53" s="1185"/>
      <c r="D53" s="108"/>
      <c r="E53" s="1186" t="s">
        <v>44</v>
      </c>
      <c r="F53" s="1186"/>
      <c r="G53" s="1186"/>
      <c r="H53" s="1187"/>
      <c r="I53" s="336">
        <v>7098</v>
      </c>
      <c r="J53" s="337">
        <v>9106</v>
      </c>
      <c r="K53" s="337">
        <v>8321</v>
      </c>
      <c r="L53" s="337">
        <v>8275</v>
      </c>
      <c r="M53" s="338">
        <v>7401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hJDgI8gRQweVRTEcrNVkSI94G5045USGtSzi3b4JnYgWB5h/y6jYrEY0GnEYeEo/gDOZ5CnGTMxQfmBVNg/EA==" saltValue="lVDycD5+e9og08fBQVKJ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339">
        <v>1237</v>
      </c>
      <c r="G55" s="339">
        <v>1217</v>
      </c>
      <c r="H55" s="340">
        <v>1218</v>
      </c>
    </row>
    <row r="56" spans="2:8" ht="52.5" customHeight="1" x14ac:dyDescent="0.2">
      <c r="B56" s="120"/>
      <c r="C56" s="1198" t="s">
        <v>47</v>
      </c>
      <c r="D56" s="1198"/>
      <c r="E56" s="1199"/>
      <c r="F56" s="341">
        <v>131</v>
      </c>
      <c r="G56" s="341">
        <v>161</v>
      </c>
      <c r="H56" s="342">
        <v>199</v>
      </c>
    </row>
    <row r="57" spans="2:8" ht="53.25" customHeight="1" x14ac:dyDescent="0.2">
      <c r="B57" s="120"/>
      <c r="C57" s="1200" t="s">
        <v>48</v>
      </c>
      <c r="D57" s="1200"/>
      <c r="E57" s="1201"/>
      <c r="F57" s="343">
        <v>196</v>
      </c>
      <c r="G57" s="343">
        <v>249</v>
      </c>
      <c r="H57" s="344">
        <v>257</v>
      </c>
    </row>
    <row r="58" spans="2:8" ht="45.75" customHeight="1" x14ac:dyDescent="0.2">
      <c r="B58" s="121"/>
      <c r="C58" s="1188" t="s">
        <v>561</v>
      </c>
      <c r="D58" s="1189"/>
      <c r="E58" s="1190"/>
      <c r="F58" s="345">
        <v>101</v>
      </c>
      <c r="G58" s="345">
        <v>99</v>
      </c>
      <c r="H58" s="346">
        <v>97</v>
      </c>
    </row>
    <row r="59" spans="2:8" ht="45.75" customHeight="1" x14ac:dyDescent="0.2">
      <c r="B59" s="121"/>
      <c r="C59" s="1188" t="s">
        <v>562</v>
      </c>
      <c r="D59" s="1189"/>
      <c r="E59" s="1190"/>
      <c r="F59" s="345">
        <v>47</v>
      </c>
      <c r="G59" s="345">
        <v>60</v>
      </c>
      <c r="H59" s="346">
        <v>90</v>
      </c>
    </row>
    <row r="60" spans="2:8" ht="45.75" customHeight="1" x14ac:dyDescent="0.2">
      <c r="B60" s="121"/>
      <c r="C60" s="1188" t="s">
        <v>563</v>
      </c>
      <c r="D60" s="1189"/>
      <c r="E60" s="1190"/>
      <c r="F60" s="345">
        <v>29</v>
      </c>
      <c r="G60" s="345">
        <v>29</v>
      </c>
      <c r="H60" s="346">
        <v>29</v>
      </c>
    </row>
    <row r="61" spans="2:8" ht="45.75" customHeight="1" x14ac:dyDescent="0.2">
      <c r="B61" s="121"/>
      <c r="C61" s="1188" t="s">
        <v>564</v>
      </c>
      <c r="D61" s="1189"/>
      <c r="E61" s="1190"/>
      <c r="F61" s="345" t="s">
        <v>547</v>
      </c>
      <c r="G61" s="345" t="s">
        <v>547</v>
      </c>
      <c r="H61" s="346">
        <v>16</v>
      </c>
    </row>
    <row r="62" spans="2:8" ht="45.75" customHeight="1" thickBot="1" x14ac:dyDescent="0.25">
      <c r="B62" s="122"/>
      <c r="C62" s="1191" t="s">
        <v>565</v>
      </c>
      <c r="D62" s="1192"/>
      <c r="E62" s="1193"/>
      <c r="F62" s="347">
        <v>11</v>
      </c>
      <c r="G62" s="347">
        <v>11</v>
      </c>
      <c r="H62" s="348">
        <v>11</v>
      </c>
    </row>
    <row r="63" spans="2:8" ht="52.5" customHeight="1" thickBot="1" x14ac:dyDescent="0.25">
      <c r="B63" s="123"/>
      <c r="C63" s="1194" t="s">
        <v>49</v>
      </c>
      <c r="D63" s="1194"/>
      <c r="E63" s="1195"/>
      <c r="F63" s="349">
        <v>1564</v>
      </c>
      <c r="G63" s="349">
        <v>1626</v>
      </c>
      <c r="H63" s="350">
        <v>1674</v>
      </c>
    </row>
    <row r="64" spans="2:8" ht="13.2" x14ac:dyDescent="0.2"/>
  </sheetData>
  <sheetProtection algorithmName="SHA-512" hashValue="mCuoVhhw385t3Rco/bZTCI6zQFUBlKHzVZx7twT6TaijSXl8Wu00P1LmyRlsFZuyJ/6cGsVPozzwy95O6L57UQ==" saltValue="6iVgJhnkYgU3jX+q+tvk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D9725-8FC4-4141-8018-C3CAD579A1E7}">
  <sheetPr>
    <pageSetUpPr fitToPage="1"/>
  </sheetPr>
  <dimension ref="A1:DE85"/>
  <sheetViews>
    <sheetView showGridLines="0" topLeftCell="A38"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569</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v>149.4</v>
      </c>
      <c r="BQ51" s="1231"/>
      <c r="BR51" s="1231"/>
      <c r="BS51" s="1231"/>
      <c r="BT51" s="1231"/>
      <c r="BU51" s="1231"/>
      <c r="BV51" s="1231"/>
      <c r="BW51" s="1231"/>
      <c r="BX51" s="1231">
        <v>182.4</v>
      </c>
      <c r="BY51" s="1231"/>
      <c r="BZ51" s="1231"/>
      <c r="CA51" s="1231"/>
      <c r="CB51" s="1231"/>
      <c r="CC51" s="1231"/>
      <c r="CD51" s="1231"/>
      <c r="CE51" s="1231"/>
      <c r="CF51" s="1231">
        <v>173.1</v>
      </c>
      <c r="CG51" s="1231"/>
      <c r="CH51" s="1231"/>
      <c r="CI51" s="1231"/>
      <c r="CJ51" s="1231"/>
      <c r="CK51" s="1231"/>
      <c r="CL51" s="1231"/>
      <c r="CM51" s="1231"/>
      <c r="CN51" s="1231">
        <v>169</v>
      </c>
      <c r="CO51" s="1231"/>
      <c r="CP51" s="1231"/>
      <c r="CQ51" s="1231"/>
      <c r="CR51" s="1231"/>
      <c r="CS51" s="1231"/>
      <c r="CT51" s="1231"/>
      <c r="CU51" s="1231"/>
      <c r="CV51" s="1231">
        <v>147.5</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57.3</v>
      </c>
      <c r="BQ53" s="1231"/>
      <c r="BR53" s="1231"/>
      <c r="BS53" s="1231"/>
      <c r="BT53" s="1231"/>
      <c r="BU53" s="1231"/>
      <c r="BV53" s="1231"/>
      <c r="BW53" s="1231"/>
      <c r="BX53" s="1231">
        <v>52.6</v>
      </c>
      <c r="BY53" s="1231"/>
      <c r="BZ53" s="1231"/>
      <c r="CA53" s="1231"/>
      <c r="CB53" s="1231"/>
      <c r="CC53" s="1231"/>
      <c r="CD53" s="1231"/>
      <c r="CE53" s="1231"/>
      <c r="CF53" s="1231">
        <v>53.5</v>
      </c>
      <c r="CG53" s="1231"/>
      <c r="CH53" s="1231"/>
      <c r="CI53" s="1231"/>
      <c r="CJ53" s="1231"/>
      <c r="CK53" s="1231"/>
      <c r="CL53" s="1231"/>
      <c r="CM53" s="1231"/>
      <c r="CN53" s="1231">
        <v>54.1</v>
      </c>
      <c r="CO53" s="1231"/>
      <c r="CP53" s="1231"/>
      <c r="CQ53" s="1231"/>
      <c r="CR53" s="1231"/>
      <c r="CS53" s="1231"/>
      <c r="CT53" s="1231"/>
      <c r="CU53" s="1231"/>
      <c r="CV53" s="1231">
        <v>55.8</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10.9</v>
      </c>
      <c r="BQ55" s="1231"/>
      <c r="BR55" s="1231"/>
      <c r="BS55" s="1231"/>
      <c r="BT55" s="1231"/>
      <c r="BU55" s="1231"/>
      <c r="BV55" s="1231"/>
      <c r="BW55" s="1231"/>
      <c r="BX55" s="1231">
        <v>6.5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63.6</v>
      </c>
      <c r="BY57" s="1231"/>
      <c r="BZ57" s="1231"/>
      <c r="CA57" s="1231"/>
      <c r="CB57" s="1231"/>
      <c r="CC57" s="1231"/>
      <c r="CD57" s="1231"/>
      <c r="CE57" s="1231"/>
      <c r="CF57" s="1231">
        <v>64.7</v>
      </c>
      <c r="CG57" s="1231"/>
      <c r="CH57" s="1231"/>
      <c r="CI57" s="1231"/>
      <c r="CJ57" s="1231"/>
      <c r="CK57" s="1231"/>
      <c r="CL57" s="1231"/>
      <c r="CM57" s="1231"/>
      <c r="CN57" s="1231">
        <v>66.099999999999994</v>
      </c>
      <c r="CO57" s="1231"/>
      <c r="CP57" s="1231"/>
      <c r="CQ57" s="1231"/>
      <c r="CR57" s="1231"/>
      <c r="CS57" s="1231"/>
      <c r="CT57" s="1231"/>
      <c r="CU57" s="1231"/>
      <c r="CV57" s="1231">
        <v>67.7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574</v>
      </c>
    </row>
    <row r="64" spans="1:109" ht="13.2" x14ac:dyDescent="0.2">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569</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v>149.4</v>
      </c>
      <c r="BQ73" s="1231"/>
      <c r="BR73" s="1231"/>
      <c r="BS73" s="1231"/>
      <c r="BT73" s="1231"/>
      <c r="BU73" s="1231"/>
      <c r="BV73" s="1231"/>
      <c r="BW73" s="1231"/>
      <c r="BX73" s="1231">
        <v>182.4</v>
      </c>
      <c r="BY73" s="1231"/>
      <c r="BZ73" s="1231"/>
      <c r="CA73" s="1231"/>
      <c r="CB73" s="1231"/>
      <c r="CC73" s="1231"/>
      <c r="CD73" s="1231"/>
      <c r="CE73" s="1231"/>
      <c r="CF73" s="1231">
        <v>173.1</v>
      </c>
      <c r="CG73" s="1231"/>
      <c r="CH73" s="1231"/>
      <c r="CI73" s="1231"/>
      <c r="CJ73" s="1231"/>
      <c r="CK73" s="1231"/>
      <c r="CL73" s="1231"/>
      <c r="CM73" s="1231"/>
      <c r="CN73" s="1231">
        <v>169</v>
      </c>
      <c r="CO73" s="1231"/>
      <c r="CP73" s="1231"/>
      <c r="CQ73" s="1231"/>
      <c r="CR73" s="1231"/>
      <c r="CS73" s="1231"/>
      <c r="CT73" s="1231"/>
      <c r="CU73" s="1231"/>
      <c r="CV73" s="1231">
        <v>147.5</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11.5</v>
      </c>
      <c r="BQ75" s="1231"/>
      <c r="BR75" s="1231"/>
      <c r="BS75" s="1231"/>
      <c r="BT75" s="1231"/>
      <c r="BU75" s="1231"/>
      <c r="BV75" s="1231"/>
      <c r="BW75" s="1231"/>
      <c r="BX75" s="1231">
        <v>11.7</v>
      </c>
      <c r="BY75" s="1231"/>
      <c r="BZ75" s="1231"/>
      <c r="CA75" s="1231"/>
      <c r="CB75" s="1231"/>
      <c r="CC75" s="1231"/>
      <c r="CD75" s="1231"/>
      <c r="CE75" s="1231"/>
      <c r="CF75" s="1231">
        <v>11.3</v>
      </c>
      <c r="CG75" s="1231"/>
      <c r="CH75" s="1231"/>
      <c r="CI75" s="1231"/>
      <c r="CJ75" s="1231"/>
      <c r="CK75" s="1231"/>
      <c r="CL75" s="1231"/>
      <c r="CM75" s="1231"/>
      <c r="CN75" s="1231">
        <v>12</v>
      </c>
      <c r="CO75" s="1231"/>
      <c r="CP75" s="1231"/>
      <c r="CQ75" s="1231"/>
      <c r="CR75" s="1231"/>
      <c r="CS75" s="1231"/>
      <c r="CT75" s="1231"/>
      <c r="CU75" s="1231"/>
      <c r="CV75" s="1231">
        <v>11.9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10.9</v>
      </c>
      <c r="BQ77" s="1231"/>
      <c r="BR77" s="1231"/>
      <c r="BS77" s="1231"/>
      <c r="BT77" s="1231"/>
      <c r="BU77" s="1231"/>
      <c r="BV77" s="1231"/>
      <c r="BW77" s="1231"/>
      <c r="BX77" s="1231">
        <v>6.5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5.9</v>
      </c>
      <c r="BQ79" s="1231"/>
      <c r="BR79" s="1231"/>
      <c r="BS79" s="1231"/>
      <c r="BT79" s="1231"/>
      <c r="BU79" s="1231"/>
      <c r="BV79" s="1231"/>
      <c r="BW79" s="1231"/>
      <c r="BX79" s="1231">
        <v>5.9</v>
      </c>
      <c r="BY79" s="1231"/>
      <c r="BZ79" s="1231"/>
      <c r="CA79" s="1231"/>
      <c r="CB79" s="1231"/>
      <c r="CC79" s="1231"/>
      <c r="CD79" s="1231"/>
      <c r="CE79" s="1231"/>
      <c r="CF79" s="1231">
        <v>6.1</v>
      </c>
      <c r="CG79" s="1231"/>
      <c r="CH79" s="1231"/>
      <c r="CI79" s="1231"/>
      <c r="CJ79" s="1231"/>
      <c r="CK79" s="1231"/>
      <c r="CL79" s="1231"/>
      <c r="CM79" s="1231"/>
      <c r="CN79" s="1231">
        <v>6.5</v>
      </c>
      <c r="CO79" s="1231"/>
      <c r="CP79" s="1231"/>
      <c r="CQ79" s="1231"/>
      <c r="CR79" s="1231"/>
      <c r="CS79" s="1231"/>
      <c r="CT79" s="1231"/>
      <c r="CU79" s="1231"/>
      <c r="CV79" s="1231">
        <v>6.6</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HmGDH18Hay6uf8kMKkhruI6Tz7+4h2tFs29/x/2yniPIIlfh8+9jIiVe41XXww2XzObvbipP0VsG07ZO4u3/A==" saltValue="lLazsLAUszdydEhOOz7kF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B9EE-E6F9-4397-A969-EB8A120DF046}">
  <sheetPr>
    <pageSetUpPr fitToPage="1"/>
  </sheetPr>
  <dimension ref="A1:DR125"/>
  <sheetViews>
    <sheetView showGridLines="0" topLeftCell="A82"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mzi4bKnhFGXpewLVbNpt4TRPAlJE241KD6WvYHmW+GSI1amYYBKFLV1af/dLsD7lRYlPuBD+mMgsZWG7IBzBA==" saltValue="4DrxULVbbJwOCxvmGpnku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9D1CD-67D0-478E-9842-161BD79A2275}">
  <sheetPr>
    <pageSetUpPr fitToPage="1"/>
  </sheetPr>
  <dimension ref="A1:DR125"/>
  <sheetViews>
    <sheetView showGridLines="0" topLeftCell="A78"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9xkff9SuLBKdL0/QCfF/20/WzWWkUnPjagMLf7YfqkUXNNaM13MHuHHcSAxQwXAq56mejOFoqrXEsTDeGvqgpw==" saltValue="483MLv+qrWQ6xV1gb0Iya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64577</v>
      </c>
      <c r="E3" s="142"/>
      <c r="F3" s="143">
        <v>53895</v>
      </c>
      <c r="G3" s="144"/>
      <c r="H3" s="145"/>
    </row>
    <row r="4" spans="1:8" x14ac:dyDescent="0.2">
      <c r="A4" s="146"/>
      <c r="B4" s="147"/>
      <c r="C4" s="148"/>
      <c r="D4" s="149">
        <v>43388</v>
      </c>
      <c r="E4" s="150"/>
      <c r="F4" s="151">
        <v>31224</v>
      </c>
      <c r="G4" s="152"/>
      <c r="H4" s="153"/>
    </row>
    <row r="5" spans="1:8" x14ac:dyDescent="0.2">
      <c r="A5" s="134" t="s">
        <v>518</v>
      </c>
      <c r="B5" s="139"/>
      <c r="C5" s="140"/>
      <c r="D5" s="141">
        <v>194857</v>
      </c>
      <c r="E5" s="142"/>
      <c r="F5" s="143">
        <v>56181</v>
      </c>
      <c r="G5" s="144"/>
      <c r="H5" s="145"/>
    </row>
    <row r="6" spans="1:8" x14ac:dyDescent="0.2">
      <c r="A6" s="146"/>
      <c r="B6" s="147"/>
      <c r="C6" s="148"/>
      <c r="D6" s="149">
        <v>147840</v>
      </c>
      <c r="E6" s="150"/>
      <c r="F6" s="151">
        <v>32039</v>
      </c>
      <c r="G6" s="152"/>
      <c r="H6" s="153"/>
    </row>
    <row r="7" spans="1:8" x14ac:dyDescent="0.2">
      <c r="A7" s="134" t="s">
        <v>519</v>
      </c>
      <c r="B7" s="139"/>
      <c r="C7" s="140"/>
      <c r="D7" s="141">
        <v>59184</v>
      </c>
      <c r="E7" s="142"/>
      <c r="F7" s="143">
        <v>47730</v>
      </c>
      <c r="G7" s="144"/>
      <c r="H7" s="145"/>
    </row>
    <row r="8" spans="1:8" x14ac:dyDescent="0.2">
      <c r="A8" s="146"/>
      <c r="B8" s="147"/>
      <c r="C8" s="148"/>
      <c r="D8" s="149">
        <v>26944</v>
      </c>
      <c r="E8" s="150"/>
      <c r="F8" s="151">
        <v>26378</v>
      </c>
      <c r="G8" s="152"/>
      <c r="H8" s="153"/>
    </row>
    <row r="9" spans="1:8" x14ac:dyDescent="0.2">
      <c r="A9" s="134" t="s">
        <v>520</v>
      </c>
      <c r="B9" s="139"/>
      <c r="C9" s="140"/>
      <c r="D9" s="141">
        <v>45313</v>
      </c>
      <c r="E9" s="142"/>
      <c r="F9" s="143">
        <v>61921</v>
      </c>
      <c r="G9" s="144"/>
      <c r="H9" s="145"/>
    </row>
    <row r="10" spans="1:8" x14ac:dyDescent="0.2">
      <c r="A10" s="146"/>
      <c r="B10" s="147"/>
      <c r="C10" s="148"/>
      <c r="D10" s="149">
        <v>21144</v>
      </c>
      <c r="E10" s="150"/>
      <c r="F10" s="151">
        <v>34719</v>
      </c>
      <c r="G10" s="152"/>
      <c r="H10" s="153"/>
    </row>
    <row r="11" spans="1:8" x14ac:dyDescent="0.2">
      <c r="A11" s="134" t="s">
        <v>521</v>
      </c>
      <c r="B11" s="139"/>
      <c r="C11" s="140"/>
      <c r="D11" s="141">
        <v>21664</v>
      </c>
      <c r="E11" s="142"/>
      <c r="F11" s="143">
        <v>62764</v>
      </c>
      <c r="G11" s="144"/>
      <c r="H11" s="145"/>
    </row>
    <row r="12" spans="1:8" x14ac:dyDescent="0.2">
      <c r="A12" s="146"/>
      <c r="B12" s="147"/>
      <c r="C12" s="154"/>
      <c r="D12" s="149">
        <v>17416</v>
      </c>
      <c r="E12" s="150"/>
      <c r="F12" s="151">
        <v>36476</v>
      </c>
      <c r="G12" s="152"/>
      <c r="H12" s="153"/>
    </row>
    <row r="13" spans="1:8" x14ac:dyDescent="0.2">
      <c r="A13" s="134"/>
      <c r="B13" s="139"/>
      <c r="C13" s="140"/>
      <c r="D13" s="141">
        <v>77119</v>
      </c>
      <c r="E13" s="142"/>
      <c r="F13" s="143">
        <v>56498</v>
      </c>
      <c r="G13" s="155"/>
      <c r="H13" s="145"/>
    </row>
    <row r="14" spans="1:8" x14ac:dyDescent="0.2">
      <c r="A14" s="146"/>
      <c r="B14" s="147"/>
      <c r="C14" s="148"/>
      <c r="D14" s="149">
        <v>51346</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9.26</v>
      </c>
      <c r="C19" s="156">
        <f>ROUND(VALUE(SUBSTITUTE(実質収支比率等に係る経年分析!G$48,"▲","-")),2)</f>
        <v>10.78</v>
      </c>
      <c r="D19" s="156">
        <f>ROUND(VALUE(SUBSTITUTE(実質収支比率等に係る経年分析!H$48,"▲","-")),2)</f>
        <v>9.11</v>
      </c>
      <c r="E19" s="156">
        <f>ROUND(VALUE(SUBSTITUTE(実質収支比率等に係る経年分析!I$48,"▲","-")),2)</f>
        <v>7.87</v>
      </c>
      <c r="F19" s="156">
        <f>ROUND(VALUE(SUBSTITUTE(実質収支比率等に係る経年分析!J$48,"▲","-")),2)</f>
        <v>9.8000000000000007</v>
      </c>
    </row>
    <row r="20" spans="1:11" x14ac:dyDescent="0.2">
      <c r="A20" s="156" t="s">
        <v>53</v>
      </c>
      <c r="B20" s="156">
        <f>ROUND(VALUE(SUBSTITUTE(実質収支比率等に係る経年分析!F$47,"▲","-")),2)</f>
        <v>24.61</v>
      </c>
      <c r="C20" s="156">
        <f>ROUND(VALUE(SUBSTITUTE(実質収支比率等に係る経年分析!G$47,"▲","-")),2)</f>
        <v>20.149999999999999</v>
      </c>
      <c r="D20" s="156">
        <f>ROUND(VALUE(SUBSTITUTE(実質収支比率等に係る経年分析!H$47,"▲","-")),2)</f>
        <v>21.64</v>
      </c>
      <c r="E20" s="156">
        <f>ROUND(VALUE(SUBSTITUTE(実質収支比率等に係る経年分析!I$47,"▲","-")),2)</f>
        <v>20.98</v>
      </c>
      <c r="F20" s="156">
        <f>ROUND(VALUE(SUBSTITUTE(実質収支比率等に係る経年分析!J$47,"▲","-")),2)</f>
        <v>20.86</v>
      </c>
    </row>
    <row r="21" spans="1:11" x14ac:dyDescent="0.2">
      <c r="A21" s="156" t="s">
        <v>54</v>
      </c>
      <c r="B21" s="156">
        <f>IF(ISNUMBER(VALUE(SUBSTITUTE(実質収支比率等に係る経年分析!F$49,"▲","-"))),ROUND(VALUE(SUBSTITUTE(実質収支比率等に係る経年分析!F$49,"▲","-")),2),NA())</f>
        <v>-6.17</v>
      </c>
      <c r="C21" s="156">
        <f>IF(ISNUMBER(VALUE(SUBSTITUTE(実質収支比率等に係る経年分析!G$49,"▲","-"))),ROUND(VALUE(SUBSTITUTE(実質収支比率等に係る経年分析!G$49,"▲","-")),2),NA())</f>
        <v>-6.57</v>
      </c>
      <c r="D21" s="156">
        <f>IF(ISNUMBER(VALUE(SUBSTITUTE(実質収支比率等に係る経年分析!H$49,"▲","-"))),ROUND(VALUE(SUBSTITUTE(実質収支比率等に係る経年分析!H$49,"▲","-")),2),NA())</f>
        <v>-7.26</v>
      </c>
      <c r="E21" s="156">
        <f>IF(ISNUMBER(VALUE(SUBSTITUTE(実質収支比率等に係る経年分析!I$49,"▲","-"))),ROUND(VALUE(SUBSTITUTE(実質収支比率等に係る経年分析!I$49,"▲","-")),2),NA())</f>
        <v>-6.62</v>
      </c>
      <c r="F21" s="156">
        <f>IF(ISNUMBER(VALUE(SUBSTITUTE(実質収支比率等に係る経年分析!J$49,"▲","-"))),ROUND(VALUE(SUBSTITUTE(実質収支比率等に係る経年分析!J$49,"▲","-")),2),NA())</f>
        <v>-2.29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0.28999999999999998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直営診療所特別会計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2">
      <c r="A33" s="157" t="str">
        <f>IF(連結実質赤字比率に係る赤字・黒字の構成分析!C$37="",NA(),連結実質赤字比率に係る赤字・黒字の構成分析!C$37)</f>
        <v>多度津町公共下水道事業会計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1.54</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2.27</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3.22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7.87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9.7899999999999991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960</v>
      </c>
      <c r="E42" s="158"/>
      <c r="F42" s="158"/>
      <c r="G42" s="158">
        <f>'実質公債費比率（分子）の構造'!L$52</f>
        <v>968</v>
      </c>
      <c r="H42" s="158"/>
      <c r="I42" s="158"/>
      <c r="J42" s="158">
        <f>'実質公債費比率（分子）の構造'!M$52</f>
        <v>986</v>
      </c>
      <c r="K42" s="158"/>
      <c r="L42" s="158"/>
      <c r="M42" s="158">
        <f>'実質公債費比率（分子）の構造'!N$52</f>
        <v>969</v>
      </c>
      <c r="N42" s="158"/>
      <c r="O42" s="158"/>
      <c r="P42" s="158">
        <f>'実質公債費比率（分子）の構造'!O$52</f>
        <v>881</v>
      </c>
    </row>
    <row r="43" spans="1:16" x14ac:dyDescent="0.2">
      <c r="A43" s="158" t="s">
        <v>16</v>
      </c>
      <c r="B43" s="158">
        <f>'実質公債費比率（分子）の構造'!K$51</f>
        <v>0</v>
      </c>
      <c r="C43" s="158"/>
      <c r="D43" s="158"/>
      <c r="E43" s="158">
        <f>'実質公債費比率（分子）の構造'!L$51</f>
        <v>3</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18</v>
      </c>
      <c r="C44" s="158"/>
      <c r="D44" s="158"/>
      <c r="E44" s="158">
        <f>'実質公債費比率（分子）の構造'!L$50</f>
        <v>19</v>
      </c>
      <c r="F44" s="158"/>
      <c r="G44" s="158"/>
      <c r="H44" s="158">
        <f>'実質公債費比率（分子）の構造'!M$50</f>
        <v>38</v>
      </c>
      <c r="I44" s="158"/>
      <c r="J44" s="158"/>
      <c r="K44" s="158">
        <f>'実質公債費比率（分子）の構造'!N$50</f>
        <v>56</v>
      </c>
      <c r="L44" s="158"/>
      <c r="M44" s="158"/>
      <c r="N44" s="158">
        <f>'実質公債費比率（分子）の構造'!O$50</f>
        <v>64</v>
      </c>
      <c r="O44" s="158"/>
      <c r="P44" s="158"/>
    </row>
    <row r="45" spans="1:16" x14ac:dyDescent="0.2">
      <c r="A45" s="158" t="s">
        <v>63</v>
      </c>
      <c r="B45" s="158">
        <f>'実質公債費比率（分子）の構造'!K$49</f>
        <v>120</v>
      </c>
      <c r="C45" s="158"/>
      <c r="D45" s="158"/>
      <c r="E45" s="158">
        <f>'実質公債費比率（分子）の構造'!L$49</f>
        <v>126</v>
      </c>
      <c r="F45" s="158"/>
      <c r="G45" s="158"/>
      <c r="H45" s="158">
        <f>'実質公債費比率（分子）の構造'!M$49</f>
        <v>106</v>
      </c>
      <c r="I45" s="158"/>
      <c r="J45" s="158"/>
      <c r="K45" s="158">
        <f>'実質公債費比率（分子）の構造'!N$49</f>
        <v>121</v>
      </c>
      <c r="L45" s="158"/>
      <c r="M45" s="158"/>
      <c r="N45" s="158">
        <f>'実質公債費比率（分子）の構造'!O$49</f>
        <v>109</v>
      </c>
      <c r="O45" s="158"/>
      <c r="P45" s="158"/>
    </row>
    <row r="46" spans="1:16" x14ac:dyDescent="0.2">
      <c r="A46" s="158" t="s">
        <v>64</v>
      </c>
      <c r="B46" s="158">
        <f>'実質公債費比率（分子）の構造'!K$48</f>
        <v>375</v>
      </c>
      <c r="C46" s="158"/>
      <c r="D46" s="158"/>
      <c r="E46" s="158">
        <f>'実質公債費比率（分子）の構造'!L$48</f>
        <v>376</v>
      </c>
      <c r="F46" s="158"/>
      <c r="G46" s="158"/>
      <c r="H46" s="158">
        <f>'実質公債費比率（分子）の構造'!M$48</f>
        <v>353</v>
      </c>
      <c r="I46" s="158"/>
      <c r="J46" s="158"/>
      <c r="K46" s="158">
        <f>'実質公債費比率（分子）の構造'!N$48</f>
        <v>407</v>
      </c>
      <c r="L46" s="158"/>
      <c r="M46" s="158"/>
      <c r="N46" s="158">
        <f>'実質公債費比率（分子）の構造'!O$48</f>
        <v>251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985</v>
      </c>
      <c r="C49" s="158"/>
      <c r="D49" s="158"/>
      <c r="E49" s="158">
        <f>'実質公債費比率（分子）の構造'!L$45</f>
        <v>1011</v>
      </c>
      <c r="F49" s="158"/>
      <c r="G49" s="158"/>
      <c r="H49" s="158">
        <f>'実質公債費比率（分子）の構造'!M$45</f>
        <v>1042</v>
      </c>
      <c r="I49" s="158"/>
      <c r="J49" s="158"/>
      <c r="K49" s="158">
        <f>'実質公債費比率（分子）の構造'!N$45</f>
        <v>1041</v>
      </c>
      <c r="L49" s="158"/>
      <c r="M49" s="158"/>
      <c r="N49" s="158">
        <f>'実質公債費比率（分子）の構造'!O$45</f>
        <v>1006</v>
      </c>
      <c r="O49" s="158"/>
      <c r="P49" s="158"/>
    </row>
    <row r="50" spans="1:16" x14ac:dyDescent="0.2">
      <c r="A50" s="158" t="s">
        <v>67</v>
      </c>
      <c r="B50" s="158" t="e">
        <f>NA()</f>
        <v>#N/A</v>
      </c>
      <c r="C50" s="158">
        <f>IF(ISNUMBER('実質公債費比率（分子）の構造'!K$53),'実質公債費比率（分子）の構造'!K$53,NA())</f>
        <v>538</v>
      </c>
      <c r="D50" s="158" t="e">
        <f>NA()</f>
        <v>#N/A</v>
      </c>
      <c r="E50" s="158" t="e">
        <f>NA()</f>
        <v>#N/A</v>
      </c>
      <c r="F50" s="158">
        <f>IF(ISNUMBER('実質公債費比率（分子）の構造'!L$53),'実質公債費比率（分子）の構造'!L$53,NA())</f>
        <v>567</v>
      </c>
      <c r="G50" s="158" t="e">
        <f>NA()</f>
        <v>#N/A</v>
      </c>
      <c r="H50" s="158" t="e">
        <f>NA()</f>
        <v>#N/A</v>
      </c>
      <c r="I50" s="158">
        <f>IF(ISNUMBER('実質公債費比率（分子）の構造'!M$53),'実質公債費比率（分子）の構造'!M$53,NA())</f>
        <v>553</v>
      </c>
      <c r="J50" s="158" t="e">
        <f>NA()</f>
        <v>#N/A</v>
      </c>
      <c r="K50" s="158" t="e">
        <f>NA()</f>
        <v>#N/A</v>
      </c>
      <c r="L50" s="158">
        <f>IF(ISNUMBER('実質公債費比率（分子）の構造'!N$53),'実質公債費比率（分子）の構造'!N$53,NA())</f>
        <v>656</v>
      </c>
      <c r="M50" s="158" t="e">
        <f>NA()</f>
        <v>#N/A</v>
      </c>
      <c r="N50" s="158" t="e">
        <f>NA()</f>
        <v>#N/A</v>
      </c>
      <c r="O50" s="158">
        <f>IF(ISNUMBER('実質公債費比率（分子）の構造'!O$53),'実質公債費比率（分子）の構造'!O$53,NA())</f>
        <v>550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11259</v>
      </c>
      <c r="E56" s="157"/>
      <c r="F56" s="157"/>
      <c r="G56" s="157">
        <f>'将来負担比率（分子）の構造'!J$52</f>
        <v>11942</v>
      </c>
      <c r="H56" s="157"/>
      <c r="I56" s="157"/>
      <c r="J56" s="157">
        <f>'将来負担比率（分子）の構造'!K$52</f>
        <v>11398</v>
      </c>
      <c r="K56" s="157"/>
      <c r="L56" s="157"/>
      <c r="M56" s="157">
        <f>'将来負担比率（分子）の構造'!L$52</f>
        <v>10766</v>
      </c>
      <c r="N56" s="157"/>
      <c r="O56" s="157"/>
      <c r="P56" s="157">
        <f>'将来負担比率（分子）の構造'!M$52</f>
        <v>10052</v>
      </c>
    </row>
    <row r="57" spans="1:16" x14ac:dyDescent="0.2">
      <c r="A57" s="157" t="s">
        <v>42</v>
      </c>
      <c r="B57" s="157"/>
      <c r="C57" s="157"/>
      <c r="D57" s="157">
        <f>'将来負担比率（分子）の構造'!I$51</f>
        <v>860</v>
      </c>
      <c r="E57" s="157"/>
      <c r="F57" s="157"/>
      <c r="G57" s="157">
        <f>'将来負担比率（分子）の構造'!J$51</f>
        <v>794</v>
      </c>
      <c r="H57" s="157"/>
      <c r="I57" s="157"/>
      <c r="J57" s="157">
        <f>'将来負担比率（分子）の構造'!K$51</f>
        <v>743</v>
      </c>
      <c r="K57" s="157"/>
      <c r="L57" s="157"/>
      <c r="M57" s="157">
        <f>'将来負担比率（分子）の構造'!L$51</f>
        <v>702</v>
      </c>
      <c r="N57" s="157"/>
      <c r="O57" s="157"/>
      <c r="P57" s="157">
        <f>'将来負担比率（分子）の構造'!M$51</f>
        <v>775</v>
      </c>
    </row>
    <row r="58" spans="1:16" x14ac:dyDescent="0.2">
      <c r="A58" s="157" t="s">
        <v>41</v>
      </c>
      <c r="B58" s="157"/>
      <c r="C58" s="157"/>
      <c r="D58" s="157">
        <f>'将来負担比率（分子）の構造'!I$50</f>
        <v>2414</v>
      </c>
      <c r="E58" s="157"/>
      <c r="F58" s="157"/>
      <c r="G58" s="157">
        <f>'将来負担比率（分子）の構造'!J$50</f>
        <v>2172</v>
      </c>
      <c r="H58" s="157"/>
      <c r="I58" s="157"/>
      <c r="J58" s="157">
        <f>'将来負担比率（分子）の構造'!K$50</f>
        <v>2278</v>
      </c>
      <c r="K58" s="157"/>
      <c r="L58" s="157"/>
      <c r="M58" s="157">
        <f>'将来負担比率（分子）の構造'!L$50</f>
        <v>2387</v>
      </c>
      <c r="N58" s="157"/>
      <c r="O58" s="157"/>
      <c r="P58" s="157">
        <f>'将来負担比率（分子）の構造'!M$50</f>
        <v>2485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924</v>
      </c>
      <c r="C61" s="157"/>
      <c r="D61" s="157"/>
      <c r="E61" s="157">
        <f>'将来負担比率（分子）の構造'!J$46</f>
        <v>816</v>
      </c>
      <c r="F61" s="157"/>
      <c r="G61" s="157"/>
      <c r="H61" s="157">
        <f>'将来負担比率（分子）の構造'!K$46</f>
        <v>707</v>
      </c>
      <c r="I61" s="157"/>
      <c r="J61" s="157"/>
      <c r="K61" s="157">
        <f>'将来負担比率（分子）の構造'!L$46</f>
        <v>598</v>
      </c>
      <c r="L61" s="157"/>
      <c r="M61" s="157"/>
      <c r="N61" s="157">
        <f>'将来負担比率（分子）の構造'!M$46</f>
        <v>488</v>
      </c>
      <c r="O61" s="157"/>
      <c r="P61" s="157"/>
    </row>
    <row r="62" spans="1:16" x14ac:dyDescent="0.2">
      <c r="A62" s="157" t="s">
        <v>35</v>
      </c>
      <c r="B62" s="157">
        <f>'将来負担比率（分子）の構造'!I$45</f>
        <v>1307</v>
      </c>
      <c r="C62" s="157"/>
      <c r="D62" s="157"/>
      <c r="E62" s="157">
        <f>'将来負担比率（分子）の構造'!J$45</f>
        <v>1258</v>
      </c>
      <c r="F62" s="157"/>
      <c r="G62" s="157"/>
      <c r="H62" s="157">
        <f>'将来負担比率（分子）の構造'!K$45</f>
        <v>1153</v>
      </c>
      <c r="I62" s="157"/>
      <c r="J62" s="157"/>
      <c r="K62" s="157">
        <f>'将来負担比率（分子）の構造'!L$45</f>
        <v>1121</v>
      </c>
      <c r="L62" s="157"/>
      <c r="M62" s="157"/>
      <c r="N62" s="157">
        <f>'将来負担比率（分子）の構造'!M$45</f>
        <v>1128</v>
      </c>
      <c r="O62" s="157"/>
      <c r="P62" s="157"/>
    </row>
    <row r="63" spans="1:16" x14ac:dyDescent="0.2">
      <c r="A63" s="157" t="s">
        <v>34</v>
      </c>
      <c r="B63" s="157">
        <f>'将来負担比率（分子）の構造'!I$44</f>
        <v>959</v>
      </c>
      <c r="C63" s="157"/>
      <c r="D63" s="157"/>
      <c r="E63" s="157">
        <f>'将来負担比率（分子）の構造'!J$44</f>
        <v>953</v>
      </c>
      <c r="F63" s="157"/>
      <c r="G63" s="157"/>
      <c r="H63" s="157">
        <f>'将来負担比率（分子）の構造'!K$44</f>
        <v>787</v>
      </c>
      <c r="I63" s="157"/>
      <c r="J63" s="157"/>
      <c r="K63" s="157">
        <f>'将来負担比率（分子）の構造'!L$44</f>
        <v>692</v>
      </c>
      <c r="L63" s="157"/>
      <c r="M63" s="157"/>
      <c r="N63" s="157">
        <f>'将来負担比率（分子）の構造'!M$44</f>
        <v>556</v>
      </c>
      <c r="O63" s="157"/>
      <c r="P63" s="157"/>
    </row>
    <row r="64" spans="1:16" x14ac:dyDescent="0.2">
      <c r="A64" s="157" t="s">
        <v>33</v>
      </c>
      <c r="B64" s="157">
        <f>'将来負担比率（分子）の構造'!I$43</f>
        <v>5212</v>
      </c>
      <c r="C64" s="157"/>
      <c r="D64" s="157"/>
      <c r="E64" s="157">
        <f>'将来負担比率（分子）の構造'!J$43</f>
        <v>5138</v>
      </c>
      <c r="F64" s="157"/>
      <c r="G64" s="157"/>
      <c r="H64" s="157">
        <f>'将来負担比率（分子）の構造'!K$43</f>
        <v>4632</v>
      </c>
      <c r="I64" s="157"/>
      <c r="J64" s="157"/>
      <c r="K64" s="157">
        <f>'将来負担比率（分子）の構造'!L$43</f>
        <v>4830</v>
      </c>
      <c r="L64" s="157"/>
      <c r="M64" s="157"/>
      <c r="N64" s="157">
        <f>'将来負担比率（分子）の構造'!M$43</f>
        <v>4447</v>
      </c>
      <c r="O64" s="157"/>
      <c r="P64" s="157"/>
    </row>
    <row r="65" spans="1:16" x14ac:dyDescent="0.2">
      <c r="A65" s="157" t="s">
        <v>32</v>
      </c>
      <c r="B65" s="157">
        <f>'将来負担比率（分子）の構造'!I$42</f>
        <v>692</v>
      </c>
      <c r="C65" s="157"/>
      <c r="D65" s="157"/>
      <c r="E65" s="157">
        <f>'将来負担比率（分子）の構造'!J$42</f>
        <v>674</v>
      </c>
      <c r="F65" s="157"/>
      <c r="G65" s="157"/>
      <c r="H65" s="157">
        <f>'将来負担比率（分子）の構造'!K$42</f>
        <v>636</v>
      </c>
      <c r="I65" s="157"/>
      <c r="J65" s="157"/>
      <c r="K65" s="157">
        <f>'将来負担比率（分子）の構造'!L$42</f>
        <v>581</v>
      </c>
      <c r="L65" s="157"/>
      <c r="M65" s="157"/>
      <c r="N65" s="157">
        <f>'将来負担比率（分子）の構造'!M$42</f>
        <v>524</v>
      </c>
      <c r="O65" s="157"/>
      <c r="P65" s="157"/>
    </row>
    <row r="66" spans="1:16" x14ac:dyDescent="0.2">
      <c r="A66" s="157" t="s">
        <v>31</v>
      </c>
      <c r="B66" s="157">
        <f>'将来負担比率（分子）の構造'!I$41</f>
        <v>12538</v>
      </c>
      <c r="C66" s="157"/>
      <c r="D66" s="157"/>
      <c r="E66" s="157">
        <f>'将来負担比率（分子）の構造'!J$41</f>
        <v>15176</v>
      </c>
      <c r="F66" s="157"/>
      <c r="G66" s="157"/>
      <c r="H66" s="157">
        <f>'将来負担比率（分子）の構造'!K$41</f>
        <v>14826</v>
      </c>
      <c r="I66" s="157"/>
      <c r="J66" s="157"/>
      <c r="K66" s="157">
        <f>'将来負担比率（分子）の構造'!L$41</f>
        <v>14308</v>
      </c>
      <c r="L66" s="157"/>
      <c r="M66" s="157"/>
      <c r="N66" s="157">
        <f>'将来負担比率（分子）の構造'!M$41</f>
        <v>13570</v>
      </c>
      <c r="O66" s="157"/>
      <c r="P66" s="157"/>
    </row>
    <row r="67" spans="1:16" x14ac:dyDescent="0.2">
      <c r="A67" s="157" t="s">
        <v>71</v>
      </c>
      <c r="B67" s="157" t="e">
        <f>NA()</f>
        <v>#N/A</v>
      </c>
      <c r="C67" s="157">
        <f>IF(ISNUMBER('将来負担比率（分子）の構造'!I$53), IF('将来負担比率（分子）の構造'!I$53 &lt; 0, 0, '将来負担比率（分子）の構造'!I$53), NA())</f>
        <v>7098</v>
      </c>
      <c r="D67" s="157" t="e">
        <f>NA()</f>
        <v>#N/A</v>
      </c>
      <c r="E67" s="157" t="e">
        <f>NA()</f>
        <v>#N/A</v>
      </c>
      <c r="F67" s="157">
        <f>IF(ISNUMBER('将来負担比率（分子）の構造'!J$53), IF('将来負担比率（分子）の構造'!J$53 &lt; 0, 0, '将来負担比率（分子）の構造'!J$53), NA())</f>
        <v>9106</v>
      </c>
      <c r="G67" s="157" t="e">
        <f>NA()</f>
        <v>#N/A</v>
      </c>
      <c r="H67" s="157" t="e">
        <f>NA()</f>
        <v>#N/A</v>
      </c>
      <c r="I67" s="157">
        <f>IF(ISNUMBER('将来負担比率（分子）の構造'!K$53), IF('将来負担比率（分子）の構造'!K$53 &lt; 0, 0, '将来負担比率（分子）の構造'!K$53), NA())</f>
        <v>8321</v>
      </c>
      <c r="J67" s="157" t="e">
        <f>NA()</f>
        <v>#N/A</v>
      </c>
      <c r="K67" s="157" t="e">
        <f>NA()</f>
        <v>#N/A</v>
      </c>
      <c r="L67" s="157">
        <f>IF(ISNUMBER('将来負担比率（分子）の構造'!L$53), IF('将来負担比率（分子）の構造'!L$53 &lt; 0, 0, '将来負担比率（分子）の構造'!L$53), NA())</f>
        <v>8275</v>
      </c>
      <c r="M67" s="157" t="e">
        <f>NA()</f>
        <v>#N/A</v>
      </c>
      <c r="N67" s="157" t="e">
        <f>NA()</f>
        <v>#N/A</v>
      </c>
      <c r="O67" s="157">
        <f>IF(ISNUMBER('将来負担比率（分子）の構造'!M$53), IF('将来負担比率（分子）の構造'!M$53 &lt; 0, 0, '将来負担比率（分子）の構造'!M$53), NA())</f>
        <v>7401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1237</v>
      </c>
      <c r="C72" s="161">
        <f>基金残高に係る経年分析!G55</f>
        <v>1217</v>
      </c>
      <c r="D72" s="161">
        <f>基金残高に係る経年分析!H55</f>
        <v>1218</v>
      </c>
    </row>
    <row r="73" spans="1:16" x14ac:dyDescent="0.2">
      <c r="A73" s="160" t="s">
        <v>74</v>
      </c>
      <c r="B73" s="161">
        <f>基金残高に係る経年分析!F56</f>
        <v>131</v>
      </c>
      <c r="C73" s="161">
        <f>基金残高に係る経年分析!G56</f>
        <v>161</v>
      </c>
      <c r="D73" s="161">
        <f>基金残高に係る経年分析!H56</f>
        <v>199</v>
      </c>
    </row>
    <row r="74" spans="1:16" x14ac:dyDescent="0.2">
      <c r="A74" s="160" t="s">
        <v>75</v>
      </c>
      <c r="B74" s="161">
        <f>基金残高に係る経年分析!F57</f>
        <v>196</v>
      </c>
      <c r="C74" s="161">
        <f>基金残高に係る経年分析!G57</f>
        <v>249</v>
      </c>
      <c r="D74" s="161">
        <f>基金残高に係る経年分析!H57</f>
        <v>257</v>
      </c>
    </row>
  </sheetData>
  <sheetProtection algorithmName="SHA-512" hashValue="JPeRWrC+rl6molnYu220Wd/bzFBMP7XoQJyX2X15hBznUrPb2z80qWA5gpTqJfLRDBnJyf0o8nL07GWr0+lDGw==" saltValue="eRAUgXKpK6TrqCV5UHFJW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2026-03-18T04:09:12Z</cp:lastPrinted>
  <dcterms:created xsi:type="dcterms:W3CDTF">2026-02-23T08:48:14Z</dcterms:created>
  <dcterms:modified xsi:type="dcterms:W3CDTF">2026-09-29T10:28:26Z</dcterms:modified>
  <cp:category/>
</cp:coreProperties>
</file>