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3BE34F71-DA4A-4751-B19E-3491B26D1E9A}" xr6:coauthVersionLast="47" xr6:coauthVersionMax="47" xr10:uidLastSave="{00000000-0000-0000-0000-000000000000}"/>
  <bookViews>
    <workbookView xWindow="420" yWindow="1068"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30" i="12" l="1"/>
  <c r="AO34" i="10" l="1"/>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AM35" i="10"/>
  <c r="CO34"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 r="BW42" i="10" s="1"/>
  <c r="BW43" i="10" s="1"/>
</calcChain>
</file>

<file path=xl/sharedStrings.xml><?xml version="1.0" encoding="utf-8"?>
<sst xmlns="http://schemas.openxmlformats.org/spreadsheetml/2006/main" count="1130" uniqueCount="587">
  <si>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</si>
  <si>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</si>
  <si>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</si>
  <si>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</si>
  <si>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</si>
  <si>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</si>
  <si>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</si>
  <si>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</si>
  <si>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</si>
  <si>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</si>
  <si>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</si>
  <si>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</si>
  <si>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</si>
  <si>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</si>
  <si>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</si>
  <si>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</si>
  <si>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</si>
  <si>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</si>
  <si>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</si>
  <si>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</si>
  <si>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</si>
  <si>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</si>
  <si>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</si>
  <si>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</si>
  <si>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</si>
  <si>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</si>
  <si>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</si>
  <si>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</si>
  <si>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</si>
  <si>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</si>
  <si>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</si>
  <si>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</si>
  <si>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</si>
  <si>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</si>
  <si>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</si>
  <si>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</si>
  <si>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</si>
  <si>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</si>
  <si>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</si>
  <si>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</si>
  <si>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</si>
  <si>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</si>
  <si>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</si>
  <si>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</si>
  <si>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</si>
  <si>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</si>
  <si>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</si>
  <si>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</si>
  <si>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</si>
  <si>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</si>
  <si>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</si>
  <si>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</si>
  <si>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</si>
  <si>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</si>
  <si>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</si>
  <si>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</si>
  <si>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</si>
  <si>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</si>
  <si>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</si>
  <si>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</si>
  <si>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</si>
  <si>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</si>
  <si>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</si>
  <si>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</si>
  <si>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</si>
  <si>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</si>
  <si>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</si>
  <si>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</si>
  <si>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</si>
  <si>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</si>
  <si>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</si>
  <si>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</si>
  <si>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</si>
  <si>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</si>
  <si>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</si>
  <si>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</si>
  <si>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</si>
  <si>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</si>
  <si>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</si>
  <si>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</si>
  <si>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</si>
  <si>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</si>
  <si>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</si>
  <si>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</si>
  <si>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</si>
  <si>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</si>
  <si>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</si>
  <si>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</si>
  <si>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</si>
  <si>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</si>
  <si>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</si>
  <si>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</si>
  <si>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</si>
  <si>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</si>
  <si>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琴平町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</si>
  <si>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</si>
  <si>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</si>
  <si>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</si>
  <si>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</si>
  <si>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</si>
  <si>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</si>
  <si>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</si>
  <si>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</si>
  <si>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</si>
  <si>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</si>
  <si>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</si>
  <si>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</si>
  <si>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</si>
  <si>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</si>
  <si>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</si>
  <si>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</si>
  <si>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</si>
  <si>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</si>
  <si>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</si>
  <si>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</si>
  <si>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</si>
  <si>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</si>
  <si>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</si>
  <si>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</si>
  <si>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</si>
  <si>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</si>
  <si>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</si>
  <si>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</si>
  <si>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</si>
  <si>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</si>
  <si>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</si>
  <si>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</si>
  <si>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</si>
  <si>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</si>
  <si>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</si>
  <si>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</si>
  <si>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</si>
  <si>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</si>
  <si>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</si>
  <si>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</si>
  <si>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</si>
  <si>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</si>
  <si>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</si>
  <si>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</si>
  <si>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</si>
  <si>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</si>
  <si>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</si>
  <si>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</si>
  <si>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</si>
  <si>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</si>
  <si>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</si>
  <si>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</si>
  <si>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</si>
  <si>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</si>
  <si>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</si>
  <si>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</si>
  <si>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</si>
  <si>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</si>
  <si>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</si>
  <si>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</si>
  <si>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</si>
  <si>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</si>
  <si>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</si>
  <si>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</si>
  <si>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</si>
  <si>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</si>
  <si>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</si>
  <si>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</si>
  <si>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</si>
  <si>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</si>
  <si>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</si>
  <si>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</si>
  <si>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</si>
  <si>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</si>
  <si>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</si>
  <si>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</si>
  <si>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</si>
  <si>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</si>
  <si>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</si>
  <si>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</si>
  <si>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</si>
  <si>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</si>
  <si>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</si>
  <si>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</si>
  <si>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</si>
  <si>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</si>
  <si>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</si>
  <si>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</si>
  <si>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</si>
  <si>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</si>
  <si>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</si>
  <si>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</si>
  <si>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</si>
  <si>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</si>
  <si>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</si>
  <si>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</si>
  <si>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</si>
  <si>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</si>
  <si>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</si>
  <si>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</si>
  <si>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</si>
  <si>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</si>
  <si>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</si>
  <si>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</si>
  <si>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</si>
  <si>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</si>
  <si>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</si>
  <si>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</si>
  <si>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</si>
  <si>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香川県琴平町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</si>
  <si>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</si>
  <si>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</si>
  <si>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</si>
  <si>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</si>
  <si>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</si>
  <si>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</si>
  <si>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</si>
  <si>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</si>
  <si>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</si>
  <si>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</si>
  <si>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</si>
  <si>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</si>
  <si>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</si>
  <si>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</si>
  <si>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</si>
  <si>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</si>
  <si>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</si>
  <si>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</si>
  <si>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</si>
  <si>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</si>
  <si>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</si>
  <si>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</si>
  <si>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</si>
  <si>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</si>
  <si>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</si>
  <si>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</si>
  <si>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</si>
  <si>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</si>
  <si>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</si>
  <si>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</si>
  <si>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</si>
  <si>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</si>
  <si>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</si>
  <si>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</si>
  <si>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</si>
  <si>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</si>
  <si>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</si>
  <si>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</si>
  <si>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</si>
  <si>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</si>
  <si>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</si>
  <si>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</si>
  <si>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</si>
  <si>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</si>
  <si>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</si>
  <si>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</si>
  <si>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</si>
  <si>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</si>
  <si>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</si>
  <si>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</si>
  <si>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</si>
  <si>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</si>
  <si>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</si>
  <si>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</si>
  <si>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</si>
  <si>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</si>
  <si>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</si>
  <si>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</si>
  <si>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</si>
  <si>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</si>
  <si>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</si>
  <si>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</si>
  <si>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</si>
  <si>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</si>
  <si>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</si>
  <si>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</si>
  <si>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</si>
  <si>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</si>
  <si>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</si>
  <si>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</si>
  <si>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</si>
  <si>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</si>
  <si>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</si>
  <si>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</si>
  <si>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</si>
  <si>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</si>
  <si>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</si>
  <si>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</si>
  <si>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</si>
  <si>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</si>
  <si>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</si>
  <si>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</si>
  <si>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</si>
  <si>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</si>
  <si>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</si>
  <si>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</si>
  <si>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</si>
  <si>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</si>
  <si>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</si>
  <si>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</si>
  <si>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</si>
  <si>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</si>
  <si>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</si>
  <si>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</si>
  <si>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</si>
  <si>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</si>
  <si>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</si>
  <si>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</si>
  <si>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</si>
  <si>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</si>
  <si>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</si>
  <si>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</si>
  <si>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</si>
  <si>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</si>
  <si>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</si>
  <si>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</si>
  <si>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</si>
  <si>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</si>
  <si>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</si>
  <si>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</si>
  <si>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</si>
  <si>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</si>
  <si>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</si>
  <si>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</si>
  <si>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</si>
  <si>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</si>
  <si>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</si>
  <si>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</si>
  <si>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</si>
  <si>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</si>
  <si>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</si>
  <si>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</si>
  <si>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</si>
  <si>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駐車場整備</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</si>
  <si>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</si>
  <si>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</si>
  <si>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</si>
  <si>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</si>
  <si>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</si>
  <si>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</si>
  <si>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</si>
  <si>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</si>
  <si>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</si>
  <si>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</si>
  <si>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</si>
  <si>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</si>
  <si>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</si>
  <si>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</si>
  <si>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</si>
  <si>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</si>
  <si>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</si>
  <si>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</si>
  <si>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</si>
  <si>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</si>
  <si>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</si>
  <si>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</si>
  <si>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</si>
  <si>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</si>
  <si>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</si>
  <si>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</si>
  <si>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香川県琴平町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</si>
  <si>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</si>
  <si>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</si>
  <si>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</si>
  <si>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</si>
  <si>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</si>
  <si>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</si>
  <si>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</si>
  <si>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</si>
  <si>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</si>
  <si>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</si>
  <si>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</si>
  <si>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</si>
  <si>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</si>
  <si>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</si>
  <si>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</si>
  <si>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</si>
  <si>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</si>
  <si>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</si>
  <si>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</si>
  <si>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</si>
  <si>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温泉事業特別会計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</si>
  <si>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</si>
  <si>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</si>
  <si>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</si>
  <si>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</si>
  <si>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</si>
  <si>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</si>
  <si>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</si>
  <si>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</si>
  <si>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</si>
  <si>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</si>
  <si>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</si>
  <si>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</si>
  <si>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</si>
  <si>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</si>
  <si>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駐車場特別会計</t>
    <phoneticPr fontId="5"/>
  </si>
  <si>
    <t>介護保険特別会計</t>
    <phoneticPr fontId="5"/>
  </si>
  <si>
    <t>後期高齢者医療特別会計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</si>
  <si>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</si>
  <si>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</si>
  <si>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</si>
  <si>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</si>
  <si>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</si>
  <si>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</si>
  <si>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</si>
  <si>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</si>
  <si>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</si>
  <si>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</si>
  <si>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</si>
  <si>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</si>
  <si>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</si>
  <si>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</si>
  <si>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</si>
  <si>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</si>
  <si>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</si>
  <si>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</si>
  <si>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</si>
  <si>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</si>
  <si>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</si>
  <si>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</si>
  <si>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</si>
  <si>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</si>
  <si>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</si>
  <si>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</si>
  <si>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</si>
  <si>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</si>
  <si>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</si>
  <si>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</si>
  <si>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</si>
  <si>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</si>
  <si>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</si>
  <si>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</si>
  <si>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</si>
  <si>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</si>
  <si>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</si>
  <si>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</si>
  <si>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</si>
  <si>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</si>
  <si>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</si>
  <si>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</si>
  <si>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</si>
  <si>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</si>
  <si>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</si>
  <si>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</si>
  <si>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</si>
  <si>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</si>
  <si>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</si>
  <si>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</si>
  <si>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</si>
  <si>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</si>
  <si>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</si>
  <si>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</si>
  <si>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</si>
  <si>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</si>
  <si>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</si>
  <si>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</si>
  <si>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</si>
  <si>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</si>
  <si>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</si>
  <si>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</si>
  <si>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</si>
  <si>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</si>
  <si>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</si>
  <si>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</si>
  <si>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</si>
  <si>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</si>
  <si>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</si>
  <si>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</si>
  <si>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</si>
  <si>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</si>
  <si>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</si>
  <si>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</si>
  <si>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</si>
  <si>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</si>
  <si>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</si>
  <si>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</si>
  <si>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</si>
  <si>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</si>
  <si>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</si>
  <si>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</si>
  <si>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</si>
  <si>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</si>
  <si>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</si>
  <si>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</si>
  <si>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</si>
  <si>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</si>
  <si>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</si>
  <si>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</si>
  <si>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</si>
  <si>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</si>
  <si>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</si>
  <si>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</si>
  <si>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</si>
  <si>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</si>
  <si>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</si>
  <si>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</si>
  <si>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</si>
  <si>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</si>
  <si>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</si>
  <si>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</si>
  <si>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</si>
  <si>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</si>
  <si>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</si>
  <si>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</si>
  <si>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</si>
  <si>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</si>
  <si>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</si>
  <si>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</si>
  <si>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</si>
  <si>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</si>
  <si>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</si>
  <si>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</si>
  <si>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</si>
  <si>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</si>
  <si>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</si>
  <si>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</si>
  <si>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</si>
  <si>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</si>
  <si>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</si>
  <si>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</si>
  <si>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</si>
  <si>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</si>
  <si>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</si>
  <si>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</si>
  <si>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</si>
  <si>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</si>
  <si>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</si>
  <si>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</si>
  <si>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</si>
  <si>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</si>
  <si>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</si>
  <si>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</si>
  <si>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</si>
  <si>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</si>
  <si>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</si>
  <si>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8.15</t>
  </si>
  <si>
    <t>▲ 2.91</t>
  </si>
  <si>
    <t>▲ 4.40</t>
  </si>
  <si>
    <t>▲ 7.58</t>
  </si>
  <si>
    <t>一般会計</t>
  </si>
  <si>
    <t>介護保険特別会計</t>
  </si>
  <si>
    <t>国民健康保険特別会計</t>
  </si>
  <si>
    <t>公共下水道事業会計</t>
  </si>
  <si>
    <t>駐車場特別会計</t>
  </si>
  <si>
    <t>温泉事業特別会計</t>
  </si>
  <si>
    <t>後期高齢者医療特別会計</t>
  </si>
  <si>
    <t>その他会計（赤字）</t>
  </si>
  <si>
    <t>その他会計（黒字）</t>
  </si>
  <si>
    <t>R02</t>
    <phoneticPr fontId="5"/>
  </si>
  <si>
    <t>R03</t>
    <phoneticPr fontId="5"/>
  </si>
  <si>
    <t>R04</t>
    <phoneticPr fontId="5"/>
  </si>
  <si>
    <t>R05</t>
    <phoneticPr fontId="5"/>
  </si>
  <si>
    <t>R06</t>
    <phoneticPr fontId="5"/>
  </si>
  <si>
    <t>仲多度南部消防組合</t>
  </si>
  <si>
    <t>香川県市町総合事務組合</t>
  </si>
  <si>
    <t>香川県後期高齢者医療広域連合（一般会計）</t>
  </si>
  <si>
    <t>香川県後期高齢者医療広域連合（後期高齢者医療事業）</t>
    <rPh sb="15" eb="17">
      <t>コウキ</t>
    </rPh>
    <rPh sb="17" eb="20">
      <t>コウレイシャ</t>
    </rPh>
    <rPh sb="20" eb="22">
      <t>イリョウ</t>
    </rPh>
    <rPh sb="22" eb="24">
      <t>ジギョウ</t>
    </rPh>
    <phoneticPr fontId="5"/>
  </si>
  <si>
    <t>香川県中部ボートレース事業組合</t>
    <rPh sb="11" eb="13">
      <t>ジギョウ</t>
    </rPh>
    <phoneticPr fontId="2"/>
  </si>
  <si>
    <t>中讃広域行政事務組合（一般会計）</t>
    <rPh sb="11" eb="13">
      <t>イッパン</t>
    </rPh>
    <rPh sb="13" eb="15">
      <t>カイケイ</t>
    </rPh>
    <phoneticPr fontId="5"/>
  </si>
  <si>
    <t>中讃広域行政事務組合（仲善クリーンセンター）</t>
    <rPh sb="0" eb="1">
      <t>チュウ</t>
    </rPh>
    <rPh sb="1" eb="2">
      <t>サン</t>
    </rPh>
    <rPh sb="2" eb="4">
      <t>コウイキ</t>
    </rPh>
    <rPh sb="4" eb="6">
      <t>ギョウセイ</t>
    </rPh>
    <rPh sb="6" eb="8">
      <t>ジム</t>
    </rPh>
    <rPh sb="8" eb="10">
      <t>クミアイ</t>
    </rPh>
    <rPh sb="11" eb="12">
      <t>チュウ</t>
    </rPh>
    <rPh sb="12" eb="13">
      <t>ゼン</t>
    </rPh>
    <phoneticPr fontId="5"/>
  </si>
  <si>
    <t>中讃広域行政事務組合（瀬戸グリーンセンター）</t>
    <rPh sb="0" eb="1">
      <t>チュウ</t>
    </rPh>
    <rPh sb="1" eb="2">
      <t>サン</t>
    </rPh>
    <rPh sb="2" eb="4">
      <t>コウイキ</t>
    </rPh>
    <rPh sb="4" eb="6">
      <t>ギョウセイ</t>
    </rPh>
    <rPh sb="6" eb="8">
      <t>ジム</t>
    </rPh>
    <rPh sb="8" eb="10">
      <t>クミアイ</t>
    </rPh>
    <rPh sb="11" eb="13">
      <t>セト</t>
    </rPh>
    <phoneticPr fontId="5"/>
  </si>
  <si>
    <t>中讃広域行政事務組合（クリントピア丸亀）</t>
    <rPh sb="0" eb="1">
      <t>チュウ</t>
    </rPh>
    <rPh sb="1" eb="2">
      <t>サン</t>
    </rPh>
    <rPh sb="2" eb="4">
      <t>コウイキ</t>
    </rPh>
    <rPh sb="4" eb="6">
      <t>ギョウセイ</t>
    </rPh>
    <rPh sb="6" eb="8">
      <t>ジム</t>
    </rPh>
    <rPh sb="8" eb="10">
      <t>クミアイ</t>
    </rPh>
    <rPh sb="17" eb="19">
      <t>マルガメ</t>
    </rPh>
    <phoneticPr fontId="5"/>
  </si>
  <si>
    <t>まんのう町外二ヶ市町(十郷地区)山林組合</t>
  </si>
  <si>
    <t>まんのう町外三ヶ市町(七箇地区)山林組合</t>
  </si>
  <si>
    <t>まんのう町外三ヶ市町山林組合</t>
  </si>
  <si>
    <t>香川県広域水道企業団（水道事業会計）</t>
    <rPh sb="0" eb="3">
      <t>カガワケン</t>
    </rPh>
    <rPh sb="3" eb="5">
      <t>コウイキ</t>
    </rPh>
    <rPh sb="5" eb="7">
      <t>スイドウ</t>
    </rPh>
    <rPh sb="7" eb="9">
      <t>キギョウ</t>
    </rPh>
    <rPh sb="9" eb="10">
      <t>ダン</t>
    </rPh>
    <rPh sb="11" eb="13">
      <t>スイドウ</t>
    </rPh>
    <rPh sb="13" eb="15">
      <t>ジギョウ</t>
    </rPh>
    <rPh sb="15" eb="17">
      <t>カイケイ</t>
    </rPh>
    <phoneticPr fontId="2"/>
  </si>
  <si>
    <t>香川県広域水道企業団（工業用水道事業会計）</t>
    <rPh sb="0" eb="3">
      <t>カガワケン</t>
    </rPh>
    <rPh sb="3" eb="5">
      <t>コウイキ</t>
    </rPh>
    <rPh sb="5" eb="7">
      <t>スイドウ</t>
    </rPh>
    <rPh sb="7" eb="9">
      <t>キギョウ</t>
    </rPh>
    <rPh sb="9" eb="10">
      <t>ダン</t>
    </rPh>
    <rPh sb="11" eb="14">
      <t>コウギョウヨウ</t>
    </rPh>
    <rPh sb="14" eb="16">
      <t>スイドウ</t>
    </rPh>
    <rPh sb="16" eb="18">
      <t>ジギョウ</t>
    </rPh>
    <rPh sb="18" eb="20">
      <t>カイケイ</t>
    </rPh>
    <phoneticPr fontId="2"/>
  </si>
  <si>
    <t>-</t>
    <phoneticPr fontId="2"/>
  </si>
  <si>
    <t>いこいの郷づくり事業基金</t>
    <rPh sb="4" eb="5">
      <t>サト</t>
    </rPh>
    <rPh sb="8" eb="10">
      <t>ジギョウ</t>
    </rPh>
    <rPh sb="10" eb="12">
      <t>キキン</t>
    </rPh>
    <phoneticPr fontId="5"/>
  </si>
  <si>
    <t>琴平町ふるさと応援基金</t>
    <rPh sb="0" eb="3">
      <t>コトヒラチョウ</t>
    </rPh>
    <rPh sb="7" eb="9">
      <t>オウエン</t>
    </rPh>
    <rPh sb="9" eb="11">
      <t>キキン</t>
    </rPh>
    <phoneticPr fontId="5"/>
  </si>
  <si>
    <t>位野木義行老人福祉事業基金</t>
    <phoneticPr fontId="5"/>
  </si>
  <si>
    <t>琴平町教育施設整備事業基金</t>
    <phoneticPr fontId="5"/>
  </si>
  <si>
    <t>中條晴夫文化振興基金</t>
    <phoneticPr fontId="5"/>
  </si>
  <si>
    <t>-</t>
    <phoneticPr fontId="2"/>
  </si>
  <si>
    <t>-</t>
    <phoneticPr fontId="2"/>
  </si>
  <si>
    <t>-</t>
    <phoneticPr fontId="2"/>
  </si>
  <si>
    <t>-</t>
    <phoneticPr fontId="2"/>
  </si>
  <si>
    <t>-</t>
    <phoneticPr fontId="2"/>
  </si>
  <si>
    <t>-</t>
    <phoneticPr fontId="2"/>
  </si>
  <si>
    <t>法適用企業</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</si>
  <si>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</si>
  <si>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</si>
  <si>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将来世代負担比率は減少傾向であり、今後も将来負担比率が0になるように負債の調整等を行う。
また、有形固定資産減価償却率は類似団体と比較し低い水準である。既存施設の改修・長寿命化工事などを適切に実施していくことにより、公共施設等総合管理計画などに基づいた老朽化施設の統廃合などの検討を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</si>
  <si>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</si>
  <si>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</si>
  <si>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</si>
  <si>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</si>
  <si>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</si>
  <si>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</si>
  <si>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将来世代負担比率は減少傾向であり、今後も将来負担比率が0になるように負債の調整等を行う。また社会的要因により歳入が減少することを見越したうえで負債の適正管理にも努める。
令和6年度は実質公債比率が前年度と比較し微増しており、類似団体平均と比較するとやや低い水準である。歳入減少による増加も考えられるため実質公債費比率の動きに留意しながら負債の管理を行っていく必要がある。</t>
    <rPh sb="105" eb="107">
      <t>ビゾウ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</si>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</sst>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18"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9E73D6D-A7A8-49A0-A0A5-28831ACFBD3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AE69-4EEF-BB53-0B929DA1A5D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68656</c:v>
                </c:pt>
                <c:pt idx="1">
                  <c:v>41429</c:v>
                </c:pt>
                <c:pt idx="2">
                  <c:v>17552</c:v>
                </c:pt>
                <c:pt idx="3">
                  <c:v>26467</c:v>
                </c:pt>
                <c:pt idx="4">
                  <c:v>49940</c:v>
                </c:pt>
              </c:numCache>
            </c:numRef>
          </c:val>
          <c:smooth val="0"/>
          <c:extLst>
            <c:ext xmlns:c16="http://schemas.microsoft.com/office/drawing/2014/chart" uri="{C3380CC4-5D6E-409C-BE32-E72D297353CC}">
              <c16:uniqueId val="{00000001-AE69-4EEF-BB53-0B929DA1A5D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4.17</c:v>
                </c:pt>
                <c:pt idx="1">
                  <c:v>10.84</c:v>
                </c:pt>
                <c:pt idx="2">
                  <c:v>7.51</c:v>
                </c:pt>
                <c:pt idx="3">
                  <c:v>6.65</c:v>
                </c:pt>
                <c:pt idx="4">
                  <c:v>6.1</c:v>
                </c:pt>
              </c:numCache>
            </c:numRef>
          </c:val>
          <c:extLst>
            <c:ext xmlns:c16="http://schemas.microsoft.com/office/drawing/2014/chart" uri="{C3380CC4-5D6E-409C-BE32-E72D297353CC}">
              <c16:uniqueId val="{00000000-F7DD-46C5-B41C-F67D99469ED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20.22</c:v>
                </c:pt>
                <c:pt idx="1">
                  <c:v>22.46</c:v>
                </c:pt>
                <c:pt idx="2">
                  <c:v>30.2</c:v>
                </c:pt>
                <c:pt idx="3">
                  <c:v>31.56</c:v>
                </c:pt>
                <c:pt idx="4">
                  <c:v>27.96</c:v>
                </c:pt>
              </c:numCache>
            </c:numRef>
          </c:val>
          <c:extLst>
            <c:ext xmlns:c16="http://schemas.microsoft.com/office/drawing/2014/chart" uri="{C3380CC4-5D6E-409C-BE32-E72D297353CC}">
              <c16:uniqueId val="{00000001-F7DD-46C5-B41C-F67D99469ED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-8.15</c:v>
                </c:pt>
                <c:pt idx="1">
                  <c:v>8.56</c:v>
                </c:pt>
                <c:pt idx="2">
                  <c:v>-2.91</c:v>
                </c:pt>
                <c:pt idx="3">
                  <c:v>-4.4000000000000004</c:v>
                </c:pt>
                <c:pt idx="4">
                  <c:v>-7.58</c:v>
                </c:pt>
              </c:numCache>
            </c:numRef>
          </c:val>
          <c:smooth val="0"/>
          <c:extLst>
            <c:ext xmlns:c16="http://schemas.microsoft.com/office/drawing/2014/chart" uri="{C3380CC4-5D6E-409C-BE32-E72D297353CC}">
              <c16:uniqueId val="{00000002-F7DD-46C5-B41C-F67D99469ED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c:v>
                </c:pt>
                <c:pt idx="2">
                  <c:v>#N/A</c:v>
                </c:pt>
                <c:pt idx="3">
                  <c:v>0.52</c:v>
                </c:pt>
                <c:pt idx="4">
                  <c:v>#N/A</c:v>
                </c:pt>
                <c:pt idx="5">
                  <c:v>0.78</c:v>
                </c:pt>
                <c:pt idx="6">
                  <c:v>#N/A</c:v>
                </c:pt>
                <c:pt idx="7">
                  <c:v>0.91</c:v>
                </c:pt>
                <c:pt idx="8">
                  <c:v>0</c:v>
                </c:pt>
                <c:pt idx="9">
                  <c:v>0</c:v>
                </c:pt>
              </c:numCache>
            </c:numRef>
          </c:val>
          <c:extLst>
            <c:ext xmlns:c16="http://schemas.microsoft.com/office/drawing/2014/chart" uri="{C3380CC4-5D6E-409C-BE32-E72D297353CC}">
              <c16:uniqueId val="{00000000-169D-4924-BD08-E310684AA82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69D-4924-BD08-E310684AA826}"/>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169D-4924-BD08-E310684AA826}"/>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0.04</c:v>
                </c:pt>
                <c:pt idx="4">
                  <c:v>#N/A</c:v>
                </c:pt>
                <c:pt idx="5">
                  <c:v>0.01</c:v>
                </c:pt>
                <c:pt idx="6">
                  <c:v>#N/A</c:v>
                </c:pt>
                <c:pt idx="7">
                  <c:v>0.01</c:v>
                </c:pt>
                <c:pt idx="8">
                  <c:v>#N/A</c:v>
                </c:pt>
                <c:pt idx="9">
                  <c:v>0</c:v>
                </c:pt>
              </c:numCache>
            </c:numRef>
          </c:val>
          <c:extLst>
            <c:ext xmlns:c16="http://schemas.microsoft.com/office/drawing/2014/chart" uri="{C3380CC4-5D6E-409C-BE32-E72D297353CC}">
              <c16:uniqueId val="{00000003-169D-4924-BD08-E310684AA826}"/>
            </c:ext>
          </c:extLst>
        </c:ser>
        <c:ser>
          <c:idx val="4"/>
          <c:order val="4"/>
          <c:tx>
            <c:strRef>
              <c:f>データシート!$A$31</c:f>
              <c:strCache>
                <c:ptCount val="1"/>
                <c:pt idx="0">
                  <c:v>温泉事業特別会計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0.04</c:v>
                </c:pt>
                <c:pt idx="4">
                  <c:v>#N/A</c:v>
                </c:pt>
                <c:pt idx="5">
                  <c:v>0.02</c:v>
                </c:pt>
                <c:pt idx="6">
                  <c:v>#N/A</c:v>
                </c:pt>
                <c:pt idx="7">
                  <c:v>0.03</c:v>
                </c:pt>
                <c:pt idx="8">
                  <c:v>#N/A</c:v>
                </c:pt>
                <c:pt idx="9">
                  <c:v>0.04</c:v>
                </c:pt>
              </c:numCache>
            </c:numRef>
          </c:val>
          <c:extLst>
            <c:ext xmlns:c16="http://schemas.microsoft.com/office/drawing/2014/chart" uri="{C3380CC4-5D6E-409C-BE32-E72D297353CC}">
              <c16:uniqueId val="{00000004-169D-4924-BD08-E310684AA826}"/>
            </c:ext>
          </c:extLst>
        </c:ser>
        <c:ser>
          <c:idx val="5"/>
          <c:order val="5"/>
          <c:tx>
            <c:strRef>
              <c:f>データシート!$A$32</c:f>
              <c:strCache>
                <c:ptCount val="1"/>
                <c:pt idx="0">
                  <c:v>駐車場特別会計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0.02</c:v>
                </c:pt>
                <c:pt idx="4">
                  <c:v>#N/A</c:v>
                </c:pt>
                <c:pt idx="5">
                  <c:v>0.08</c:v>
                </c:pt>
                <c:pt idx="6">
                  <c:v>#N/A</c:v>
                </c:pt>
                <c:pt idx="7">
                  <c:v>7.0000000000000007E-2</c:v>
                </c:pt>
                <c:pt idx="8">
                  <c:v>#N/A</c:v>
                </c:pt>
                <c:pt idx="9">
                  <c:v>0.05</c:v>
                </c:pt>
              </c:numCache>
            </c:numRef>
          </c:val>
          <c:extLst>
            <c:ext xmlns:c16="http://schemas.microsoft.com/office/drawing/2014/chart" uri="{C3380CC4-5D6E-409C-BE32-E72D297353CC}">
              <c16:uniqueId val="{00000005-169D-4924-BD08-E310684AA826}"/>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6-169D-4924-BD08-E310684AA826}"/>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1.01</c:v>
                </c:pt>
                <c:pt idx="2">
                  <c:v>#N/A</c:v>
                </c:pt>
                <c:pt idx="3">
                  <c:v>0.67</c:v>
                </c:pt>
                <c:pt idx="4">
                  <c:v>#N/A</c:v>
                </c:pt>
                <c:pt idx="5">
                  <c:v>0.7</c:v>
                </c:pt>
                <c:pt idx="6">
                  <c:v>#N/A</c:v>
                </c:pt>
                <c:pt idx="7">
                  <c:v>0.63</c:v>
                </c:pt>
                <c:pt idx="8">
                  <c:v>#N/A</c:v>
                </c:pt>
                <c:pt idx="9">
                  <c:v>0.67</c:v>
                </c:pt>
              </c:numCache>
            </c:numRef>
          </c:val>
          <c:extLst>
            <c:ext xmlns:c16="http://schemas.microsoft.com/office/drawing/2014/chart" uri="{C3380CC4-5D6E-409C-BE32-E72D297353CC}">
              <c16:uniqueId val="{00000007-169D-4924-BD08-E310684AA826}"/>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1.02</c:v>
                </c:pt>
                <c:pt idx="2">
                  <c:v>#N/A</c:v>
                </c:pt>
                <c:pt idx="3">
                  <c:v>1.06</c:v>
                </c:pt>
                <c:pt idx="4">
                  <c:v>#N/A</c:v>
                </c:pt>
                <c:pt idx="5">
                  <c:v>2</c:v>
                </c:pt>
                <c:pt idx="6">
                  <c:v>#N/A</c:v>
                </c:pt>
                <c:pt idx="7">
                  <c:v>2.06</c:v>
                </c:pt>
                <c:pt idx="8">
                  <c:v>#N/A</c:v>
                </c:pt>
                <c:pt idx="9">
                  <c:v>3.43</c:v>
                </c:pt>
              </c:numCache>
            </c:numRef>
          </c:val>
          <c:extLst>
            <c:ext xmlns:c16="http://schemas.microsoft.com/office/drawing/2014/chart" uri="{C3380CC4-5D6E-409C-BE32-E72D297353CC}">
              <c16:uniqueId val="{00000008-169D-4924-BD08-E310684AA826}"/>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4.12</c:v>
                </c:pt>
                <c:pt idx="2">
                  <c:v>#N/A</c:v>
                </c:pt>
                <c:pt idx="3">
                  <c:v>10.8</c:v>
                </c:pt>
                <c:pt idx="4">
                  <c:v>#N/A</c:v>
                </c:pt>
                <c:pt idx="5">
                  <c:v>7.49</c:v>
                </c:pt>
                <c:pt idx="6">
                  <c:v>#N/A</c:v>
                </c:pt>
                <c:pt idx="7">
                  <c:v>6.61</c:v>
                </c:pt>
                <c:pt idx="8">
                  <c:v>#N/A</c:v>
                </c:pt>
                <c:pt idx="9">
                  <c:v>6.06</c:v>
                </c:pt>
              </c:numCache>
            </c:numRef>
          </c:val>
          <c:extLst>
            <c:ext xmlns:c16="http://schemas.microsoft.com/office/drawing/2014/chart" uri="{C3380CC4-5D6E-409C-BE32-E72D297353CC}">
              <c16:uniqueId val="{00000009-169D-4924-BD08-E310684AA82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345</c:v>
                </c:pt>
                <c:pt idx="5">
                  <c:v>357</c:v>
                </c:pt>
                <c:pt idx="8">
                  <c:v>364</c:v>
                </c:pt>
                <c:pt idx="11">
                  <c:v>379</c:v>
                </c:pt>
                <c:pt idx="14">
                  <c:v>363</c:v>
                </c:pt>
              </c:numCache>
            </c:numRef>
          </c:val>
          <c:extLst>
            <c:ext xmlns:c16="http://schemas.microsoft.com/office/drawing/2014/chart" uri="{C3380CC4-5D6E-409C-BE32-E72D297353CC}">
              <c16:uniqueId val="{00000000-F0A1-4912-974E-4A722C0284D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0A1-4912-974E-4A722C0284D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9</c:v>
                </c:pt>
                <c:pt idx="6">
                  <c:v>18</c:v>
                </c:pt>
                <c:pt idx="9">
                  <c:v>27</c:v>
                </c:pt>
                <c:pt idx="12">
                  <c:v>27</c:v>
                </c:pt>
              </c:numCache>
            </c:numRef>
          </c:val>
          <c:extLst>
            <c:ext xmlns:c16="http://schemas.microsoft.com/office/drawing/2014/chart" uri="{C3380CC4-5D6E-409C-BE32-E72D297353CC}">
              <c16:uniqueId val="{00000002-F0A1-4912-974E-4A722C0284D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13</c:v>
                </c:pt>
                <c:pt idx="3">
                  <c:v>13</c:v>
                </c:pt>
                <c:pt idx="6">
                  <c:v>13</c:v>
                </c:pt>
                <c:pt idx="9">
                  <c:v>19</c:v>
                </c:pt>
                <c:pt idx="12">
                  <c:v>7</c:v>
                </c:pt>
              </c:numCache>
            </c:numRef>
          </c:val>
          <c:extLst>
            <c:ext xmlns:c16="http://schemas.microsoft.com/office/drawing/2014/chart" uri="{C3380CC4-5D6E-409C-BE32-E72D297353CC}">
              <c16:uniqueId val="{00000003-F0A1-4912-974E-4A722C0284D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79</c:v>
                </c:pt>
                <c:pt idx="3">
                  <c:v>77</c:v>
                </c:pt>
                <c:pt idx="6">
                  <c:v>69</c:v>
                </c:pt>
                <c:pt idx="9">
                  <c:v>81</c:v>
                </c:pt>
                <c:pt idx="12">
                  <c:v>43</c:v>
                </c:pt>
              </c:numCache>
            </c:numRef>
          </c:val>
          <c:extLst>
            <c:ext xmlns:c16="http://schemas.microsoft.com/office/drawing/2014/chart" uri="{C3380CC4-5D6E-409C-BE32-E72D297353CC}">
              <c16:uniqueId val="{00000004-F0A1-4912-974E-4A722C0284D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0A1-4912-974E-4A722C0284D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0A1-4912-974E-4A722C0284D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424</c:v>
                </c:pt>
                <c:pt idx="3">
                  <c:v>445</c:v>
                </c:pt>
                <c:pt idx="6">
                  <c:v>463</c:v>
                </c:pt>
                <c:pt idx="9">
                  <c:v>501</c:v>
                </c:pt>
                <c:pt idx="12">
                  <c:v>478</c:v>
                </c:pt>
              </c:numCache>
            </c:numRef>
          </c:val>
          <c:extLst>
            <c:ext xmlns:c16="http://schemas.microsoft.com/office/drawing/2014/chart" uri="{C3380CC4-5D6E-409C-BE32-E72D297353CC}">
              <c16:uniqueId val="{00000007-F0A1-4912-974E-4A722C0284D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180</c:v>
                </c:pt>
                <c:pt idx="2">
                  <c:v>#N/A</c:v>
                </c:pt>
                <c:pt idx="3">
                  <c:v>#N/A</c:v>
                </c:pt>
                <c:pt idx="4">
                  <c:v>187</c:v>
                </c:pt>
                <c:pt idx="5">
                  <c:v>#N/A</c:v>
                </c:pt>
                <c:pt idx="6">
                  <c:v>#N/A</c:v>
                </c:pt>
                <c:pt idx="7">
                  <c:v>199</c:v>
                </c:pt>
                <c:pt idx="8">
                  <c:v>#N/A</c:v>
                </c:pt>
                <c:pt idx="9">
                  <c:v>#N/A</c:v>
                </c:pt>
                <c:pt idx="10">
                  <c:v>249</c:v>
                </c:pt>
                <c:pt idx="11">
                  <c:v>#N/A</c:v>
                </c:pt>
                <c:pt idx="12">
                  <c:v>#N/A</c:v>
                </c:pt>
                <c:pt idx="13">
                  <c:v>192</c:v>
                </c:pt>
                <c:pt idx="14">
                  <c:v>#N/A</c:v>
                </c:pt>
              </c:numCache>
            </c:numRef>
          </c:val>
          <c:smooth val="0"/>
          <c:extLst>
            <c:ext xmlns:c16="http://schemas.microsoft.com/office/drawing/2014/chart" uri="{C3380CC4-5D6E-409C-BE32-E72D297353CC}">
              <c16:uniqueId val="{00000008-F0A1-4912-974E-4A722C0284D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4491</c:v>
                </c:pt>
                <c:pt idx="5">
                  <c:v>4515</c:v>
                </c:pt>
                <c:pt idx="8">
                  <c:v>4350</c:v>
                </c:pt>
                <c:pt idx="11">
                  <c:v>4170</c:v>
                </c:pt>
                <c:pt idx="14">
                  <c:v>4004</c:v>
                </c:pt>
              </c:numCache>
            </c:numRef>
          </c:val>
          <c:extLst>
            <c:ext xmlns:c16="http://schemas.microsoft.com/office/drawing/2014/chart" uri="{C3380CC4-5D6E-409C-BE32-E72D297353CC}">
              <c16:uniqueId val="{00000000-4C9C-40D0-83C7-0CAEED5746B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78</c:v>
                </c:pt>
                <c:pt idx="5">
                  <c:v>63</c:v>
                </c:pt>
                <c:pt idx="8">
                  <c:v>53</c:v>
                </c:pt>
                <c:pt idx="11">
                  <c:v>45</c:v>
                </c:pt>
                <c:pt idx="14">
                  <c:v>36</c:v>
                </c:pt>
              </c:numCache>
            </c:numRef>
          </c:val>
          <c:extLst>
            <c:ext xmlns:c16="http://schemas.microsoft.com/office/drawing/2014/chart" uri="{C3380CC4-5D6E-409C-BE32-E72D297353CC}">
              <c16:uniqueId val="{00000001-4C9C-40D0-83C7-0CAEED5746B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1664</c:v>
                </c:pt>
                <c:pt idx="5">
                  <c:v>1822</c:v>
                </c:pt>
                <c:pt idx="8">
                  <c:v>2076</c:v>
                </c:pt>
                <c:pt idx="11">
                  <c:v>2049</c:v>
                </c:pt>
                <c:pt idx="14">
                  <c:v>2070</c:v>
                </c:pt>
              </c:numCache>
            </c:numRef>
          </c:val>
          <c:extLst>
            <c:ext xmlns:c16="http://schemas.microsoft.com/office/drawing/2014/chart" uri="{C3380CC4-5D6E-409C-BE32-E72D297353CC}">
              <c16:uniqueId val="{00000002-4C9C-40D0-83C7-0CAEED5746B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C9C-40D0-83C7-0CAEED5746B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C9C-40D0-83C7-0CAEED5746B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C9C-40D0-83C7-0CAEED5746B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771</c:v>
                </c:pt>
                <c:pt idx="3">
                  <c:v>748</c:v>
                </c:pt>
                <c:pt idx="6">
                  <c:v>684</c:v>
                </c:pt>
                <c:pt idx="9">
                  <c:v>653</c:v>
                </c:pt>
                <c:pt idx="12">
                  <c:v>712</c:v>
                </c:pt>
              </c:numCache>
            </c:numRef>
          </c:val>
          <c:extLst>
            <c:ext xmlns:c16="http://schemas.microsoft.com/office/drawing/2014/chart" uri="{C3380CC4-5D6E-409C-BE32-E72D297353CC}">
              <c16:uniqueId val="{00000006-4C9C-40D0-83C7-0CAEED5746B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60</c:v>
                </c:pt>
                <c:pt idx="3">
                  <c:v>47</c:v>
                </c:pt>
                <c:pt idx="6">
                  <c:v>36</c:v>
                </c:pt>
                <c:pt idx="9">
                  <c:v>26</c:v>
                </c:pt>
                <c:pt idx="12">
                  <c:v>17</c:v>
                </c:pt>
              </c:numCache>
            </c:numRef>
          </c:val>
          <c:extLst>
            <c:ext xmlns:c16="http://schemas.microsoft.com/office/drawing/2014/chart" uri="{C3380CC4-5D6E-409C-BE32-E72D297353CC}">
              <c16:uniqueId val="{00000007-4C9C-40D0-83C7-0CAEED5746B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853</c:v>
                </c:pt>
                <c:pt idx="3">
                  <c:v>822</c:v>
                </c:pt>
                <c:pt idx="6">
                  <c:v>787</c:v>
                </c:pt>
                <c:pt idx="9">
                  <c:v>799</c:v>
                </c:pt>
                <c:pt idx="12">
                  <c:v>683</c:v>
                </c:pt>
              </c:numCache>
            </c:numRef>
          </c:val>
          <c:extLst>
            <c:ext xmlns:c16="http://schemas.microsoft.com/office/drawing/2014/chart" uri="{C3380CC4-5D6E-409C-BE32-E72D297353CC}">
              <c16:uniqueId val="{00000008-4C9C-40D0-83C7-0CAEED5746B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340</c:v>
                </c:pt>
                <c:pt idx="3">
                  <c:v>331</c:v>
                </c:pt>
                <c:pt idx="6">
                  <c:v>313</c:v>
                </c:pt>
                <c:pt idx="9">
                  <c:v>286</c:v>
                </c:pt>
                <c:pt idx="12">
                  <c:v>258</c:v>
                </c:pt>
              </c:numCache>
            </c:numRef>
          </c:val>
          <c:extLst>
            <c:ext xmlns:c16="http://schemas.microsoft.com/office/drawing/2014/chart" uri="{C3380CC4-5D6E-409C-BE32-E72D297353CC}">
              <c16:uniqueId val="{00000009-4C9C-40D0-83C7-0CAEED5746B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5475</c:v>
                </c:pt>
                <c:pt idx="3">
                  <c:v>5392</c:v>
                </c:pt>
                <c:pt idx="6">
                  <c:v>5137</c:v>
                </c:pt>
                <c:pt idx="9">
                  <c:v>4853</c:v>
                </c:pt>
                <c:pt idx="12">
                  <c:v>4703</c:v>
                </c:pt>
              </c:numCache>
            </c:numRef>
          </c:val>
          <c:extLst>
            <c:ext xmlns:c16="http://schemas.microsoft.com/office/drawing/2014/chart" uri="{C3380CC4-5D6E-409C-BE32-E72D297353CC}">
              <c16:uniqueId val="{0000000A-4C9C-40D0-83C7-0CAEED5746B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1265</c:v>
                </c:pt>
                <c:pt idx="2">
                  <c:v>#N/A</c:v>
                </c:pt>
                <c:pt idx="3">
                  <c:v>#N/A</c:v>
                </c:pt>
                <c:pt idx="4">
                  <c:v>940</c:v>
                </c:pt>
                <c:pt idx="5">
                  <c:v>#N/A</c:v>
                </c:pt>
                <c:pt idx="6">
                  <c:v>#N/A</c:v>
                </c:pt>
                <c:pt idx="7">
                  <c:v>478</c:v>
                </c:pt>
                <c:pt idx="8">
                  <c:v>#N/A</c:v>
                </c:pt>
                <c:pt idx="9">
                  <c:v>#N/A</c:v>
                </c:pt>
                <c:pt idx="10">
                  <c:v>352</c:v>
                </c:pt>
                <c:pt idx="11">
                  <c:v>#N/A</c:v>
                </c:pt>
                <c:pt idx="12">
                  <c:v>#N/A</c:v>
                </c:pt>
                <c:pt idx="13">
                  <c:v>263</c:v>
                </c:pt>
                <c:pt idx="14">
                  <c:v>#N/A</c:v>
                </c:pt>
              </c:numCache>
            </c:numRef>
          </c:val>
          <c:smooth val="0"/>
          <c:extLst>
            <c:ext xmlns:c16="http://schemas.microsoft.com/office/drawing/2014/chart" uri="{C3380CC4-5D6E-409C-BE32-E72D297353CC}">
              <c16:uniqueId val="{0000000B-4C9C-40D0-83C7-0CAEED5746B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894</c:v>
                </c:pt>
                <c:pt idx="1">
                  <c:v>938</c:v>
                </c:pt>
                <c:pt idx="2">
                  <c:v>843</c:v>
                </c:pt>
              </c:numCache>
            </c:numRef>
          </c:val>
          <c:extLst>
            <c:ext xmlns:c16="http://schemas.microsoft.com/office/drawing/2014/chart" uri="{C3380CC4-5D6E-409C-BE32-E72D297353CC}">
              <c16:uniqueId val="{00000000-1C4F-45E5-8230-9870317A6E6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c:v>
                </c:pt>
                <c:pt idx="1">
                  <c:v>39</c:v>
                </c:pt>
                <c:pt idx="2">
                  <c:v>56</c:v>
                </c:pt>
              </c:numCache>
            </c:numRef>
          </c:val>
          <c:extLst>
            <c:ext xmlns:c16="http://schemas.microsoft.com/office/drawing/2014/chart" uri="{C3380CC4-5D6E-409C-BE32-E72D297353CC}">
              <c16:uniqueId val="{00000001-1C4F-45E5-8230-9870317A6E6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606</c:v>
                </c:pt>
                <c:pt idx="1">
                  <c:v>541</c:v>
                </c:pt>
                <c:pt idx="2">
                  <c:v>615</c:v>
                </c:pt>
              </c:numCache>
            </c:numRef>
          </c:val>
          <c:extLst>
            <c:ext xmlns:c16="http://schemas.microsoft.com/office/drawing/2014/chart" uri="{C3380CC4-5D6E-409C-BE32-E72D297353CC}">
              <c16:uniqueId val="{00000002-1C4F-45E5-8230-9870317A6E6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{95841B3F-C5F2-48C6-BA94-BE8DA39BBBEA}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42A-4B78-BABE-F76D7E24410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{38A732F6-06D2-4133-9A75-78820E7415C5}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42A-4B78-BABE-F76D7E24410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{8ED3CDAD-0429-4999-A655-BDA4D403A33A}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42A-4B78-BABE-F76D7E24410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{A3E21803-1B61-4DB6-ACFB-0E0772642140}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42A-4B78-BABE-F76D7E24410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{2395AC97-A384-4171-B363-5ABA8C361B9B}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42A-4B78-BABE-F76D7E244105}"/>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{9E45B958-9D7B-43C3-B6CB-6926096515BD}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42A-4B78-BABE-F76D7E244105}"/>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{649E1A5A-490C-4732-99A5-A74822E771BC}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42A-4B78-BABE-F76D7E244105}"/>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{3D5D0237-F3C0-4768-89B2-E1ACDE781BDE}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42A-4B78-BABE-F76D7E244105}"/>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{CFD7084F-4818-486B-B344-0C2A8E563EF2}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42A-4B78-BABE-F76D7E24410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c:v>
                </c:pt>
                <c:pt idx="8">
                  <c:v>48.8</c:v>
                </c:pt>
                <c:pt idx="16">
                  <c:v>50.3</c:v>
                </c:pt>
                <c:pt idx="24">
                  <c:v>52</c:v>
                </c:pt>
                <c:pt idx="32">
                  <c:v>53.3</c:v>
                </c:pt>
              </c:numCache>
            </c:numRef>
          </c:xVal>
          <c:yVal>
            <c:numRef>
              <c:f>公会計指標分析・財政指標組合せ分析表!$BP$51:$DC$51</c:f>
              <c:numCache>
                <c:formatCode>#,##0.0;"▲ "#,##0.0</c:formatCode>
                <c:ptCount val="40"/>
                <c:pt idx="0">
                  <c:v>51.8</c:v>
                </c:pt>
                <c:pt idx="8">
                  <c:v>35.200000000000003</c:v>
                </c:pt>
                <c:pt idx="16">
                  <c:v>18.2</c:v>
                </c:pt>
                <c:pt idx="24">
                  <c:v>13.5</c:v>
                </c:pt>
                <c:pt idx="32">
                  <c:v>9.8000000000000007</c:v>
                </c:pt>
              </c:numCache>
            </c:numRef>
          </c:yVal>
          <c:smooth val="0"/>
          <c:extLst>
            <c:ext xmlns:c16="http://schemas.microsoft.com/office/drawing/2014/chart" uri="{C3380CC4-5D6E-409C-BE32-E72D297353CC}">
              <c16:uniqueId val="{00000009-642A-4B78-BABE-F76D7E24410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4109043052767472E-2"/>
                  <c:y val="-3.9012692752687275E-2"/>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{F6B6D3EA-C248-4F39-8E6B-486D776FDBB2}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42A-4B78-BABE-F76D7E24410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{B942B35A-482F-4BCA-9B75-50484B63232B}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42A-4B78-BABE-F76D7E24410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{3BABA8CD-468D-4EB0-853D-A338777F96D3}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42A-4B78-BABE-F76D7E24410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{05E1DE3B-944D-4AB5-B40D-6F356B2E53C1}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42A-4B78-BABE-F76D7E24410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{BD6BD90F-47F6-4B81-BDF8-EA372A0F8E9B}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42A-4B78-BABE-F76D7E244105}"/>
                </c:ext>
              </c:extLst>
            </c:dLbl>
            <c:dLbl>
              <c:idx val="8"/>
              <c:layout>
                <c:manualLayout>
                  <c:x val="-1.9922458247700912E-2"/>
                  <c:y val="-5.3835587095316599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{03ED6FF8-2E6A-474C-92B5-DD9BF1A723BD}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42A-4B78-BABE-F76D7E244105}"/>
                </c:ext>
              </c:extLst>
            </c:dLbl>
            <c:dLbl>
              <c:idx val="16"/>
              <c:layout>
                <c:manualLayout>
                  <c:x val="-3.2015750650234161E-2"/>
                  <c:y val="-0.11526973920018359"/>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{99146CA5-92D4-449B-96AC-FD4517AE31CF}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42A-4B78-BABE-F76D7E244105}"/>
                </c:ext>
              </c:extLst>
            </c:dLbl>
            <c:dLbl>
              <c:idx val="24"/>
              <c:layout>
                <c:manualLayout>
                  <c:x val="-3.2015750650234161E-2"/>
                  <c:y val="-3.8164046306469732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{4DE34421-ADE5-48C6-916D-9EB9BE0C1E68}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42A-4B78-BABE-F76D7E244105}"/>
                </c:ext>
              </c:extLst>
            </c:dLbl>
            <c:dLbl>
              <c:idx val="32"/>
              <c:layout>
                <c:manualLayout>
                  <c:x val="-3.2015750650234161E-2"/>
                  <c:y val="-7.741350040549600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{845D94E0-3D2E-4451-B626-9A4D0103787B}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42A-4B78-BABE-F76D7E24410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62.8</c:v>
                </c:pt>
                <c:pt idx="8">
                  <c:v>62.7</c:v>
                </c:pt>
                <c:pt idx="16">
                  <c:v>63.1</c:v>
                </c:pt>
                <c:pt idx="24">
                  <c:v>64</c:v>
                </c:pt>
                <c:pt idx="32">
                  <c:v>64</c:v>
                </c:pt>
              </c:numCache>
            </c:numRef>
          </c:xVal>
          <c:yVal>
            <c:numRef>
              <c:f>公会計指標分析・財政指標組合せ分析表!$BP$55:$DC$55</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642A-4B78-BABE-F76D7E244105}"/>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{C56FABB3-FB48-475F-A50B-4C72D96702E1}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0B5-421C-BF3E-DC82F6FD0B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{7898E0B2-85F1-4992-9BC5-9A5E8CD6499A}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0B5-421C-BF3E-DC82F6FD0B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{A367E9FC-6C3D-4A0D-99A1-519244CDE18A}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0B5-421C-BF3E-DC82F6FD0B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{060BE46D-C2A3-4828-8DF8-26C1AB6E325B}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0B5-421C-BF3E-DC82F6FD0B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{FC32EC36-03B3-41F0-8A82-B0FABD1CD86C}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0B5-421C-BF3E-DC82F6FD0B4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{39CF686A-9691-4210-80A1-3B5224B6797D}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0B5-421C-BF3E-DC82F6FD0B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{2839CB00-15A3-4853-B67B-64F7A66AE4C2}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0B5-421C-BF3E-DC82F6FD0B4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{32C72C0F-E0E2-4A4C-8BC9-A1CC86BE4F77}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0B5-421C-BF3E-DC82F6FD0B40}"/>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{0623DC06-8F74-4FD3-8073-D9267046CD45}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0B5-421C-BF3E-DC82F6FD0B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7.2</c:v>
                </c:pt>
                <c:pt idx="16">
                  <c:v>7.3</c:v>
                </c:pt>
                <c:pt idx="24">
                  <c:v>8</c:v>
                </c:pt>
                <c:pt idx="32">
                  <c:v>8.1</c:v>
                </c:pt>
              </c:numCache>
            </c:numRef>
          </c:xVal>
          <c:yVal>
            <c:numRef>
              <c:f>公会計指標分析・財政指標組合せ分析表!$BP$73:$DC$73</c:f>
              <c:numCache>
                <c:formatCode>#,##0.0;"▲ "#,##0.0</c:formatCode>
                <c:ptCount val="40"/>
                <c:pt idx="0">
                  <c:v>51.8</c:v>
                </c:pt>
                <c:pt idx="8">
                  <c:v>35.200000000000003</c:v>
                </c:pt>
                <c:pt idx="16">
                  <c:v>18.2</c:v>
                </c:pt>
                <c:pt idx="24">
                  <c:v>13.5</c:v>
                </c:pt>
                <c:pt idx="32">
                  <c:v>9.8000000000000007</c:v>
                </c:pt>
              </c:numCache>
            </c:numRef>
          </c:yVal>
          <c:smooth val="0"/>
          <c:extLst>
            <c:ext xmlns:c16="http://schemas.microsoft.com/office/drawing/2014/chart" uri="{C3380CC4-5D6E-409C-BE32-E72D297353CC}">
              <c16:uniqueId val="{00000009-20B5-421C-BF3E-DC82F6FD0B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{AF292ABF-C1F6-447B-9008-FF7AD5236354}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0B5-421C-BF3E-DC82F6FD0B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{D8486F39-C8AF-44D2-AAFA-B3EF4DFCB866}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0B5-421C-BF3E-DC82F6FD0B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{F839A183-115C-4D8B-9637-30BC4B45CF25}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0B5-421C-BF3E-DC82F6FD0B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{BB470DDC-B237-4860-B10B-CE90449DD32E}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0B5-421C-BF3E-DC82F6FD0B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{584F4795-B4DA-4D26-AEC0-7BC9C8D68A6D}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0B5-421C-BF3E-DC82F6FD0B40}"/>
                </c:ext>
              </c:extLst>
            </c:dLbl>
            <c:dLbl>
              <c:idx val="8"/>
              <c:layout>
                <c:manualLayout>
                  <c:x val="-4.4905057365901176E-2"/>
                  <c:y val="-4.34959213155358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{0D08D817-A161-4229-975D-08C09C7DB3E1}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0B5-421C-BF3E-DC82F6FD0B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{F89E27A4-EEF5-4190-B938-746BB994BAF0}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0B5-421C-BF3E-DC82F6FD0B40}"/>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{25CA24FA-9CE1-4097-88EE-6A3DDBA84747}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0B5-421C-BF3E-DC82F6FD0B40}"/>
                </c:ext>
              </c:extLst>
            </c:dLbl>
            <c:dLbl>
              <c:idx val="32"/>
              <c:layout>
                <c:manualLayout>
                  <c:x val="-1.8235628084250059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{C6BB9548-FE4E-4AF6-80E0-46172389BEA4}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0B5-421C-BF3E-DC82F6FD0B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20B5-421C-BF3E-DC82F6FD0B40}"/>
            </c:ext>
          </c:extLst>
        </c:ser>
        <c:dLbls>
          <c:showLegendKey val="0"/>
          <c:showVal val="1"/>
          <c:showCatName val="0"/>
          <c:showSerName val="0"/>
          <c:showPercent val="0"/>
          <c:showBubbleSize val="0"/>
        </c:dLbls>
        <c:axId val="84219776"/>
        <c:axId val="84234240"/>
      </c:scatterChart>
      <c:valAx>
        <c:axId val="84219776"/>
        <c:scaling>
          <c:orientation val="maxMin"/>
          <c:max val="9"/>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今年度は前年度と同じ数値を維持し、類似団体の平均を</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0.02</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％下回る状況が続いている。今後も、事業の取捨選択を進めることで歳出の抑制を図り、効率性と持続性を両立した財政運営を追求していく。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119239</xdr:rowOff>
    </xdr:from>
    <xdr:to>
      <xdr:col>23</xdr:col>
      <xdr:colOff>133350</xdr:colOff>
      <xdr:row>42</xdr:row>
      <xdr:rowOff>119239</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201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79022</xdr:rowOff>
    </xdr:from>
    <xdr:to>
      <xdr:col>15</xdr:col>
      <xdr:colOff>82550</xdr:colOff>
      <xdr:row>42</xdr:row>
      <xdr:rowOff>105833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52211</xdr:rowOff>
    </xdr:from>
    <xdr:to>
      <xdr:col>11</xdr:col>
      <xdr:colOff>31750</xdr:colOff>
      <xdr:row>42</xdr:row>
      <xdr:rowOff>79022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25311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68439</xdr:rowOff>
    </xdr:from>
    <xdr:to>
      <xdr:col>23</xdr:col>
      <xdr:colOff>184150</xdr:colOff>
      <xdr:row>42</xdr:row>
      <xdr:rowOff>170039</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40516</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24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28222</xdr:rowOff>
    </xdr:from>
    <xdr:to>
      <xdr:col>11</xdr:col>
      <xdr:colOff>82550</xdr:colOff>
      <xdr:row>42</xdr:row>
      <xdr:rowOff>129822</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1411</xdr:rowOff>
    </xdr:from>
    <xdr:to>
      <xdr:col>7</xdr:col>
      <xdr:colOff>31750</xdr:colOff>
      <xdr:row>42</xdr:row>
      <xdr:rowOff>103011</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202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87788</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288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に比べて数値は低下したものの、類似団体の平均と比べると依然としてやや高い状態にある。今後は、事業内容の整理や優先順位の再点検を進めながら義務的経費の抑制に継続して取り組むとともに、自主財源の充実にも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762</xdr:rowOff>
    </xdr:from>
    <xdr:to>
      <xdr:col>23</xdr:col>
      <xdr:colOff>133350</xdr:colOff>
      <xdr:row>64</xdr:row>
      <xdr:rowOff>77978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973562"/>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44196</xdr:rowOff>
    </xdr:from>
    <xdr:to>
      <xdr:col>19</xdr:col>
      <xdr:colOff>133350</xdr:colOff>
      <xdr:row>64</xdr:row>
      <xdr:rowOff>77978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1016996"/>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64</xdr:row>
      <xdr:rowOff>44196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679176"/>
          <a:ext cx="889000" cy="3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49276</xdr:rowOff>
    </xdr:from>
    <xdr:to>
      <xdr:col>11</xdr:col>
      <xdr:colOff>31750</xdr:colOff>
      <xdr:row>65</xdr:row>
      <xdr:rowOff>133350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679176"/>
          <a:ext cx="889000" cy="59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121412</xdr:rowOff>
    </xdr:from>
    <xdr:to>
      <xdr:col>23</xdr:col>
      <xdr:colOff>184150</xdr:colOff>
      <xdr:row>64</xdr:row>
      <xdr:rowOff>51562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2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93489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89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27178</xdr:rowOff>
    </xdr:from>
    <xdr:to>
      <xdr:col>19</xdr:col>
      <xdr:colOff>184150</xdr:colOff>
      <xdr:row>64</xdr:row>
      <xdr:rowOff>128778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9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113555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863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164846</xdr:rowOff>
    </xdr:from>
    <xdr:to>
      <xdr:col>15</xdr:col>
      <xdr:colOff>133350</xdr:colOff>
      <xdr:row>64</xdr:row>
      <xdr:rowOff>94996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96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79773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110253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82550</xdr:rowOff>
    </xdr:from>
    <xdr:to>
      <xdr:col>7</xdr:col>
      <xdr:colOff>31750</xdr:colOff>
      <xdr:row>66</xdr:row>
      <xdr:rowOff>12700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168927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31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[274,805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人口</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1</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人当たりの人件費・物件費は、前年度と比べて</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67,595</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円増となり、これまでの推移と比べても大きく伸びている。ただし、依然として類似団体の平均よりは低い水準にとどまっている。</a:t>
          </a:r>
        </a:p>
        <a:p>
          <a:pPr fontAlgn="t"/>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物件費については、委託料が増えた影響が大きく、前年度比で</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419,661</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千円の増加となった。また、人件費については、一般職給の上昇などが影響し、</a:t>
          </a:r>
          <a:r>
            <a:rPr lang="en-US" altLang="ja-JP"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69,511</a:t>
          </a:r>
          <a:r>
            <a:rPr lang="ja-JP" altLang="en-US" sz="12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千円増加している。今後も、職員配置の見直しや業務整理を適切に進めることで、人件費の適正な水準の維持に努めていく。</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93650</xdr:rowOff>
    </xdr:from>
    <xdr:to>
      <xdr:col>23</xdr:col>
      <xdr:colOff>133350</xdr:colOff>
      <xdr:row>81</xdr:row>
      <xdr:rowOff>126271</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3981100"/>
          <a:ext cx="838200" cy="3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111049</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9984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90584</xdr:rowOff>
    </xdr:from>
    <xdr:to>
      <xdr:col>19</xdr:col>
      <xdr:colOff>133350</xdr:colOff>
      <xdr:row>81</xdr:row>
      <xdr:rowOff>93650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3978034"/>
          <a:ext cx="889000" cy="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2872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06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86275</xdr:rowOff>
    </xdr:from>
    <xdr:to>
      <xdr:col>15</xdr:col>
      <xdr:colOff>82550</xdr:colOff>
      <xdr:row>81</xdr:row>
      <xdr:rowOff>90584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3973725"/>
          <a:ext cx="889000" cy="4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170079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05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86275</xdr:rowOff>
    </xdr:from>
    <xdr:to>
      <xdr:col>11</xdr:col>
      <xdr:colOff>31750</xdr:colOff>
      <xdr:row>81</xdr:row>
      <xdr:rowOff>91292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3973725"/>
          <a:ext cx="8890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161831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156754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044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75471</xdr:rowOff>
    </xdr:from>
    <xdr:to>
      <xdr:col>23</xdr:col>
      <xdr:colOff>184150</xdr:colOff>
      <xdr:row>82</xdr:row>
      <xdr:rowOff>5621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6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168198</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884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42850</xdr:rowOff>
    </xdr:from>
    <xdr:to>
      <xdr:col>19</xdr:col>
      <xdr:colOff>184150</xdr:colOff>
      <xdr:row>81</xdr:row>
      <xdr:rowOff>144450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154627</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69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39784</xdr:rowOff>
    </xdr:from>
    <xdr:to>
      <xdr:col>15</xdr:col>
      <xdr:colOff>133350</xdr:colOff>
      <xdr:row>81</xdr:row>
      <xdr:rowOff>141384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2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151561</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69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35475</xdr:rowOff>
    </xdr:from>
    <xdr:to>
      <xdr:col>11</xdr:col>
      <xdr:colOff>82550</xdr:colOff>
      <xdr:row>81</xdr:row>
      <xdr:rowOff>137075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2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147252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69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40492</xdr:rowOff>
    </xdr:from>
    <xdr:to>
      <xdr:col>7</xdr:col>
      <xdr:colOff>31750</xdr:colOff>
      <xdr:row>81</xdr:row>
      <xdr:rowOff>142092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152269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696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ポイント増加し、類似団体平均値を</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ポイント上回った状況となった。</a:t>
          </a:r>
        </a:p>
        <a:p>
          <a:r>
            <a:rPr kumimoji="1" lang="ja-JP" altLang="en-US" sz="1300">
              <a:latin typeface="ＭＳ Ｐゴシック" panose="020B0600070205080204" pitchFamily="50" charset="-128"/>
              <a:ea typeface="ＭＳ Ｐゴシック" panose="020B0600070205080204" pitchFamily="50" charset="-128"/>
            </a:rPr>
            <a:t>　これは職員分布の変動により、国と比較して平均給与の高い者が増加したことが主な要因である。</a:t>
          </a:r>
        </a:p>
        <a:p>
          <a:r>
            <a:rPr kumimoji="1" lang="ja-JP" altLang="en-US" sz="1300">
              <a:latin typeface="ＭＳ Ｐゴシック" panose="020B0600070205080204" pitchFamily="50" charset="-128"/>
              <a:ea typeface="ＭＳ Ｐゴシック" panose="020B0600070205080204" pitchFamily="50" charset="-128"/>
            </a:rPr>
            <a:t>　類似団体の平均給与の状況を踏まえ、適正な給与水準及び定員管理に努めたい。</a:t>
          </a:r>
        </a:p>
        <a:p>
          <a:endParaRPr kumimoji="1" lang="ja-JP" altLang="en-US"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78618</xdr:rowOff>
    </xdr:from>
    <xdr:to>
      <xdr:col>81</xdr:col>
      <xdr:colOff>44450</xdr:colOff>
      <xdr:row>86</xdr:row>
      <xdr:rowOff>136071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82331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112382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514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55638</xdr:rowOff>
    </xdr:from>
    <xdr:to>
      <xdr:col>77</xdr:col>
      <xdr:colOff>44450</xdr:colOff>
      <xdr:row>86</xdr:row>
      <xdr:rowOff>78618</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0033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158145</xdr:rowOff>
    </xdr:from>
    <xdr:to>
      <xdr:col>72</xdr:col>
      <xdr:colOff>203200</xdr:colOff>
      <xdr:row>86</xdr:row>
      <xdr:rowOff>55638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73139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158145</xdr:rowOff>
    </xdr:from>
    <xdr:to>
      <xdr:col>68</xdr:col>
      <xdr:colOff>152400</xdr:colOff>
      <xdr:row>86</xdr:row>
      <xdr:rowOff>113091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731395"/>
          <a:ext cx="889000" cy="126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36182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1711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57348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02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27818</xdr:rowOff>
    </xdr:from>
    <xdr:to>
      <xdr:col>77</xdr:col>
      <xdr:colOff>95250</xdr:colOff>
      <xdr:row>86</xdr:row>
      <xdr:rowOff>129418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77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114195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858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4838</xdr:rowOff>
    </xdr:from>
    <xdr:to>
      <xdr:col>73</xdr:col>
      <xdr:colOff>44450</xdr:colOff>
      <xdr:row>86</xdr:row>
      <xdr:rowOff>106438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7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91215</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83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107345</xdr:rowOff>
    </xdr:from>
    <xdr:to>
      <xdr:col>68</xdr:col>
      <xdr:colOff>203200</xdr:colOff>
      <xdr:row>86</xdr:row>
      <xdr:rowOff>37495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68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22272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76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62291</xdr:rowOff>
    </xdr:from>
    <xdr:to>
      <xdr:col>64</xdr:col>
      <xdr:colOff>152400</xdr:colOff>
      <xdr:row>86</xdr:row>
      <xdr:rowOff>163891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148668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行財政改革を推し進めた結果、類似団体と比較すると</a:t>
          </a:r>
          <a:r>
            <a:rPr kumimoji="1" lang="en-US" altLang="ja-JP" sz="1300">
              <a:latin typeface="ＭＳ Ｐゴシック" panose="020B0600070205080204" pitchFamily="50" charset="-128"/>
              <a:ea typeface="ＭＳ Ｐゴシック" panose="020B0600070205080204" pitchFamily="50" charset="-128"/>
            </a:rPr>
            <a:t>0.51</a:t>
          </a:r>
          <a:r>
            <a:rPr kumimoji="1" lang="ja-JP" altLang="en-US" sz="1300">
              <a:latin typeface="ＭＳ Ｐゴシック" panose="020B0600070205080204" pitchFamily="50" charset="-128"/>
              <a:ea typeface="ＭＳ Ｐゴシック" panose="020B0600070205080204" pitchFamily="50" charset="-128"/>
            </a:rPr>
            <a:t>人低い水準で抑えられている。近年上昇傾向にあるが、引き続き行政サービスの維持・向上を図るため、事務内容の見直し等に継続的に取り組むことにより組織規模の最適化を図る等、職員数の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54102</xdr:rowOff>
    </xdr:from>
    <xdr:to>
      <xdr:col>81</xdr:col>
      <xdr:colOff>44450</xdr:colOff>
      <xdr:row>62</xdr:row>
      <xdr:rowOff>84667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684002"/>
          <a:ext cx="838200" cy="3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17103</xdr:rowOff>
    </xdr:from>
    <xdr:to>
      <xdr:col>77</xdr:col>
      <xdr:colOff>44450</xdr:colOff>
      <xdr:row>62</xdr:row>
      <xdr:rowOff>54102</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647003"/>
          <a:ext cx="889000" cy="3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166836</xdr:rowOff>
    </xdr:from>
    <xdr:to>
      <xdr:col>72</xdr:col>
      <xdr:colOff>203200</xdr:colOff>
      <xdr:row>62</xdr:row>
      <xdr:rowOff>17103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25286"/>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142706</xdr:rowOff>
    </xdr:from>
    <xdr:to>
      <xdr:col>68</xdr:col>
      <xdr:colOff>152400</xdr:colOff>
      <xdr:row>61</xdr:row>
      <xdr:rowOff>166836</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0115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100940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33867</xdr:rowOff>
    </xdr:from>
    <xdr:to>
      <xdr:col>81</xdr:col>
      <xdr:colOff>95250</xdr:colOff>
      <xdr:row>62</xdr:row>
      <xdr:rowOff>135467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6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50394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0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3302</xdr:rowOff>
    </xdr:from>
    <xdr:to>
      <xdr:col>77</xdr:col>
      <xdr:colOff>95250</xdr:colOff>
      <xdr:row>62</xdr:row>
      <xdr:rowOff>104902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115079</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402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137753</xdr:rowOff>
    </xdr:from>
    <xdr:to>
      <xdr:col>73</xdr:col>
      <xdr:colOff>44450</xdr:colOff>
      <xdr:row>62</xdr:row>
      <xdr:rowOff>67903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96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78080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365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116036</xdr:rowOff>
    </xdr:from>
    <xdr:to>
      <xdr:col>68</xdr:col>
      <xdr:colOff>203200</xdr:colOff>
      <xdr:row>62</xdr:row>
      <xdr:rowOff>46186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7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56363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43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91906</xdr:rowOff>
    </xdr:from>
    <xdr:to>
      <xdr:col>64</xdr:col>
      <xdr:colOff>152400</xdr:colOff>
      <xdr:row>62</xdr:row>
      <xdr:rowOff>22056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5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32233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19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　</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は前年度よりわずかに上昇したものの、依然として類似団体の平均を下回る水準にある。一方で、歳入の減少に伴って比率が高まる可能性も考えられるため、今後は実質公債費比率の推移に注意を払いながら、負債の適切な管理を進めていく必要がある。</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3810</xdr:rowOff>
    </xdr:from>
    <xdr:to>
      <xdr:col>81</xdr:col>
      <xdr:colOff>44450</xdr:colOff>
      <xdr:row>41</xdr:row>
      <xdr:rowOff>13462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703326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107696</xdr:rowOff>
    </xdr:from>
    <xdr:to>
      <xdr:col>77</xdr:col>
      <xdr:colOff>44450</xdr:colOff>
      <xdr:row>41</xdr:row>
      <xdr:rowOff>3810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965696"/>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98044</xdr:rowOff>
    </xdr:from>
    <xdr:to>
      <xdr:col>72</xdr:col>
      <xdr:colOff>203200</xdr:colOff>
      <xdr:row>40</xdr:row>
      <xdr:rowOff>107696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95604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98044</xdr:rowOff>
    </xdr:from>
    <xdr:to>
      <xdr:col>68</xdr:col>
      <xdr:colOff>152400</xdr:colOff>
      <xdr:row>40</xdr:row>
      <xdr:rowOff>98044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9560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99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150639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83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124460</xdr:rowOff>
    </xdr:from>
    <xdr:to>
      <xdr:col>77</xdr:col>
      <xdr:colOff>95250</xdr:colOff>
      <xdr:row>41</xdr:row>
      <xdr:rowOff>54610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56896</xdr:rowOff>
    </xdr:from>
    <xdr:to>
      <xdr:col>73</xdr:col>
      <xdr:colOff>44450</xdr:colOff>
      <xdr:row>40</xdr:row>
      <xdr:rowOff>158496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47244</xdr:rowOff>
    </xdr:from>
    <xdr:to>
      <xdr:col>68</xdr:col>
      <xdr:colOff>203200</xdr:colOff>
      <xdr:row>40</xdr:row>
      <xdr:rowOff>148844</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159021</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47244</xdr:rowOff>
    </xdr:from>
    <xdr:to>
      <xdr:col>64</xdr:col>
      <xdr:colOff>152400</xdr:colOff>
      <xdr:row>40</xdr:row>
      <xdr:rowOff>148844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90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159021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674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将来負担比率はこれまで徐々に低下してきており、今後もその値を</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0</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に近づけていくことを目指す。また、社会情勢の変化により歳入が減少する可能性を踏まえ、負債の管理についても適切な水準を維持していく方針である。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167428</xdr:rowOff>
    </xdr:from>
    <xdr:to>
      <xdr:col>81</xdr:col>
      <xdr:colOff>44450</xdr:colOff>
      <xdr:row>15</xdr:row>
      <xdr:rowOff>70379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6179800" y="2567728"/>
          <a:ext cx="838200" cy="7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70379</xdr:rowOff>
    </xdr:from>
    <xdr:to>
      <xdr:col>77</xdr:col>
      <xdr:colOff>44450</xdr:colOff>
      <xdr:row>15</xdr:row>
      <xdr:rowOff>164888</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5290800" y="2642129"/>
          <a:ext cx="889000" cy="9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164888</xdr:rowOff>
    </xdr:from>
    <xdr:to>
      <xdr:col>72</xdr:col>
      <xdr:colOff>203200</xdr:colOff>
      <xdr:row>17</xdr:row>
      <xdr:rowOff>163830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4401800" y="2736638"/>
          <a:ext cx="889000" cy="34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163830</xdr:rowOff>
    </xdr:from>
    <xdr:to>
      <xdr:col>68</xdr:col>
      <xdr:colOff>152400</xdr:colOff>
      <xdr:row>19</xdr:row>
      <xdr:rowOff>154728</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3512800" y="3078480"/>
          <a:ext cx="889000" cy="3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116628</xdr:rowOff>
    </xdr:from>
    <xdr:to>
      <xdr:col>81</xdr:col>
      <xdr:colOff>95250</xdr:colOff>
      <xdr:row>15</xdr:row>
      <xdr:rowOff>46778</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6967200" y="251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88705</xdr:rowOff>
    </xdr:from>
    <xdr:ext cx="762000" cy="259045"/>
    <xdr:sp macro="" textlink="">
      <xdr:nvSpPr>
        <xdr:cNvPr id="458" name="将来負担の状況該当値テキスト">
          <a:extLst>
            <a:ext uri="{FF2B5EF4-FFF2-40B4-BE49-F238E27FC236}">
              <a16:creationId xmlns:a16="http://schemas.microsoft.com/office/drawing/2014/main" id="{00000000-0008-0000-0300-0000CA010000}"/>
            </a:ext>
          </a:extLst>
        </xdr:cNvPr>
        <xdr:cNvSpPr txBox="1"/>
      </xdr:nvSpPr>
      <xdr:spPr>
        <a:xfrm>
          <a:off x="17106900" y="248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19579</xdr:rowOff>
    </xdr:from>
    <xdr:to>
      <xdr:col>77</xdr:col>
      <xdr:colOff>95250</xdr:colOff>
      <xdr:row>15</xdr:row>
      <xdr:rowOff>121179</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129000" y="25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105956</xdr:rowOff>
    </xdr:from>
    <xdr:ext cx="7366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798800" y="26777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114088</xdr:rowOff>
    </xdr:from>
    <xdr:to>
      <xdr:col>73</xdr:col>
      <xdr:colOff>44450</xdr:colOff>
      <xdr:row>16</xdr:row>
      <xdr:rowOff>44238</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5240000" y="2685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29015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909800" y="2772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113030</xdr:rowOff>
    </xdr:from>
    <xdr:to>
      <xdr:col>68</xdr:col>
      <xdr:colOff>203200</xdr:colOff>
      <xdr:row>18</xdr:row>
      <xdr:rowOff>43180</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4351000" y="302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27957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020800" y="311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103928</xdr:rowOff>
    </xdr:from>
    <xdr:to>
      <xdr:col>64</xdr:col>
      <xdr:colOff>152400</xdr:colOff>
      <xdr:row>20</xdr:row>
      <xdr:rowOff>34078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3462000" y="336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18855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131800" y="3447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前年度から</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％増となり、水準としては全国平均・県平均・類似団体平均のいずれも上回っている状況である。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この増加は、会計年度任用職員の報酬引上げや一般職給の増額が影響したものと考えられる。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今後も、職員配置の整理や業務分担の見直しを進めながら、人件費の適正な水準の確保に取り組んでいく。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8128</xdr:rowOff>
    </xdr:from>
    <xdr:to>
      <xdr:col>24</xdr:col>
      <xdr:colOff>25400</xdr:colOff>
      <xdr:row>38</xdr:row>
      <xdr:rowOff>53848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322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63009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35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8128</xdr:rowOff>
    </xdr:from>
    <xdr:to>
      <xdr:col>19</xdr:col>
      <xdr:colOff>187325</xdr:colOff>
      <xdr:row>38</xdr:row>
      <xdr:rowOff>53848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5232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117111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17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38</xdr:row>
      <xdr:rowOff>53848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50036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156718</xdr:rowOff>
    </xdr:from>
    <xdr:to>
      <xdr:col>11</xdr:col>
      <xdr:colOff>9525</xdr:colOff>
      <xdr:row>39</xdr:row>
      <xdr:rowOff>24130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500368"/>
          <a:ext cx="889000" cy="210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xdr:rowOff>
    </xdr:from>
    <xdr:to>
      <xdr:col>24</xdr:col>
      <xdr:colOff>76200</xdr:colOff>
      <xdr:row>38</xdr:row>
      <xdr:rowOff>104648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146575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128778</xdr:rowOff>
    </xdr:from>
    <xdr:to>
      <xdr:col>20</xdr:col>
      <xdr:colOff>38100</xdr:colOff>
      <xdr:row>38</xdr:row>
      <xdr:rowOff>58928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43705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3048</xdr:rowOff>
    </xdr:from>
    <xdr:to>
      <xdr:col>15</xdr:col>
      <xdr:colOff>149225</xdr:colOff>
      <xdr:row>38</xdr:row>
      <xdr:rowOff>104648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89425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105918</xdr:rowOff>
    </xdr:from>
    <xdr:to>
      <xdr:col>11</xdr:col>
      <xdr:colOff>60325</xdr:colOff>
      <xdr:row>38</xdr:row>
      <xdr:rowOff>36068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20845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144780</xdr:rowOff>
    </xdr:from>
    <xdr:to>
      <xdr:col>6</xdr:col>
      <xdr:colOff>171450</xdr:colOff>
      <xdr:row>39</xdr:row>
      <xdr:rowOff>74930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5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59707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4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前年度比で</a:t>
          </a:r>
          <a:r>
            <a:rPr lang="en-US" altLang="ja-JP" sz="1400" b="0" i="0">
              <a:solidFill>
                <a:srgbClr val="0070C0"/>
              </a:solidFill>
              <a:effectLst/>
              <a:latin typeface="ＭＳ Ｐゴシック" panose="020B0600070205080204" pitchFamily="50" charset="-128"/>
              <a:ea typeface="ＭＳ Ｐゴシック" panose="020B0600070205080204" pitchFamily="50" charset="-128"/>
              <a:cs typeface="+mn-cs"/>
            </a:rPr>
            <a:t>0.5</a:t>
          </a:r>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％の増加となったものの、水準としては全国平均、県平均、さらには類似団体の平均をいずれも下回っている。</a:t>
          </a:r>
        </a:p>
        <a:p>
          <a:pPr fontAlgn="t"/>
          <a:r>
            <a:rPr lang="ja-JP" altLang="en-US" sz="1400" b="0" i="0">
              <a:solidFill>
                <a:srgbClr val="0070C0"/>
              </a:solidFill>
              <a:effectLst/>
              <a:latin typeface="ＭＳ Ｐゴシック" panose="020B0600070205080204" pitchFamily="50" charset="-128"/>
              <a:ea typeface="ＭＳ Ｐゴシック" panose="020B0600070205080204" pitchFamily="50" charset="-128"/>
              <a:cs typeface="+mn-cs"/>
            </a:rPr>
            <a:t>今回の増加については、業務委託料の増額や需用費の伸びが一因となっていると考えられる。今後は、事務事業の効率化や施設運営方法の再検討を進めることで、物件費の抑制に引き続き取り組んでいく方針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50800</xdr:rowOff>
    </xdr:from>
    <xdr:to>
      <xdr:col>82</xdr:col>
      <xdr:colOff>107950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6225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113047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684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50800</xdr:rowOff>
    </xdr:from>
    <xdr:to>
      <xdr:col>78</xdr:col>
      <xdr:colOff>69850</xdr:colOff>
      <xdr:row>15</xdr:row>
      <xdr:rowOff>54610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26225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48277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9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20320</xdr:rowOff>
    </xdr:from>
    <xdr:to>
      <xdr:col>73</xdr:col>
      <xdr:colOff>180975</xdr:colOff>
      <xdr:row>15</xdr:row>
      <xdr:rowOff>54610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5920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44467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87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20320</xdr:rowOff>
    </xdr:from>
    <xdr:to>
      <xdr:col>69</xdr:col>
      <xdr:colOff>92075</xdr:colOff>
      <xdr:row>15</xdr:row>
      <xdr:rowOff>157480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5920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170197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74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29227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7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19050</xdr:rowOff>
    </xdr:from>
    <xdr:to>
      <xdr:col>82</xdr:col>
      <xdr:colOff>158750</xdr:colOff>
      <xdr:row>15</xdr:row>
      <xdr:rowOff>120650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35577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0</xdr:rowOff>
    </xdr:from>
    <xdr:to>
      <xdr:col>78</xdr:col>
      <xdr:colOff>120650</xdr:colOff>
      <xdr:row>15</xdr:row>
      <xdr:rowOff>101600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57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111777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340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3810</xdr:rowOff>
    </xdr:from>
    <xdr:to>
      <xdr:col>74</xdr:col>
      <xdr:colOff>31750</xdr:colOff>
      <xdr:row>15</xdr:row>
      <xdr:rowOff>105410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115587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140970</xdr:rowOff>
    </xdr:from>
    <xdr:to>
      <xdr:col>69</xdr:col>
      <xdr:colOff>142875</xdr:colOff>
      <xdr:row>15</xdr:row>
      <xdr:rowOff>71120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54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81297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31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106680</xdr:rowOff>
    </xdr:from>
    <xdr:to>
      <xdr:col>65</xdr:col>
      <xdr:colOff>53975</xdr:colOff>
      <xdr:row>16</xdr:row>
      <xdr:rowOff>36830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7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47007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前年度と同水準を保っているが、類似団体の平均値より高い状況が続いている。</a:t>
          </a:r>
          <a:b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b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支出では子ども関連費が大きな割合を占めており、少子高齢化の中で子どもが安心して暮らせる環境づくりに不可欠な経費である。　今後は、動向を見極めつつ扶助費の適正化を進め、税収の徴収率向上などによって財政基盤の強化を図り、比率の改善につなげていく。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57</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804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111777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37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804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69850</xdr:rowOff>
    </xdr:from>
    <xdr:to>
      <xdr:col>15</xdr:col>
      <xdr:colOff>98425</xdr:colOff>
      <xdr:row>57</xdr:row>
      <xdr:rowOff>88900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842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69850</xdr:rowOff>
    </xdr:from>
    <xdr:to>
      <xdr:col>11</xdr:col>
      <xdr:colOff>9525</xdr:colOff>
      <xdr:row>57</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842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152400</xdr:rowOff>
    </xdr:from>
    <xdr:to>
      <xdr:col>20</xdr:col>
      <xdr:colOff>38100</xdr:colOff>
      <xdr:row>57</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38100</xdr:rowOff>
    </xdr:from>
    <xdr:to>
      <xdr:col>15</xdr:col>
      <xdr:colOff>149225</xdr:colOff>
      <xdr:row>57</xdr:row>
      <xdr:rowOff>139700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124477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97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76200</xdr:rowOff>
    </xdr:from>
    <xdr:to>
      <xdr:col>6</xdr:col>
      <xdr:colOff>171450</xdr:colOff>
      <xdr:row>58</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162577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いこいの郷公園遊具更新及び照明設備のＬＥＤ化事業の実施等により普通建設事業費が増加したこと等により前年度から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％増加し、全国平均、香川県平均及び類似団体平均を上回る状況となっている。</a:t>
          </a:r>
        </a:p>
        <a:p>
          <a:r>
            <a:rPr kumimoji="1" lang="ja-JP" altLang="en-US" sz="1300">
              <a:latin typeface="ＭＳ Ｐゴシック" panose="020B0600070205080204" pitchFamily="50" charset="-128"/>
              <a:ea typeface="ＭＳ Ｐゴシック" panose="020B0600070205080204" pitchFamily="50" charset="-128"/>
            </a:rPr>
            <a:t>　引き続き繰出金の内容の精査を行い、独立採算の原則に近付けるよう努めるとともに、税収の徴収率向上を中心とする歳入確保に取り組む。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85090</xdr:rowOff>
    </xdr:from>
    <xdr:to>
      <xdr:col>82</xdr:col>
      <xdr:colOff>107950</xdr:colOff>
      <xdr:row>59</xdr:row>
      <xdr:rowOff>92710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5671800" y="10200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85090</xdr:rowOff>
    </xdr:from>
    <xdr:to>
      <xdr:col>78</xdr:col>
      <xdr:colOff>69850</xdr:colOff>
      <xdr:row>59</xdr:row>
      <xdr:rowOff>100330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10200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31750</xdr:rowOff>
    </xdr:from>
    <xdr:to>
      <xdr:col>73</xdr:col>
      <xdr:colOff>180975</xdr:colOff>
      <xdr:row>59</xdr:row>
      <xdr:rowOff>100330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1473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31750</xdr:rowOff>
    </xdr:from>
    <xdr:to>
      <xdr:col>69</xdr:col>
      <xdr:colOff>92075</xdr:colOff>
      <xdr:row>59</xdr:row>
      <xdr:rowOff>168910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1473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41910</xdr:rowOff>
    </xdr:from>
    <xdr:to>
      <xdr:col>82</xdr:col>
      <xdr:colOff>158750</xdr:colOff>
      <xdr:row>59</xdr:row>
      <xdr:rowOff>143510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13987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12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34290</xdr:rowOff>
    </xdr:from>
    <xdr:to>
      <xdr:col>78</xdr:col>
      <xdr:colOff>120650</xdr:colOff>
      <xdr:row>59</xdr:row>
      <xdr:rowOff>135890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120667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23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49530</xdr:rowOff>
    </xdr:from>
    <xdr:to>
      <xdr:col>74</xdr:col>
      <xdr:colOff>31750</xdr:colOff>
      <xdr:row>59</xdr:row>
      <xdr:rowOff>151130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135907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152400</xdr:rowOff>
    </xdr:from>
    <xdr:to>
      <xdr:col>69</xdr:col>
      <xdr:colOff>142875</xdr:colOff>
      <xdr:row>59</xdr:row>
      <xdr:rowOff>82550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67327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118110</xdr:rowOff>
    </xdr:from>
    <xdr:to>
      <xdr:col>65</xdr:col>
      <xdr:colOff>53975</xdr:colOff>
      <xdr:row>60</xdr:row>
      <xdr:rowOff>48260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33037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前年度から</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2.2</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％減少し、類似団体の平均水準を下回る結果となった。</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今後は、必要な補助金については継続して実施しつつ、既存の補助金の内容を点検し、より住民にとって効果の高い補助制度となるよう見直しを進めていく。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110998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354064"/>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65278</xdr:rowOff>
    </xdr:from>
    <xdr:to>
      <xdr:col>78</xdr:col>
      <xdr:colOff>69850</xdr:colOff>
      <xdr:row>37</xdr:row>
      <xdr:rowOff>110998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40892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117856</xdr:rowOff>
    </xdr:from>
    <xdr:to>
      <xdr:col>73</xdr:col>
      <xdr:colOff>180975</xdr:colOff>
      <xdr:row>37</xdr:row>
      <xdr:rowOff>65278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9005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117856</xdr:rowOff>
    </xdr:from>
    <xdr:to>
      <xdr:col>69</xdr:col>
      <xdr:colOff>92075</xdr:colOff>
      <xdr:row>36</xdr:row>
      <xdr:rowOff>168148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290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147591</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14478</xdr:rowOff>
    </xdr:from>
    <xdr:to>
      <xdr:col>74</xdr:col>
      <xdr:colOff>31750</xdr:colOff>
      <xdr:row>37</xdr:row>
      <xdr:rowOff>116078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67056</xdr:rowOff>
    </xdr:from>
    <xdr:to>
      <xdr:col>69</xdr:col>
      <xdr:colOff>142875</xdr:colOff>
      <xdr:row>36</xdr:row>
      <xdr:rowOff>168656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7383</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117348</xdr:rowOff>
    </xdr:from>
    <xdr:to>
      <xdr:col>65</xdr:col>
      <xdr:colOff>53975</xdr:colOff>
      <xdr:row>37</xdr:row>
      <xdr:rowOff>47498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57675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前年度と比べて</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％の減少となった。</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大型の施設整備事業が続くことで地方債の元利償還金の増加が見込まれるため、過重な公債費負担を避ける必要がある。そのため、地方債を発行する際には、交付税措置率の高い過疎債を優先的に活用するなど、財政負担の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50800</xdr:rowOff>
    </xdr:from>
    <xdr:to>
      <xdr:col>24</xdr:col>
      <xdr:colOff>25400</xdr:colOff>
      <xdr:row>76</xdr:row>
      <xdr:rowOff>88900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810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39370</xdr:rowOff>
    </xdr:from>
    <xdr:to>
      <xdr:col>19</xdr:col>
      <xdr:colOff>187325</xdr:colOff>
      <xdr:row>76</xdr:row>
      <xdr:rowOff>88900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6957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xdr:rowOff>
    </xdr:from>
    <xdr:to>
      <xdr:col>15</xdr:col>
      <xdr:colOff>98425</xdr:colOff>
      <xdr:row>76</xdr:row>
      <xdr:rowOff>39370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xdr:rowOff>
    </xdr:from>
    <xdr:to>
      <xdr:col>11</xdr:col>
      <xdr:colOff>9525</xdr:colOff>
      <xdr:row>76</xdr:row>
      <xdr:rowOff>39370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0</xdr:rowOff>
    </xdr:from>
    <xdr:to>
      <xdr:col>24</xdr:col>
      <xdr:colOff>76200</xdr:colOff>
      <xdr:row>76</xdr:row>
      <xdr:rowOff>101600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16527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38100</xdr:rowOff>
    </xdr:from>
    <xdr:to>
      <xdr:col>20</xdr:col>
      <xdr:colOff>38100</xdr:colOff>
      <xdr:row>76</xdr:row>
      <xdr:rowOff>139700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149877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3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160020</xdr:rowOff>
    </xdr:from>
    <xdr:to>
      <xdr:col>15</xdr:col>
      <xdr:colOff>149225</xdr:colOff>
      <xdr:row>76</xdr:row>
      <xdr:rowOff>90170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100347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121920</xdr:rowOff>
    </xdr:from>
    <xdr:to>
      <xdr:col>11</xdr:col>
      <xdr:colOff>60325</xdr:colOff>
      <xdr:row>76</xdr:row>
      <xdr:rowOff>52070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62247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49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％減少したものの、類似団体平均と比較すると</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％上回っている。</a:t>
          </a:r>
        </a:p>
        <a:p>
          <a:r>
            <a:rPr kumimoji="1" lang="ja-JP" altLang="en-US" sz="1300">
              <a:latin typeface="ＭＳ Ｐゴシック" panose="020B0600070205080204" pitchFamily="50" charset="-128"/>
              <a:ea typeface="ＭＳ Ｐゴシック" panose="020B0600070205080204" pitchFamily="50" charset="-128"/>
            </a:rPr>
            <a:t>　これは、一部事務組合への負担金及び特別給付金関係事業における費用が増加したことが主な要因であると考えられる。</a:t>
          </a:r>
        </a:p>
        <a:p>
          <a:r>
            <a:rPr kumimoji="1" lang="ja-JP" altLang="en-US" sz="1300">
              <a:latin typeface="ＭＳ Ｐゴシック" panose="020B0600070205080204" pitchFamily="50" charset="-128"/>
              <a:ea typeface="ＭＳ Ｐゴシック" panose="020B0600070205080204" pitchFamily="50" charset="-128"/>
            </a:rPr>
            <a:t>　今後も引き続き各経費の比率が高い要因を分析し、経費の抑制に努める。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39370</xdr:rowOff>
    </xdr:from>
    <xdr:to>
      <xdr:col>82</xdr:col>
      <xdr:colOff>107950</xdr:colOff>
      <xdr:row>78</xdr:row>
      <xdr:rowOff>62230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41247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62230</xdr:rowOff>
    </xdr:from>
    <xdr:to>
      <xdr:col>78</xdr:col>
      <xdr:colOff>69850</xdr:colOff>
      <xdr:row>78</xdr:row>
      <xdr:rowOff>85089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4353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27939</xdr:rowOff>
    </xdr:from>
    <xdr:to>
      <xdr:col>73</xdr:col>
      <xdr:colOff>180975</xdr:colOff>
      <xdr:row>78</xdr:row>
      <xdr:rowOff>85089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229589"/>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27939</xdr:rowOff>
    </xdr:from>
    <xdr:to>
      <xdr:col>69</xdr:col>
      <xdr:colOff>92075</xdr:colOff>
      <xdr:row>79</xdr:row>
      <xdr:rowOff>119380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229589"/>
          <a:ext cx="889000" cy="4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160020</xdr:rowOff>
    </xdr:from>
    <xdr:to>
      <xdr:col>82</xdr:col>
      <xdr:colOff>158750</xdr:colOff>
      <xdr:row>78</xdr:row>
      <xdr:rowOff>90170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36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132097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33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11430</xdr:rowOff>
    </xdr:from>
    <xdr:to>
      <xdr:col>78</xdr:col>
      <xdr:colOff>120650</xdr:colOff>
      <xdr:row>78</xdr:row>
      <xdr:rowOff>113030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97807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709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34289</xdr:rowOff>
    </xdr:from>
    <xdr:to>
      <xdr:col>74</xdr:col>
      <xdr:colOff>31750</xdr:colOff>
      <xdr:row>78</xdr:row>
      <xdr:rowOff>135889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4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120666</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49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148589</xdr:rowOff>
    </xdr:from>
    <xdr:to>
      <xdr:col>69</xdr:col>
      <xdr:colOff>142875</xdr:colOff>
      <xdr:row>77</xdr:row>
      <xdr:rowOff>78739</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63516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68580</xdr:rowOff>
    </xdr:from>
    <xdr:to>
      <xdr:col>65</xdr:col>
      <xdr:colOff>53975</xdr:colOff>
      <xdr:row>79</xdr:row>
      <xdr:rowOff>170180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61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154957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699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165784</xdr:rowOff>
    </xdr:from>
    <xdr:to>
      <xdr:col>29</xdr:col>
      <xdr:colOff>127000</xdr:colOff>
      <xdr:row>17</xdr:row>
      <xdr:rowOff>67772</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56609"/>
          <a:ext cx="647700" cy="73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93918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713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67772</xdr:rowOff>
    </xdr:from>
    <xdr:to>
      <xdr:col>26</xdr:col>
      <xdr:colOff>50800</xdr:colOff>
      <xdr:row>17</xdr:row>
      <xdr:rowOff>113589</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30047"/>
          <a:ext cx="698500" cy="45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99408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718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113589</xdr:rowOff>
    </xdr:from>
    <xdr:to>
      <xdr:col>22</xdr:col>
      <xdr:colOff>114300</xdr:colOff>
      <xdr:row>17</xdr:row>
      <xdr:rowOff>163932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75864"/>
          <a:ext cx="698500" cy="503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138927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758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163932</xdr:rowOff>
    </xdr:from>
    <xdr:to>
      <xdr:col>18</xdr:col>
      <xdr:colOff>177800</xdr:colOff>
      <xdr:row>18</xdr:row>
      <xdr:rowOff>42180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126207"/>
          <a:ext cx="698500" cy="496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152163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771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9494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280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114984</xdr:rowOff>
    </xdr:from>
    <xdr:to>
      <xdr:col>29</xdr:col>
      <xdr:colOff>177800</xdr:colOff>
      <xdr:row>17</xdr:row>
      <xdr:rowOff>45134</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905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87061</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877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16972</xdr:rowOff>
    </xdr:from>
    <xdr:to>
      <xdr:col>26</xdr:col>
      <xdr:colOff>101600</xdr:colOff>
      <xdr:row>17</xdr:row>
      <xdr:rowOff>118572</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792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103349</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0656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62789</xdr:rowOff>
    </xdr:from>
    <xdr:to>
      <xdr:col>22</xdr:col>
      <xdr:colOff>165100</xdr:colOff>
      <xdr:row>17</xdr:row>
      <xdr:rowOff>164389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025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149166</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111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113132</xdr:rowOff>
    </xdr:from>
    <xdr:to>
      <xdr:col>19</xdr:col>
      <xdr:colOff>38100</xdr:colOff>
      <xdr:row>18</xdr:row>
      <xdr:rowOff>43282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754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28059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161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162830</xdr:rowOff>
    </xdr:from>
    <xdr:to>
      <xdr:col>15</xdr:col>
      <xdr:colOff>101600</xdr:colOff>
      <xdr:row>18</xdr:row>
      <xdr:rowOff>92980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1251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77757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211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50991</xdr:rowOff>
    </xdr:from>
    <xdr:to>
      <xdr:col>29</xdr:col>
      <xdr:colOff>127000</xdr:colOff>
      <xdr:row>37</xdr:row>
      <xdr:rowOff>134430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003800" y="7175691"/>
          <a:ext cx="647700" cy="834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50991</xdr:rowOff>
    </xdr:from>
    <xdr:to>
      <xdr:col>26</xdr:col>
      <xdr:colOff>50800</xdr:colOff>
      <xdr:row>37</xdr:row>
      <xdr:rowOff>131267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175691"/>
          <a:ext cx="698500" cy="802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131267</xdr:rowOff>
    </xdr:from>
    <xdr:to>
      <xdr:col>22</xdr:col>
      <xdr:colOff>114300</xdr:colOff>
      <xdr:row>37</xdr:row>
      <xdr:rowOff>157264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255967"/>
          <a:ext cx="698500" cy="25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157264</xdr:rowOff>
    </xdr:from>
    <xdr:to>
      <xdr:col>18</xdr:col>
      <xdr:colOff>177800</xdr:colOff>
      <xdr:row>37</xdr:row>
      <xdr:rowOff>172898</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281964"/>
          <a:ext cx="698500" cy="156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83630</xdr:rowOff>
    </xdr:from>
    <xdr:to>
      <xdr:col>29</xdr:col>
      <xdr:colOff>177800</xdr:colOff>
      <xdr:row>37</xdr:row>
      <xdr:rowOff>185230</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208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55707</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1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191</xdr:rowOff>
    </xdr:from>
    <xdr:to>
      <xdr:col>26</xdr:col>
      <xdr:colOff>101600</xdr:colOff>
      <xdr:row>37</xdr:row>
      <xdr:rowOff>101791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1248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86568</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2112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80467</xdr:rowOff>
    </xdr:from>
    <xdr:to>
      <xdr:col>22</xdr:col>
      <xdr:colOff>165100</xdr:colOff>
      <xdr:row>37</xdr:row>
      <xdr:rowOff>182067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2051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166844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291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106464</xdr:rowOff>
    </xdr:from>
    <xdr:to>
      <xdr:col>19</xdr:col>
      <xdr:colOff>38100</xdr:colOff>
      <xdr:row>37</xdr:row>
      <xdr:rowOff>208064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2311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192841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317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122098</xdr:rowOff>
    </xdr:from>
    <xdr:to>
      <xdr:col>15</xdr:col>
      <xdr:colOff>101600</xdr:colOff>
      <xdr:row>37</xdr:row>
      <xdr:rowOff>223698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2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208475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33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7326</xdr:rowOff>
    </xdr:from>
    <xdr:to>
      <xdr:col>24</xdr:col>
      <xdr:colOff>63500</xdr:colOff>
      <xdr:row>35</xdr:row>
      <xdr:rowOff>91686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008076"/>
          <a:ext cx="838200" cy="8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91686</xdr:rowOff>
    </xdr:from>
    <xdr:to>
      <xdr:col>19</xdr:col>
      <xdr:colOff>177800</xdr:colOff>
      <xdr:row>35</xdr:row>
      <xdr:rowOff>109243</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92436"/>
          <a:ext cx="889000" cy="17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109243</xdr:rowOff>
    </xdr:from>
    <xdr:to>
      <xdr:col>15</xdr:col>
      <xdr:colOff>50800</xdr:colOff>
      <xdr:row>35</xdr:row>
      <xdr:rowOff>144302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09993"/>
          <a:ext cx="889000" cy="35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144302</xdr:rowOff>
    </xdr:from>
    <xdr:to>
      <xdr:col>10</xdr:col>
      <xdr:colOff>114300</xdr:colOff>
      <xdr:row>36</xdr:row>
      <xdr:rowOff>17849</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45052"/>
          <a:ext cx="889000" cy="4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163029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127976</xdr:rowOff>
    </xdr:from>
    <xdr:to>
      <xdr:col>24</xdr:col>
      <xdr:colOff>114300</xdr:colOff>
      <xdr:row>35</xdr:row>
      <xdr:rowOff>58126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106403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35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40886</xdr:rowOff>
    </xdr:from>
    <xdr:to>
      <xdr:col>20</xdr:col>
      <xdr:colOff>38100</xdr:colOff>
      <xdr:row>35</xdr:row>
      <xdr:rowOff>142486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41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133613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3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58443</xdr:rowOff>
    </xdr:from>
    <xdr:to>
      <xdr:col>15</xdr:col>
      <xdr:colOff>101600</xdr:colOff>
      <xdr:row>35</xdr:row>
      <xdr:rowOff>160043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5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151170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51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93502</xdr:rowOff>
    </xdr:from>
    <xdr:to>
      <xdr:col>10</xdr:col>
      <xdr:colOff>165100</xdr:colOff>
      <xdr:row>36</xdr:row>
      <xdr:rowOff>23652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14779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18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138499</xdr:rowOff>
    </xdr:from>
    <xdr:to>
      <xdr:col>6</xdr:col>
      <xdr:colOff>38100</xdr:colOff>
      <xdr:row>36</xdr:row>
      <xdr:rowOff>68649</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39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59776</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231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81831</xdr:rowOff>
    </xdr:from>
    <xdr:to>
      <xdr:col>24</xdr:col>
      <xdr:colOff>63500</xdr:colOff>
      <xdr:row>58</xdr:row>
      <xdr:rowOff>106038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10025931"/>
          <a:ext cx="838200" cy="2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105856</xdr:rowOff>
    </xdr:from>
    <xdr:to>
      <xdr:col>19</xdr:col>
      <xdr:colOff>177800</xdr:colOff>
      <xdr:row>58</xdr:row>
      <xdr:rowOff>106038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49956"/>
          <a:ext cx="889000"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137978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973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104894</xdr:rowOff>
    </xdr:from>
    <xdr:to>
      <xdr:col>15</xdr:col>
      <xdr:colOff>50800</xdr:colOff>
      <xdr:row>58</xdr:row>
      <xdr:rowOff>105856</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019300" y="10048994"/>
          <a:ext cx="889000" cy="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138899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9740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97154</xdr:rowOff>
    </xdr:from>
    <xdr:to>
      <xdr:col>10</xdr:col>
      <xdr:colOff>114300</xdr:colOff>
      <xdr:row>58</xdr:row>
      <xdr:rowOff>104894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10041254"/>
          <a:ext cx="889000" cy="7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145705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9746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147672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9748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31031</xdr:rowOff>
    </xdr:from>
    <xdr:to>
      <xdr:col>24</xdr:col>
      <xdr:colOff>114300</xdr:colOff>
      <xdr:row>58</xdr:row>
      <xdr:rowOff>132631</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7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149172</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55238</xdr:rowOff>
    </xdr:from>
    <xdr:to>
      <xdr:col>20</xdr:col>
      <xdr:colOff>38100</xdr:colOff>
      <xdr:row>58</xdr:row>
      <xdr:rowOff>156838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9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147965</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1009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55056</xdr:rowOff>
    </xdr:from>
    <xdr:to>
      <xdr:col>15</xdr:col>
      <xdr:colOff>101600</xdr:colOff>
      <xdr:row>58</xdr:row>
      <xdr:rowOff>156656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9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147783</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1009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54094</xdr:rowOff>
    </xdr:from>
    <xdr:to>
      <xdr:col>10</xdr:col>
      <xdr:colOff>165100</xdr:colOff>
      <xdr:row>58</xdr:row>
      <xdr:rowOff>155694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146821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1009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46354</xdr:rowOff>
    </xdr:from>
    <xdr:to>
      <xdr:col>6</xdr:col>
      <xdr:colOff>38100</xdr:colOff>
      <xdr:row>58</xdr:row>
      <xdr:rowOff>147954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90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139081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10083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44241</xdr:rowOff>
    </xdr:from>
    <xdr:to>
      <xdr:col>24</xdr:col>
      <xdr:colOff>63500</xdr:colOff>
      <xdr:row>78</xdr:row>
      <xdr:rowOff>113258</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17341"/>
          <a:ext cx="838200" cy="69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108553</xdr:rowOff>
    </xdr:from>
    <xdr:to>
      <xdr:col>19</xdr:col>
      <xdr:colOff>177800</xdr:colOff>
      <xdr:row>78</xdr:row>
      <xdr:rowOff>113258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481653"/>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108553</xdr:rowOff>
    </xdr:from>
    <xdr:to>
      <xdr:col>15</xdr:col>
      <xdr:colOff>50800</xdr:colOff>
      <xdr:row>79</xdr:row>
      <xdr:rowOff>43383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481653"/>
          <a:ext cx="889000" cy="10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42945</xdr:rowOff>
    </xdr:from>
    <xdr:to>
      <xdr:col>10</xdr:col>
      <xdr:colOff>114300</xdr:colOff>
      <xdr:row>79</xdr:row>
      <xdr:rowOff>43383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587495"/>
          <a:ext cx="889000" cy="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87450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117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164891</xdr:rowOff>
    </xdr:from>
    <xdr:to>
      <xdr:col>24</xdr:col>
      <xdr:colOff>114300</xdr:colOff>
      <xdr:row>78</xdr:row>
      <xdr:rowOff>95041</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66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143318</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4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62458</xdr:rowOff>
    </xdr:from>
    <xdr:to>
      <xdr:col>20</xdr:col>
      <xdr:colOff>38100</xdr:colOff>
      <xdr:row>78</xdr:row>
      <xdr:rowOff>164058</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155185</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2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57753</xdr:rowOff>
    </xdr:from>
    <xdr:to>
      <xdr:col>15</xdr:col>
      <xdr:colOff>101600</xdr:colOff>
      <xdr:row>78</xdr:row>
      <xdr:rowOff>159353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3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150480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2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164033</xdr:rowOff>
    </xdr:from>
    <xdr:to>
      <xdr:col>10</xdr:col>
      <xdr:colOff>165100</xdr:colOff>
      <xdr:row>79</xdr:row>
      <xdr:rowOff>94183</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5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147833</xdr:colOff>
      <xdr:row>79</xdr:row>
      <xdr:rowOff>85310</xdr:rowOff>
    </xdr:from>
    <xdr:ext cx="313932"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862333" y="136298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163595</xdr:rowOff>
    </xdr:from>
    <xdr:to>
      <xdr:col>6</xdr:col>
      <xdr:colOff>38100</xdr:colOff>
      <xdr:row>79</xdr:row>
      <xdr:rowOff>93745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53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20833</xdr:colOff>
      <xdr:row>79</xdr:row>
      <xdr:rowOff>84872</xdr:rowOff>
    </xdr:from>
    <xdr:ext cx="313932"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973333" y="136294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84158</xdr:rowOff>
    </xdr:from>
    <xdr:to>
      <xdr:col>24</xdr:col>
      <xdr:colOff>63500</xdr:colOff>
      <xdr:row>97</xdr:row>
      <xdr:rowOff>119659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714808"/>
          <a:ext cx="838200" cy="3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119659</xdr:rowOff>
    </xdr:from>
    <xdr:to>
      <xdr:col>19</xdr:col>
      <xdr:colOff>177800</xdr:colOff>
      <xdr:row>97</xdr:row>
      <xdr:rowOff>141582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750309"/>
          <a:ext cx="889000" cy="2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97073</xdr:rowOff>
    </xdr:from>
    <xdr:to>
      <xdr:col>15</xdr:col>
      <xdr:colOff>50800</xdr:colOff>
      <xdr:row>97</xdr:row>
      <xdr:rowOff>141582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727723"/>
          <a:ext cx="889000" cy="44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97073</xdr:rowOff>
    </xdr:from>
    <xdr:to>
      <xdr:col>10</xdr:col>
      <xdr:colOff>114300</xdr:colOff>
      <xdr:row>98</xdr:row>
      <xdr:rowOff>114858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727723"/>
          <a:ext cx="889000" cy="18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129348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8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33358</xdr:rowOff>
    </xdr:from>
    <xdr:to>
      <xdr:col>24</xdr:col>
      <xdr:colOff>114300</xdr:colOff>
      <xdr:row>97</xdr:row>
      <xdr:rowOff>134958</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66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11785</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64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68859</xdr:rowOff>
    </xdr:from>
    <xdr:to>
      <xdr:col>20</xdr:col>
      <xdr:colOff>38100</xdr:colOff>
      <xdr:row>97</xdr:row>
      <xdr:rowOff>170459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69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161586</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79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90782</xdr:rowOff>
    </xdr:from>
    <xdr:to>
      <xdr:col>15</xdr:col>
      <xdr:colOff>101600</xdr:colOff>
      <xdr:row>98</xdr:row>
      <xdr:rowOff>20932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721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12059</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81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46273</xdr:rowOff>
    </xdr:from>
    <xdr:to>
      <xdr:col>10</xdr:col>
      <xdr:colOff>165100</xdr:colOff>
      <xdr:row>97</xdr:row>
      <xdr:rowOff>147873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6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139000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769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64058</xdr:rowOff>
    </xdr:from>
    <xdr:to>
      <xdr:col>6</xdr:col>
      <xdr:colOff>38100</xdr:colOff>
      <xdr:row>98</xdr:row>
      <xdr:rowOff>165658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86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156785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95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133531</xdr:rowOff>
    </xdr:from>
    <xdr:to>
      <xdr:col>55</xdr:col>
      <xdr:colOff>0</xdr:colOff>
      <xdr:row>39</xdr:row>
      <xdr:rowOff>68865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648631"/>
          <a:ext cx="838200" cy="106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62293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34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68865</xdr:rowOff>
    </xdr:from>
    <xdr:to>
      <xdr:col>50</xdr:col>
      <xdr:colOff>114300</xdr:colOff>
      <xdr:row>39</xdr:row>
      <xdr:rowOff>71593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755415"/>
          <a:ext cx="8890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58296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23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71593</xdr:rowOff>
    </xdr:from>
    <xdr:to>
      <xdr:col>45</xdr:col>
      <xdr:colOff>177800</xdr:colOff>
      <xdr:row>39</xdr:row>
      <xdr:rowOff>113757</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758143"/>
          <a:ext cx="889000" cy="42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83571</xdr:rowOff>
    </xdr:from>
    <xdr:to>
      <xdr:col>41</xdr:col>
      <xdr:colOff>50800</xdr:colOff>
      <xdr:row>39</xdr:row>
      <xdr:rowOff>113757</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427221"/>
          <a:ext cx="889000" cy="37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131822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304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113834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43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82731</xdr:rowOff>
    </xdr:from>
    <xdr:to>
      <xdr:col>55</xdr:col>
      <xdr:colOff>50800</xdr:colOff>
      <xdr:row>39</xdr:row>
      <xdr:rowOff>12881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59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61158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576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18065</xdr:rowOff>
    </xdr:from>
    <xdr:to>
      <xdr:col>50</xdr:col>
      <xdr:colOff>165100</xdr:colOff>
      <xdr:row>39</xdr:row>
      <xdr:rowOff>119665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110792</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797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20793</xdr:rowOff>
    </xdr:from>
    <xdr:to>
      <xdr:col>46</xdr:col>
      <xdr:colOff>38100</xdr:colOff>
      <xdr:row>39</xdr:row>
      <xdr:rowOff>122393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70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113520</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80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62957</xdr:rowOff>
    </xdr:from>
    <xdr:to>
      <xdr:col>41</xdr:col>
      <xdr:colOff>101600</xdr:colOff>
      <xdr:row>39</xdr:row>
      <xdr:rowOff>164557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74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155684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84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32771</xdr:rowOff>
    </xdr:from>
    <xdr:to>
      <xdr:col>36</xdr:col>
      <xdr:colOff>165100</xdr:colOff>
      <xdr:row>37</xdr:row>
      <xdr:rowOff>134371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37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125498</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469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116867</xdr:rowOff>
    </xdr:from>
    <xdr:to>
      <xdr:col>55</xdr:col>
      <xdr:colOff>0</xdr:colOff>
      <xdr:row>58</xdr:row>
      <xdr:rowOff>127599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60967"/>
          <a:ext cx="838200" cy="10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35775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808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127599</xdr:rowOff>
    </xdr:from>
    <xdr:to>
      <xdr:col>50</xdr:col>
      <xdr:colOff>114300</xdr:colOff>
      <xdr:row>58</xdr:row>
      <xdr:rowOff>131675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71699"/>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120759</xdr:rowOff>
    </xdr:from>
    <xdr:to>
      <xdr:col>45</xdr:col>
      <xdr:colOff>177800</xdr:colOff>
      <xdr:row>58</xdr:row>
      <xdr:rowOff>131675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10064859"/>
          <a:ext cx="889000" cy="10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108310</xdr:rowOff>
    </xdr:from>
    <xdr:to>
      <xdr:col>41</xdr:col>
      <xdr:colOff>50800</xdr:colOff>
      <xdr:row>58</xdr:row>
      <xdr:rowOff>120759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52410"/>
          <a:ext cx="889000" cy="1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149698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66067</xdr:rowOff>
    </xdr:from>
    <xdr:to>
      <xdr:col>55</xdr:col>
      <xdr:colOff>50800</xdr:colOff>
      <xdr:row>58</xdr:row>
      <xdr:rowOff>167667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10010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162774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93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76799</xdr:rowOff>
    </xdr:from>
    <xdr:to>
      <xdr:col>50</xdr:col>
      <xdr:colOff>165100</xdr:colOff>
      <xdr:row>59</xdr:row>
      <xdr:rowOff>6949</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1002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169526</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10113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80875</xdr:rowOff>
    </xdr:from>
    <xdr:to>
      <xdr:col>46</xdr:col>
      <xdr:colOff>38100</xdr:colOff>
      <xdr:row>59</xdr:row>
      <xdr:rowOff>11025</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1002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2152</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1011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69959</xdr:rowOff>
    </xdr:from>
    <xdr:to>
      <xdr:col>41</xdr:col>
      <xdr:colOff>101600</xdr:colOff>
      <xdr:row>59</xdr:row>
      <xdr:rowOff>109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10014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162686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1010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57510</xdr:rowOff>
    </xdr:from>
    <xdr:to>
      <xdr:col>36</xdr:col>
      <xdr:colOff>165100</xdr:colOff>
      <xdr:row>58</xdr:row>
      <xdr:rowOff>159110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1000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150237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1009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133976</xdr:rowOff>
    </xdr:from>
    <xdr:to>
      <xdr:col>55</xdr:col>
      <xdr:colOff>0</xdr:colOff>
      <xdr:row>78</xdr:row>
      <xdr:rowOff>137784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507076"/>
          <a:ext cx="838200" cy="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137784</xdr:rowOff>
    </xdr:from>
    <xdr:to>
      <xdr:col>50</xdr:col>
      <xdr:colOff>114300</xdr:colOff>
      <xdr:row>78</xdr:row>
      <xdr:rowOff>139007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10884"/>
          <a:ext cx="889000" cy="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138040</xdr:rowOff>
    </xdr:from>
    <xdr:to>
      <xdr:col>45</xdr:col>
      <xdr:colOff>177800</xdr:colOff>
      <xdr:row>78</xdr:row>
      <xdr:rowOff>139007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11140"/>
          <a:ext cx="889000" cy="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138040</xdr:rowOff>
    </xdr:from>
    <xdr:to>
      <xdr:col>41</xdr:col>
      <xdr:colOff>50800</xdr:colOff>
      <xdr:row>78</xdr:row>
      <xdr:rowOff>138619</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11140"/>
          <a:ext cx="889000" cy="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17722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83176</xdr:rowOff>
    </xdr:from>
    <xdr:to>
      <xdr:col>55</xdr:col>
      <xdr:colOff>50800</xdr:colOff>
      <xdr:row>79</xdr:row>
      <xdr:rowOff>13326</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6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39447</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86984</xdr:rowOff>
    </xdr:from>
    <xdr:to>
      <xdr:col>50</xdr:col>
      <xdr:colOff>165100</xdr:colOff>
      <xdr:row>79</xdr:row>
      <xdr:rowOff>17134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6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8261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52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88207</xdr:rowOff>
    </xdr:from>
    <xdr:to>
      <xdr:col>46</xdr:col>
      <xdr:colOff>38100</xdr:colOff>
      <xdr:row>79</xdr:row>
      <xdr:rowOff>18357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6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9484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54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87240</xdr:rowOff>
    </xdr:from>
    <xdr:to>
      <xdr:col>41</xdr:col>
      <xdr:colOff>101600</xdr:colOff>
      <xdr:row>79</xdr:row>
      <xdr:rowOff>17390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6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8517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553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87819</xdr:rowOff>
    </xdr:from>
    <xdr:to>
      <xdr:col>36</xdr:col>
      <xdr:colOff>165100</xdr:colOff>
      <xdr:row>79</xdr:row>
      <xdr:rowOff>17969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6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9096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3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69131</xdr:rowOff>
    </xdr:from>
    <xdr:to>
      <xdr:col>55</xdr:col>
      <xdr:colOff>0</xdr:colOff>
      <xdr:row>98</xdr:row>
      <xdr:rowOff>100656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71231"/>
          <a:ext cx="838200" cy="3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71699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30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100656</xdr:rowOff>
    </xdr:from>
    <xdr:to>
      <xdr:col>50</xdr:col>
      <xdr:colOff>114300</xdr:colOff>
      <xdr:row>98</xdr:row>
      <xdr:rowOff>111857</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902756"/>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2962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62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62125</xdr:rowOff>
    </xdr:from>
    <xdr:to>
      <xdr:col>45</xdr:col>
      <xdr:colOff>177800</xdr:colOff>
      <xdr:row>98</xdr:row>
      <xdr:rowOff>111857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64225"/>
          <a:ext cx="889000" cy="4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166705</xdr:rowOff>
    </xdr:from>
    <xdr:to>
      <xdr:col>41</xdr:col>
      <xdr:colOff>50800</xdr:colOff>
      <xdr:row>98</xdr:row>
      <xdr:rowOff>62125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97355"/>
          <a:ext cx="889000" cy="66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40843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00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18331</xdr:rowOff>
    </xdr:from>
    <xdr:to>
      <xdr:col>55</xdr:col>
      <xdr:colOff>50800</xdr:colOff>
      <xdr:row>98</xdr:row>
      <xdr:rowOff>119931</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82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104708</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3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49856</xdr:rowOff>
    </xdr:from>
    <xdr:to>
      <xdr:col>50</xdr:col>
      <xdr:colOff>165100</xdr:colOff>
      <xdr:row>98</xdr:row>
      <xdr:rowOff>151456</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5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142583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4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61057</xdr:rowOff>
    </xdr:from>
    <xdr:to>
      <xdr:col>46</xdr:col>
      <xdr:colOff>38100</xdr:colOff>
      <xdr:row>98</xdr:row>
      <xdr:rowOff>162657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6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153784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5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11325</xdr:rowOff>
    </xdr:from>
    <xdr:to>
      <xdr:col>41</xdr:col>
      <xdr:colOff>101600</xdr:colOff>
      <xdr:row>98</xdr:row>
      <xdr:rowOff>112925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1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104052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0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115905</xdr:rowOff>
    </xdr:from>
    <xdr:to>
      <xdr:col>36</xdr:col>
      <xdr:colOff>165100</xdr:colOff>
      <xdr:row>98</xdr:row>
      <xdr:rowOff>46055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46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37182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839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1522</xdr:rowOff>
    </xdr:from>
    <xdr:to>
      <xdr:col>85</xdr:col>
      <xdr:colOff>127000</xdr:colOff>
      <xdr:row>78</xdr:row>
      <xdr:rowOff>5592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374622"/>
          <a:ext cx="8382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1522</xdr:rowOff>
    </xdr:from>
    <xdr:to>
      <xdr:col>81</xdr:col>
      <xdr:colOff>50800</xdr:colOff>
      <xdr:row>78</xdr:row>
      <xdr:rowOff>14286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74622"/>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14286</xdr:rowOff>
    </xdr:from>
    <xdr:to>
      <xdr:col>76</xdr:col>
      <xdr:colOff>114300</xdr:colOff>
      <xdr:row>78</xdr:row>
      <xdr:rowOff>21450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87386"/>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21450</xdr:rowOff>
    </xdr:from>
    <xdr:to>
      <xdr:col>71</xdr:col>
      <xdr:colOff>177800</xdr:colOff>
      <xdr:row>78</xdr:row>
      <xdr:rowOff>29801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94550"/>
          <a:ext cx="889000" cy="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126242</xdr:rowOff>
    </xdr:from>
    <xdr:to>
      <xdr:col>85</xdr:col>
      <xdr:colOff>177800</xdr:colOff>
      <xdr:row>78</xdr:row>
      <xdr:rowOff>56392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32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104669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0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122172</xdr:rowOff>
    </xdr:from>
    <xdr:to>
      <xdr:col>81</xdr:col>
      <xdr:colOff>101600</xdr:colOff>
      <xdr:row>78</xdr:row>
      <xdr:rowOff>52322</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2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43449</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416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134936</xdr:rowOff>
    </xdr:from>
    <xdr:to>
      <xdr:col>76</xdr:col>
      <xdr:colOff>165100</xdr:colOff>
      <xdr:row>78</xdr:row>
      <xdr:rowOff>65086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3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56213</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2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142100</xdr:rowOff>
    </xdr:from>
    <xdr:to>
      <xdr:col>72</xdr:col>
      <xdr:colOff>38100</xdr:colOff>
      <xdr:row>78</xdr:row>
      <xdr:rowOff>72250</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4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63377</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3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150451</xdr:rowOff>
    </xdr:from>
    <xdr:to>
      <xdr:col>67</xdr:col>
      <xdr:colOff>101600</xdr:colOff>
      <xdr:row>78</xdr:row>
      <xdr:rowOff>80601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52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71728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44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45337</xdr:rowOff>
    </xdr:from>
    <xdr:to>
      <xdr:col>85</xdr:col>
      <xdr:colOff>127000</xdr:colOff>
      <xdr:row>99</xdr:row>
      <xdr:rowOff>89346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7018887"/>
          <a:ext cx="838200" cy="4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8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86334</xdr:rowOff>
    </xdr:from>
    <xdr:to>
      <xdr:col>81</xdr:col>
      <xdr:colOff>50800</xdr:colOff>
      <xdr:row>99</xdr:row>
      <xdr:rowOff>89346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7059884"/>
          <a:ext cx="889000" cy="3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60203</xdr:rowOff>
    </xdr:from>
    <xdr:to>
      <xdr:col>76</xdr:col>
      <xdr:colOff>114300</xdr:colOff>
      <xdr:row>99</xdr:row>
      <xdr:rowOff>86334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7033753"/>
          <a:ext cx="889000" cy="26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95209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5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60203</xdr:rowOff>
    </xdr:from>
    <xdr:to>
      <xdr:col>71</xdr:col>
      <xdr:colOff>177800</xdr:colOff>
      <xdr:row>99</xdr:row>
      <xdr:rowOff>77648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7033753"/>
          <a:ext cx="889000" cy="1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165987</xdr:rowOff>
    </xdr:from>
    <xdr:to>
      <xdr:col>85</xdr:col>
      <xdr:colOff>177800</xdr:colOff>
      <xdr:row>99</xdr:row>
      <xdr:rowOff>96137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96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80914</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88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38546</xdr:rowOff>
    </xdr:from>
    <xdr:to>
      <xdr:col>81</xdr:col>
      <xdr:colOff>101600</xdr:colOff>
      <xdr:row>99</xdr:row>
      <xdr:rowOff>140146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701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131273</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46428" y="171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99</xdr:row>
      <xdr:rowOff>35534</xdr:rowOff>
    </xdr:from>
    <xdr:to>
      <xdr:col>76</xdr:col>
      <xdr:colOff>165100</xdr:colOff>
      <xdr:row>99</xdr:row>
      <xdr:rowOff>137134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7009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128261</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57428" y="17101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9403</xdr:rowOff>
    </xdr:from>
    <xdr:to>
      <xdr:col>72</xdr:col>
      <xdr:colOff>38100</xdr:colOff>
      <xdr:row>99</xdr:row>
      <xdr:rowOff>111003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982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102130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707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26848</xdr:rowOff>
    </xdr:from>
    <xdr:to>
      <xdr:col>67</xdr:col>
      <xdr:colOff>101600</xdr:colOff>
      <xdr:row>99</xdr:row>
      <xdr:rowOff>128448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7000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119575</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709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114440</xdr:rowOff>
    </xdr:from>
    <xdr:to>
      <xdr:col>116</xdr:col>
      <xdr:colOff>63500</xdr:colOff>
      <xdr:row>39</xdr:row>
      <xdr:rowOff>2159</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1323300" y="6629540"/>
          <a:ext cx="838200" cy="5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2159</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20434300" y="6688709"/>
          <a:ext cx="889000" cy="4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63640</xdr:rowOff>
    </xdr:from>
    <xdr:to>
      <xdr:col>116</xdr:col>
      <xdr:colOff>114300</xdr:colOff>
      <xdr:row>38</xdr:row>
      <xdr:rowOff>165240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5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150017</xdr:rowOff>
    </xdr:from>
    <xdr:ext cx="469744"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49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122809</xdr:rowOff>
    </xdr:from>
    <xdr:to>
      <xdr:col>112</xdr:col>
      <xdr:colOff>38100</xdr:colOff>
      <xdr:row>39</xdr:row>
      <xdr:rowOff>52959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3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44086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730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98529</xdr:rowOff>
    </xdr:from>
    <xdr:to>
      <xdr:col>116</xdr:col>
      <xdr:colOff>63500</xdr:colOff>
      <xdr:row>57</xdr:row>
      <xdr:rowOff>99147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9871179"/>
          <a:ext cx="838200" cy="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98529</xdr:rowOff>
    </xdr:from>
    <xdr:to>
      <xdr:col>111</xdr:col>
      <xdr:colOff>177800</xdr:colOff>
      <xdr:row>57</xdr:row>
      <xdr:rowOff>99055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871179"/>
          <a:ext cx="889000" cy="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99055</xdr:rowOff>
    </xdr:from>
    <xdr:to>
      <xdr:col>107</xdr:col>
      <xdr:colOff>50800</xdr:colOff>
      <xdr:row>58</xdr:row>
      <xdr:rowOff>40465</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871705"/>
          <a:ext cx="889000" cy="11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40465</xdr:rowOff>
    </xdr:from>
    <xdr:to>
      <xdr:col>102</xdr:col>
      <xdr:colOff>114300</xdr:colOff>
      <xdr:row>58</xdr:row>
      <xdr:rowOff>41973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984565"/>
          <a:ext cx="88900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48347</xdr:rowOff>
    </xdr:from>
    <xdr:to>
      <xdr:col>116</xdr:col>
      <xdr:colOff>114300</xdr:colOff>
      <xdr:row>57</xdr:row>
      <xdr:rowOff>149947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8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71224</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672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47729</xdr:rowOff>
    </xdr:from>
    <xdr:to>
      <xdr:col>112</xdr:col>
      <xdr:colOff>38100</xdr:colOff>
      <xdr:row>57</xdr:row>
      <xdr:rowOff>149329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82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165856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595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48255</xdr:rowOff>
    </xdr:from>
    <xdr:to>
      <xdr:col>107</xdr:col>
      <xdr:colOff>101600</xdr:colOff>
      <xdr:row>57</xdr:row>
      <xdr:rowOff>149855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2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140982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91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161115</xdr:rowOff>
    </xdr:from>
    <xdr:to>
      <xdr:col>102</xdr:col>
      <xdr:colOff>165100</xdr:colOff>
      <xdr:row>58</xdr:row>
      <xdr:rowOff>91265</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93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82392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026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162623</xdr:rowOff>
    </xdr:from>
    <xdr:to>
      <xdr:col>98</xdr:col>
      <xdr:colOff>38100</xdr:colOff>
      <xdr:row>58</xdr:row>
      <xdr:rowOff>92773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93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109300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710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49387</xdr:rowOff>
    </xdr:from>
    <xdr:to>
      <xdr:col>116</xdr:col>
      <xdr:colOff>63500</xdr:colOff>
      <xdr:row>75</xdr:row>
      <xdr:rowOff>11357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736687"/>
          <a:ext cx="838200" cy="133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49387</xdr:rowOff>
    </xdr:from>
    <xdr:to>
      <xdr:col>111</xdr:col>
      <xdr:colOff>177800</xdr:colOff>
      <xdr:row>74</xdr:row>
      <xdr:rowOff>98192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736687"/>
          <a:ext cx="889000" cy="4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98192</xdr:rowOff>
    </xdr:from>
    <xdr:to>
      <xdr:col>107</xdr:col>
      <xdr:colOff>50800</xdr:colOff>
      <xdr:row>74</xdr:row>
      <xdr:rowOff>131340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785492"/>
          <a:ext cx="8890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142627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48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131340</xdr:rowOff>
    </xdr:from>
    <xdr:to>
      <xdr:col>102</xdr:col>
      <xdr:colOff>114300</xdr:colOff>
      <xdr:row>74</xdr:row>
      <xdr:rowOff>156045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818640"/>
          <a:ext cx="889000" cy="2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167822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512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497</xdr:rowOff>
    </xdr:from>
    <xdr:to>
      <xdr:col>98</xdr:col>
      <xdr:colOff>38100</xdr:colOff>
      <xdr:row>74</xdr:row>
      <xdr:rowOff>102097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687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118624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463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132007</xdr:rowOff>
    </xdr:from>
    <xdr:to>
      <xdr:col>116</xdr:col>
      <xdr:colOff>114300</xdr:colOff>
      <xdr:row>75</xdr:row>
      <xdr:rowOff>62157</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19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154884</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7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170037</xdr:rowOff>
    </xdr:from>
    <xdr:to>
      <xdr:col>112</xdr:col>
      <xdr:colOff>38100</xdr:colOff>
      <xdr:row>74</xdr:row>
      <xdr:rowOff>100187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68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116714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46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47392</xdr:rowOff>
    </xdr:from>
    <xdr:to>
      <xdr:col>107</xdr:col>
      <xdr:colOff>101600</xdr:colOff>
      <xdr:row>74</xdr:row>
      <xdr:rowOff>148992</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73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140119</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82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80540</xdr:rowOff>
    </xdr:from>
    <xdr:to>
      <xdr:col>102</xdr:col>
      <xdr:colOff>165100</xdr:colOff>
      <xdr:row>75</xdr:row>
      <xdr:rowOff>10690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76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1817</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860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105245</xdr:rowOff>
    </xdr:from>
    <xdr:to>
      <xdr:col>98</xdr:col>
      <xdr:colOff>38100</xdr:colOff>
      <xdr:row>75</xdr:row>
      <xdr:rowOff>35395</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79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26522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88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・人件費は、常勤職員の賞与や給与水準の上昇により、引き続き増加傾向にある。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また、普通建設事業費（新規整備・更新整備）は前年度から大きく伸びており、今年度も学校関連施設への投資が大きな割合を占めている。今後も教育施設への支出が増える見込みである一方、人口減少が進むことで一人当たりの負担が高まることが想定され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このため、将来の人口動向や住民ニーズを踏まえ、投資規模を慎重に検討していく必要がある。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69342</xdr:rowOff>
    </xdr:from>
    <xdr:to>
      <xdr:col>24</xdr:col>
      <xdr:colOff>63500</xdr:colOff>
      <xdr:row>36</xdr:row>
      <xdr:rowOff>75311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41542"/>
          <a:ext cx="838200" cy="5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75311</xdr:rowOff>
    </xdr:from>
    <xdr:to>
      <xdr:col>19</xdr:col>
      <xdr:colOff>177800</xdr:colOff>
      <xdr:row>36</xdr:row>
      <xdr:rowOff>94361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475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94361</xdr:rowOff>
    </xdr:from>
    <xdr:to>
      <xdr:col>15</xdr:col>
      <xdr:colOff>50800</xdr:colOff>
      <xdr:row>36</xdr:row>
      <xdr:rowOff>137414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66561"/>
          <a:ext cx="889000" cy="4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137414</xdr:rowOff>
    </xdr:from>
    <xdr:to>
      <xdr:col>10</xdr:col>
      <xdr:colOff>114300</xdr:colOff>
      <xdr:row>37</xdr:row>
      <xdr:rowOff>127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309614"/>
          <a:ext cx="889000" cy="34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34307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18542</xdr:rowOff>
    </xdr:from>
    <xdr:to>
      <xdr:col>24</xdr:col>
      <xdr:colOff>114300</xdr:colOff>
      <xdr:row>36</xdr:row>
      <xdr:rowOff>120142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9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41419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24511</xdr:rowOff>
    </xdr:from>
    <xdr:to>
      <xdr:col>20</xdr:col>
      <xdr:colOff>38100</xdr:colOff>
      <xdr:row>36</xdr:row>
      <xdr:rowOff>126111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142638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7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43561</xdr:rowOff>
    </xdr:from>
    <xdr:to>
      <xdr:col>15</xdr:col>
      <xdr:colOff>101600</xdr:colOff>
      <xdr:row>36</xdr:row>
      <xdr:rowOff>145161</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1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161688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9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86614</xdr:rowOff>
    </xdr:from>
    <xdr:to>
      <xdr:col>10</xdr:col>
      <xdr:colOff>165100</xdr:colOff>
      <xdr:row>37</xdr:row>
      <xdr:rowOff>16764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7891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51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120777</xdr:rowOff>
    </xdr:from>
    <xdr:to>
      <xdr:col>6</xdr:col>
      <xdr:colOff>38100</xdr:colOff>
      <xdr:row>37</xdr:row>
      <xdr:rowOff>50927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92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42054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85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69408</xdr:rowOff>
    </xdr:from>
    <xdr:to>
      <xdr:col>24</xdr:col>
      <xdr:colOff>63500</xdr:colOff>
      <xdr:row>58</xdr:row>
      <xdr:rowOff>109963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13508"/>
          <a:ext cx="838200" cy="4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66147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7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109963</xdr:rowOff>
    </xdr:from>
    <xdr:to>
      <xdr:col>19</xdr:col>
      <xdr:colOff>177800</xdr:colOff>
      <xdr:row>58</xdr:row>
      <xdr:rowOff>113619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4063"/>
          <a:ext cx="889000" cy="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111540</xdr:rowOff>
    </xdr:from>
    <xdr:to>
      <xdr:col>15</xdr:col>
      <xdr:colOff>50800</xdr:colOff>
      <xdr:row>58</xdr:row>
      <xdr:rowOff>113619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55640"/>
          <a:ext cx="889000" cy="2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164285</xdr:rowOff>
    </xdr:from>
    <xdr:to>
      <xdr:col>10</xdr:col>
      <xdr:colOff>114300</xdr:colOff>
      <xdr:row>58</xdr:row>
      <xdr:rowOff>111540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36935"/>
          <a:ext cx="889000" cy="11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89777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18608</xdr:rowOff>
    </xdr:from>
    <xdr:to>
      <xdr:col>24</xdr:col>
      <xdr:colOff>114300</xdr:colOff>
      <xdr:row>58</xdr:row>
      <xdr:rowOff>120208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6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104985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77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59163</xdr:rowOff>
    </xdr:from>
    <xdr:to>
      <xdr:col>20</xdr:col>
      <xdr:colOff>38100</xdr:colOff>
      <xdr:row>58</xdr:row>
      <xdr:rowOff>160763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151890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62819</xdr:rowOff>
    </xdr:from>
    <xdr:to>
      <xdr:col>15</xdr:col>
      <xdr:colOff>101600</xdr:colOff>
      <xdr:row>58</xdr:row>
      <xdr:rowOff>164419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0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155546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09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60740</xdr:rowOff>
    </xdr:from>
    <xdr:to>
      <xdr:col>10</xdr:col>
      <xdr:colOff>165100</xdr:colOff>
      <xdr:row>58</xdr:row>
      <xdr:rowOff>162340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0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153467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09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113485</xdr:rowOff>
    </xdr:from>
    <xdr:to>
      <xdr:col>6</xdr:col>
      <xdr:colOff>38100</xdr:colOff>
      <xdr:row>58</xdr:row>
      <xdr:rowOff>43635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8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34762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78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142850</xdr:rowOff>
    </xdr:from>
    <xdr:to>
      <xdr:col>24</xdr:col>
      <xdr:colOff>63500</xdr:colOff>
      <xdr:row>77</xdr:row>
      <xdr:rowOff>39863</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173050"/>
          <a:ext cx="838200" cy="6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72797</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39863</xdr:rowOff>
    </xdr:from>
    <xdr:to>
      <xdr:col>19</xdr:col>
      <xdr:colOff>177800</xdr:colOff>
      <xdr:row>77</xdr:row>
      <xdr:rowOff>64643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241513"/>
          <a:ext cx="889000" cy="2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42675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901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64643</xdr:rowOff>
    </xdr:from>
    <xdr:to>
      <xdr:col>15</xdr:col>
      <xdr:colOff>50800</xdr:colOff>
      <xdr:row>77</xdr:row>
      <xdr:rowOff>80305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266293"/>
          <a:ext cx="889000" cy="15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94784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95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80305</xdr:rowOff>
    </xdr:from>
    <xdr:to>
      <xdr:col>10</xdr:col>
      <xdr:colOff>114300</xdr:colOff>
      <xdr:row>77</xdr:row>
      <xdr:rowOff>169632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281955"/>
          <a:ext cx="889000" cy="89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61611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1871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92050</xdr:rowOff>
    </xdr:from>
    <xdr:to>
      <xdr:col>24</xdr:col>
      <xdr:colOff>114300</xdr:colOff>
      <xdr:row>77</xdr:row>
      <xdr:rowOff>22200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31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70477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3100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160513</xdr:rowOff>
    </xdr:from>
    <xdr:to>
      <xdr:col>20</xdr:col>
      <xdr:colOff>38100</xdr:colOff>
      <xdr:row>77</xdr:row>
      <xdr:rowOff>90663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9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81790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83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13843</xdr:rowOff>
    </xdr:from>
    <xdr:to>
      <xdr:col>15</xdr:col>
      <xdr:colOff>101600</xdr:colOff>
      <xdr:row>77</xdr:row>
      <xdr:rowOff>115443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21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106570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30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29505</xdr:rowOff>
    </xdr:from>
    <xdr:to>
      <xdr:col>10</xdr:col>
      <xdr:colOff>165100</xdr:colOff>
      <xdr:row>77</xdr:row>
      <xdr:rowOff>131105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31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122232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23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118832</xdr:rowOff>
    </xdr:from>
    <xdr:to>
      <xdr:col>6</xdr:col>
      <xdr:colOff>38100</xdr:colOff>
      <xdr:row>78</xdr:row>
      <xdr:rowOff>48982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2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40109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13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110452</xdr:rowOff>
    </xdr:from>
    <xdr:to>
      <xdr:col>24</xdr:col>
      <xdr:colOff>63500</xdr:colOff>
      <xdr:row>98</xdr:row>
      <xdr:rowOff>113613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12552"/>
          <a:ext cx="838200" cy="3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113613</xdr:rowOff>
    </xdr:from>
    <xdr:to>
      <xdr:col>19</xdr:col>
      <xdr:colOff>177800</xdr:colOff>
      <xdr:row>98</xdr:row>
      <xdr:rowOff>113739</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15713"/>
          <a:ext cx="889000" cy="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113739</xdr:rowOff>
    </xdr:from>
    <xdr:to>
      <xdr:col>15</xdr:col>
      <xdr:colOff>50800</xdr:colOff>
      <xdr:row>98</xdr:row>
      <xdr:rowOff>116627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15839"/>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116627</xdr:rowOff>
    </xdr:from>
    <xdr:to>
      <xdr:col>10</xdr:col>
      <xdr:colOff>114300</xdr:colOff>
      <xdr:row>98</xdr:row>
      <xdr:rowOff>120965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18727"/>
          <a:ext cx="889000" cy="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167490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480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59652</xdr:rowOff>
    </xdr:from>
    <xdr:to>
      <xdr:col>24</xdr:col>
      <xdr:colOff>114300</xdr:colOff>
      <xdr:row>98</xdr:row>
      <xdr:rowOff>161252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62813</xdr:rowOff>
    </xdr:from>
    <xdr:to>
      <xdr:col>20</xdr:col>
      <xdr:colOff>38100</xdr:colOff>
      <xdr:row>98</xdr:row>
      <xdr:rowOff>164413</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6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155540</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57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62939</xdr:rowOff>
    </xdr:from>
    <xdr:to>
      <xdr:col>15</xdr:col>
      <xdr:colOff>101600</xdr:colOff>
      <xdr:row>98</xdr:row>
      <xdr:rowOff>164539</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155666</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57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65827</xdr:rowOff>
    </xdr:from>
    <xdr:to>
      <xdr:col>10</xdr:col>
      <xdr:colOff>165100</xdr:colOff>
      <xdr:row>98</xdr:row>
      <xdr:rowOff>167427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67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158554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60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70165</xdr:rowOff>
    </xdr:from>
    <xdr:to>
      <xdr:col>6</xdr:col>
      <xdr:colOff>38100</xdr:colOff>
      <xdr:row>99</xdr:row>
      <xdr:rowOff>315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72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162892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64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111628</xdr:rowOff>
    </xdr:from>
    <xdr:to>
      <xdr:col>55</xdr:col>
      <xdr:colOff>0</xdr:colOff>
      <xdr:row>38</xdr:row>
      <xdr:rowOff>112131</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626728"/>
          <a:ext cx="838200" cy="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112131</xdr:rowOff>
    </xdr:from>
    <xdr:to>
      <xdr:col>50</xdr:col>
      <xdr:colOff>114300</xdr:colOff>
      <xdr:row>38</xdr:row>
      <xdr:rowOff>112588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62723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112588</xdr:rowOff>
    </xdr:from>
    <xdr:to>
      <xdr:col>45</xdr:col>
      <xdr:colOff>177800</xdr:colOff>
      <xdr:row>38</xdr:row>
      <xdr:rowOff>113137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7861300" y="6627688"/>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113137</xdr:rowOff>
    </xdr:from>
    <xdr:to>
      <xdr:col>41</xdr:col>
      <xdr:colOff>50800</xdr:colOff>
      <xdr:row>38</xdr:row>
      <xdr:rowOff>113777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628237"/>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159661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331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60828</xdr:rowOff>
    </xdr:from>
    <xdr:to>
      <xdr:col>55</xdr:col>
      <xdr:colOff>50800</xdr:colOff>
      <xdr:row>38</xdr:row>
      <xdr:rowOff>162428</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57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61331</xdr:rowOff>
    </xdr:from>
    <xdr:to>
      <xdr:col>50</xdr:col>
      <xdr:colOff>165100</xdr:colOff>
      <xdr:row>38</xdr:row>
      <xdr:rowOff>162931</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57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154058</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669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61788</xdr:rowOff>
    </xdr:from>
    <xdr:to>
      <xdr:col>46</xdr:col>
      <xdr:colOff>38100</xdr:colOff>
      <xdr:row>38</xdr:row>
      <xdr:rowOff>163388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5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154515</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669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62337</xdr:rowOff>
    </xdr:from>
    <xdr:to>
      <xdr:col>41</xdr:col>
      <xdr:colOff>101600</xdr:colOff>
      <xdr:row>38</xdr:row>
      <xdr:rowOff>163937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5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155064</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6701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62977</xdr:rowOff>
    </xdr:from>
    <xdr:to>
      <xdr:col>36</xdr:col>
      <xdr:colOff>165100</xdr:colOff>
      <xdr:row>38</xdr:row>
      <xdr:rowOff>164577</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578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155704</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6708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144180</xdr:rowOff>
    </xdr:from>
    <xdr:to>
      <xdr:col>55</xdr:col>
      <xdr:colOff>0</xdr:colOff>
      <xdr:row>58</xdr:row>
      <xdr:rowOff>159184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9639300" y="10088280"/>
          <a:ext cx="838200" cy="15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152769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753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141381</xdr:rowOff>
    </xdr:from>
    <xdr:to>
      <xdr:col>50</xdr:col>
      <xdr:colOff>114300</xdr:colOff>
      <xdr:row>58</xdr:row>
      <xdr:rowOff>159184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8750300" y="10085481"/>
          <a:ext cx="889000" cy="1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86562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68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141381</xdr:rowOff>
    </xdr:from>
    <xdr:to>
      <xdr:col>45</xdr:col>
      <xdr:colOff>177800</xdr:colOff>
      <xdr:row>58</xdr:row>
      <xdr:rowOff>151545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10085481"/>
          <a:ext cx="889000" cy="10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101703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0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151545</xdr:rowOff>
    </xdr:from>
    <xdr:to>
      <xdr:col>41</xdr:col>
      <xdr:colOff>50800</xdr:colOff>
      <xdr:row>58</xdr:row>
      <xdr:rowOff>164038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10095645"/>
          <a:ext cx="889000" cy="12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89866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691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113130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14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93380</xdr:rowOff>
    </xdr:from>
    <xdr:to>
      <xdr:col>55</xdr:col>
      <xdr:colOff>50800</xdr:colOff>
      <xdr:row>59</xdr:row>
      <xdr:rowOff>23530</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1003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8307</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95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108384</xdr:rowOff>
    </xdr:from>
    <xdr:to>
      <xdr:col>50</xdr:col>
      <xdr:colOff>165100</xdr:colOff>
      <xdr:row>59</xdr:row>
      <xdr:rowOff>38534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1005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29661</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1014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90581</xdr:rowOff>
    </xdr:from>
    <xdr:to>
      <xdr:col>46</xdr:col>
      <xdr:colOff>38100</xdr:colOff>
      <xdr:row>59</xdr:row>
      <xdr:rowOff>20731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1003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11858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1012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100745</xdr:rowOff>
    </xdr:from>
    <xdr:to>
      <xdr:col>41</xdr:col>
      <xdr:colOff>101600</xdr:colOff>
      <xdr:row>59</xdr:row>
      <xdr:rowOff>30895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1004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22022</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101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113238</xdr:rowOff>
    </xdr:from>
    <xdr:to>
      <xdr:col>36</xdr:col>
      <xdr:colOff>165100</xdr:colOff>
      <xdr:row>59</xdr:row>
      <xdr:rowOff>43388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1005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34515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1015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102915</xdr:rowOff>
    </xdr:from>
    <xdr:to>
      <xdr:col>55</xdr:col>
      <xdr:colOff>0</xdr:colOff>
      <xdr:row>78</xdr:row>
      <xdr:rowOff>126625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304565"/>
          <a:ext cx="838200" cy="19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115129</xdr:rowOff>
    </xdr:from>
    <xdr:to>
      <xdr:col>50</xdr:col>
      <xdr:colOff>114300</xdr:colOff>
      <xdr:row>78</xdr:row>
      <xdr:rowOff>126625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88229"/>
          <a:ext cx="889000" cy="11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119287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149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106488</xdr:rowOff>
    </xdr:from>
    <xdr:to>
      <xdr:col>45</xdr:col>
      <xdr:colOff>177800</xdr:colOff>
      <xdr:row>78</xdr:row>
      <xdr:rowOff>115129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479588"/>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106488</xdr:rowOff>
    </xdr:from>
    <xdr:to>
      <xdr:col>41</xdr:col>
      <xdr:colOff>50800</xdr:colOff>
      <xdr:row>78</xdr:row>
      <xdr:rowOff>113796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479588"/>
          <a:ext cx="889000" cy="7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129086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159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132228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16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52115</xdr:rowOff>
    </xdr:from>
    <xdr:to>
      <xdr:col>55</xdr:col>
      <xdr:colOff>50800</xdr:colOff>
      <xdr:row>77</xdr:row>
      <xdr:rowOff>153715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25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74992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0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75825</xdr:rowOff>
    </xdr:from>
    <xdr:to>
      <xdr:col>50</xdr:col>
      <xdr:colOff>165100</xdr:colOff>
      <xdr:row>79</xdr:row>
      <xdr:rowOff>5975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168552</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54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64329</xdr:rowOff>
    </xdr:from>
    <xdr:to>
      <xdr:col>46</xdr:col>
      <xdr:colOff>38100</xdr:colOff>
      <xdr:row>78</xdr:row>
      <xdr:rowOff>165929</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437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157056</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530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55688</xdr:rowOff>
    </xdr:from>
    <xdr:to>
      <xdr:col>41</xdr:col>
      <xdr:colOff>101600</xdr:colOff>
      <xdr:row>78</xdr:row>
      <xdr:rowOff>157288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42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148415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52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62996</xdr:rowOff>
    </xdr:from>
    <xdr:to>
      <xdr:col>36</xdr:col>
      <xdr:colOff>165100</xdr:colOff>
      <xdr:row>78</xdr:row>
      <xdr:rowOff>164596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43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155723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52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170273</xdr:rowOff>
    </xdr:from>
    <xdr:to>
      <xdr:col>55</xdr:col>
      <xdr:colOff>0</xdr:colOff>
      <xdr:row>98</xdr:row>
      <xdr:rowOff>27915</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800923"/>
          <a:ext cx="838200" cy="29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170273</xdr:rowOff>
    </xdr:from>
    <xdr:to>
      <xdr:col>50</xdr:col>
      <xdr:colOff>114300</xdr:colOff>
      <xdr:row>98</xdr:row>
      <xdr:rowOff>16297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800923"/>
          <a:ext cx="889000" cy="17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3487</xdr:rowOff>
    </xdr:from>
    <xdr:to>
      <xdr:col>45</xdr:col>
      <xdr:colOff>177800</xdr:colOff>
      <xdr:row>98</xdr:row>
      <xdr:rowOff>16297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805587"/>
          <a:ext cx="889000" cy="12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3697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2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157987</xdr:rowOff>
    </xdr:from>
    <xdr:to>
      <xdr:col>41</xdr:col>
      <xdr:colOff>50800</xdr:colOff>
      <xdr:row>98</xdr:row>
      <xdr:rowOff>3487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788637"/>
          <a:ext cx="889000" cy="1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28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20321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148565</xdr:rowOff>
    </xdr:from>
    <xdr:to>
      <xdr:col>55</xdr:col>
      <xdr:colOff>50800</xdr:colOff>
      <xdr:row>98</xdr:row>
      <xdr:rowOff>78715</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77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63492</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69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119473</xdr:rowOff>
    </xdr:from>
    <xdr:to>
      <xdr:col>50</xdr:col>
      <xdr:colOff>165100</xdr:colOff>
      <xdr:row>98</xdr:row>
      <xdr:rowOff>49623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750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40750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842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136947</xdr:rowOff>
    </xdr:from>
    <xdr:to>
      <xdr:col>46</xdr:col>
      <xdr:colOff>38100</xdr:colOff>
      <xdr:row>98</xdr:row>
      <xdr:rowOff>67097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76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58224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860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124137</xdr:rowOff>
    </xdr:from>
    <xdr:to>
      <xdr:col>41</xdr:col>
      <xdr:colOff>101600</xdr:colOff>
      <xdr:row>98</xdr:row>
      <xdr:rowOff>54287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75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45414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84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107187</xdr:rowOff>
    </xdr:from>
    <xdr:to>
      <xdr:col>36</xdr:col>
      <xdr:colOff>165100</xdr:colOff>
      <xdr:row>98</xdr:row>
      <xdr:rowOff>37337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3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28464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3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72775</xdr:rowOff>
    </xdr:from>
    <xdr:to>
      <xdr:col>85</xdr:col>
      <xdr:colOff>127000</xdr:colOff>
      <xdr:row>37</xdr:row>
      <xdr:rowOff>91074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416425"/>
          <a:ext cx="8382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119549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20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72775</xdr:rowOff>
    </xdr:from>
    <xdr:to>
      <xdr:col>81</xdr:col>
      <xdr:colOff>50800</xdr:colOff>
      <xdr:row>37</xdr:row>
      <xdr:rowOff>116459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416425"/>
          <a:ext cx="889000" cy="43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79055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79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116459</xdr:rowOff>
    </xdr:from>
    <xdr:to>
      <xdr:col>76</xdr:col>
      <xdr:colOff>114300</xdr:colOff>
      <xdr:row>37</xdr:row>
      <xdr:rowOff>149791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460109"/>
          <a:ext cx="889000" cy="3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87970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088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149541</xdr:rowOff>
    </xdr:from>
    <xdr:to>
      <xdr:col>71</xdr:col>
      <xdr:colOff>177800</xdr:colOff>
      <xdr:row>37</xdr:row>
      <xdr:rowOff>149791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493191"/>
          <a:ext cx="889000" cy="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96515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97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82875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83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40274</xdr:rowOff>
    </xdr:from>
    <xdr:to>
      <xdr:col>85</xdr:col>
      <xdr:colOff>177800</xdr:colOff>
      <xdr:row>37</xdr:row>
      <xdr:rowOff>141874</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38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18701</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6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21975</xdr:rowOff>
    </xdr:from>
    <xdr:to>
      <xdr:col>81</xdr:col>
      <xdr:colOff>101600</xdr:colOff>
      <xdr:row>37</xdr:row>
      <xdr:rowOff>123575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365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114702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458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65659</xdr:rowOff>
    </xdr:from>
    <xdr:to>
      <xdr:col>76</xdr:col>
      <xdr:colOff>165100</xdr:colOff>
      <xdr:row>37</xdr:row>
      <xdr:rowOff>167260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0930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158386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0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98991</xdr:rowOff>
    </xdr:from>
    <xdr:to>
      <xdr:col>72</xdr:col>
      <xdr:colOff>38100</xdr:colOff>
      <xdr:row>38</xdr:row>
      <xdr:rowOff>29141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442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20268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53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98741</xdr:rowOff>
    </xdr:from>
    <xdr:to>
      <xdr:col>67</xdr:col>
      <xdr:colOff>101600</xdr:colOff>
      <xdr:row>38</xdr:row>
      <xdr:rowOff>28891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4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20017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3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154556</xdr:rowOff>
    </xdr:from>
    <xdr:to>
      <xdr:col>85</xdr:col>
      <xdr:colOff>127000</xdr:colOff>
      <xdr:row>58</xdr:row>
      <xdr:rowOff>70085</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927206"/>
          <a:ext cx="838200" cy="86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79581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680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70085</xdr:rowOff>
    </xdr:from>
    <xdr:to>
      <xdr:col>81</xdr:col>
      <xdr:colOff>50800</xdr:colOff>
      <xdr:row>58</xdr:row>
      <xdr:rowOff>94287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10014185"/>
          <a:ext cx="889000" cy="2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41605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642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24358</xdr:rowOff>
    </xdr:from>
    <xdr:to>
      <xdr:col>76</xdr:col>
      <xdr:colOff>114300</xdr:colOff>
      <xdr:row>58</xdr:row>
      <xdr:rowOff>94287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3703300" y="9968458"/>
          <a:ext cx="889000" cy="6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46330</xdr:rowOff>
    </xdr:from>
    <xdr:to>
      <xdr:col>71</xdr:col>
      <xdr:colOff>177800</xdr:colOff>
      <xdr:row>58</xdr:row>
      <xdr:rowOff>24358</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818980"/>
          <a:ext cx="889000" cy="149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103756</xdr:rowOff>
    </xdr:from>
    <xdr:to>
      <xdr:col>85</xdr:col>
      <xdr:colOff>177800</xdr:colOff>
      <xdr:row>58</xdr:row>
      <xdr:rowOff>33906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7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82183</xdr:rowOff>
    </xdr:from>
    <xdr:ext cx="534377"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85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19285</xdr:rowOff>
    </xdr:from>
    <xdr:to>
      <xdr:col>81</xdr:col>
      <xdr:colOff>101600</xdr:colOff>
      <xdr:row>58</xdr:row>
      <xdr:rowOff>120885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96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112012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1005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43487</xdr:rowOff>
    </xdr:from>
    <xdr:to>
      <xdr:col>76</xdr:col>
      <xdr:colOff>165100</xdr:colOff>
      <xdr:row>58</xdr:row>
      <xdr:rowOff>145087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8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136214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8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145008</xdr:rowOff>
    </xdr:from>
    <xdr:to>
      <xdr:col>72</xdr:col>
      <xdr:colOff>38100</xdr:colOff>
      <xdr:row>58</xdr:row>
      <xdr:rowOff>75158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17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66285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1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166980</xdr:rowOff>
    </xdr:from>
    <xdr:to>
      <xdr:col>67</xdr:col>
      <xdr:colOff>101600</xdr:colOff>
      <xdr:row>57</xdr:row>
      <xdr:rowOff>97130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76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113657</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543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1522</xdr:rowOff>
    </xdr:from>
    <xdr:to>
      <xdr:col>85</xdr:col>
      <xdr:colOff>127000</xdr:colOff>
      <xdr:row>98</xdr:row>
      <xdr:rowOff>5592</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03622"/>
          <a:ext cx="838200" cy="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1522</xdr:rowOff>
    </xdr:from>
    <xdr:to>
      <xdr:col>81</xdr:col>
      <xdr:colOff>50800</xdr:colOff>
      <xdr:row>98</xdr:row>
      <xdr:rowOff>14286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803622"/>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14286</xdr:rowOff>
    </xdr:from>
    <xdr:to>
      <xdr:col>76</xdr:col>
      <xdr:colOff>114300</xdr:colOff>
      <xdr:row>98</xdr:row>
      <xdr:rowOff>21450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816386"/>
          <a:ext cx="889000" cy="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21450</xdr:rowOff>
    </xdr:from>
    <xdr:to>
      <xdr:col>71</xdr:col>
      <xdr:colOff>177800</xdr:colOff>
      <xdr:row>98</xdr:row>
      <xdr:rowOff>29801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823550"/>
          <a:ext cx="889000" cy="8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126242</xdr:rowOff>
    </xdr:from>
    <xdr:to>
      <xdr:col>85</xdr:col>
      <xdr:colOff>177800</xdr:colOff>
      <xdr:row>98</xdr:row>
      <xdr:rowOff>56392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75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104669</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35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122172</xdr:rowOff>
    </xdr:from>
    <xdr:to>
      <xdr:col>81</xdr:col>
      <xdr:colOff>101600</xdr:colOff>
      <xdr:row>98</xdr:row>
      <xdr:rowOff>52322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75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43449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84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134936</xdr:rowOff>
    </xdr:from>
    <xdr:to>
      <xdr:col>76</xdr:col>
      <xdr:colOff>165100</xdr:colOff>
      <xdr:row>98</xdr:row>
      <xdr:rowOff>65086</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76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56213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858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142100</xdr:rowOff>
    </xdr:from>
    <xdr:to>
      <xdr:col>72</xdr:col>
      <xdr:colOff>38100</xdr:colOff>
      <xdr:row>98</xdr:row>
      <xdr:rowOff>72250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7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63377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86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150451</xdr:rowOff>
    </xdr:from>
    <xdr:to>
      <xdr:col>67</xdr:col>
      <xdr:colOff>101600</xdr:colOff>
      <xdr:row>98</xdr:row>
      <xdr:rowOff>80601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78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71728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87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160147</xdr:rowOff>
    </xdr:from>
    <xdr:to>
      <xdr:col>116</xdr:col>
      <xdr:colOff>63500</xdr:colOff>
      <xdr:row>38</xdr:row>
      <xdr:rowOff>161163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1323300" y="6675247"/>
          <a:ext cx="838200" cy="1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89679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604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160020</xdr:rowOff>
    </xdr:from>
    <xdr:to>
      <xdr:col>111</xdr:col>
      <xdr:colOff>177800</xdr:colOff>
      <xdr:row>38</xdr:row>
      <xdr:rowOff>161163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67512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160020</xdr:rowOff>
    </xdr:from>
    <xdr:to>
      <xdr:col>107</xdr:col>
      <xdr:colOff>50800</xdr:colOff>
      <xdr:row>38</xdr:row>
      <xdr:rowOff>160274</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19545300" y="6675120"/>
          <a:ext cx="8890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42816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729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160274</xdr:rowOff>
    </xdr:from>
    <xdr:to>
      <xdr:col>102</xdr:col>
      <xdr:colOff>114300</xdr:colOff>
      <xdr:row>39</xdr:row>
      <xdr:rowOff>3556</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18656300" y="6675374"/>
          <a:ext cx="889000" cy="1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109347</xdr:rowOff>
    </xdr:from>
    <xdr:to>
      <xdr:col>116</xdr:col>
      <xdr:colOff>114300</xdr:colOff>
      <xdr:row>39</xdr:row>
      <xdr:rowOff>39497</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2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68724</xdr:rowOff>
    </xdr:from>
    <xdr:ext cx="378565"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412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110363</xdr:rowOff>
    </xdr:from>
    <xdr:to>
      <xdr:col>112</xdr:col>
      <xdr:colOff>38100</xdr:colOff>
      <xdr:row>39</xdr:row>
      <xdr:rowOff>40513</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25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31640</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7181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109220</xdr:rowOff>
    </xdr:from>
    <xdr:to>
      <xdr:col>107</xdr:col>
      <xdr:colOff>101600</xdr:colOff>
      <xdr:row>39</xdr:row>
      <xdr:rowOff>39370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55897</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399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109474</xdr:rowOff>
    </xdr:from>
    <xdr:to>
      <xdr:col>102</xdr:col>
      <xdr:colOff>165100</xdr:colOff>
      <xdr:row>39</xdr:row>
      <xdr:rowOff>39624</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30751</xdr:rowOff>
    </xdr:from>
    <xdr:ext cx="378565"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6017" y="6717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124206</xdr:rowOff>
    </xdr:from>
    <xdr:to>
      <xdr:col>98</xdr:col>
      <xdr:colOff>38100</xdr:colOff>
      <xdr:row>39</xdr:row>
      <xdr:rowOff>54356</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3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45483</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67017" y="6732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・教育費は前年度と比べて増加しており、主にいこいの郷公園遊具更新及び照明設備の</a:t>
          </a:r>
          <a:r>
            <a:rPr lang="en-US" altLang="ja-JP"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LED</a:t>
          </a:r>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化事業に係る工事請負費の増加が要因である。。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・商工費は前年度から大幅に増加し、類似団体の平均を上回る水準となった。特に、「四国こんぴら歌舞伎大芝居公演」に係る委託料の増加が要因である。</a:t>
          </a:r>
        </a:p>
        <a:p>
          <a:pPr fontAlgn="t"/>
          <a:r>
            <a:rPr lang="ja-JP" altLang="en-US" sz="1400" b="0" i="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今後も状況を注視しつつ、地域の魅力向上に資する取組について、必要な投資の在り方を検討していく。</a:t>
          </a: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令和６年度においては、当初予算及び各補正予算における財源不足を補うために例年より多額の繰入を行ったことにより、財政調整基金積立金よりも取崩額が上回ったため、赤字が増加している。</a:t>
          </a:r>
        </a:p>
        <a:p>
          <a:r>
            <a:rPr kumimoji="1" lang="ja-JP" altLang="en-US" sz="1200">
              <a:latin typeface="ＭＳ ゴシック" pitchFamily="49" charset="-128"/>
              <a:ea typeface="ＭＳ ゴシック" pitchFamily="49" charset="-128"/>
            </a:rPr>
            <a:t>　今後予定されている町立小学校統廃合等の大型の施設整備事業の際には財源確保のために基金取崩しを行うことが想定されるが、基金残高には留意しつつ収支の均衡を図ることで効率的で持続可能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全会計とも黒字であり、連結実質赤字比率は生じていない。</a:t>
          </a:r>
        </a:p>
        <a:p>
          <a:r>
            <a:rPr kumimoji="1" lang="ja-JP" altLang="en-US" sz="1400">
              <a:latin typeface="ＭＳ ゴシック" pitchFamily="49" charset="-128"/>
              <a:ea typeface="ＭＳ ゴシック" pitchFamily="49" charset="-128"/>
            </a:rPr>
            <a:t>　駐車場特別会計及び温泉事業会計以外においては一般会計からの繰入を行っているため、事業内容の見直し等により経費の削減に取り組むとともに、保険料や使用料の適正化の検討も行うことで、引き続き健全で持続可能な財政運営に努め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公営企業債の元利償還金に対する繰入金の減少</a:t>
          </a:r>
          <a:r>
            <a:rPr kumimoji="1" lang="ja-JP" altLang="en-US" sz="1400">
              <a:solidFill>
                <a:sysClr val="windowText" lastClr="000000"/>
              </a:solidFill>
              <a:latin typeface="ＭＳ ゴシック" pitchFamily="49" charset="-128"/>
              <a:ea typeface="ＭＳ ゴシック" pitchFamily="49" charset="-128"/>
            </a:rPr>
            <a:t>及びいこいの郷公園整備事業に係る償還が一部終了したこと</a:t>
          </a:r>
          <a:r>
            <a:rPr kumimoji="1" lang="ja-JP" altLang="en-US" sz="1400">
              <a:latin typeface="ＭＳ ゴシック" pitchFamily="49" charset="-128"/>
              <a:ea typeface="ＭＳ ゴシック" pitchFamily="49" charset="-128"/>
            </a:rPr>
            <a:t>により、元利償還金が減少したため、実質公債費比率の分子が減少する結果となった。</a:t>
          </a:r>
        </a:p>
        <a:p>
          <a:r>
            <a:rPr kumimoji="1" lang="ja-JP" altLang="en-US" sz="1400">
              <a:latin typeface="ＭＳ ゴシック" pitchFamily="49" charset="-128"/>
              <a:ea typeface="ＭＳ ゴシック" pitchFamily="49" charset="-128"/>
            </a:rPr>
            <a:t>　今後は事業の取捨選択等を通して将来を見据えた公債費負担の軽減に努め、比率のさらなる抑制を図る。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実質公債費比率の算定に用いる満期一括償還地方債の償還の財源として積み立てたものはない。</a:t>
          </a: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香川県琴平町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退職手当負担見込額は増となったものの、新型コロナウイルス感染症拡大を機に大幅に事業を見直したこと等により、地方債の発行額よりも償還元金の方が上回った結果、一般会計に係る地方債の現在高が</a:t>
          </a:r>
          <a:r>
            <a:rPr kumimoji="1" lang="en-US" altLang="ja-JP" sz="1400">
              <a:latin typeface="ＭＳ ゴシック" pitchFamily="49" charset="-128"/>
              <a:ea typeface="ＭＳ ゴシック" pitchFamily="49" charset="-128"/>
            </a:rPr>
            <a:t>150</a:t>
          </a:r>
          <a:r>
            <a:rPr kumimoji="1" lang="ja-JP" altLang="en-US" sz="1400">
              <a:latin typeface="ＭＳ ゴシック" pitchFamily="49" charset="-128"/>
              <a:ea typeface="ＭＳ ゴシック" pitchFamily="49" charset="-128"/>
            </a:rPr>
            <a:t>百万円減少した。また、その他の項目についてもすべて減少したことにより、将来負担比率の分子が</a:t>
          </a:r>
          <a:r>
            <a:rPr kumimoji="1" lang="en-US" altLang="ja-JP" sz="1400">
              <a:latin typeface="ＭＳ ゴシック" pitchFamily="49" charset="-128"/>
              <a:ea typeface="ＭＳ ゴシック" pitchFamily="49" charset="-128"/>
            </a:rPr>
            <a:t>89</a:t>
          </a:r>
          <a:r>
            <a:rPr kumimoji="1" lang="ja-JP" altLang="en-US" sz="1400">
              <a:latin typeface="ＭＳ ゴシック" pitchFamily="49" charset="-128"/>
              <a:ea typeface="ＭＳ ゴシック" pitchFamily="49" charset="-128"/>
            </a:rPr>
            <a:t>百万円減少する結果となった。</a:t>
          </a:r>
        </a:p>
        <a:p>
          <a:r>
            <a:rPr kumimoji="1" lang="ja-JP" altLang="en-US" sz="1400">
              <a:latin typeface="ＭＳ ゴシック" pitchFamily="49" charset="-128"/>
              <a:ea typeface="ＭＳ ゴシック" pitchFamily="49" charset="-128"/>
            </a:rPr>
            <a:t>　今後は町立小学校統廃合や役場庁舎改築等において、財源として地方債の発行が予定されているため、発行の際は引き続き交付税措置率の高い地方債を中心に活用するとともに、地方債以外の財源の確保にも取り組み、将来負担比率の抑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香川県琴平町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百万円となった。これは、琴平町ふるさと応援基金の創設により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百万円増となったこと等により、その他特定目的基金が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百万円増となったものの、財政調整基金が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百万円減、設備更新等のためいこいの郷づくり事業基金が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百万円減少したこと主な要因である。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庁舎の移転・建替え等の大型の施設整備事業への着手や町立小学校統廃合の本格化に伴う財源不足補填のため、基金残高が減少することが想定される。事業の優先順位を考慮しつつ、各基金の設置目的に即して着実かつ効率的に運用し、優先的に取り組むべき事業への活用を図る等、基金の適正管理及び運用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いこいの郷づくり事業基金：いこいの郷づくり事業の経費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琴平町ふるさと応援基金：豊かで活力のあるふるさとづくり関連経費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中條晴夫文化振興基金：文化振興関連経費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位野木義行老人福祉事業基金：老人福祉事業費（例：敬老会費等）</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琴平町教育施設整備事業基金：教育施設整備のための経費</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いこいの郷づくり事業基金：各種設備の更新により事業費が増大し、取り崩しが増加したため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琴平町ふるさと応援基金：新規創設による増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今後の予算編成上、目的に係る事業については充当する等し、適正な管理に努める。</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財源不足に伴う繰入を行ったことにより減少した。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決算状況を踏まえた上での積み立てを行うが、残高が標準財政規模の２０％程度を維持できるよう努める。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百万円を積立てた他、基金利子の積立てを行ったため増加した。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財政状況を見ながら、計画的に臨時財政対策債の償還に充当していきたい。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4358089-3CEE-44CF-AA4B-D963A2C044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E09CDE-15B1-46E1-B201-CCCD2E8E65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7E26D92-D524-466B-AE5E-E7DD23CB1E3A}"/>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5B8B9E2D-7902-4FEB-A2D9-3FA6CE5D0F3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E0BC52D-0B42-4F00-AF6F-349B1D42120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43D9804-855D-474B-A10A-9816FCAEAD04}"/>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04C6C1E-5309-42D9-84F5-039BCA5EE60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9F6C229-7CEF-4346-A2C5-0267D3ECE5AB}"/>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C25E206-4D84-4BEC-9842-6F91EAA85626}"/>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78062FA5-2238-40D1-9180-58D0B11D34B2}"/>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3A518A2-2226-4CB7-8E3B-A4215C281EB3}"/>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AD75C98-BCE6-47FD-8A2B-D6DF9608331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AD9D068-F420-448D-A7B5-1723C65CC9EC}"/>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83D4938-5C57-487E-AB2E-4D93F8F3F214}"/>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87138A1-4DDA-48C9-977D-C6F5659E2B51}"/>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6886312-36C9-40CB-A69F-A49D588E804C}"/>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A57FC55-DC54-44B9-B298-DF2FB65937F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ABD1DCF-315A-4F0C-BF24-F2602A20961C}"/>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720F324-8740-4D6B-BA06-1C39C8379C6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E7FF021-9F9F-4CF3-B0D9-CA3BDB8517C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B39A835-9F96-4143-9BD3-9C40C72D2A7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5323F2F8-9866-4D29-80DA-D76C82E18AD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562CC98-D54B-49A4-93E8-F25797868FD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635038A-1EC2-4463-8973-682A959EEE2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7A9DED2-36ED-41B6-9B42-0F54862FA25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2F90AA7-FD56-4033-BCE7-AE2C9EBDD5D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CE561A5-791E-4602-8679-290BBB28C187}"/>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A2A6BCD-8F2B-4875-85E6-A0758EB3CC6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F6377CF1-1D54-4C24-B834-7F0ED2BC9575}"/>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B4F4FA95-F757-43B2-BA98-CB3499CD33F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DA27294-A7D7-437F-896A-2B0055292F4A}"/>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A966EA8-B216-433C-914F-86116B24B46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585CEEEC-5788-4E66-A1D8-1C423C77A998}"/>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3EC0AFC-FECD-4AD2-B19F-9D4B832FEA17}"/>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8FDA9B0-FBC3-480B-8CA1-2B96739F0A37}"/>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8392E840-2205-43F7-9AE5-553276C0CC6A}"/>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DD7D34E-E9BA-45B4-8077-E1C17C9098D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2B25EB7-FAC4-452B-A0F2-ABE6D3B0E6E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F869055-69A9-40ED-B05A-CAED8FDF3E3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27E2822-6ECE-4601-8F15-D9B009604554}"/>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58EBF8FB-76A0-4487-8255-4CC2B0E68CB7}"/>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1265328-C4FE-4663-9A97-AC1962BB2E0E}"/>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A9D3374-45E3-4848-8820-58B0686AD3E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8783958-5132-49DC-B142-6C8B5560210F}"/>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47F9B66B-148F-4A68-BB4F-E0D31A253FB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B3A673E-D1AC-438C-BA4D-12ED7F2D0CC6}"/>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9A1B3D47-4336-43F3-BB20-6DEEB4BE210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53.3%</a:t>
          </a:r>
          <a:r>
            <a:rPr kumimoji="1" lang="ja-JP" altLang="en-US" sz="1100">
              <a:latin typeface="ＭＳ Ｐゴシック" panose="020B0600070205080204" pitchFamily="50" charset="-128"/>
              <a:ea typeface="ＭＳ Ｐゴシック" panose="020B0600070205080204" pitchFamily="50" charset="-128"/>
            </a:rPr>
            <a:t>となっており類似団体と比較すると低い値となっており、香川県平均と比較しても低い水準である。今後も、公共施設個別計画や公共施設等総合管理計画等に沿った公共施設に対するマネジメントを進め、計画的な予防保全を図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867BACF-5018-4B61-B8F1-5AF884A370B6}"/>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E600CCDF-1671-4157-8D0B-841CDFDE4DA1}"/>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11D6E6E-9257-4394-A19E-55742ADFA01C}"/>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2D4DE0E3-295C-40A3-9854-6523BAF1E607}"/>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83B7229A-1429-4A29-80B6-64FF53A085F2}"/>
            </a:ext>
          </a:extLst>
        </xdr:cNvPr>
        <xdr:cNvSpPr txBox="1"/>
      </xdr:nvSpPr>
      <xdr:spPr>
        <a:xfrm>
          <a:off x="772811" y="64587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A4DF8788-54F9-4164-9DCF-59E7142CB57A}"/>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6284591-87CA-48F4-BF60-1CF1765DCA0C}"/>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54823A21-8F46-4AB2-AF10-B18186164A36}"/>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4E154195-556B-436B-9536-519580D2A3A5}"/>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F100CFFC-2B95-4ACA-B1DF-512D82C1C61D}"/>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F916A9AE-DF13-4F0A-A16D-2D3848961A50}"/>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670A0CC-0563-4C35-9763-C7BC6F8C3D2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E009C3F6-A4DB-401E-9245-B79B3AA79FA0}"/>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AE082CE1-6B46-4B6B-9C9A-9781BAA19EC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63" name="直線コネクタ 62">
          <a:extLst>
            <a:ext uri="{FF2B5EF4-FFF2-40B4-BE49-F238E27FC236}">
              <a16:creationId xmlns:a16="http://schemas.microsoft.com/office/drawing/2014/main" id="{1D72AF15-833C-4A18-A4E5-12B31D8BA75E}"/>
            </a:ext>
          </a:extLst>
        </xdr:cNvPr>
        <xdr:cNvCxnSpPr/>
      </xdr:nvCxnSpPr>
      <xdr:spPr>
        <a:xfrm flipV="1">
          <a:off x="4206240" y="5424678"/>
          <a:ext cx="1270" cy="1078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64" name="有形固定資産減価償却率最小値テキスト">
          <a:extLst>
            <a:ext uri="{FF2B5EF4-FFF2-40B4-BE49-F238E27FC236}">
              <a16:creationId xmlns:a16="http://schemas.microsoft.com/office/drawing/2014/main" id="{8D33EE95-B1EF-43E5-9F43-C70D8B931B4E}"/>
            </a:ext>
          </a:extLst>
        </xdr:cNvPr>
        <xdr:cNvSpPr txBox="1"/>
      </xdr:nvSpPr>
      <xdr:spPr>
        <a:xfrm>
          <a:off x="4258945" y="6507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65" name="直線コネクタ 64">
          <a:extLst>
            <a:ext uri="{FF2B5EF4-FFF2-40B4-BE49-F238E27FC236}">
              <a16:creationId xmlns:a16="http://schemas.microsoft.com/office/drawing/2014/main" id="{A2B267A1-5CB6-4165-93F6-7B787DB41A97}"/>
            </a:ext>
          </a:extLst>
        </xdr:cNvPr>
        <xdr:cNvCxnSpPr/>
      </xdr:nvCxnSpPr>
      <xdr:spPr>
        <a:xfrm>
          <a:off x="4119245" y="650341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66" name="有形固定資産減価償却率最大値テキスト">
          <a:extLst>
            <a:ext uri="{FF2B5EF4-FFF2-40B4-BE49-F238E27FC236}">
              <a16:creationId xmlns:a16="http://schemas.microsoft.com/office/drawing/2014/main" id="{595826FE-F9A7-4541-88F0-225DA4FBA7E9}"/>
            </a:ext>
          </a:extLst>
        </xdr:cNvPr>
        <xdr:cNvSpPr txBox="1"/>
      </xdr:nvSpPr>
      <xdr:spPr>
        <a:xfrm>
          <a:off x="4258945" y="5203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67" name="直線コネクタ 66">
          <a:extLst>
            <a:ext uri="{FF2B5EF4-FFF2-40B4-BE49-F238E27FC236}">
              <a16:creationId xmlns:a16="http://schemas.microsoft.com/office/drawing/2014/main" id="{D045BE7E-917C-4574-8ACF-B58057987DF4}"/>
            </a:ext>
          </a:extLst>
        </xdr:cNvPr>
        <xdr:cNvCxnSpPr/>
      </xdr:nvCxnSpPr>
      <xdr:spPr>
        <a:xfrm>
          <a:off x="4119245" y="54246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4462</xdr:rowOff>
    </xdr:from>
    <xdr:ext cx="405111" cy="259045"/>
    <xdr:sp macro="" textlink="">
      <xdr:nvSpPr>
        <xdr:cNvPr id="68" name="有形固定資産減価償却率平均値テキスト">
          <a:extLst>
            <a:ext uri="{FF2B5EF4-FFF2-40B4-BE49-F238E27FC236}">
              <a16:creationId xmlns:a16="http://schemas.microsoft.com/office/drawing/2014/main" id="{C0896AE6-E4D5-49FF-B22F-DCC7152353E3}"/>
            </a:ext>
          </a:extLst>
        </xdr:cNvPr>
        <xdr:cNvSpPr txBox="1"/>
      </xdr:nvSpPr>
      <xdr:spPr>
        <a:xfrm>
          <a:off x="4258945" y="6138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69" name="フローチャート: 判断 68">
          <a:extLst>
            <a:ext uri="{FF2B5EF4-FFF2-40B4-BE49-F238E27FC236}">
              <a16:creationId xmlns:a16="http://schemas.microsoft.com/office/drawing/2014/main" id="{628551CC-0D27-4A8F-A0AA-3D59C2A4B186}"/>
            </a:ext>
          </a:extLst>
        </xdr:cNvPr>
        <xdr:cNvSpPr/>
      </xdr:nvSpPr>
      <xdr:spPr>
        <a:xfrm>
          <a:off x="4157345"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0" name="フローチャート: 判断 69">
          <a:extLst>
            <a:ext uri="{FF2B5EF4-FFF2-40B4-BE49-F238E27FC236}">
              <a16:creationId xmlns:a16="http://schemas.microsoft.com/office/drawing/2014/main" id="{9BC115E2-AF21-4B0A-975E-4E08B502BEF7}"/>
            </a:ext>
          </a:extLst>
        </xdr:cNvPr>
        <xdr:cNvSpPr/>
      </xdr:nvSpPr>
      <xdr:spPr>
        <a:xfrm>
          <a:off x="3537585" y="61601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1" name="フローチャート: 判断 70">
          <a:extLst>
            <a:ext uri="{FF2B5EF4-FFF2-40B4-BE49-F238E27FC236}">
              <a16:creationId xmlns:a16="http://schemas.microsoft.com/office/drawing/2014/main" id="{A5855CB7-1B7C-4427-8647-C2A57A8D5E96}"/>
            </a:ext>
          </a:extLst>
        </xdr:cNvPr>
        <xdr:cNvSpPr/>
      </xdr:nvSpPr>
      <xdr:spPr>
        <a:xfrm>
          <a:off x="2867025" y="6140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72" name="フローチャート: 判断 71">
          <a:extLst>
            <a:ext uri="{FF2B5EF4-FFF2-40B4-BE49-F238E27FC236}">
              <a16:creationId xmlns:a16="http://schemas.microsoft.com/office/drawing/2014/main" id="{9A419287-5EB1-46FD-8368-6105CB755575}"/>
            </a:ext>
          </a:extLst>
        </xdr:cNvPr>
        <xdr:cNvSpPr/>
      </xdr:nvSpPr>
      <xdr:spPr>
        <a:xfrm>
          <a:off x="2196465" y="61358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73" name="フローチャート: 判断 72">
          <a:extLst>
            <a:ext uri="{FF2B5EF4-FFF2-40B4-BE49-F238E27FC236}">
              <a16:creationId xmlns:a16="http://schemas.microsoft.com/office/drawing/2014/main" id="{8352ADA6-05DA-40FE-9E52-EA3A9E9F0BAB}"/>
            </a:ext>
          </a:extLst>
        </xdr:cNvPr>
        <xdr:cNvSpPr/>
      </xdr:nvSpPr>
      <xdr:spPr>
        <a:xfrm>
          <a:off x="1525905" y="61342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8555FEB-7CC7-4758-8146-E575EC05120B}"/>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48F7C218-95D5-4AFE-963A-04F85308B9E2}"/>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97D03F5-96E4-4267-9626-B393F411957D}"/>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0128071-A308-4ED9-AC3C-BFB7E7442B3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242A368-F3F5-4A76-9B00-8E98DED1E387}"/>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137922</xdr:rowOff>
    </xdr:from>
    <xdr:to>
      <xdr:col>23</xdr:col>
      <xdr:colOff>136525</xdr:colOff>
      <xdr:row>31</xdr:row>
      <xdr:rowOff>68072</xdr:rowOff>
    </xdr:to>
    <xdr:sp macro="" textlink="">
      <xdr:nvSpPr>
        <xdr:cNvPr id="79" name="楕円 78">
          <a:extLst>
            <a:ext uri="{FF2B5EF4-FFF2-40B4-BE49-F238E27FC236}">
              <a16:creationId xmlns:a16="http://schemas.microsoft.com/office/drawing/2014/main" id="{90FECE0E-8DA0-4F51-AFE9-696289A9B380}"/>
            </a:ext>
          </a:extLst>
        </xdr:cNvPr>
        <xdr:cNvSpPr/>
      </xdr:nvSpPr>
      <xdr:spPr>
        <a:xfrm>
          <a:off x="4157345" y="5936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160799</xdr:rowOff>
    </xdr:from>
    <xdr:ext cx="405111" cy="259045"/>
    <xdr:sp macro="" textlink="">
      <xdr:nvSpPr>
        <xdr:cNvPr id="80" name="有形固定資産減価償却率該当値テキスト">
          <a:extLst>
            <a:ext uri="{FF2B5EF4-FFF2-40B4-BE49-F238E27FC236}">
              <a16:creationId xmlns:a16="http://schemas.microsoft.com/office/drawing/2014/main" id="{56229A41-467F-4DEB-B50D-5878DDFF8D85}"/>
            </a:ext>
          </a:extLst>
        </xdr:cNvPr>
        <xdr:cNvSpPr txBox="1"/>
      </xdr:nvSpPr>
      <xdr:spPr>
        <a:xfrm>
          <a:off x="4258945" y="579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109855</xdr:rowOff>
    </xdr:from>
    <xdr:to>
      <xdr:col>19</xdr:col>
      <xdr:colOff>187325</xdr:colOff>
      <xdr:row>31</xdr:row>
      <xdr:rowOff>40005</xdr:rowOff>
    </xdr:to>
    <xdr:sp macro="" textlink="">
      <xdr:nvSpPr>
        <xdr:cNvPr id="81" name="楕円 80">
          <a:extLst>
            <a:ext uri="{FF2B5EF4-FFF2-40B4-BE49-F238E27FC236}">
              <a16:creationId xmlns:a16="http://schemas.microsoft.com/office/drawing/2014/main" id="{5117A279-F100-49CC-9188-8D82932F2119}"/>
            </a:ext>
          </a:extLst>
        </xdr:cNvPr>
        <xdr:cNvSpPr/>
      </xdr:nvSpPr>
      <xdr:spPr>
        <a:xfrm>
          <a:off x="3537585" y="59086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160655</xdr:rowOff>
    </xdr:from>
    <xdr:to>
      <xdr:col>23</xdr:col>
      <xdr:colOff>85725</xdr:colOff>
      <xdr:row>31</xdr:row>
      <xdr:rowOff>17272</xdr:rowOff>
    </xdr:to>
    <xdr:cxnSp macro="">
      <xdr:nvCxnSpPr>
        <xdr:cNvPr id="82" name="直線コネクタ 81">
          <a:extLst>
            <a:ext uri="{FF2B5EF4-FFF2-40B4-BE49-F238E27FC236}">
              <a16:creationId xmlns:a16="http://schemas.microsoft.com/office/drawing/2014/main" id="{A7E896B0-FBDD-4F6D-9609-DB9E2A995FF9}"/>
            </a:ext>
          </a:extLst>
        </xdr:cNvPr>
        <xdr:cNvCxnSpPr/>
      </xdr:nvCxnSpPr>
      <xdr:spPr>
        <a:xfrm>
          <a:off x="3588385" y="5959475"/>
          <a:ext cx="619760"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73152</xdr:rowOff>
    </xdr:from>
    <xdr:to>
      <xdr:col>15</xdr:col>
      <xdr:colOff>187325</xdr:colOff>
      <xdr:row>31</xdr:row>
      <xdr:rowOff>3302</xdr:rowOff>
    </xdr:to>
    <xdr:sp macro="" textlink="">
      <xdr:nvSpPr>
        <xdr:cNvPr id="83" name="楕円 82">
          <a:extLst>
            <a:ext uri="{FF2B5EF4-FFF2-40B4-BE49-F238E27FC236}">
              <a16:creationId xmlns:a16="http://schemas.microsoft.com/office/drawing/2014/main" id="{5A5359DB-83CF-4010-9D8C-691AAAE960C4}"/>
            </a:ext>
          </a:extLst>
        </xdr:cNvPr>
        <xdr:cNvSpPr/>
      </xdr:nvSpPr>
      <xdr:spPr>
        <a:xfrm>
          <a:off x="2867025" y="5871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123952</xdr:rowOff>
    </xdr:from>
    <xdr:to>
      <xdr:col>19</xdr:col>
      <xdr:colOff>136525</xdr:colOff>
      <xdr:row>30</xdr:row>
      <xdr:rowOff>160655</xdr:rowOff>
    </xdr:to>
    <xdr:cxnSp macro="">
      <xdr:nvCxnSpPr>
        <xdr:cNvPr id="84" name="直線コネクタ 83">
          <a:extLst>
            <a:ext uri="{FF2B5EF4-FFF2-40B4-BE49-F238E27FC236}">
              <a16:creationId xmlns:a16="http://schemas.microsoft.com/office/drawing/2014/main" id="{B0171307-78AE-4ED8-9FDC-F164574C7829}"/>
            </a:ext>
          </a:extLst>
        </xdr:cNvPr>
        <xdr:cNvCxnSpPr/>
      </xdr:nvCxnSpPr>
      <xdr:spPr>
        <a:xfrm>
          <a:off x="2917825" y="5922772"/>
          <a:ext cx="67056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40767</xdr:rowOff>
    </xdr:from>
    <xdr:to>
      <xdr:col>11</xdr:col>
      <xdr:colOff>187325</xdr:colOff>
      <xdr:row>30</xdr:row>
      <xdr:rowOff>142367</xdr:rowOff>
    </xdr:to>
    <xdr:sp macro="" textlink="">
      <xdr:nvSpPr>
        <xdr:cNvPr id="85" name="楕円 84">
          <a:extLst>
            <a:ext uri="{FF2B5EF4-FFF2-40B4-BE49-F238E27FC236}">
              <a16:creationId xmlns:a16="http://schemas.microsoft.com/office/drawing/2014/main" id="{DF27CBEC-5451-4A22-9707-C0715DF28A8A}"/>
            </a:ext>
          </a:extLst>
        </xdr:cNvPr>
        <xdr:cNvSpPr/>
      </xdr:nvSpPr>
      <xdr:spPr>
        <a:xfrm>
          <a:off x="2196465" y="5839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91567</xdr:rowOff>
    </xdr:from>
    <xdr:to>
      <xdr:col>15</xdr:col>
      <xdr:colOff>136525</xdr:colOff>
      <xdr:row>30</xdr:row>
      <xdr:rowOff>123952</xdr:rowOff>
    </xdr:to>
    <xdr:cxnSp macro="">
      <xdr:nvCxnSpPr>
        <xdr:cNvPr id="86" name="直線コネクタ 85">
          <a:extLst>
            <a:ext uri="{FF2B5EF4-FFF2-40B4-BE49-F238E27FC236}">
              <a16:creationId xmlns:a16="http://schemas.microsoft.com/office/drawing/2014/main" id="{BA52C58D-BDE2-4D7C-8D0C-A7E111817A68}"/>
            </a:ext>
          </a:extLst>
        </xdr:cNvPr>
        <xdr:cNvCxnSpPr/>
      </xdr:nvCxnSpPr>
      <xdr:spPr>
        <a:xfrm>
          <a:off x="2247265" y="5890387"/>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1905</xdr:rowOff>
    </xdr:from>
    <xdr:to>
      <xdr:col>7</xdr:col>
      <xdr:colOff>187325</xdr:colOff>
      <xdr:row>30</xdr:row>
      <xdr:rowOff>103505</xdr:rowOff>
    </xdr:to>
    <xdr:sp macro="" textlink="">
      <xdr:nvSpPr>
        <xdr:cNvPr id="87" name="楕円 86">
          <a:extLst>
            <a:ext uri="{FF2B5EF4-FFF2-40B4-BE49-F238E27FC236}">
              <a16:creationId xmlns:a16="http://schemas.microsoft.com/office/drawing/2014/main" id="{4114FA1E-7313-44F4-A8D9-749002E88386}"/>
            </a:ext>
          </a:extLst>
        </xdr:cNvPr>
        <xdr:cNvSpPr/>
      </xdr:nvSpPr>
      <xdr:spPr>
        <a:xfrm>
          <a:off x="1525905" y="5800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52705</xdr:rowOff>
    </xdr:from>
    <xdr:to>
      <xdr:col>11</xdr:col>
      <xdr:colOff>136525</xdr:colOff>
      <xdr:row>30</xdr:row>
      <xdr:rowOff>91567</xdr:rowOff>
    </xdr:to>
    <xdr:cxnSp macro="">
      <xdr:nvCxnSpPr>
        <xdr:cNvPr id="88" name="直線コネクタ 87">
          <a:extLst>
            <a:ext uri="{FF2B5EF4-FFF2-40B4-BE49-F238E27FC236}">
              <a16:creationId xmlns:a16="http://schemas.microsoft.com/office/drawing/2014/main" id="{40737562-E613-4119-A1E9-6EC4CA853739}"/>
            </a:ext>
          </a:extLst>
        </xdr:cNvPr>
        <xdr:cNvCxnSpPr/>
      </xdr:nvCxnSpPr>
      <xdr:spPr>
        <a:xfrm>
          <a:off x="1576705" y="5851525"/>
          <a:ext cx="67056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118762</xdr:rowOff>
    </xdr:from>
    <xdr:ext cx="405111" cy="259045"/>
    <xdr:sp macro="" textlink="">
      <xdr:nvSpPr>
        <xdr:cNvPr id="89" name="n_1aveValue有形固定資産減価償却率">
          <a:extLst>
            <a:ext uri="{FF2B5EF4-FFF2-40B4-BE49-F238E27FC236}">
              <a16:creationId xmlns:a16="http://schemas.microsoft.com/office/drawing/2014/main" id="{2DD93F5B-109B-4B86-B902-970EC128C6AE}"/>
            </a:ext>
          </a:extLst>
        </xdr:cNvPr>
        <xdr:cNvSpPr txBox="1"/>
      </xdr:nvSpPr>
      <xdr:spPr>
        <a:xfrm>
          <a:off x="3395989"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99331</xdr:rowOff>
    </xdr:from>
    <xdr:ext cx="405111" cy="259045"/>
    <xdr:sp macro="" textlink="">
      <xdr:nvSpPr>
        <xdr:cNvPr id="90" name="n_2aveValue有形固定資産減価償却率">
          <a:extLst>
            <a:ext uri="{FF2B5EF4-FFF2-40B4-BE49-F238E27FC236}">
              <a16:creationId xmlns:a16="http://schemas.microsoft.com/office/drawing/2014/main" id="{3BA71607-ED0E-4E9B-B1BC-16DB05B09D6F}"/>
            </a:ext>
          </a:extLst>
        </xdr:cNvPr>
        <xdr:cNvSpPr txBox="1"/>
      </xdr:nvSpPr>
      <xdr:spPr>
        <a:xfrm>
          <a:off x="2738129" y="623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1" name="n_3aveValue有形固定資産減価償却率">
          <a:extLst>
            <a:ext uri="{FF2B5EF4-FFF2-40B4-BE49-F238E27FC236}">
              <a16:creationId xmlns:a16="http://schemas.microsoft.com/office/drawing/2014/main" id="{34AD5967-0115-40EE-B924-10923AA1A551}"/>
            </a:ext>
          </a:extLst>
        </xdr:cNvPr>
        <xdr:cNvSpPr txBox="1"/>
      </xdr:nvSpPr>
      <xdr:spPr>
        <a:xfrm>
          <a:off x="2067569" y="6224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92854</xdr:rowOff>
    </xdr:from>
    <xdr:ext cx="405111" cy="259045"/>
    <xdr:sp macro="" textlink="">
      <xdr:nvSpPr>
        <xdr:cNvPr id="92" name="n_4aveValue有形固定資産減価償却率">
          <a:extLst>
            <a:ext uri="{FF2B5EF4-FFF2-40B4-BE49-F238E27FC236}">
              <a16:creationId xmlns:a16="http://schemas.microsoft.com/office/drawing/2014/main" id="{F4E4D5DE-CFCF-45AD-A876-0D570F79D0F5}"/>
            </a:ext>
          </a:extLst>
        </xdr:cNvPr>
        <xdr:cNvSpPr txBox="1"/>
      </xdr:nvSpPr>
      <xdr:spPr>
        <a:xfrm>
          <a:off x="1397009" y="622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56532</xdr:rowOff>
    </xdr:from>
    <xdr:ext cx="405111" cy="259045"/>
    <xdr:sp macro="" textlink="">
      <xdr:nvSpPr>
        <xdr:cNvPr id="93" name="n_1mainValue有形固定資産減価償却率">
          <a:extLst>
            <a:ext uri="{FF2B5EF4-FFF2-40B4-BE49-F238E27FC236}">
              <a16:creationId xmlns:a16="http://schemas.microsoft.com/office/drawing/2014/main" id="{9BE97A9D-16C5-4A57-987F-525246042ED5}"/>
            </a:ext>
          </a:extLst>
        </xdr:cNvPr>
        <xdr:cNvSpPr txBox="1"/>
      </xdr:nvSpPr>
      <xdr:spPr>
        <a:xfrm>
          <a:off x="3395989" y="568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19829</xdr:rowOff>
    </xdr:from>
    <xdr:ext cx="405111" cy="259045"/>
    <xdr:sp macro="" textlink="">
      <xdr:nvSpPr>
        <xdr:cNvPr id="94" name="n_2mainValue有形固定資産減価償却率">
          <a:extLst>
            <a:ext uri="{FF2B5EF4-FFF2-40B4-BE49-F238E27FC236}">
              <a16:creationId xmlns:a16="http://schemas.microsoft.com/office/drawing/2014/main" id="{C91D06CC-4D10-4F19-BD44-F3D3A6065042}"/>
            </a:ext>
          </a:extLst>
        </xdr:cNvPr>
        <xdr:cNvSpPr txBox="1"/>
      </xdr:nvSpPr>
      <xdr:spPr>
        <a:xfrm>
          <a:off x="2738129" y="565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158894</xdr:rowOff>
    </xdr:from>
    <xdr:ext cx="405111" cy="259045"/>
    <xdr:sp macro="" textlink="">
      <xdr:nvSpPr>
        <xdr:cNvPr id="95" name="n_3mainValue有形固定資産減価償却率">
          <a:extLst>
            <a:ext uri="{FF2B5EF4-FFF2-40B4-BE49-F238E27FC236}">
              <a16:creationId xmlns:a16="http://schemas.microsoft.com/office/drawing/2014/main" id="{B0F90D24-8D4D-46E6-B20E-A93D14808D38}"/>
            </a:ext>
          </a:extLst>
        </xdr:cNvPr>
        <xdr:cNvSpPr txBox="1"/>
      </xdr:nvSpPr>
      <xdr:spPr>
        <a:xfrm>
          <a:off x="2067569" y="5622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120032</xdr:rowOff>
    </xdr:from>
    <xdr:ext cx="405111" cy="259045"/>
    <xdr:sp macro="" textlink="">
      <xdr:nvSpPr>
        <xdr:cNvPr id="96" name="n_4mainValue有形固定資産減価償却率">
          <a:extLst>
            <a:ext uri="{FF2B5EF4-FFF2-40B4-BE49-F238E27FC236}">
              <a16:creationId xmlns:a16="http://schemas.microsoft.com/office/drawing/2014/main" id="{EC0ECC29-66D9-4FAE-84F6-041B7F983D91}"/>
            </a:ext>
          </a:extLst>
        </xdr:cNvPr>
        <xdr:cNvSpPr txBox="1"/>
      </xdr:nvSpPr>
      <xdr:spPr>
        <a:xfrm>
          <a:off x="1397009" y="5583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8CF689E-B0F0-4F2A-A908-66432F96D46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88C80496-7DA8-4748-BACA-DF83E7373A8A}"/>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4D38DA27-695F-47C8-866A-C64F985B1076}"/>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54C7131-A85E-409F-A651-D3AE9759E7FD}"/>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EDD689EF-CD6B-4A01-AE2B-08568D5380CA}"/>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617D4200-E0B8-4CB2-9464-5A287C7D13F6}"/>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D5F40B14-BE00-482A-A57C-64E1D27B3E9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8A322C9E-EE9A-42DC-A944-EC9A76373924}"/>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D4AF117-11F5-4665-9E8F-5EF4BBCC45D8}"/>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A651E1BF-9BF0-46A3-8C5E-A156D8B35285}"/>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B4E7971A-A0DC-48C7-A4E7-80FD580A182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19CDDEF-5035-4E15-8B0D-47A9BFF93BF9}"/>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FEEA96CB-9D2C-4EE0-B291-07C1B3411D87}"/>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債務償還比率は、類似団体と比較してやや高い水準ではあるが、前年度と比較すると</a:t>
          </a:r>
          <a:r>
            <a:rPr kumimoji="1" lang="en-US" altLang="ja-JP" sz="1100">
              <a:latin typeface="ＭＳ Ｐゴシック" panose="020B0600070205080204" pitchFamily="50" charset="-128"/>
              <a:ea typeface="ＭＳ Ｐゴシック" panose="020B0600070205080204" pitchFamily="50" charset="-128"/>
            </a:rPr>
            <a:t>20.3%</a:t>
          </a:r>
          <a:r>
            <a:rPr kumimoji="1" lang="ja-JP" altLang="en-US" sz="1100">
              <a:latin typeface="ＭＳ Ｐゴシック" panose="020B0600070205080204" pitchFamily="50" charset="-128"/>
              <a:ea typeface="ＭＳ Ｐゴシック" panose="020B0600070205080204" pitchFamily="50" charset="-128"/>
            </a:rPr>
            <a:t>減少となった。令和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年度は地方債償還額が地方債発行収入を上回っている。学校施設に関する工事予定があり地方債発行収入が増加していくことが想定されるが、引き続き地方債等の負債について適切な管理に努める。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D8348F79-84E8-4CCB-85D1-1832DE1ED82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C98D1B7E-7442-4DF8-83FA-F37FFCC5DD0F}"/>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ABDACCE-EF7C-445E-B5F0-8E059547B05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D0D71E1D-B4CC-4255-A4DD-02CC3BCEB536}"/>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53D41C5-1830-471A-BB2A-D61A64CB7E79}"/>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14F8A554-864B-4C8A-B78D-37064435574E}"/>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6" name="テキスト ボックス 115">
          <a:extLst>
            <a:ext uri="{FF2B5EF4-FFF2-40B4-BE49-F238E27FC236}">
              <a16:creationId xmlns:a16="http://schemas.microsoft.com/office/drawing/2014/main" id="{87EE1F68-0A04-4B7B-B6F1-2A1EF629DBAB}"/>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454E1829-BAFA-4474-8C8B-257E0539E248}"/>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70BD0D5-D3B1-4F41-8D1D-39F1E5E4D1D9}"/>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443316F4-F1F1-485C-A50D-487E5A0101AA}"/>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D063145A-9C0A-42D8-98E6-FC7C33657537}"/>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FED6DD7-073A-443D-8492-5BFF99F60DE2}"/>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78A6979C-3085-4CDE-8063-A0F5E4096C46}"/>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2C45E0ED-FF89-41C6-900D-CA5EE5446978}"/>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B401A99B-6143-4BD7-8038-0F0FC6951547}"/>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EEFC3C3E-29A4-4691-A63B-8CBA6E4FBEF7}"/>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5156C78-17B1-42F5-8D27-524FEE9D0C22}"/>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7" name="直線コネクタ 126">
          <a:extLst>
            <a:ext uri="{FF2B5EF4-FFF2-40B4-BE49-F238E27FC236}">
              <a16:creationId xmlns:a16="http://schemas.microsoft.com/office/drawing/2014/main" id="{A273F3E1-C826-4318-B359-E90429531A93}"/>
            </a:ext>
          </a:extLst>
        </xdr:cNvPr>
        <xdr:cNvCxnSpPr/>
      </xdr:nvCxnSpPr>
      <xdr:spPr>
        <a:xfrm flipV="1">
          <a:off x="13027660" y="5160463"/>
          <a:ext cx="1269" cy="1502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8" name="債務償還比率最小値テキスト">
          <a:extLst>
            <a:ext uri="{FF2B5EF4-FFF2-40B4-BE49-F238E27FC236}">
              <a16:creationId xmlns:a16="http://schemas.microsoft.com/office/drawing/2014/main" id="{18E4D119-2F1B-4191-AFE2-BD1802B14FBA}"/>
            </a:ext>
          </a:extLst>
        </xdr:cNvPr>
        <xdr:cNvSpPr txBox="1"/>
      </xdr:nvSpPr>
      <xdr:spPr>
        <a:xfrm>
          <a:off x="13080365" y="66670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29" name="直線コネクタ 128">
          <a:extLst>
            <a:ext uri="{FF2B5EF4-FFF2-40B4-BE49-F238E27FC236}">
              <a16:creationId xmlns:a16="http://schemas.microsoft.com/office/drawing/2014/main" id="{4963232A-2413-436A-8D3F-66654421385F}"/>
            </a:ext>
          </a:extLst>
        </xdr:cNvPr>
        <xdr:cNvCxnSpPr/>
      </xdr:nvCxnSpPr>
      <xdr:spPr>
        <a:xfrm>
          <a:off x="12963525" y="6663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720B9557-6CF0-44B3-A7B7-196B421D0E6A}"/>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BFF8FCC3-1CF0-4140-B523-62C5C884C7A0}"/>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19878</xdr:rowOff>
    </xdr:from>
    <xdr:ext cx="469744" cy="259045"/>
    <xdr:sp macro="" textlink="">
      <xdr:nvSpPr>
        <xdr:cNvPr id="132" name="債務償還比率平均値テキスト">
          <a:extLst>
            <a:ext uri="{FF2B5EF4-FFF2-40B4-BE49-F238E27FC236}">
              <a16:creationId xmlns:a16="http://schemas.microsoft.com/office/drawing/2014/main" id="{1232D41C-2FD1-4914-823B-91615C8D7405}"/>
            </a:ext>
          </a:extLst>
        </xdr:cNvPr>
        <xdr:cNvSpPr txBox="1"/>
      </xdr:nvSpPr>
      <xdr:spPr>
        <a:xfrm>
          <a:off x="13080365" y="53157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3" name="フローチャート: 判断 132">
          <a:extLst>
            <a:ext uri="{FF2B5EF4-FFF2-40B4-BE49-F238E27FC236}">
              <a16:creationId xmlns:a16="http://schemas.microsoft.com/office/drawing/2014/main" id="{81EC80B8-DE0D-4284-BFAF-3968938E6105}"/>
            </a:ext>
          </a:extLst>
        </xdr:cNvPr>
        <xdr:cNvSpPr/>
      </xdr:nvSpPr>
      <xdr:spPr>
        <a:xfrm>
          <a:off x="13001625" y="54643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4" name="フローチャート: 判断 133">
          <a:extLst>
            <a:ext uri="{FF2B5EF4-FFF2-40B4-BE49-F238E27FC236}">
              <a16:creationId xmlns:a16="http://schemas.microsoft.com/office/drawing/2014/main" id="{32D6317E-9A4E-43F8-9E9C-14A55BB264E8}"/>
            </a:ext>
          </a:extLst>
        </xdr:cNvPr>
        <xdr:cNvSpPr/>
      </xdr:nvSpPr>
      <xdr:spPr>
        <a:xfrm>
          <a:off x="12359005" y="5457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5" name="フローチャート: 判断 134">
          <a:extLst>
            <a:ext uri="{FF2B5EF4-FFF2-40B4-BE49-F238E27FC236}">
              <a16:creationId xmlns:a16="http://schemas.microsoft.com/office/drawing/2014/main" id="{765028B0-A1C2-4B57-A8D2-AFAC6766D4E7}"/>
            </a:ext>
          </a:extLst>
        </xdr:cNvPr>
        <xdr:cNvSpPr/>
      </xdr:nvSpPr>
      <xdr:spPr>
        <a:xfrm>
          <a:off x="11688445" y="54621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6" name="フローチャート: 判断 135">
          <a:extLst>
            <a:ext uri="{FF2B5EF4-FFF2-40B4-BE49-F238E27FC236}">
              <a16:creationId xmlns:a16="http://schemas.microsoft.com/office/drawing/2014/main" id="{A0C2328E-3704-4DFF-8C80-0DA90D4A4C26}"/>
            </a:ext>
          </a:extLst>
        </xdr:cNvPr>
        <xdr:cNvSpPr/>
      </xdr:nvSpPr>
      <xdr:spPr>
        <a:xfrm>
          <a:off x="11017885" y="5459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7" name="フローチャート: 判断 136">
          <a:extLst>
            <a:ext uri="{FF2B5EF4-FFF2-40B4-BE49-F238E27FC236}">
              <a16:creationId xmlns:a16="http://schemas.microsoft.com/office/drawing/2014/main" id="{28E68F06-A35B-4077-B444-BBE33D03CEE1}"/>
            </a:ext>
          </a:extLst>
        </xdr:cNvPr>
        <xdr:cNvSpPr/>
      </xdr:nvSpPr>
      <xdr:spPr>
        <a:xfrm>
          <a:off x="10347325" y="55976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F5C7D559-9201-4D6F-AE9B-FE1C03D03C8D}"/>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720C07F-27DB-4170-831D-04485AB0D82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933D7E5-0FC7-4495-B6DE-2F6067AB06F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638054C-8B56-4E85-96BE-ADA73135930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9A1EADB-A5FE-4BA4-90BF-44E971F25DDF}"/>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132503</xdr:rowOff>
    </xdr:from>
    <xdr:to>
      <xdr:col>76</xdr:col>
      <xdr:colOff>73025</xdr:colOff>
      <xdr:row>29</xdr:row>
      <xdr:rowOff>62653</xdr:rowOff>
    </xdr:to>
    <xdr:sp macro="" textlink="">
      <xdr:nvSpPr>
        <xdr:cNvPr id="143" name="楕円 142">
          <a:extLst>
            <a:ext uri="{FF2B5EF4-FFF2-40B4-BE49-F238E27FC236}">
              <a16:creationId xmlns:a16="http://schemas.microsoft.com/office/drawing/2014/main" id="{E76FADE8-B838-4ACA-8D74-9F84CE755DD1}"/>
            </a:ext>
          </a:extLst>
        </xdr:cNvPr>
        <xdr:cNvSpPr/>
      </xdr:nvSpPr>
      <xdr:spPr>
        <a:xfrm>
          <a:off x="13001625" y="55960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110930</xdr:rowOff>
    </xdr:from>
    <xdr:ext cx="469744" cy="259045"/>
    <xdr:sp macro="" textlink="">
      <xdr:nvSpPr>
        <xdr:cNvPr id="144" name="債務償還比率該当値テキスト">
          <a:extLst>
            <a:ext uri="{FF2B5EF4-FFF2-40B4-BE49-F238E27FC236}">
              <a16:creationId xmlns:a16="http://schemas.microsoft.com/office/drawing/2014/main" id="{BA4AE44D-0158-4B28-B237-D97D449FB6D9}"/>
            </a:ext>
          </a:extLst>
        </xdr:cNvPr>
        <xdr:cNvSpPr txBox="1"/>
      </xdr:nvSpPr>
      <xdr:spPr>
        <a:xfrm>
          <a:off x="13080365" y="557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153374</xdr:rowOff>
    </xdr:from>
    <xdr:to>
      <xdr:col>72</xdr:col>
      <xdr:colOff>123825</xdr:colOff>
      <xdr:row>29</xdr:row>
      <xdr:rowOff>83524</xdr:rowOff>
    </xdr:to>
    <xdr:sp macro="" textlink="">
      <xdr:nvSpPr>
        <xdr:cNvPr id="145" name="楕円 144">
          <a:extLst>
            <a:ext uri="{FF2B5EF4-FFF2-40B4-BE49-F238E27FC236}">
              <a16:creationId xmlns:a16="http://schemas.microsoft.com/office/drawing/2014/main" id="{CB242A2C-9FF4-4134-AFF6-B8414CEC34C5}"/>
            </a:ext>
          </a:extLst>
        </xdr:cNvPr>
        <xdr:cNvSpPr/>
      </xdr:nvSpPr>
      <xdr:spPr>
        <a:xfrm>
          <a:off x="12359005" y="56169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11853</xdr:rowOff>
    </xdr:from>
    <xdr:to>
      <xdr:col>76</xdr:col>
      <xdr:colOff>22225</xdr:colOff>
      <xdr:row>29</xdr:row>
      <xdr:rowOff>32724</xdr:rowOff>
    </xdr:to>
    <xdr:cxnSp macro="">
      <xdr:nvCxnSpPr>
        <xdr:cNvPr id="146" name="直線コネクタ 145">
          <a:extLst>
            <a:ext uri="{FF2B5EF4-FFF2-40B4-BE49-F238E27FC236}">
              <a16:creationId xmlns:a16="http://schemas.microsoft.com/office/drawing/2014/main" id="{545FF0B5-04EE-4071-BB2D-1A0E815D2BD8}"/>
            </a:ext>
          </a:extLst>
        </xdr:cNvPr>
        <xdr:cNvCxnSpPr/>
      </xdr:nvCxnSpPr>
      <xdr:spPr>
        <a:xfrm flipV="1">
          <a:off x="12409805" y="5643033"/>
          <a:ext cx="619760" cy="20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52554</xdr:rowOff>
    </xdr:from>
    <xdr:to>
      <xdr:col>68</xdr:col>
      <xdr:colOff>123825</xdr:colOff>
      <xdr:row>29</xdr:row>
      <xdr:rowOff>154154</xdr:rowOff>
    </xdr:to>
    <xdr:sp macro="" textlink="">
      <xdr:nvSpPr>
        <xdr:cNvPr id="147" name="楕円 146">
          <a:extLst>
            <a:ext uri="{FF2B5EF4-FFF2-40B4-BE49-F238E27FC236}">
              <a16:creationId xmlns:a16="http://schemas.microsoft.com/office/drawing/2014/main" id="{5D0EA1B8-4277-44DB-B235-CA8B3796C7E5}"/>
            </a:ext>
          </a:extLst>
        </xdr:cNvPr>
        <xdr:cNvSpPr/>
      </xdr:nvSpPr>
      <xdr:spPr>
        <a:xfrm>
          <a:off x="11688445" y="568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32724</xdr:rowOff>
    </xdr:from>
    <xdr:to>
      <xdr:col>72</xdr:col>
      <xdr:colOff>73025</xdr:colOff>
      <xdr:row>29</xdr:row>
      <xdr:rowOff>103354</xdr:rowOff>
    </xdr:to>
    <xdr:cxnSp macro="">
      <xdr:nvCxnSpPr>
        <xdr:cNvPr id="148" name="直線コネクタ 147">
          <a:extLst>
            <a:ext uri="{FF2B5EF4-FFF2-40B4-BE49-F238E27FC236}">
              <a16:creationId xmlns:a16="http://schemas.microsoft.com/office/drawing/2014/main" id="{E863A510-7271-4A4A-94BA-A37B9CB87D9F}"/>
            </a:ext>
          </a:extLst>
        </xdr:cNvPr>
        <xdr:cNvCxnSpPr/>
      </xdr:nvCxnSpPr>
      <xdr:spPr>
        <a:xfrm flipV="1">
          <a:off x="11739245" y="5663904"/>
          <a:ext cx="670560" cy="7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169206</xdr:rowOff>
    </xdr:from>
    <xdr:to>
      <xdr:col>64</xdr:col>
      <xdr:colOff>123825</xdr:colOff>
      <xdr:row>29</xdr:row>
      <xdr:rowOff>99356</xdr:rowOff>
    </xdr:to>
    <xdr:sp macro="" textlink="">
      <xdr:nvSpPr>
        <xdr:cNvPr id="149" name="楕円 148">
          <a:extLst>
            <a:ext uri="{FF2B5EF4-FFF2-40B4-BE49-F238E27FC236}">
              <a16:creationId xmlns:a16="http://schemas.microsoft.com/office/drawing/2014/main" id="{601B977A-FEA1-4193-A37D-86357B0DCB0D}"/>
            </a:ext>
          </a:extLst>
        </xdr:cNvPr>
        <xdr:cNvSpPr/>
      </xdr:nvSpPr>
      <xdr:spPr>
        <a:xfrm>
          <a:off x="11017885" y="5632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48556</xdr:rowOff>
    </xdr:from>
    <xdr:to>
      <xdr:col>68</xdr:col>
      <xdr:colOff>73025</xdr:colOff>
      <xdr:row>29</xdr:row>
      <xdr:rowOff>103354</xdr:rowOff>
    </xdr:to>
    <xdr:cxnSp macro="">
      <xdr:nvCxnSpPr>
        <xdr:cNvPr id="150" name="直線コネクタ 149">
          <a:extLst>
            <a:ext uri="{FF2B5EF4-FFF2-40B4-BE49-F238E27FC236}">
              <a16:creationId xmlns:a16="http://schemas.microsoft.com/office/drawing/2014/main" id="{B9F1884E-3C3C-4963-8C7C-14120B2A1A40}"/>
            </a:ext>
          </a:extLst>
        </xdr:cNvPr>
        <xdr:cNvCxnSpPr/>
      </xdr:nvCxnSpPr>
      <xdr:spPr>
        <a:xfrm>
          <a:off x="11068685" y="5679736"/>
          <a:ext cx="670560" cy="54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77712</xdr:rowOff>
    </xdr:from>
    <xdr:to>
      <xdr:col>60</xdr:col>
      <xdr:colOff>123825</xdr:colOff>
      <xdr:row>32</xdr:row>
      <xdr:rowOff>7862</xdr:rowOff>
    </xdr:to>
    <xdr:sp macro="" textlink="">
      <xdr:nvSpPr>
        <xdr:cNvPr id="151" name="楕円 150">
          <a:extLst>
            <a:ext uri="{FF2B5EF4-FFF2-40B4-BE49-F238E27FC236}">
              <a16:creationId xmlns:a16="http://schemas.microsoft.com/office/drawing/2014/main" id="{87B388F0-55F1-4CA4-8F7C-F98EFC14C897}"/>
            </a:ext>
          </a:extLst>
        </xdr:cNvPr>
        <xdr:cNvSpPr/>
      </xdr:nvSpPr>
      <xdr:spPr>
        <a:xfrm>
          <a:off x="10347325" y="60441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48556</xdr:rowOff>
    </xdr:from>
    <xdr:to>
      <xdr:col>64</xdr:col>
      <xdr:colOff>73025</xdr:colOff>
      <xdr:row>31</xdr:row>
      <xdr:rowOff>128512</xdr:rowOff>
    </xdr:to>
    <xdr:cxnSp macro="">
      <xdr:nvCxnSpPr>
        <xdr:cNvPr id="152" name="直線コネクタ 151">
          <a:extLst>
            <a:ext uri="{FF2B5EF4-FFF2-40B4-BE49-F238E27FC236}">
              <a16:creationId xmlns:a16="http://schemas.microsoft.com/office/drawing/2014/main" id="{538CC120-0A1E-4A43-BE27-F6ED1E22ABC5}"/>
            </a:ext>
          </a:extLst>
        </xdr:cNvPr>
        <xdr:cNvCxnSpPr/>
      </xdr:nvCxnSpPr>
      <xdr:spPr>
        <a:xfrm flipV="1">
          <a:off x="10398125" y="5679736"/>
          <a:ext cx="670560" cy="41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108342</xdr:rowOff>
    </xdr:from>
    <xdr:ext cx="469744" cy="259045"/>
    <xdr:sp macro="" textlink="">
      <xdr:nvSpPr>
        <xdr:cNvPr id="153" name="n_1aveValue債務償還比率">
          <a:extLst>
            <a:ext uri="{FF2B5EF4-FFF2-40B4-BE49-F238E27FC236}">
              <a16:creationId xmlns:a16="http://schemas.microsoft.com/office/drawing/2014/main" id="{722904B8-C80E-4765-B033-8E91FE11D62F}"/>
            </a:ext>
          </a:extLst>
        </xdr:cNvPr>
        <xdr:cNvSpPr txBox="1"/>
      </xdr:nvSpPr>
      <xdr:spPr>
        <a:xfrm>
          <a:off x="12185092" y="523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4" name="n_2aveValue債務償還比率">
          <a:extLst>
            <a:ext uri="{FF2B5EF4-FFF2-40B4-BE49-F238E27FC236}">
              <a16:creationId xmlns:a16="http://schemas.microsoft.com/office/drawing/2014/main" id="{5BDFE35C-C3A3-4190-A913-192543038DA8}"/>
            </a:ext>
          </a:extLst>
        </xdr:cNvPr>
        <xdr:cNvSpPr txBox="1"/>
      </xdr:nvSpPr>
      <xdr:spPr>
        <a:xfrm>
          <a:off x="11527232" y="52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5" name="n_3aveValue債務償還比率">
          <a:extLst>
            <a:ext uri="{FF2B5EF4-FFF2-40B4-BE49-F238E27FC236}">
              <a16:creationId xmlns:a16="http://schemas.microsoft.com/office/drawing/2014/main" id="{D1A0E9E2-E512-4F75-A84E-CC4F0FE0810F}"/>
            </a:ext>
          </a:extLst>
        </xdr:cNvPr>
        <xdr:cNvSpPr txBox="1"/>
      </xdr:nvSpPr>
      <xdr:spPr>
        <a:xfrm>
          <a:off x="10856672" y="523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56" name="n_4aveValue債務償還比率">
          <a:extLst>
            <a:ext uri="{FF2B5EF4-FFF2-40B4-BE49-F238E27FC236}">
              <a16:creationId xmlns:a16="http://schemas.microsoft.com/office/drawing/2014/main" id="{A3131CB8-ADDD-492D-958A-0EC664C42457}"/>
            </a:ext>
          </a:extLst>
        </xdr:cNvPr>
        <xdr:cNvSpPr txBox="1"/>
      </xdr:nvSpPr>
      <xdr:spPr>
        <a:xfrm>
          <a:off x="10186112" y="5376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74651</xdr:rowOff>
    </xdr:from>
    <xdr:ext cx="469744" cy="259045"/>
    <xdr:sp macro="" textlink="">
      <xdr:nvSpPr>
        <xdr:cNvPr id="157" name="n_1mainValue債務償還比率">
          <a:extLst>
            <a:ext uri="{FF2B5EF4-FFF2-40B4-BE49-F238E27FC236}">
              <a16:creationId xmlns:a16="http://schemas.microsoft.com/office/drawing/2014/main" id="{C7961321-A56D-499C-AB09-F7AFF36055B6}"/>
            </a:ext>
          </a:extLst>
        </xdr:cNvPr>
        <xdr:cNvSpPr txBox="1"/>
      </xdr:nvSpPr>
      <xdr:spPr>
        <a:xfrm>
          <a:off x="12185092" y="570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145281</xdr:rowOff>
    </xdr:from>
    <xdr:ext cx="469744" cy="259045"/>
    <xdr:sp macro="" textlink="">
      <xdr:nvSpPr>
        <xdr:cNvPr id="158" name="n_2mainValue債務償還比率">
          <a:extLst>
            <a:ext uri="{FF2B5EF4-FFF2-40B4-BE49-F238E27FC236}">
              <a16:creationId xmlns:a16="http://schemas.microsoft.com/office/drawing/2014/main" id="{A57211DE-2355-45F6-B4DB-E1E8377E0F0E}"/>
            </a:ext>
          </a:extLst>
        </xdr:cNvPr>
        <xdr:cNvSpPr txBox="1"/>
      </xdr:nvSpPr>
      <xdr:spPr>
        <a:xfrm>
          <a:off x="11527232" y="5776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90483</xdr:rowOff>
    </xdr:from>
    <xdr:ext cx="469744" cy="259045"/>
    <xdr:sp macro="" textlink="">
      <xdr:nvSpPr>
        <xdr:cNvPr id="159" name="n_3mainValue債務償還比率">
          <a:extLst>
            <a:ext uri="{FF2B5EF4-FFF2-40B4-BE49-F238E27FC236}">
              <a16:creationId xmlns:a16="http://schemas.microsoft.com/office/drawing/2014/main" id="{083C37B3-2C86-4519-8D1A-7CF3945F8475}"/>
            </a:ext>
          </a:extLst>
        </xdr:cNvPr>
        <xdr:cNvSpPr txBox="1"/>
      </xdr:nvSpPr>
      <xdr:spPr>
        <a:xfrm>
          <a:off x="10856672" y="5721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170439</xdr:rowOff>
    </xdr:from>
    <xdr:ext cx="469744" cy="259045"/>
    <xdr:sp macro="" textlink="">
      <xdr:nvSpPr>
        <xdr:cNvPr id="160" name="n_4mainValue債務償還比率">
          <a:extLst>
            <a:ext uri="{FF2B5EF4-FFF2-40B4-BE49-F238E27FC236}">
              <a16:creationId xmlns:a16="http://schemas.microsoft.com/office/drawing/2014/main" id="{BCEDE473-22EE-4230-AE84-4FCE6089A62D}"/>
            </a:ext>
          </a:extLst>
        </xdr:cNvPr>
        <xdr:cNvSpPr txBox="1"/>
      </xdr:nvSpPr>
      <xdr:spPr>
        <a:xfrm>
          <a:off x="10186112" y="61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D62200A-3B7E-4133-8BB8-4303BC725E7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9A347530-FB29-492E-991B-575C4B96EF02}"/>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1047E8E-3411-467E-9CF6-6A6FAB904EFC}"/>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9DD9F9EF-7B53-4B83-8114-D86D603F2AE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0D43179-C074-4771-AF41-04D3178D779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977A6A3-31EE-4762-BBB7-89A73FFE403D}"/>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E63EF2-529A-42CA-BE4A-D806F69ECF8B}"/>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36ACA5-5AD2-4030-9C99-360029D0308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033988-324B-49ED-81F1-4B94EC91320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E91858-3ECE-4D46-84A2-0C587C2BAA6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38B53BA-9F63-4C78-8AD5-D5FAFD0F11F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8DB3298-E761-4E22-AF07-C46ED97167D1}"/>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553F086-0C1C-49EC-B894-ED5D59CBAD25}"/>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50F0A16-2DD3-4022-AE79-00E88FB4EE29}"/>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D3C8C66-7C1D-49B9-A97E-F176320E1BB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B66C9AF-D314-4B7A-89D3-C148FE18C07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1521A52-A1FC-42EE-908A-945465DFAAE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A1B88A6-B7FB-4F32-8345-91D501AC42E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98ABC97-AD5F-4C01-8F87-8D4504A0952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FE9DA9-62AA-457A-81CF-FB9835E2B9B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77EB2D-950B-432F-81BC-A8FCBC51A009}"/>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045FC47-E87C-4599-A923-868657BC6DF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92E5350-3BD7-41B6-845B-D33A2769B54D}"/>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5DF8BC9-2E47-4EE4-8CF1-BAB8F3090B6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FE30EA-7C5E-447B-8C9C-34A7787AE1B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C4983D6-F156-4326-8ED5-66D655B2C096}"/>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0993412-0E5B-4C51-8400-E14D7D69F968}"/>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E481C62-6183-4E96-9320-8E87CCE5A10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46DDDA1-E7B2-48F3-81EC-651B0A27CD7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6AADF3B-E769-48D9-9047-062C1509DAC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6CF39E-B533-459E-BB23-3C70F6F0BF3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DD4B5DE-644D-49B4-BD9E-71866273F0B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36BB190-3BCE-46BE-871D-4556D1EDB2C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19A60A-F37F-476F-9D3E-9E82A68522D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4D63EB-5870-43D5-88E1-8BBE71B8917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15E0521-3089-4734-9CD2-3377EBDA7CA3}"/>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DF649CC-20CF-4019-AF76-674406774162}"/>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EFCE1B2-1E38-4C75-AB69-0B0FBECD19D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1624CD7-6CA8-4A0D-A03E-FDC170195C98}"/>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F34D0B5-A5A3-4FF7-9988-B42B9694422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7F5DBC-9470-422A-A580-E770AAC9CA7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3404E5-E405-45B3-B18B-C316EAC39498}"/>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A0A42AA-4DB9-46EE-9ADF-B98175BB1CA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9223905-A1BA-463C-A5E8-3D10A6D6E03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FFF13A4-94A9-4673-B36C-3B0F4E8AD82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09EEDD-0634-494F-A63A-286B9561AE4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C51CAFD-823C-44A6-AE41-88516DD94CF3}"/>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05C526D-6968-4A9E-8D6B-659FDA5AB3F8}"/>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B531ABF-BDA2-4025-B3D8-2A8649D6CED5}"/>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E2D3E81-C538-4230-A370-977B1CC45E04}"/>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1B3FBF0-A372-4C72-AE15-4AF6301FE46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AED13E4-DD09-45BB-A40B-F178F46648E9}"/>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D661380-598B-44E6-9071-6FC5FC8F99AF}"/>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CF19C2E-B25D-40A1-A65D-D348E9B3D375}"/>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770EE50F-465B-4311-855B-E37299DE811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8F492F9-8D09-4363-BF86-D64B8C16C915}"/>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E71483C-9CA1-4B72-B397-770800F5084A}"/>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ABD5BF6-AFCF-431A-A4E5-F99C219A81FD}"/>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6D1905D-2988-4469-84D8-957D19928C4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7CF4F4F-5DB9-4106-91CB-1E169AFD6DCD}"/>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A2069217-F58F-4BCB-926D-562B127F085D}"/>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7913B4FF-92C9-4076-A196-2BCD5AB59115}"/>
            </a:ext>
          </a:extLst>
        </xdr:cNvPr>
        <xdr:cNvCxnSpPr/>
      </xdr:nvCxnSpPr>
      <xdr:spPr>
        <a:xfrm flipV="1">
          <a:off x="4086225" y="570166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3391BFB2-0EBB-47BF-B99D-5E77EFABFEE0}"/>
            </a:ext>
          </a:extLst>
        </xdr:cNvPr>
        <xdr:cNvSpPr txBox="1"/>
      </xdr:nvSpPr>
      <xdr:spPr>
        <a:xfrm>
          <a:off x="4124960" y="701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E2AAB9BD-046D-4C10-BEC4-F0EFAE5C4E51}"/>
            </a:ext>
          </a:extLst>
        </xdr:cNvPr>
        <xdr:cNvCxnSpPr/>
      </xdr:nvCxnSpPr>
      <xdr:spPr>
        <a:xfrm>
          <a:off x="4020820" y="7016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68EF648A-EB14-4922-95A1-97ACE9D9F09B}"/>
            </a:ext>
          </a:extLst>
        </xdr:cNvPr>
        <xdr:cNvSpPr txBox="1"/>
      </xdr:nvSpPr>
      <xdr:spPr>
        <a:xfrm>
          <a:off x="4124960" y="548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4BE3D2E5-FE64-492C-8CCA-34942CD2D2BE}"/>
            </a:ext>
          </a:extLst>
        </xdr:cNvPr>
        <xdr:cNvCxnSpPr/>
      </xdr:nvCxnSpPr>
      <xdr:spPr>
        <a:xfrm>
          <a:off x="4020820" y="5701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30497</xdr:rowOff>
    </xdr:from>
    <xdr:ext cx="405111" cy="259045"/>
    <xdr:sp macro="" textlink="">
      <xdr:nvSpPr>
        <xdr:cNvPr id="62" name="【道路】&#10;有形固定資産減価償却率平均値テキスト">
          <a:extLst>
            <a:ext uri="{FF2B5EF4-FFF2-40B4-BE49-F238E27FC236}">
              <a16:creationId xmlns:a16="http://schemas.microsoft.com/office/drawing/2014/main" id="{23E9DD3E-071F-4B0C-BB71-72B1831C5FAC}"/>
            </a:ext>
          </a:extLst>
        </xdr:cNvPr>
        <xdr:cNvSpPr txBox="1"/>
      </xdr:nvSpPr>
      <xdr:spPr>
        <a:xfrm>
          <a:off x="4124960" y="6400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9C9C68C4-4E07-4D08-AFF5-A2170C3B678A}"/>
            </a:ext>
          </a:extLst>
        </xdr:cNvPr>
        <xdr:cNvSpPr/>
      </xdr:nvSpPr>
      <xdr:spPr>
        <a:xfrm>
          <a:off x="403606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51BDC6A-6AB8-4502-B640-0AB983CA8972}"/>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715F7B72-86AE-4AD9-9C36-B46AA77C7782}"/>
            </a:ext>
          </a:extLst>
        </xdr:cNvPr>
        <xdr:cNvSpPr/>
      </xdr:nvSpPr>
      <xdr:spPr>
        <a:xfrm>
          <a:off x="25146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106E3547-E11D-4399-AE57-98E974752424}"/>
            </a:ext>
          </a:extLst>
        </xdr:cNvPr>
        <xdr:cNvSpPr/>
      </xdr:nvSpPr>
      <xdr:spPr>
        <a:xfrm>
          <a:off x="1739900" y="6367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F56D87D7-7411-421A-AD1E-ADFEEBF53330}"/>
            </a:ext>
          </a:extLst>
        </xdr:cNvPr>
        <xdr:cNvSpPr/>
      </xdr:nvSpPr>
      <xdr:spPr>
        <a:xfrm>
          <a:off x="965200" y="6378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4858C8C-E862-4D4B-B451-1296E005F15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ACB94E-2E30-44BB-9778-58DB87D8C5A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408E6C5-A03F-43C2-B4E9-E9E597702A4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2C27D9-8EE7-4D83-81AA-773CEDD969A9}"/>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886E560-8AA7-46CC-9E4E-475764236FC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73025</xdr:rowOff>
    </xdr:from>
    <xdr:to>
      <xdr:col>24</xdr:col>
      <xdr:colOff>114300</xdr:colOff>
      <xdr:row>37</xdr:row>
      <xdr:rowOff>3175</xdr:rowOff>
    </xdr:to>
    <xdr:sp macro="" textlink="">
      <xdr:nvSpPr>
        <xdr:cNvPr id="73" name="楕円 72">
          <a:extLst>
            <a:ext uri="{FF2B5EF4-FFF2-40B4-BE49-F238E27FC236}">
              <a16:creationId xmlns:a16="http://schemas.microsoft.com/office/drawing/2014/main" id="{F0DD2B82-DD37-4777-AC95-2B92C0FA5161}"/>
            </a:ext>
          </a:extLst>
        </xdr:cNvPr>
        <xdr:cNvSpPr/>
      </xdr:nvSpPr>
      <xdr:spPr>
        <a:xfrm>
          <a:off x="4036060" y="6108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95902</xdr:rowOff>
    </xdr:from>
    <xdr:ext cx="405111" cy="259045"/>
    <xdr:sp macro="" textlink="">
      <xdr:nvSpPr>
        <xdr:cNvPr id="74" name="【道路】&#10;有形固定資産減価償却率該当値テキスト">
          <a:extLst>
            <a:ext uri="{FF2B5EF4-FFF2-40B4-BE49-F238E27FC236}">
              <a16:creationId xmlns:a16="http://schemas.microsoft.com/office/drawing/2014/main" id="{A4B915BD-6265-47B3-AA47-3E04FDB61710}"/>
            </a:ext>
          </a:extLst>
        </xdr:cNvPr>
        <xdr:cNvSpPr txBox="1"/>
      </xdr:nvSpPr>
      <xdr:spPr>
        <a:xfrm>
          <a:off x="4124960" y="59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42545</xdr:rowOff>
    </xdr:from>
    <xdr:to>
      <xdr:col>20</xdr:col>
      <xdr:colOff>38100</xdr:colOff>
      <xdr:row>36</xdr:row>
      <xdr:rowOff>144145</xdr:rowOff>
    </xdr:to>
    <xdr:sp macro="" textlink="">
      <xdr:nvSpPr>
        <xdr:cNvPr id="75" name="楕円 74">
          <a:extLst>
            <a:ext uri="{FF2B5EF4-FFF2-40B4-BE49-F238E27FC236}">
              <a16:creationId xmlns:a16="http://schemas.microsoft.com/office/drawing/2014/main" id="{F3051BE9-C9AB-4632-8BA6-D3D760EA076C}"/>
            </a:ext>
          </a:extLst>
        </xdr:cNvPr>
        <xdr:cNvSpPr/>
      </xdr:nvSpPr>
      <xdr:spPr>
        <a:xfrm>
          <a:off x="3312160" y="60775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93345</xdr:rowOff>
    </xdr:from>
    <xdr:to>
      <xdr:col>24</xdr:col>
      <xdr:colOff>63500</xdr:colOff>
      <xdr:row>36</xdr:row>
      <xdr:rowOff>123825</xdr:rowOff>
    </xdr:to>
    <xdr:cxnSp macro="">
      <xdr:nvCxnSpPr>
        <xdr:cNvPr id="76" name="直線コネクタ 75">
          <a:extLst>
            <a:ext uri="{FF2B5EF4-FFF2-40B4-BE49-F238E27FC236}">
              <a16:creationId xmlns:a16="http://schemas.microsoft.com/office/drawing/2014/main" id="{44DBA8C2-3291-4FD1-8226-56A22BE71636}"/>
            </a:ext>
          </a:extLst>
        </xdr:cNvPr>
        <xdr:cNvCxnSpPr/>
      </xdr:nvCxnSpPr>
      <xdr:spPr>
        <a:xfrm>
          <a:off x="3355340" y="6128385"/>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xdr:rowOff>
    </xdr:from>
    <xdr:to>
      <xdr:col>15</xdr:col>
      <xdr:colOff>101600</xdr:colOff>
      <xdr:row>36</xdr:row>
      <xdr:rowOff>109855</xdr:rowOff>
    </xdr:to>
    <xdr:sp macro="" textlink="">
      <xdr:nvSpPr>
        <xdr:cNvPr id="77" name="楕円 76">
          <a:extLst>
            <a:ext uri="{FF2B5EF4-FFF2-40B4-BE49-F238E27FC236}">
              <a16:creationId xmlns:a16="http://schemas.microsoft.com/office/drawing/2014/main" id="{F985B370-B4EE-4E75-8887-236BCD3530EA}"/>
            </a:ext>
          </a:extLst>
        </xdr:cNvPr>
        <xdr:cNvSpPr/>
      </xdr:nvSpPr>
      <xdr:spPr>
        <a:xfrm>
          <a:off x="2514600" y="604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59055</xdr:rowOff>
    </xdr:from>
    <xdr:to>
      <xdr:col>19</xdr:col>
      <xdr:colOff>177800</xdr:colOff>
      <xdr:row>36</xdr:row>
      <xdr:rowOff>93345</xdr:rowOff>
    </xdr:to>
    <xdr:cxnSp macro="">
      <xdr:nvCxnSpPr>
        <xdr:cNvPr id="78" name="直線コネクタ 77">
          <a:extLst>
            <a:ext uri="{FF2B5EF4-FFF2-40B4-BE49-F238E27FC236}">
              <a16:creationId xmlns:a16="http://schemas.microsoft.com/office/drawing/2014/main" id="{E9CA2C28-0F1A-4B6D-9E16-860C6FA12FFE}"/>
            </a:ext>
          </a:extLst>
        </xdr:cNvPr>
        <xdr:cNvCxnSpPr/>
      </xdr:nvCxnSpPr>
      <xdr:spPr>
        <a:xfrm>
          <a:off x="2565400" y="609409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153035</xdr:rowOff>
    </xdr:from>
    <xdr:to>
      <xdr:col>10</xdr:col>
      <xdr:colOff>165100</xdr:colOff>
      <xdr:row>36</xdr:row>
      <xdr:rowOff>83185</xdr:rowOff>
    </xdr:to>
    <xdr:sp macro="" textlink="">
      <xdr:nvSpPr>
        <xdr:cNvPr id="79" name="楕円 78">
          <a:extLst>
            <a:ext uri="{FF2B5EF4-FFF2-40B4-BE49-F238E27FC236}">
              <a16:creationId xmlns:a16="http://schemas.microsoft.com/office/drawing/2014/main" id="{6F94A97D-76E0-4729-8895-80DF06ED2668}"/>
            </a:ext>
          </a:extLst>
        </xdr:cNvPr>
        <xdr:cNvSpPr/>
      </xdr:nvSpPr>
      <xdr:spPr>
        <a:xfrm>
          <a:off x="1739900" y="60204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32385</xdr:rowOff>
    </xdr:from>
    <xdr:to>
      <xdr:col>15</xdr:col>
      <xdr:colOff>50800</xdr:colOff>
      <xdr:row>36</xdr:row>
      <xdr:rowOff>59055</xdr:rowOff>
    </xdr:to>
    <xdr:cxnSp macro="">
      <xdr:nvCxnSpPr>
        <xdr:cNvPr id="80" name="直線コネクタ 79">
          <a:extLst>
            <a:ext uri="{FF2B5EF4-FFF2-40B4-BE49-F238E27FC236}">
              <a16:creationId xmlns:a16="http://schemas.microsoft.com/office/drawing/2014/main" id="{543CD08B-4ECF-4357-860B-89AEF78EA282}"/>
            </a:ext>
          </a:extLst>
        </xdr:cNvPr>
        <xdr:cNvCxnSpPr/>
      </xdr:nvCxnSpPr>
      <xdr:spPr>
        <a:xfrm>
          <a:off x="1790700" y="6067425"/>
          <a:ext cx="7747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130175</xdr:rowOff>
    </xdr:from>
    <xdr:to>
      <xdr:col>6</xdr:col>
      <xdr:colOff>38100</xdr:colOff>
      <xdr:row>36</xdr:row>
      <xdr:rowOff>60325</xdr:rowOff>
    </xdr:to>
    <xdr:sp macro="" textlink="">
      <xdr:nvSpPr>
        <xdr:cNvPr id="81" name="楕円 80">
          <a:extLst>
            <a:ext uri="{FF2B5EF4-FFF2-40B4-BE49-F238E27FC236}">
              <a16:creationId xmlns:a16="http://schemas.microsoft.com/office/drawing/2014/main" id="{74EEE4A9-6205-46CF-9DC3-9383A36DCEEA}"/>
            </a:ext>
          </a:extLst>
        </xdr:cNvPr>
        <xdr:cNvSpPr/>
      </xdr:nvSpPr>
      <xdr:spPr>
        <a:xfrm>
          <a:off x="965200" y="5997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9525</xdr:rowOff>
    </xdr:from>
    <xdr:to>
      <xdr:col>10</xdr:col>
      <xdr:colOff>114300</xdr:colOff>
      <xdr:row>36</xdr:row>
      <xdr:rowOff>32385</xdr:rowOff>
    </xdr:to>
    <xdr:cxnSp macro="">
      <xdr:nvCxnSpPr>
        <xdr:cNvPr id="82" name="直線コネクタ 81">
          <a:extLst>
            <a:ext uri="{FF2B5EF4-FFF2-40B4-BE49-F238E27FC236}">
              <a16:creationId xmlns:a16="http://schemas.microsoft.com/office/drawing/2014/main" id="{DC0E5623-568C-48A8-8CCD-A7F85CF8D786}"/>
            </a:ext>
          </a:extLst>
        </xdr:cNvPr>
        <xdr:cNvCxnSpPr/>
      </xdr:nvCxnSpPr>
      <xdr:spPr>
        <a:xfrm>
          <a:off x="1008380" y="6044565"/>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E6D1DF6E-CBA6-4F37-9270-1DE99076186D}"/>
            </a:ext>
          </a:extLst>
        </xdr:cNvPr>
        <xdr:cNvSpPr txBox="1"/>
      </xdr:nvSpPr>
      <xdr:spPr>
        <a:xfrm>
          <a:off x="3170564"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106697</xdr:rowOff>
    </xdr:from>
    <xdr:ext cx="405111" cy="259045"/>
    <xdr:sp macro="" textlink="">
      <xdr:nvSpPr>
        <xdr:cNvPr id="84" name="n_2aveValue【道路】&#10;有形固定資産減価償却率">
          <a:extLst>
            <a:ext uri="{FF2B5EF4-FFF2-40B4-BE49-F238E27FC236}">
              <a16:creationId xmlns:a16="http://schemas.microsoft.com/office/drawing/2014/main" id="{8DB7A8DC-E654-40B7-A8F3-FFAECD5F5547}"/>
            </a:ext>
          </a:extLst>
        </xdr:cNvPr>
        <xdr:cNvSpPr txBox="1"/>
      </xdr:nvSpPr>
      <xdr:spPr>
        <a:xfrm>
          <a:off x="2385704" y="647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85742</xdr:rowOff>
    </xdr:from>
    <xdr:ext cx="405111" cy="259045"/>
    <xdr:sp macro="" textlink="">
      <xdr:nvSpPr>
        <xdr:cNvPr id="85" name="n_3aveValue【道路】&#10;有形固定資産減価償却率">
          <a:extLst>
            <a:ext uri="{FF2B5EF4-FFF2-40B4-BE49-F238E27FC236}">
              <a16:creationId xmlns:a16="http://schemas.microsoft.com/office/drawing/2014/main" id="{DDC44C2F-D0E4-4665-9726-BE0A1FD3BA9D}"/>
            </a:ext>
          </a:extLst>
        </xdr:cNvPr>
        <xdr:cNvSpPr txBox="1"/>
      </xdr:nvSpPr>
      <xdr:spPr>
        <a:xfrm>
          <a:off x="161100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100982</xdr:rowOff>
    </xdr:from>
    <xdr:ext cx="405111" cy="259045"/>
    <xdr:sp macro="" textlink="">
      <xdr:nvSpPr>
        <xdr:cNvPr id="86" name="n_4aveValue【道路】&#10;有形固定資産減価償却率">
          <a:extLst>
            <a:ext uri="{FF2B5EF4-FFF2-40B4-BE49-F238E27FC236}">
              <a16:creationId xmlns:a16="http://schemas.microsoft.com/office/drawing/2014/main" id="{6E225A2D-B0BB-4039-B3AD-DA6BE888C334}"/>
            </a:ext>
          </a:extLst>
        </xdr:cNvPr>
        <xdr:cNvSpPr txBox="1"/>
      </xdr:nvSpPr>
      <xdr:spPr>
        <a:xfrm>
          <a:off x="836304" y="647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160672</xdr:rowOff>
    </xdr:from>
    <xdr:ext cx="405111" cy="259045"/>
    <xdr:sp macro="" textlink="">
      <xdr:nvSpPr>
        <xdr:cNvPr id="87" name="n_1mainValue【道路】&#10;有形固定資産減価償却率">
          <a:extLst>
            <a:ext uri="{FF2B5EF4-FFF2-40B4-BE49-F238E27FC236}">
              <a16:creationId xmlns:a16="http://schemas.microsoft.com/office/drawing/2014/main" id="{F6A1EC59-E4F1-4BB5-9A62-00B0DF2E7D93}"/>
            </a:ext>
          </a:extLst>
        </xdr:cNvPr>
        <xdr:cNvSpPr txBox="1"/>
      </xdr:nvSpPr>
      <xdr:spPr>
        <a:xfrm>
          <a:off x="317056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126382</xdr:rowOff>
    </xdr:from>
    <xdr:ext cx="405111" cy="259045"/>
    <xdr:sp macro="" textlink="">
      <xdr:nvSpPr>
        <xdr:cNvPr id="88" name="n_2mainValue【道路】&#10;有形固定資産減価償却率">
          <a:extLst>
            <a:ext uri="{FF2B5EF4-FFF2-40B4-BE49-F238E27FC236}">
              <a16:creationId xmlns:a16="http://schemas.microsoft.com/office/drawing/2014/main" id="{E90515D5-CEC6-4F2E-B06B-0CAD51738F54}"/>
            </a:ext>
          </a:extLst>
        </xdr:cNvPr>
        <xdr:cNvSpPr txBox="1"/>
      </xdr:nvSpPr>
      <xdr:spPr>
        <a:xfrm>
          <a:off x="238570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99712</xdr:rowOff>
    </xdr:from>
    <xdr:ext cx="405111" cy="259045"/>
    <xdr:sp macro="" textlink="">
      <xdr:nvSpPr>
        <xdr:cNvPr id="89" name="n_3mainValue【道路】&#10;有形固定資産減価償却率">
          <a:extLst>
            <a:ext uri="{FF2B5EF4-FFF2-40B4-BE49-F238E27FC236}">
              <a16:creationId xmlns:a16="http://schemas.microsoft.com/office/drawing/2014/main" id="{DC222A09-24BE-4F7B-ACC3-2FF488F658D0}"/>
            </a:ext>
          </a:extLst>
        </xdr:cNvPr>
        <xdr:cNvSpPr txBox="1"/>
      </xdr:nvSpPr>
      <xdr:spPr>
        <a:xfrm>
          <a:off x="161100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76852</xdr:rowOff>
    </xdr:from>
    <xdr:ext cx="405111" cy="259045"/>
    <xdr:sp macro="" textlink="">
      <xdr:nvSpPr>
        <xdr:cNvPr id="90" name="n_4mainValue【道路】&#10;有形固定資産減価償却率">
          <a:extLst>
            <a:ext uri="{FF2B5EF4-FFF2-40B4-BE49-F238E27FC236}">
              <a16:creationId xmlns:a16="http://schemas.microsoft.com/office/drawing/2014/main" id="{301669AC-A5DE-45E3-910D-A719CC33F624}"/>
            </a:ext>
          </a:extLst>
        </xdr:cNvPr>
        <xdr:cNvSpPr txBox="1"/>
      </xdr:nvSpPr>
      <xdr:spPr>
        <a:xfrm>
          <a:off x="836304"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3706CECB-0B72-4DA3-82C5-8CF20ACBEE4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55A5638-DA3A-404F-80C0-6E4CF0401BE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0DE779E-834F-43E2-8F15-80C0B72E2318}"/>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A320142-F708-4709-9968-E5CB2BF8E89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318B51AA-49D1-45B3-8D7B-2524564F40A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60A2F43C-AE7C-4022-A094-2778F67E5CF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054DA1E-4BCF-46FB-904D-BAAEC0FBF09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C63BEEC-BA6F-4FD5-BA76-2EBEF5F085C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12DD14A-03E3-472C-A605-C3C6DE5027A7}"/>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DC20B02-0676-4A93-9EC0-CFA509E6982D}"/>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7E5E0E4-F13A-4A69-B622-9DC9E721D3E9}"/>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1447612-A87C-492A-A5F9-61922B17C580}"/>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465611E-8A7F-4CC7-AB8C-6D491F953F4A}"/>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1BFC49A-4CCB-4E50-80E0-93050A8B1EFF}"/>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F60FFE85-6C29-4AD0-9329-66D1218ADA15}"/>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F701BC-2903-4D62-ACEB-DA59452762A1}"/>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B5DF80A8-2776-4F66-8D4E-40AF99D56A83}"/>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D27B5226-6F6E-4705-8A63-B7A1CE2DE78E}"/>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BDD970F-C82B-4486-B675-D19566D6ADF4}"/>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6A5FAB33-5BBA-44CC-B321-80F44CF7769C}"/>
            </a:ext>
          </a:extLst>
        </xdr:cNvPr>
        <xdr:cNvSpPr txBox="1"/>
      </xdr:nvSpPr>
      <xdr:spPr>
        <a:xfrm>
          <a:off x="529992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180CC0A-32D4-4082-8580-03CD098781F0}"/>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C8E5B2B-D2D8-4509-B1F7-5130F84AB06B}"/>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C4B96F37-4AB6-4C1B-8616-CC183182A7A6}"/>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1E18BE75-10CD-4BD6-8ECB-AB75C4A10275}"/>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F6044CF-7B66-4F1E-8A37-9DF8B9A66E6C}"/>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3D871A53-3C5F-442C-BD6F-26978C5895CC}"/>
            </a:ext>
          </a:extLst>
        </xdr:cNvPr>
        <xdr:cNvCxnSpPr/>
      </xdr:nvCxnSpPr>
      <xdr:spPr>
        <a:xfrm flipV="1">
          <a:off x="9219565" y="5701850"/>
          <a:ext cx="0" cy="1388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E7CD9086-B60B-4266-91B9-011BD5E70E97}"/>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A626B65D-D8A9-447D-A62F-284C31077E65}"/>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76A8C1A9-77E0-4327-A641-57C1421A30BB}"/>
            </a:ext>
          </a:extLst>
        </xdr:cNvPr>
        <xdr:cNvSpPr txBox="1"/>
      </xdr:nvSpPr>
      <xdr:spPr>
        <a:xfrm>
          <a:off x="9258300" y="5484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E45604FC-FCC7-43EA-83BA-9DD85AFA9935}"/>
            </a:ext>
          </a:extLst>
        </xdr:cNvPr>
        <xdr:cNvCxnSpPr/>
      </xdr:nvCxnSpPr>
      <xdr:spPr>
        <a:xfrm>
          <a:off x="9154160" y="570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2DCBDE0C-D124-44FF-AAC6-F91E2354746B}"/>
            </a:ext>
          </a:extLst>
        </xdr:cNvPr>
        <xdr:cNvSpPr txBox="1"/>
      </xdr:nvSpPr>
      <xdr:spPr>
        <a:xfrm>
          <a:off x="9258300" y="6575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A17EAC2B-B475-4D4D-BB9B-42E03F8B8C52}"/>
            </a:ext>
          </a:extLst>
        </xdr:cNvPr>
        <xdr:cNvSpPr/>
      </xdr:nvSpPr>
      <xdr:spPr>
        <a:xfrm>
          <a:off x="9192260" y="67201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623D4C88-3D29-44F7-9341-9FD88265A6A9}"/>
            </a:ext>
          </a:extLst>
        </xdr:cNvPr>
        <xdr:cNvSpPr/>
      </xdr:nvSpPr>
      <xdr:spPr>
        <a:xfrm>
          <a:off x="8445500" y="6729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EB47B50E-0A22-4FC6-82B0-268FF2A88E00}"/>
            </a:ext>
          </a:extLst>
        </xdr:cNvPr>
        <xdr:cNvSpPr/>
      </xdr:nvSpPr>
      <xdr:spPr>
        <a:xfrm>
          <a:off x="7670800" y="67325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D72EDDB0-BF37-4739-9F94-B4A99B285D05}"/>
            </a:ext>
          </a:extLst>
        </xdr:cNvPr>
        <xdr:cNvSpPr/>
      </xdr:nvSpPr>
      <xdr:spPr>
        <a:xfrm>
          <a:off x="6873240" y="673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26" name="フローチャート: 判断 125">
          <a:extLst>
            <a:ext uri="{FF2B5EF4-FFF2-40B4-BE49-F238E27FC236}">
              <a16:creationId xmlns:a16="http://schemas.microsoft.com/office/drawing/2014/main" id="{927474B8-2D2F-4D9E-BCA7-42394C9E66E2}"/>
            </a:ext>
          </a:extLst>
        </xdr:cNvPr>
        <xdr:cNvSpPr/>
      </xdr:nvSpPr>
      <xdr:spPr>
        <a:xfrm>
          <a:off x="6098540" y="675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E1C40A4-05F3-490E-9FA7-CFFA3CBD914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336C312-5FA7-493B-842E-65FDA0D7CC7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5827081-B4C0-47AF-B594-7CDCA87636CB}"/>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9006AB7-446F-41AB-956A-64B3B3EBE61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F6E4CAF-17E8-46C1-9435-460E65A8D55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127726</xdr:rowOff>
    </xdr:from>
    <xdr:to>
      <xdr:col>55</xdr:col>
      <xdr:colOff>50800</xdr:colOff>
      <xdr:row>42</xdr:row>
      <xdr:rowOff>57876</xdr:rowOff>
    </xdr:to>
    <xdr:sp macro="" textlink="">
      <xdr:nvSpPr>
        <xdr:cNvPr id="132" name="楕円 131">
          <a:extLst>
            <a:ext uri="{FF2B5EF4-FFF2-40B4-BE49-F238E27FC236}">
              <a16:creationId xmlns:a16="http://schemas.microsoft.com/office/drawing/2014/main" id="{D6250EBD-5199-440E-AC8A-54E5CB5BD186}"/>
            </a:ext>
          </a:extLst>
        </xdr:cNvPr>
        <xdr:cNvSpPr/>
      </xdr:nvSpPr>
      <xdr:spPr>
        <a:xfrm>
          <a:off x="9192260" y="70009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42653</xdr:rowOff>
    </xdr:from>
    <xdr:ext cx="469744" cy="259045"/>
    <xdr:sp macro="" textlink="">
      <xdr:nvSpPr>
        <xdr:cNvPr id="133" name="【道路】&#10;一人当たり延長該当値テキスト">
          <a:extLst>
            <a:ext uri="{FF2B5EF4-FFF2-40B4-BE49-F238E27FC236}">
              <a16:creationId xmlns:a16="http://schemas.microsoft.com/office/drawing/2014/main" id="{0EA19D4E-4627-4B2B-B01B-9EA6D5FAA1A9}"/>
            </a:ext>
          </a:extLst>
        </xdr:cNvPr>
        <xdr:cNvSpPr txBox="1"/>
      </xdr:nvSpPr>
      <xdr:spPr>
        <a:xfrm>
          <a:off x="9258300" y="6915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129305</xdr:rowOff>
    </xdr:from>
    <xdr:to>
      <xdr:col>50</xdr:col>
      <xdr:colOff>165100</xdr:colOff>
      <xdr:row>42</xdr:row>
      <xdr:rowOff>59455</xdr:rowOff>
    </xdr:to>
    <xdr:sp macro="" textlink="">
      <xdr:nvSpPr>
        <xdr:cNvPr id="134" name="楕円 133">
          <a:extLst>
            <a:ext uri="{FF2B5EF4-FFF2-40B4-BE49-F238E27FC236}">
              <a16:creationId xmlns:a16="http://schemas.microsoft.com/office/drawing/2014/main" id="{EED26177-6459-4787-88C8-86223AEB45AC}"/>
            </a:ext>
          </a:extLst>
        </xdr:cNvPr>
        <xdr:cNvSpPr/>
      </xdr:nvSpPr>
      <xdr:spPr>
        <a:xfrm>
          <a:off x="8445500" y="7002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7076</xdr:rowOff>
    </xdr:from>
    <xdr:to>
      <xdr:col>55</xdr:col>
      <xdr:colOff>0</xdr:colOff>
      <xdr:row>42</xdr:row>
      <xdr:rowOff>8655</xdr:rowOff>
    </xdr:to>
    <xdr:cxnSp macro="">
      <xdr:nvCxnSpPr>
        <xdr:cNvPr id="135" name="直線コネクタ 134">
          <a:extLst>
            <a:ext uri="{FF2B5EF4-FFF2-40B4-BE49-F238E27FC236}">
              <a16:creationId xmlns:a16="http://schemas.microsoft.com/office/drawing/2014/main" id="{349438C4-4F57-476D-A222-58FEB230BF3E}"/>
            </a:ext>
          </a:extLst>
        </xdr:cNvPr>
        <xdr:cNvCxnSpPr/>
      </xdr:nvCxnSpPr>
      <xdr:spPr>
        <a:xfrm flipV="1">
          <a:off x="8496300" y="7047956"/>
          <a:ext cx="723900" cy="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130697</xdr:rowOff>
    </xdr:from>
    <xdr:to>
      <xdr:col>46</xdr:col>
      <xdr:colOff>38100</xdr:colOff>
      <xdr:row>42</xdr:row>
      <xdr:rowOff>60847</xdr:rowOff>
    </xdr:to>
    <xdr:sp macro="" textlink="">
      <xdr:nvSpPr>
        <xdr:cNvPr id="136" name="楕円 135">
          <a:extLst>
            <a:ext uri="{FF2B5EF4-FFF2-40B4-BE49-F238E27FC236}">
              <a16:creationId xmlns:a16="http://schemas.microsoft.com/office/drawing/2014/main" id="{4E5A8452-73DF-44D1-BFD8-4EFB2A15427E}"/>
            </a:ext>
          </a:extLst>
        </xdr:cNvPr>
        <xdr:cNvSpPr/>
      </xdr:nvSpPr>
      <xdr:spPr>
        <a:xfrm>
          <a:off x="7670800" y="70039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8655</xdr:rowOff>
    </xdr:from>
    <xdr:to>
      <xdr:col>50</xdr:col>
      <xdr:colOff>114300</xdr:colOff>
      <xdr:row>42</xdr:row>
      <xdr:rowOff>10047</xdr:rowOff>
    </xdr:to>
    <xdr:cxnSp macro="">
      <xdr:nvCxnSpPr>
        <xdr:cNvPr id="137" name="直線コネクタ 136">
          <a:extLst>
            <a:ext uri="{FF2B5EF4-FFF2-40B4-BE49-F238E27FC236}">
              <a16:creationId xmlns:a16="http://schemas.microsoft.com/office/drawing/2014/main" id="{1FDEAB41-EBF8-4A50-9DEA-90C5D21970E7}"/>
            </a:ext>
          </a:extLst>
        </xdr:cNvPr>
        <xdr:cNvCxnSpPr/>
      </xdr:nvCxnSpPr>
      <xdr:spPr>
        <a:xfrm flipV="1">
          <a:off x="7713980" y="7049535"/>
          <a:ext cx="78232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132396</xdr:rowOff>
    </xdr:from>
    <xdr:to>
      <xdr:col>41</xdr:col>
      <xdr:colOff>101600</xdr:colOff>
      <xdr:row>42</xdr:row>
      <xdr:rowOff>62546</xdr:rowOff>
    </xdr:to>
    <xdr:sp macro="" textlink="">
      <xdr:nvSpPr>
        <xdr:cNvPr id="138" name="楕円 137">
          <a:extLst>
            <a:ext uri="{FF2B5EF4-FFF2-40B4-BE49-F238E27FC236}">
              <a16:creationId xmlns:a16="http://schemas.microsoft.com/office/drawing/2014/main" id="{17128442-AB68-4748-83DC-11C5EC393771}"/>
            </a:ext>
          </a:extLst>
        </xdr:cNvPr>
        <xdr:cNvSpPr/>
      </xdr:nvSpPr>
      <xdr:spPr>
        <a:xfrm>
          <a:off x="6873240" y="7005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10047</xdr:rowOff>
    </xdr:from>
    <xdr:to>
      <xdr:col>45</xdr:col>
      <xdr:colOff>177800</xdr:colOff>
      <xdr:row>42</xdr:row>
      <xdr:rowOff>11746</xdr:rowOff>
    </xdr:to>
    <xdr:cxnSp macro="">
      <xdr:nvCxnSpPr>
        <xdr:cNvPr id="139" name="直線コネクタ 138">
          <a:extLst>
            <a:ext uri="{FF2B5EF4-FFF2-40B4-BE49-F238E27FC236}">
              <a16:creationId xmlns:a16="http://schemas.microsoft.com/office/drawing/2014/main" id="{643D5E8E-CE05-467A-9C8C-BBBA287AE16F}"/>
            </a:ext>
          </a:extLst>
        </xdr:cNvPr>
        <xdr:cNvCxnSpPr/>
      </xdr:nvCxnSpPr>
      <xdr:spPr>
        <a:xfrm flipV="1">
          <a:off x="6924040" y="7050927"/>
          <a:ext cx="78994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135008</xdr:rowOff>
    </xdr:from>
    <xdr:to>
      <xdr:col>36</xdr:col>
      <xdr:colOff>165100</xdr:colOff>
      <xdr:row>42</xdr:row>
      <xdr:rowOff>65158</xdr:rowOff>
    </xdr:to>
    <xdr:sp macro="" textlink="">
      <xdr:nvSpPr>
        <xdr:cNvPr id="140" name="楕円 139">
          <a:extLst>
            <a:ext uri="{FF2B5EF4-FFF2-40B4-BE49-F238E27FC236}">
              <a16:creationId xmlns:a16="http://schemas.microsoft.com/office/drawing/2014/main" id="{9C0BA5B9-778E-4EF1-BB03-7896899F0EFD}"/>
            </a:ext>
          </a:extLst>
        </xdr:cNvPr>
        <xdr:cNvSpPr/>
      </xdr:nvSpPr>
      <xdr:spPr>
        <a:xfrm>
          <a:off x="6098540" y="7008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11746</xdr:rowOff>
    </xdr:from>
    <xdr:to>
      <xdr:col>41</xdr:col>
      <xdr:colOff>50800</xdr:colOff>
      <xdr:row>42</xdr:row>
      <xdr:rowOff>14358</xdr:rowOff>
    </xdr:to>
    <xdr:cxnSp macro="">
      <xdr:nvCxnSpPr>
        <xdr:cNvPr id="141" name="直線コネクタ 140">
          <a:extLst>
            <a:ext uri="{FF2B5EF4-FFF2-40B4-BE49-F238E27FC236}">
              <a16:creationId xmlns:a16="http://schemas.microsoft.com/office/drawing/2014/main" id="{B3A62839-5EA3-4B7D-9695-40F6868FF8B5}"/>
            </a:ext>
          </a:extLst>
        </xdr:cNvPr>
        <xdr:cNvCxnSpPr/>
      </xdr:nvCxnSpPr>
      <xdr:spPr>
        <a:xfrm flipV="1">
          <a:off x="6149340" y="7052626"/>
          <a:ext cx="774700" cy="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A101A7F5-BAB6-481C-B679-4163C254040B}"/>
            </a:ext>
          </a:extLst>
        </xdr:cNvPr>
        <xdr:cNvSpPr txBox="1"/>
      </xdr:nvSpPr>
      <xdr:spPr>
        <a:xfrm>
          <a:off x="8239271" y="6511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C8C6529C-3950-4A00-9DF9-4DE5EF715FC9}"/>
            </a:ext>
          </a:extLst>
        </xdr:cNvPr>
        <xdr:cNvSpPr txBox="1"/>
      </xdr:nvSpPr>
      <xdr:spPr>
        <a:xfrm>
          <a:off x="7477271" y="6515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72643A57-CF6C-4117-8ADF-E2DE08E68869}"/>
            </a:ext>
          </a:extLst>
        </xdr:cNvPr>
        <xdr:cNvSpPr txBox="1"/>
      </xdr:nvSpPr>
      <xdr:spPr>
        <a:xfrm>
          <a:off x="6702571" y="652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45" name="n_4aveValue【道路】&#10;一人当たり延長">
          <a:extLst>
            <a:ext uri="{FF2B5EF4-FFF2-40B4-BE49-F238E27FC236}">
              <a16:creationId xmlns:a16="http://schemas.microsoft.com/office/drawing/2014/main" id="{E3D7A1C4-01BC-4128-9D52-DA89684C61DE}"/>
            </a:ext>
          </a:extLst>
        </xdr:cNvPr>
        <xdr:cNvSpPr txBox="1"/>
      </xdr:nvSpPr>
      <xdr:spPr>
        <a:xfrm>
          <a:off x="5905011" y="653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50582</xdr:rowOff>
    </xdr:from>
    <xdr:ext cx="469744" cy="259045"/>
    <xdr:sp macro="" textlink="">
      <xdr:nvSpPr>
        <xdr:cNvPr id="146" name="n_1mainValue【道路】&#10;一人当たり延長">
          <a:extLst>
            <a:ext uri="{FF2B5EF4-FFF2-40B4-BE49-F238E27FC236}">
              <a16:creationId xmlns:a16="http://schemas.microsoft.com/office/drawing/2014/main" id="{E7ECF489-95BF-4020-801C-511B413F8F29}"/>
            </a:ext>
          </a:extLst>
        </xdr:cNvPr>
        <xdr:cNvSpPr txBox="1"/>
      </xdr:nvSpPr>
      <xdr:spPr>
        <a:xfrm>
          <a:off x="8271587" y="709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51974</xdr:rowOff>
    </xdr:from>
    <xdr:ext cx="469744" cy="259045"/>
    <xdr:sp macro="" textlink="">
      <xdr:nvSpPr>
        <xdr:cNvPr id="147" name="n_2mainValue【道路】&#10;一人当たり延長">
          <a:extLst>
            <a:ext uri="{FF2B5EF4-FFF2-40B4-BE49-F238E27FC236}">
              <a16:creationId xmlns:a16="http://schemas.microsoft.com/office/drawing/2014/main" id="{BE5AFAB1-12A6-4588-9BFD-B1789F9FAC3A}"/>
            </a:ext>
          </a:extLst>
        </xdr:cNvPr>
        <xdr:cNvSpPr txBox="1"/>
      </xdr:nvSpPr>
      <xdr:spPr>
        <a:xfrm>
          <a:off x="7509587" y="7092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53673</xdr:rowOff>
    </xdr:from>
    <xdr:ext cx="469744" cy="259045"/>
    <xdr:sp macro="" textlink="">
      <xdr:nvSpPr>
        <xdr:cNvPr id="148" name="n_3mainValue【道路】&#10;一人当たり延長">
          <a:extLst>
            <a:ext uri="{FF2B5EF4-FFF2-40B4-BE49-F238E27FC236}">
              <a16:creationId xmlns:a16="http://schemas.microsoft.com/office/drawing/2014/main" id="{890A2DD0-E5C9-4E6B-9881-3554CA7A791F}"/>
            </a:ext>
          </a:extLst>
        </xdr:cNvPr>
        <xdr:cNvSpPr txBox="1"/>
      </xdr:nvSpPr>
      <xdr:spPr>
        <a:xfrm>
          <a:off x="6712027" y="7094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56285</xdr:rowOff>
    </xdr:from>
    <xdr:ext cx="469744" cy="259045"/>
    <xdr:sp macro="" textlink="">
      <xdr:nvSpPr>
        <xdr:cNvPr id="149" name="n_4mainValue【道路】&#10;一人当たり延長">
          <a:extLst>
            <a:ext uri="{FF2B5EF4-FFF2-40B4-BE49-F238E27FC236}">
              <a16:creationId xmlns:a16="http://schemas.microsoft.com/office/drawing/2014/main" id="{52A84D4A-FE4A-49AF-B079-347D3E144AF1}"/>
            </a:ext>
          </a:extLst>
        </xdr:cNvPr>
        <xdr:cNvSpPr txBox="1"/>
      </xdr:nvSpPr>
      <xdr:spPr>
        <a:xfrm>
          <a:off x="5937327" y="7097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8D2BA99C-1A7F-424D-AFA3-77D1F6BB255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DB3A7448-7CA9-4D05-8ED7-F38163AF669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93C8D43-AB5A-4131-9354-7E20EC084FA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AA51A787-A3A3-479A-A8D7-A28F4744990D}"/>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FA083C9A-74EF-4A70-AFE7-C0E8CBE34A9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CA93011-D895-4679-97F5-B2D3584D820A}"/>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5756C01F-07BB-4DCB-98C2-85C38F599F0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748CEDA-F677-447A-BD45-DB1B2AD3F2F7}"/>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648238E8-9C4E-4618-9DED-F217625A8F2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C925983C-A066-4592-828A-A20744ECCF9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4D534BE-9B8A-4845-8E3A-AFA94FA225C7}"/>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8CCDAB01-F2E6-48D6-AEBE-B89EEFC803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CCF369A9-0F0F-41AC-B9BF-B4CFDB7EFE0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7DBD92CE-EC71-4047-850D-9A905EC01A36}"/>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03118EC-3451-46B1-86D3-EE5570478DC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25E58F7D-EAC1-43D5-80B2-6CF1C62C94B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8494815-8F9E-4EE1-98AA-5142694F0B9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887C5911-FF97-440E-9B15-922A84DB359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C2B5F812-08D6-425A-A0B3-9F43B7E536F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FB3E387-6F35-44AF-A2B8-1EDD9B7ED2F3}"/>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A3629411-6B10-4F55-88C9-98AF69683B6D}"/>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0A16F6F-E478-489B-B2D9-F3D0C88113FF}"/>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7228B9D-ABAA-4770-99BB-6B374589CE8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5EE8E057-4553-4E6C-B647-6189C6136FC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281DB8C5-7F7A-4305-8E78-AE7D64FF4B9D}"/>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8B061594-0DED-4739-A511-71C0AA4301BC}"/>
            </a:ext>
          </a:extLst>
        </xdr:cNvPr>
        <xdr:cNvCxnSpPr/>
      </xdr:nvCxnSpPr>
      <xdr:spPr>
        <a:xfrm flipV="1">
          <a:off x="4086225" y="9316538"/>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ACAFED2D-3150-4CFB-951C-92D20CE0D96E}"/>
            </a:ext>
          </a:extLst>
        </xdr:cNvPr>
        <xdr:cNvSpPr txBox="1"/>
      </xdr:nvSpPr>
      <xdr:spPr>
        <a:xfrm>
          <a:off x="4124960" y="1076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4F145364-114F-4FE6-9213-F2F0850F303A}"/>
            </a:ext>
          </a:extLst>
        </xdr:cNvPr>
        <xdr:cNvCxnSpPr/>
      </xdr:nvCxnSpPr>
      <xdr:spPr>
        <a:xfrm>
          <a:off x="4020820" y="107599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65A21C4-763D-4284-92BD-8C42EFD9B1E8}"/>
            </a:ext>
          </a:extLst>
        </xdr:cNvPr>
        <xdr:cNvSpPr txBox="1"/>
      </xdr:nvSpPr>
      <xdr:spPr>
        <a:xfrm>
          <a:off x="4124960" y="90955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E65E0BE3-8295-4479-821F-BB86BB4D0544}"/>
            </a:ext>
          </a:extLst>
        </xdr:cNvPr>
        <xdr:cNvCxnSpPr/>
      </xdr:nvCxnSpPr>
      <xdr:spPr>
        <a:xfrm>
          <a:off x="4020820" y="93165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F8440060-446C-47B4-80C3-E260677DBF5B}"/>
            </a:ext>
          </a:extLst>
        </xdr:cNvPr>
        <xdr:cNvSpPr txBox="1"/>
      </xdr:nvSpPr>
      <xdr:spPr>
        <a:xfrm>
          <a:off x="4124960" y="102973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2A614793-B233-4C36-B3B0-986EF71635BB}"/>
            </a:ext>
          </a:extLst>
        </xdr:cNvPr>
        <xdr:cNvSpPr/>
      </xdr:nvSpPr>
      <xdr:spPr>
        <a:xfrm>
          <a:off x="4036060" y="103189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7519945E-70F2-4C50-921B-21DD91D7D124}"/>
            </a:ext>
          </a:extLst>
        </xdr:cNvPr>
        <xdr:cNvSpPr/>
      </xdr:nvSpPr>
      <xdr:spPr>
        <a:xfrm>
          <a:off x="3312160" y="103058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0CC3E9A8-0B2B-4346-B98C-C77E78B549B6}"/>
            </a:ext>
          </a:extLst>
        </xdr:cNvPr>
        <xdr:cNvSpPr/>
      </xdr:nvSpPr>
      <xdr:spPr>
        <a:xfrm>
          <a:off x="2514600" y="10302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C3B03EDC-6FD3-4C1E-AD48-229E22CFD660}"/>
            </a:ext>
          </a:extLst>
        </xdr:cNvPr>
        <xdr:cNvSpPr/>
      </xdr:nvSpPr>
      <xdr:spPr>
        <a:xfrm>
          <a:off x="1739900" y="10294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85" name="フローチャート: 判断 184">
          <a:extLst>
            <a:ext uri="{FF2B5EF4-FFF2-40B4-BE49-F238E27FC236}">
              <a16:creationId xmlns:a16="http://schemas.microsoft.com/office/drawing/2014/main" id="{7DA30E27-EE03-4784-B90D-1C815119C99C}"/>
            </a:ext>
          </a:extLst>
        </xdr:cNvPr>
        <xdr:cNvSpPr/>
      </xdr:nvSpPr>
      <xdr:spPr>
        <a:xfrm>
          <a:off x="965200" y="102748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875284D-FD19-4BBB-B652-8B949F0DE87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21F97C6-D637-4A9C-97B6-6DD533944C2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50A8423-624E-421D-B629-308ED9C08B5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9A46F13-F4F2-49B6-99A1-3FC78845E07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9F17D24-67ED-48D6-B765-71E274F4B743}"/>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58601</xdr:rowOff>
    </xdr:from>
    <xdr:to>
      <xdr:col>24</xdr:col>
      <xdr:colOff>114300</xdr:colOff>
      <xdr:row>60</xdr:row>
      <xdr:rowOff>160201</xdr:rowOff>
    </xdr:to>
    <xdr:sp macro="" textlink="">
      <xdr:nvSpPr>
        <xdr:cNvPr id="191" name="楕円 190">
          <a:extLst>
            <a:ext uri="{FF2B5EF4-FFF2-40B4-BE49-F238E27FC236}">
              <a16:creationId xmlns:a16="http://schemas.microsoft.com/office/drawing/2014/main" id="{E9C87414-816C-47CE-8F52-384FDE63332D}"/>
            </a:ext>
          </a:extLst>
        </xdr:cNvPr>
        <xdr:cNvSpPr/>
      </xdr:nvSpPr>
      <xdr:spPr>
        <a:xfrm>
          <a:off x="4036060" y="10117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81478</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D77863E5-3863-4D36-87BD-8838C6F333E1}"/>
            </a:ext>
          </a:extLst>
        </xdr:cNvPr>
        <xdr:cNvSpPr txBox="1"/>
      </xdr:nvSpPr>
      <xdr:spPr>
        <a:xfrm>
          <a:off x="4124960" y="997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53703</xdr:rowOff>
    </xdr:from>
    <xdr:to>
      <xdr:col>20</xdr:col>
      <xdr:colOff>38100</xdr:colOff>
      <xdr:row>60</xdr:row>
      <xdr:rowOff>155303</xdr:rowOff>
    </xdr:to>
    <xdr:sp macro="" textlink="">
      <xdr:nvSpPr>
        <xdr:cNvPr id="193" name="楕円 192">
          <a:extLst>
            <a:ext uri="{FF2B5EF4-FFF2-40B4-BE49-F238E27FC236}">
              <a16:creationId xmlns:a16="http://schemas.microsoft.com/office/drawing/2014/main" id="{F2DFDAFF-AFC4-4227-B083-31F624893E0A}"/>
            </a:ext>
          </a:extLst>
        </xdr:cNvPr>
        <xdr:cNvSpPr/>
      </xdr:nvSpPr>
      <xdr:spPr>
        <a:xfrm>
          <a:off x="3312160" y="101121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104503</xdr:rowOff>
    </xdr:from>
    <xdr:to>
      <xdr:col>24</xdr:col>
      <xdr:colOff>63500</xdr:colOff>
      <xdr:row>60</xdr:row>
      <xdr:rowOff>109401</xdr:rowOff>
    </xdr:to>
    <xdr:cxnSp macro="">
      <xdr:nvCxnSpPr>
        <xdr:cNvPr id="194" name="直線コネクタ 193">
          <a:extLst>
            <a:ext uri="{FF2B5EF4-FFF2-40B4-BE49-F238E27FC236}">
              <a16:creationId xmlns:a16="http://schemas.microsoft.com/office/drawing/2014/main" id="{91D47F81-5495-498B-8C1A-F5C0871F326D}"/>
            </a:ext>
          </a:extLst>
        </xdr:cNvPr>
        <xdr:cNvCxnSpPr/>
      </xdr:nvCxnSpPr>
      <xdr:spPr>
        <a:xfrm>
          <a:off x="3355340" y="10162903"/>
          <a:ext cx="7315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50437</xdr:rowOff>
    </xdr:from>
    <xdr:to>
      <xdr:col>15</xdr:col>
      <xdr:colOff>101600</xdr:colOff>
      <xdr:row>60</xdr:row>
      <xdr:rowOff>152037</xdr:rowOff>
    </xdr:to>
    <xdr:sp macro="" textlink="">
      <xdr:nvSpPr>
        <xdr:cNvPr id="195" name="楕円 194">
          <a:extLst>
            <a:ext uri="{FF2B5EF4-FFF2-40B4-BE49-F238E27FC236}">
              <a16:creationId xmlns:a16="http://schemas.microsoft.com/office/drawing/2014/main" id="{B1125DA9-3FEE-4250-9030-A2908725106C}"/>
            </a:ext>
          </a:extLst>
        </xdr:cNvPr>
        <xdr:cNvSpPr/>
      </xdr:nvSpPr>
      <xdr:spPr>
        <a:xfrm>
          <a:off x="25146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101237</xdr:rowOff>
    </xdr:from>
    <xdr:to>
      <xdr:col>19</xdr:col>
      <xdr:colOff>177800</xdr:colOff>
      <xdr:row>60</xdr:row>
      <xdr:rowOff>104503</xdr:rowOff>
    </xdr:to>
    <xdr:cxnSp macro="">
      <xdr:nvCxnSpPr>
        <xdr:cNvPr id="196" name="直線コネクタ 195">
          <a:extLst>
            <a:ext uri="{FF2B5EF4-FFF2-40B4-BE49-F238E27FC236}">
              <a16:creationId xmlns:a16="http://schemas.microsoft.com/office/drawing/2014/main" id="{3CE3BA6E-3843-4959-B7B4-27ED9ED623B0}"/>
            </a:ext>
          </a:extLst>
        </xdr:cNvPr>
        <xdr:cNvCxnSpPr/>
      </xdr:nvCxnSpPr>
      <xdr:spPr>
        <a:xfrm>
          <a:off x="2565400" y="10159637"/>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7" name="楕円 196">
          <a:extLst>
            <a:ext uri="{FF2B5EF4-FFF2-40B4-BE49-F238E27FC236}">
              <a16:creationId xmlns:a16="http://schemas.microsoft.com/office/drawing/2014/main" id="{2339762D-A3F8-47C8-B3BA-D6958629FFE3}"/>
            </a:ext>
          </a:extLst>
        </xdr:cNvPr>
        <xdr:cNvSpPr/>
      </xdr:nvSpPr>
      <xdr:spPr>
        <a:xfrm>
          <a:off x="17399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101237</xdr:rowOff>
    </xdr:to>
    <xdr:cxnSp macro="">
      <xdr:nvCxnSpPr>
        <xdr:cNvPr id="198" name="直線コネクタ 197">
          <a:extLst>
            <a:ext uri="{FF2B5EF4-FFF2-40B4-BE49-F238E27FC236}">
              <a16:creationId xmlns:a16="http://schemas.microsoft.com/office/drawing/2014/main" id="{95A97696-35C5-4841-B228-C45B0B2433AD}"/>
            </a:ext>
          </a:extLst>
        </xdr:cNvPr>
        <xdr:cNvCxnSpPr/>
      </xdr:nvCxnSpPr>
      <xdr:spPr>
        <a:xfrm>
          <a:off x="1790700" y="10144941"/>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30843</xdr:rowOff>
    </xdr:from>
    <xdr:to>
      <xdr:col>6</xdr:col>
      <xdr:colOff>38100</xdr:colOff>
      <xdr:row>60</xdr:row>
      <xdr:rowOff>132443</xdr:rowOff>
    </xdr:to>
    <xdr:sp macro="" textlink="">
      <xdr:nvSpPr>
        <xdr:cNvPr id="199" name="楕円 198">
          <a:extLst>
            <a:ext uri="{FF2B5EF4-FFF2-40B4-BE49-F238E27FC236}">
              <a16:creationId xmlns:a16="http://schemas.microsoft.com/office/drawing/2014/main" id="{54A284D7-4ED6-4FC2-AB45-3AA41D8ADDC4}"/>
            </a:ext>
          </a:extLst>
        </xdr:cNvPr>
        <xdr:cNvSpPr/>
      </xdr:nvSpPr>
      <xdr:spPr>
        <a:xfrm>
          <a:off x="965200" y="100892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81643</xdr:rowOff>
    </xdr:from>
    <xdr:to>
      <xdr:col>10</xdr:col>
      <xdr:colOff>114300</xdr:colOff>
      <xdr:row>60</xdr:row>
      <xdr:rowOff>86541</xdr:rowOff>
    </xdr:to>
    <xdr:cxnSp macro="">
      <xdr:nvCxnSpPr>
        <xdr:cNvPr id="200" name="直線コネクタ 199">
          <a:extLst>
            <a:ext uri="{FF2B5EF4-FFF2-40B4-BE49-F238E27FC236}">
              <a16:creationId xmlns:a16="http://schemas.microsoft.com/office/drawing/2014/main" id="{CCF01D02-3281-4F18-9B2A-BF553FE3F43C}"/>
            </a:ext>
          </a:extLst>
        </xdr:cNvPr>
        <xdr:cNvCxnSpPr/>
      </xdr:nvCxnSpPr>
      <xdr:spPr>
        <a:xfrm>
          <a:off x="1008380" y="10140043"/>
          <a:ext cx="78232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A20CE8C-76FC-417E-BDB1-E3FE69A57CD9}"/>
            </a:ext>
          </a:extLst>
        </xdr:cNvPr>
        <xdr:cNvSpPr txBox="1"/>
      </xdr:nvSpPr>
      <xdr:spPr>
        <a:xfrm>
          <a:off x="3170564" y="10394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169290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83419373-98DB-4FBA-A3C5-A931E2606034}"/>
            </a:ext>
          </a:extLst>
        </xdr:cNvPr>
        <xdr:cNvSpPr txBox="1"/>
      </xdr:nvSpPr>
      <xdr:spPr>
        <a:xfrm>
          <a:off x="2385704" y="10395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161126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EA34EB3-5C56-41EC-BF04-59DECC79184F}"/>
            </a:ext>
          </a:extLst>
        </xdr:cNvPr>
        <xdr:cNvSpPr txBox="1"/>
      </xdr:nvSpPr>
      <xdr:spPr>
        <a:xfrm>
          <a:off x="1611004" y="1038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141531</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BEC7B366-F6B3-400B-82E7-E05A409BE559}"/>
            </a:ext>
          </a:extLst>
        </xdr:cNvPr>
        <xdr:cNvSpPr txBox="1"/>
      </xdr:nvSpPr>
      <xdr:spPr>
        <a:xfrm>
          <a:off x="836304" y="10367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380</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8044101F-A565-4479-959C-0C3E89E89CCF}"/>
            </a:ext>
          </a:extLst>
        </xdr:cNvPr>
        <xdr:cNvSpPr txBox="1"/>
      </xdr:nvSpPr>
      <xdr:spPr>
        <a:xfrm>
          <a:off x="3170564" y="9891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168564</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61B66094-1399-4DE3-9E29-75F2CA056375}"/>
            </a:ext>
          </a:extLst>
        </xdr:cNvPr>
        <xdr:cNvSpPr txBox="1"/>
      </xdr:nvSpPr>
      <xdr:spPr>
        <a:xfrm>
          <a:off x="2385704" y="9891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ACB90A50-A354-4563-AEED-7A0673BE09A5}"/>
            </a:ext>
          </a:extLst>
        </xdr:cNvPr>
        <xdr:cNvSpPr txBox="1"/>
      </xdr:nvSpPr>
      <xdr:spPr>
        <a:xfrm>
          <a:off x="1611004" y="987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148970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5DC523CE-363D-4356-B507-8519F853B2AE}"/>
            </a:ext>
          </a:extLst>
        </xdr:cNvPr>
        <xdr:cNvSpPr txBox="1"/>
      </xdr:nvSpPr>
      <xdr:spPr>
        <a:xfrm>
          <a:off x="836304" y="987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7F6EF704-6014-43C0-934C-7C1A1BE26EC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79EC62D-45DD-47FF-B35B-A0C387C113C5}"/>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6483F58F-1C92-41E4-9030-8576C4E39AA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9325B531-CAFE-4FF2-8437-5F4875A28EA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40EFEF3-36C4-4956-8B96-B643285FA5F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C96E334F-7BD4-4663-A059-0717FF2B66B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5D8BDC2-A375-4CE6-A874-46B8E3478DE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E5C39F6-0E69-4E3C-897A-6AAC4765FAC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1FE40C0D-E1C7-4DBF-8FA1-ED9642D55EF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0A1F279-C31C-434C-B571-ECFB788FFA4C}"/>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6C1A8233-4C8B-4B04-BC6B-BEC7E8DC67D7}"/>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AC4ADB95-66A2-4286-8908-05B44E6EDD8E}"/>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61EA9CE-A491-439C-AF18-FB727F10229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CE9D0913-C844-41E6-9995-778897576EE6}"/>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2F23A9F0-0F67-4E52-923D-17059985465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D3E7262-E98E-4CBF-B90A-2817598FF564}"/>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B6E88122-D5B5-4997-A6AD-918D3A36F89C}"/>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1A192C4D-646E-44F8-A752-DD5541C654D5}"/>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04D662D-4C34-4F38-8C1F-C5E4E2A9CBA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DF4AF36D-E9D9-4FF7-927F-FF0B4B4220C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BBD415C-9970-4D29-B40B-65D688A6A3AB}"/>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B20BF0FB-BC2F-4B97-A989-A418FAFBF343}"/>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3A5E35E1-95B1-41B8-8CAF-7EA142530EF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032E9FEA-2E6A-4C03-9C1A-224E07253C0B}"/>
            </a:ext>
          </a:extLst>
        </xdr:cNvPr>
        <xdr:cNvCxnSpPr/>
      </xdr:nvCxnSpPr>
      <xdr:spPr>
        <a:xfrm flipV="1">
          <a:off x="9219565" y="9318100"/>
          <a:ext cx="0" cy="1486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51BA5997-5AE5-48D3-93E1-494E41403B52}"/>
            </a:ext>
          </a:extLst>
        </xdr:cNvPr>
        <xdr:cNvSpPr txBox="1"/>
      </xdr:nvSpPr>
      <xdr:spPr>
        <a:xfrm>
          <a:off x="9258300" y="10808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CB8AE325-249F-4DAA-B0AF-4176ADE22E26}"/>
            </a:ext>
          </a:extLst>
        </xdr:cNvPr>
        <xdr:cNvCxnSpPr/>
      </xdr:nvCxnSpPr>
      <xdr:spPr>
        <a:xfrm>
          <a:off x="9154160" y="10804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C38DA4E0-F433-4E3A-9BC0-75B5F2999004}"/>
            </a:ext>
          </a:extLst>
        </xdr:cNvPr>
        <xdr:cNvSpPr txBox="1"/>
      </xdr:nvSpPr>
      <xdr:spPr>
        <a:xfrm>
          <a:off x="9258300" y="909713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06F2CBB8-892B-4CD6-80CE-1EDD16666479}"/>
            </a:ext>
          </a:extLst>
        </xdr:cNvPr>
        <xdr:cNvCxnSpPr/>
      </xdr:nvCxnSpPr>
      <xdr:spPr>
        <a:xfrm>
          <a:off x="9154160" y="9318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A77055B-BFBB-4330-8EE1-71C6322AF2E4}"/>
            </a:ext>
          </a:extLst>
        </xdr:cNvPr>
        <xdr:cNvSpPr txBox="1"/>
      </xdr:nvSpPr>
      <xdr:spPr>
        <a:xfrm>
          <a:off x="9258300" y="104030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3B8314ED-38C3-447A-82F3-2275AB4DAC3D}"/>
            </a:ext>
          </a:extLst>
        </xdr:cNvPr>
        <xdr:cNvSpPr/>
      </xdr:nvSpPr>
      <xdr:spPr>
        <a:xfrm>
          <a:off x="9192260" y="105516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2EDA7FA5-9601-46A3-ACA3-7CB6595778C5}"/>
            </a:ext>
          </a:extLst>
        </xdr:cNvPr>
        <xdr:cNvSpPr/>
      </xdr:nvSpPr>
      <xdr:spPr>
        <a:xfrm>
          <a:off x="8445500" y="105528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C3887D5-81FA-46C0-92F1-D00990090407}"/>
            </a:ext>
          </a:extLst>
        </xdr:cNvPr>
        <xdr:cNvSpPr/>
      </xdr:nvSpPr>
      <xdr:spPr>
        <a:xfrm>
          <a:off x="7670800" y="105619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80F42E57-79A3-46AF-8F3F-A17BA778A3AB}"/>
            </a:ext>
          </a:extLst>
        </xdr:cNvPr>
        <xdr:cNvSpPr/>
      </xdr:nvSpPr>
      <xdr:spPr>
        <a:xfrm>
          <a:off x="6873240" y="105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42" name="フローチャート: 判断 241">
          <a:extLst>
            <a:ext uri="{FF2B5EF4-FFF2-40B4-BE49-F238E27FC236}">
              <a16:creationId xmlns:a16="http://schemas.microsoft.com/office/drawing/2014/main" id="{DBA9009B-2AAC-4F82-BE44-7E0BF85B8402}"/>
            </a:ext>
          </a:extLst>
        </xdr:cNvPr>
        <xdr:cNvSpPr/>
      </xdr:nvSpPr>
      <xdr:spPr>
        <a:xfrm>
          <a:off x="6098540" y="1056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E34CE9-9BAF-433C-BAA4-B54ACE78138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C7AC264-98C3-41B1-B699-7CC04F4250C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D82EFAF-FBC6-424F-AAEC-2C8F0821A663}"/>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BC1B5778-3DE1-4F98-8AD6-D3A06366B38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E5B61B93-AFBE-41C2-907D-2479194303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144983</xdr:rowOff>
    </xdr:from>
    <xdr:to>
      <xdr:col>55</xdr:col>
      <xdr:colOff>50800</xdr:colOff>
      <xdr:row>64</xdr:row>
      <xdr:rowOff>75133</xdr:rowOff>
    </xdr:to>
    <xdr:sp macro="" textlink="">
      <xdr:nvSpPr>
        <xdr:cNvPr id="248" name="楕円 247">
          <a:extLst>
            <a:ext uri="{FF2B5EF4-FFF2-40B4-BE49-F238E27FC236}">
              <a16:creationId xmlns:a16="http://schemas.microsoft.com/office/drawing/2014/main" id="{6FD39650-86C1-4090-8CAE-878EB3AF7ED5}"/>
            </a:ext>
          </a:extLst>
        </xdr:cNvPr>
        <xdr:cNvSpPr/>
      </xdr:nvSpPr>
      <xdr:spPr>
        <a:xfrm>
          <a:off x="9192260" y="107063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59910</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788CB13E-0C78-46D4-8408-D1D8B47D145D}"/>
            </a:ext>
          </a:extLst>
        </xdr:cNvPr>
        <xdr:cNvSpPr txBox="1"/>
      </xdr:nvSpPr>
      <xdr:spPr>
        <a:xfrm>
          <a:off x="9258300" y="10621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146983</xdr:rowOff>
    </xdr:from>
    <xdr:to>
      <xdr:col>50</xdr:col>
      <xdr:colOff>165100</xdr:colOff>
      <xdr:row>64</xdr:row>
      <xdr:rowOff>77133</xdr:rowOff>
    </xdr:to>
    <xdr:sp macro="" textlink="">
      <xdr:nvSpPr>
        <xdr:cNvPr id="250" name="楕円 249">
          <a:extLst>
            <a:ext uri="{FF2B5EF4-FFF2-40B4-BE49-F238E27FC236}">
              <a16:creationId xmlns:a16="http://schemas.microsoft.com/office/drawing/2014/main" id="{2CEEE07A-85A4-467A-9B55-7D305A4010C3}"/>
            </a:ext>
          </a:extLst>
        </xdr:cNvPr>
        <xdr:cNvSpPr/>
      </xdr:nvSpPr>
      <xdr:spPr>
        <a:xfrm>
          <a:off x="8445500" y="107083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24333</xdr:rowOff>
    </xdr:from>
    <xdr:to>
      <xdr:col>55</xdr:col>
      <xdr:colOff>0</xdr:colOff>
      <xdr:row>64</xdr:row>
      <xdr:rowOff>26333</xdr:rowOff>
    </xdr:to>
    <xdr:cxnSp macro="">
      <xdr:nvCxnSpPr>
        <xdr:cNvPr id="251" name="直線コネクタ 250">
          <a:extLst>
            <a:ext uri="{FF2B5EF4-FFF2-40B4-BE49-F238E27FC236}">
              <a16:creationId xmlns:a16="http://schemas.microsoft.com/office/drawing/2014/main" id="{4EF18570-789D-479B-AC42-4FEAFAF300C2}"/>
            </a:ext>
          </a:extLst>
        </xdr:cNvPr>
        <xdr:cNvCxnSpPr/>
      </xdr:nvCxnSpPr>
      <xdr:spPr>
        <a:xfrm flipV="1">
          <a:off x="8496300" y="10753293"/>
          <a:ext cx="723900" cy="2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148747</xdr:rowOff>
    </xdr:from>
    <xdr:to>
      <xdr:col>46</xdr:col>
      <xdr:colOff>38100</xdr:colOff>
      <xdr:row>64</xdr:row>
      <xdr:rowOff>78897</xdr:rowOff>
    </xdr:to>
    <xdr:sp macro="" textlink="">
      <xdr:nvSpPr>
        <xdr:cNvPr id="252" name="楕円 251">
          <a:extLst>
            <a:ext uri="{FF2B5EF4-FFF2-40B4-BE49-F238E27FC236}">
              <a16:creationId xmlns:a16="http://schemas.microsoft.com/office/drawing/2014/main" id="{D35CA621-FBBA-4A2E-9B67-D0B3BCB53A50}"/>
            </a:ext>
          </a:extLst>
        </xdr:cNvPr>
        <xdr:cNvSpPr/>
      </xdr:nvSpPr>
      <xdr:spPr>
        <a:xfrm>
          <a:off x="7670800" y="107100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26333</xdr:rowOff>
    </xdr:from>
    <xdr:to>
      <xdr:col>50</xdr:col>
      <xdr:colOff>114300</xdr:colOff>
      <xdr:row>64</xdr:row>
      <xdr:rowOff>28097</xdr:rowOff>
    </xdr:to>
    <xdr:cxnSp macro="">
      <xdr:nvCxnSpPr>
        <xdr:cNvPr id="253" name="直線コネクタ 252">
          <a:extLst>
            <a:ext uri="{FF2B5EF4-FFF2-40B4-BE49-F238E27FC236}">
              <a16:creationId xmlns:a16="http://schemas.microsoft.com/office/drawing/2014/main" id="{3768A192-772A-41EA-87FC-635DAC813360}"/>
            </a:ext>
          </a:extLst>
        </xdr:cNvPr>
        <xdr:cNvCxnSpPr/>
      </xdr:nvCxnSpPr>
      <xdr:spPr>
        <a:xfrm flipV="1">
          <a:off x="7713980" y="10755293"/>
          <a:ext cx="78232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150139</xdr:rowOff>
    </xdr:from>
    <xdr:to>
      <xdr:col>41</xdr:col>
      <xdr:colOff>101600</xdr:colOff>
      <xdr:row>64</xdr:row>
      <xdr:rowOff>80289</xdr:rowOff>
    </xdr:to>
    <xdr:sp macro="" textlink="">
      <xdr:nvSpPr>
        <xdr:cNvPr id="254" name="楕円 253">
          <a:extLst>
            <a:ext uri="{FF2B5EF4-FFF2-40B4-BE49-F238E27FC236}">
              <a16:creationId xmlns:a16="http://schemas.microsoft.com/office/drawing/2014/main" id="{667D87BE-BA85-4360-AC3D-9A0A0CA2FBF6}"/>
            </a:ext>
          </a:extLst>
        </xdr:cNvPr>
        <xdr:cNvSpPr/>
      </xdr:nvSpPr>
      <xdr:spPr>
        <a:xfrm>
          <a:off x="6873240" y="107114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28097</xdr:rowOff>
    </xdr:from>
    <xdr:to>
      <xdr:col>45</xdr:col>
      <xdr:colOff>177800</xdr:colOff>
      <xdr:row>64</xdr:row>
      <xdr:rowOff>29489</xdr:rowOff>
    </xdr:to>
    <xdr:cxnSp macro="">
      <xdr:nvCxnSpPr>
        <xdr:cNvPr id="255" name="直線コネクタ 254">
          <a:extLst>
            <a:ext uri="{FF2B5EF4-FFF2-40B4-BE49-F238E27FC236}">
              <a16:creationId xmlns:a16="http://schemas.microsoft.com/office/drawing/2014/main" id="{6FB6E604-4B0B-4A00-A382-A73D6A527376}"/>
            </a:ext>
          </a:extLst>
        </xdr:cNvPr>
        <xdr:cNvCxnSpPr/>
      </xdr:nvCxnSpPr>
      <xdr:spPr>
        <a:xfrm flipV="1">
          <a:off x="6924040" y="10757057"/>
          <a:ext cx="789940" cy="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152099</xdr:rowOff>
    </xdr:from>
    <xdr:to>
      <xdr:col>36</xdr:col>
      <xdr:colOff>165100</xdr:colOff>
      <xdr:row>64</xdr:row>
      <xdr:rowOff>82249</xdr:rowOff>
    </xdr:to>
    <xdr:sp macro="" textlink="">
      <xdr:nvSpPr>
        <xdr:cNvPr id="256" name="楕円 255">
          <a:extLst>
            <a:ext uri="{FF2B5EF4-FFF2-40B4-BE49-F238E27FC236}">
              <a16:creationId xmlns:a16="http://schemas.microsoft.com/office/drawing/2014/main" id="{75E7A565-B1BC-44F0-B2ED-10513E0BA870}"/>
            </a:ext>
          </a:extLst>
        </xdr:cNvPr>
        <xdr:cNvSpPr/>
      </xdr:nvSpPr>
      <xdr:spPr>
        <a:xfrm>
          <a:off x="6098540" y="107134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29489</xdr:rowOff>
    </xdr:from>
    <xdr:to>
      <xdr:col>41</xdr:col>
      <xdr:colOff>50800</xdr:colOff>
      <xdr:row>64</xdr:row>
      <xdr:rowOff>31449</xdr:rowOff>
    </xdr:to>
    <xdr:cxnSp macro="">
      <xdr:nvCxnSpPr>
        <xdr:cNvPr id="257" name="直線コネクタ 256">
          <a:extLst>
            <a:ext uri="{FF2B5EF4-FFF2-40B4-BE49-F238E27FC236}">
              <a16:creationId xmlns:a16="http://schemas.microsoft.com/office/drawing/2014/main" id="{A21EFD93-DA24-41BD-82C0-D123E7B34545}"/>
            </a:ext>
          </a:extLst>
        </xdr:cNvPr>
        <xdr:cNvCxnSpPr/>
      </xdr:nvCxnSpPr>
      <xdr:spPr>
        <a:xfrm flipV="1">
          <a:off x="6149340" y="10758449"/>
          <a:ext cx="7747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105825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69264C62-0F6F-4C77-A1B3-EEEC073DE0D8}"/>
            </a:ext>
          </a:extLst>
        </xdr:cNvPr>
        <xdr:cNvSpPr txBox="1"/>
      </xdr:nvSpPr>
      <xdr:spPr>
        <a:xfrm>
          <a:off x="8214575" y="1033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D599B1D-FDF4-45D2-A813-87D7DA22A9B3}"/>
            </a:ext>
          </a:extLst>
        </xdr:cNvPr>
        <xdr:cNvSpPr txBox="1"/>
      </xdr:nvSpPr>
      <xdr:spPr>
        <a:xfrm>
          <a:off x="7444955" y="10344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C447BC5B-E6F6-444B-AFD5-C4A1D139A64A}"/>
            </a:ext>
          </a:extLst>
        </xdr:cNvPr>
        <xdr:cNvSpPr txBox="1"/>
      </xdr:nvSpPr>
      <xdr:spPr>
        <a:xfrm>
          <a:off x="6670255" y="1034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625F75DA-6C8A-498E-92D2-E0D3F1C67984}"/>
            </a:ext>
          </a:extLst>
        </xdr:cNvPr>
        <xdr:cNvSpPr txBox="1"/>
      </xdr:nvSpPr>
      <xdr:spPr>
        <a:xfrm>
          <a:off x="5872695" y="10351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68260</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A83A38CC-41B4-4859-881C-585F8FCDD912}"/>
            </a:ext>
          </a:extLst>
        </xdr:cNvPr>
        <xdr:cNvSpPr txBox="1"/>
      </xdr:nvSpPr>
      <xdr:spPr>
        <a:xfrm>
          <a:off x="8214575" y="10797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70024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654ADE56-6F74-4184-A2E2-E188C2AC93EE}"/>
            </a:ext>
          </a:extLst>
        </xdr:cNvPr>
        <xdr:cNvSpPr txBox="1"/>
      </xdr:nvSpPr>
      <xdr:spPr>
        <a:xfrm>
          <a:off x="7444955" y="1079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71416</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D1B4308-A910-43B2-8E35-EE5CE933783D}"/>
            </a:ext>
          </a:extLst>
        </xdr:cNvPr>
        <xdr:cNvSpPr txBox="1"/>
      </xdr:nvSpPr>
      <xdr:spPr>
        <a:xfrm>
          <a:off x="6670255" y="10800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73376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9ECA2EAB-81F2-4272-B85C-F98EDC604FAD}"/>
            </a:ext>
          </a:extLst>
        </xdr:cNvPr>
        <xdr:cNvSpPr txBox="1"/>
      </xdr:nvSpPr>
      <xdr:spPr>
        <a:xfrm>
          <a:off x="5872695" y="1080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58AF1E0-DE6E-49D2-B7F6-708A6F89083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3DF95AB5-0F13-47BB-8710-7D97110E55EE}"/>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E179B253-C8A4-49C5-9559-F4D0C93A207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DEC960D1-2279-40F8-976E-26BC87AADA0E}"/>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ADF9091-E657-43DF-BD8D-FA057FCED53D}"/>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16913B40-3553-4EFC-80C7-BCFCCFF6189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A5DD6B2-7752-4526-A3CE-9634A17B5D1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36DC746-3F0F-4379-BEA6-C5D4691E1FA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20BCA1E6-DED3-457E-8B1F-8B0771A9A74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FB356CEA-421D-4BB5-ABCF-B722ED8BB08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FF684C9-0E75-44CE-8C5D-873459E3EBB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867E01E-517F-47A6-8394-16B8518E381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EA4D71CF-B08C-4A93-8CDB-3C22CB697E07}"/>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B0FAECF-C629-406B-94B9-BB762236854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14CE50E2-A044-4374-A029-E1BF4204766F}"/>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61F58DC-C387-4A5F-A74E-A29B101B89E7}"/>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FC838AFF-61BD-4AF7-A86C-A1BB2BAC4D49}"/>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15ACCDE0-9B7C-4C46-A159-A446E5B27A15}"/>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48302E4-4E7B-4CC6-84F7-CAC7DF8E0CC3}"/>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9EE603F5-928B-404E-AD09-9C0EB235718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B48E08D7-4963-41E8-A9F9-B6F4BBC293A5}"/>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B6145C15-FCBA-4798-AD59-3846644253FE}"/>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4F43A4AA-F62D-4369-A1F3-76B3DEB60691}"/>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6073D644-8EB8-4219-9DCC-11133A84372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E4511AD-CCCF-4B02-9FE0-EEAFD2205289}"/>
            </a:ext>
          </a:extLst>
        </xdr:cNvPr>
        <xdr:cNvCxnSpPr/>
      </xdr:nvCxnSpPr>
      <xdr:spPr>
        <a:xfrm flipV="1">
          <a:off x="4086225" y="13148309"/>
          <a:ext cx="0" cy="1383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1139D735-786A-4BA2-BF71-A4AAD8F0E060}"/>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19DC0E84-357A-48A5-9149-B846327FB28F}"/>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41BD2D1-2239-40C1-9A75-E15E4E082D7E}"/>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5273621D-2C57-4E95-B9B2-125871835604}"/>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8D7EE939-ABF2-459B-8561-1E38434AC521}"/>
            </a:ext>
          </a:extLst>
        </xdr:cNvPr>
        <xdr:cNvSpPr txBox="1"/>
      </xdr:nvSpPr>
      <xdr:spPr>
        <a:xfrm>
          <a:off x="4124960" y="138703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7447A86D-7631-498F-9F8C-8C6DCA5BF03F}"/>
            </a:ext>
          </a:extLst>
        </xdr:cNvPr>
        <xdr:cNvSpPr/>
      </xdr:nvSpPr>
      <xdr:spPr>
        <a:xfrm>
          <a:off x="4036060" y="138918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38BD9C01-CFDD-40FC-842C-5EDB335B1C8E}"/>
            </a:ext>
          </a:extLst>
        </xdr:cNvPr>
        <xdr:cNvSpPr/>
      </xdr:nvSpPr>
      <xdr:spPr>
        <a:xfrm>
          <a:off x="3312160" y="138728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69E3F67E-CBF9-42C4-A24B-DC41E358A1F3}"/>
            </a:ext>
          </a:extLst>
        </xdr:cNvPr>
        <xdr:cNvSpPr/>
      </xdr:nvSpPr>
      <xdr:spPr>
        <a:xfrm>
          <a:off x="2514600" y="138709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B56F80F9-9A68-47D4-9276-A8E8E31BF6E1}"/>
            </a:ext>
          </a:extLst>
        </xdr:cNvPr>
        <xdr:cNvSpPr/>
      </xdr:nvSpPr>
      <xdr:spPr>
        <a:xfrm>
          <a:off x="1739900" y="1384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300" name="フローチャート: 判断 299">
          <a:extLst>
            <a:ext uri="{FF2B5EF4-FFF2-40B4-BE49-F238E27FC236}">
              <a16:creationId xmlns:a16="http://schemas.microsoft.com/office/drawing/2014/main" id="{B0C0A72C-554A-4AEE-860A-6B67D2631040}"/>
            </a:ext>
          </a:extLst>
        </xdr:cNvPr>
        <xdr:cNvSpPr/>
      </xdr:nvSpPr>
      <xdr:spPr>
        <a:xfrm>
          <a:off x="965200" y="138156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62C802F-A733-4BEF-8BA0-705927F3B046}"/>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13270DA-5F66-4524-9651-98811E6A69B7}"/>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E1204659-89D7-4A29-AB94-3B99D04B19D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ECB19C68-81ED-4AD6-A7C7-A416E2A84C6B}"/>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A3348D5-E744-40D0-82A1-8E62E1ADF91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25400</xdr:rowOff>
    </xdr:from>
    <xdr:to>
      <xdr:col>24</xdr:col>
      <xdr:colOff>114300</xdr:colOff>
      <xdr:row>82</xdr:row>
      <xdr:rowOff>127000</xdr:rowOff>
    </xdr:to>
    <xdr:sp macro="" textlink="">
      <xdr:nvSpPr>
        <xdr:cNvPr id="306" name="楕円 305">
          <a:extLst>
            <a:ext uri="{FF2B5EF4-FFF2-40B4-BE49-F238E27FC236}">
              <a16:creationId xmlns:a16="http://schemas.microsoft.com/office/drawing/2014/main" id="{B976B8E1-17C0-427B-87F1-A994926F5538}"/>
            </a:ext>
          </a:extLst>
        </xdr:cNvPr>
        <xdr:cNvSpPr/>
      </xdr:nvSpPr>
      <xdr:spPr>
        <a:xfrm>
          <a:off x="403606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48277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EC3AAB95-14F1-4571-A590-29CA579979EB}"/>
            </a:ext>
          </a:extLst>
        </xdr:cNvPr>
        <xdr:cNvSpPr txBox="1"/>
      </xdr:nvSpPr>
      <xdr:spPr>
        <a:xfrm>
          <a:off x="4124960"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156845</xdr:rowOff>
    </xdr:from>
    <xdr:to>
      <xdr:col>20</xdr:col>
      <xdr:colOff>38100</xdr:colOff>
      <xdr:row>82</xdr:row>
      <xdr:rowOff>86995</xdr:rowOff>
    </xdr:to>
    <xdr:sp macro="" textlink="">
      <xdr:nvSpPr>
        <xdr:cNvPr id="308" name="楕円 307">
          <a:extLst>
            <a:ext uri="{FF2B5EF4-FFF2-40B4-BE49-F238E27FC236}">
              <a16:creationId xmlns:a16="http://schemas.microsoft.com/office/drawing/2014/main" id="{EED25154-014E-4E1A-BD3E-AF535C791FDC}"/>
            </a:ext>
          </a:extLst>
        </xdr:cNvPr>
        <xdr:cNvSpPr/>
      </xdr:nvSpPr>
      <xdr:spPr>
        <a:xfrm>
          <a:off x="3312160" y="137356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36195</xdr:rowOff>
    </xdr:from>
    <xdr:to>
      <xdr:col>24</xdr:col>
      <xdr:colOff>63500</xdr:colOff>
      <xdr:row>82</xdr:row>
      <xdr:rowOff>76200</xdr:rowOff>
    </xdr:to>
    <xdr:cxnSp macro="">
      <xdr:nvCxnSpPr>
        <xdr:cNvPr id="309" name="直線コネクタ 308">
          <a:extLst>
            <a:ext uri="{FF2B5EF4-FFF2-40B4-BE49-F238E27FC236}">
              <a16:creationId xmlns:a16="http://schemas.microsoft.com/office/drawing/2014/main" id="{0819A6E5-A1E4-481D-BE85-A8EE0DB60935}"/>
            </a:ext>
          </a:extLst>
        </xdr:cNvPr>
        <xdr:cNvCxnSpPr/>
      </xdr:nvCxnSpPr>
      <xdr:spPr>
        <a:xfrm>
          <a:off x="3355340" y="13782675"/>
          <a:ext cx="7315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118745</xdr:rowOff>
    </xdr:from>
    <xdr:to>
      <xdr:col>15</xdr:col>
      <xdr:colOff>101600</xdr:colOff>
      <xdr:row>82</xdr:row>
      <xdr:rowOff>48895</xdr:rowOff>
    </xdr:to>
    <xdr:sp macro="" textlink="">
      <xdr:nvSpPr>
        <xdr:cNvPr id="310" name="楕円 309">
          <a:extLst>
            <a:ext uri="{FF2B5EF4-FFF2-40B4-BE49-F238E27FC236}">
              <a16:creationId xmlns:a16="http://schemas.microsoft.com/office/drawing/2014/main" id="{360D1010-0C10-42E9-A3A0-A46B7F78257C}"/>
            </a:ext>
          </a:extLst>
        </xdr:cNvPr>
        <xdr:cNvSpPr/>
      </xdr:nvSpPr>
      <xdr:spPr>
        <a:xfrm>
          <a:off x="2514600" y="13697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169545</xdr:rowOff>
    </xdr:from>
    <xdr:to>
      <xdr:col>19</xdr:col>
      <xdr:colOff>177800</xdr:colOff>
      <xdr:row>82</xdr:row>
      <xdr:rowOff>36195</xdr:rowOff>
    </xdr:to>
    <xdr:cxnSp macro="">
      <xdr:nvCxnSpPr>
        <xdr:cNvPr id="311" name="直線コネクタ 310">
          <a:extLst>
            <a:ext uri="{FF2B5EF4-FFF2-40B4-BE49-F238E27FC236}">
              <a16:creationId xmlns:a16="http://schemas.microsoft.com/office/drawing/2014/main" id="{E652ED7B-E870-4A3D-ACD5-B944CB713ABC}"/>
            </a:ext>
          </a:extLst>
        </xdr:cNvPr>
        <xdr:cNvCxnSpPr/>
      </xdr:nvCxnSpPr>
      <xdr:spPr>
        <a:xfrm>
          <a:off x="2565400" y="1374838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78739</xdr:rowOff>
    </xdr:from>
    <xdr:to>
      <xdr:col>10</xdr:col>
      <xdr:colOff>165100</xdr:colOff>
      <xdr:row>82</xdr:row>
      <xdr:rowOff>8889</xdr:rowOff>
    </xdr:to>
    <xdr:sp macro="" textlink="">
      <xdr:nvSpPr>
        <xdr:cNvPr id="312" name="楕円 311">
          <a:extLst>
            <a:ext uri="{FF2B5EF4-FFF2-40B4-BE49-F238E27FC236}">
              <a16:creationId xmlns:a16="http://schemas.microsoft.com/office/drawing/2014/main" id="{3701ABD7-AAE8-4446-85C5-D64958E75148}"/>
            </a:ext>
          </a:extLst>
        </xdr:cNvPr>
        <xdr:cNvSpPr/>
      </xdr:nvSpPr>
      <xdr:spPr>
        <a:xfrm>
          <a:off x="1739900" y="1365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129539</xdr:rowOff>
    </xdr:from>
    <xdr:to>
      <xdr:col>15</xdr:col>
      <xdr:colOff>50800</xdr:colOff>
      <xdr:row>81</xdr:row>
      <xdr:rowOff>169545</xdr:rowOff>
    </xdr:to>
    <xdr:cxnSp macro="">
      <xdr:nvCxnSpPr>
        <xdr:cNvPr id="313" name="直線コネクタ 312">
          <a:extLst>
            <a:ext uri="{FF2B5EF4-FFF2-40B4-BE49-F238E27FC236}">
              <a16:creationId xmlns:a16="http://schemas.microsoft.com/office/drawing/2014/main" id="{2A461F82-2F75-4AFD-AEB7-55D26448099E}"/>
            </a:ext>
          </a:extLst>
        </xdr:cNvPr>
        <xdr:cNvCxnSpPr/>
      </xdr:nvCxnSpPr>
      <xdr:spPr>
        <a:xfrm>
          <a:off x="1790700" y="13708379"/>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40639</xdr:rowOff>
    </xdr:from>
    <xdr:to>
      <xdr:col>6</xdr:col>
      <xdr:colOff>38100</xdr:colOff>
      <xdr:row>81</xdr:row>
      <xdr:rowOff>142239</xdr:rowOff>
    </xdr:to>
    <xdr:sp macro="" textlink="">
      <xdr:nvSpPr>
        <xdr:cNvPr id="314" name="楕円 313">
          <a:extLst>
            <a:ext uri="{FF2B5EF4-FFF2-40B4-BE49-F238E27FC236}">
              <a16:creationId xmlns:a16="http://schemas.microsoft.com/office/drawing/2014/main" id="{5170B813-C190-47DE-ABEE-D40F1828E1C0}"/>
            </a:ext>
          </a:extLst>
        </xdr:cNvPr>
        <xdr:cNvSpPr/>
      </xdr:nvSpPr>
      <xdr:spPr>
        <a:xfrm>
          <a:off x="965200" y="136194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91439</xdr:rowOff>
    </xdr:from>
    <xdr:to>
      <xdr:col>10</xdr:col>
      <xdr:colOff>114300</xdr:colOff>
      <xdr:row>81</xdr:row>
      <xdr:rowOff>129539</xdr:rowOff>
    </xdr:to>
    <xdr:cxnSp macro="">
      <xdr:nvCxnSpPr>
        <xdr:cNvPr id="315" name="直線コネクタ 314">
          <a:extLst>
            <a:ext uri="{FF2B5EF4-FFF2-40B4-BE49-F238E27FC236}">
              <a16:creationId xmlns:a16="http://schemas.microsoft.com/office/drawing/2014/main" id="{A4CEE791-11CF-4ED5-BE99-158D10A03335}"/>
            </a:ext>
          </a:extLst>
        </xdr:cNvPr>
        <xdr:cNvCxnSpPr/>
      </xdr:nvCxnSpPr>
      <xdr:spPr>
        <a:xfrm>
          <a:off x="1008380" y="13670279"/>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316" name="n_1aveValue【公営住宅】&#10;有形固定資産減価償却率">
          <a:extLst>
            <a:ext uri="{FF2B5EF4-FFF2-40B4-BE49-F238E27FC236}">
              <a16:creationId xmlns:a16="http://schemas.microsoft.com/office/drawing/2014/main" id="{725B2CB3-C799-4CA7-9D12-954925FC4CEB}"/>
            </a:ext>
          </a:extLst>
        </xdr:cNvPr>
        <xdr:cNvSpPr txBox="1"/>
      </xdr:nvSpPr>
      <xdr:spPr>
        <a:xfrm>
          <a:off x="3170564" y="13961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45738</xdr:rowOff>
    </xdr:from>
    <xdr:ext cx="405111" cy="259045"/>
    <xdr:sp macro="" textlink="">
      <xdr:nvSpPr>
        <xdr:cNvPr id="317" name="n_2aveValue【公営住宅】&#10;有形固定資産減価償却率">
          <a:extLst>
            <a:ext uri="{FF2B5EF4-FFF2-40B4-BE49-F238E27FC236}">
              <a16:creationId xmlns:a16="http://schemas.microsoft.com/office/drawing/2014/main" id="{20148559-40C7-4473-AC57-8E7FD6692F71}"/>
            </a:ext>
          </a:extLst>
        </xdr:cNvPr>
        <xdr:cNvSpPr txBox="1"/>
      </xdr:nvSpPr>
      <xdr:spPr>
        <a:xfrm>
          <a:off x="2385704" y="13959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24782</xdr:rowOff>
    </xdr:from>
    <xdr:ext cx="405111" cy="259045"/>
    <xdr:sp macro="" textlink="">
      <xdr:nvSpPr>
        <xdr:cNvPr id="318" name="n_3aveValue【公営住宅】&#10;有形固定資産減価償却率">
          <a:extLst>
            <a:ext uri="{FF2B5EF4-FFF2-40B4-BE49-F238E27FC236}">
              <a16:creationId xmlns:a16="http://schemas.microsoft.com/office/drawing/2014/main" id="{3757E72F-066D-4C39-B02B-5736BEC311E7}"/>
            </a:ext>
          </a:extLst>
        </xdr:cNvPr>
        <xdr:cNvSpPr txBox="1"/>
      </xdr:nvSpPr>
      <xdr:spPr>
        <a:xfrm>
          <a:off x="1611004" y="1393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161941</xdr:rowOff>
    </xdr:from>
    <xdr:ext cx="405111" cy="259045"/>
    <xdr:sp macro="" textlink="">
      <xdr:nvSpPr>
        <xdr:cNvPr id="319" name="n_4aveValue【公営住宅】&#10;有形固定資産減価償却率">
          <a:extLst>
            <a:ext uri="{FF2B5EF4-FFF2-40B4-BE49-F238E27FC236}">
              <a16:creationId xmlns:a16="http://schemas.microsoft.com/office/drawing/2014/main" id="{8AF7AD0E-E867-4952-8360-CBBEF7D87420}"/>
            </a:ext>
          </a:extLst>
        </xdr:cNvPr>
        <xdr:cNvSpPr txBox="1"/>
      </xdr:nvSpPr>
      <xdr:spPr>
        <a:xfrm>
          <a:off x="836304" y="1390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103522</xdr:rowOff>
    </xdr:from>
    <xdr:ext cx="405111" cy="259045"/>
    <xdr:sp macro="" textlink="">
      <xdr:nvSpPr>
        <xdr:cNvPr id="320" name="n_1mainValue【公営住宅】&#10;有形固定資産減価償却率">
          <a:extLst>
            <a:ext uri="{FF2B5EF4-FFF2-40B4-BE49-F238E27FC236}">
              <a16:creationId xmlns:a16="http://schemas.microsoft.com/office/drawing/2014/main" id="{646E6776-E191-4038-B60E-65278BAE32A9}"/>
            </a:ext>
          </a:extLst>
        </xdr:cNvPr>
        <xdr:cNvSpPr txBox="1"/>
      </xdr:nvSpPr>
      <xdr:spPr>
        <a:xfrm>
          <a:off x="317056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65422</xdr:rowOff>
    </xdr:from>
    <xdr:ext cx="405111" cy="259045"/>
    <xdr:sp macro="" textlink="">
      <xdr:nvSpPr>
        <xdr:cNvPr id="321" name="n_2mainValue【公営住宅】&#10;有形固定資産減価償却率">
          <a:extLst>
            <a:ext uri="{FF2B5EF4-FFF2-40B4-BE49-F238E27FC236}">
              <a16:creationId xmlns:a16="http://schemas.microsoft.com/office/drawing/2014/main" id="{382CCE23-BC40-4CE7-BC82-612B4963A156}"/>
            </a:ext>
          </a:extLst>
        </xdr:cNvPr>
        <xdr:cNvSpPr txBox="1"/>
      </xdr:nvSpPr>
      <xdr:spPr>
        <a:xfrm>
          <a:off x="238570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25416</xdr:rowOff>
    </xdr:from>
    <xdr:ext cx="405111" cy="259045"/>
    <xdr:sp macro="" textlink="">
      <xdr:nvSpPr>
        <xdr:cNvPr id="322" name="n_3mainValue【公営住宅】&#10;有形固定資産減価償却率">
          <a:extLst>
            <a:ext uri="{FF2B5EF4-FFF2-40B4-BE49-F238E27FC236}">
              <a16:creationId xmlns:a16="http://schemas.microsoft.com/office/drawing/2014/main" id="{05983027-885F-4DEB-9276-828CBED6334E}"/>
            </a:ext>
          </a:extLst>
        </xdr:cNvPr>
        <xdr:cNvSpPr txBox="1"/>
      </xdr:nvSpPr>
      <xdr:spPr>
        <a:xfrm>
          <a:off x="1611004" y="1343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158766</xdr:rowOff>
    </xdr:from>
    <xdr:ext cx="405111" cy="259045"/>
    <xdr:sp macro="" textlink="">
      <xdr:nvSpPr>
        <xdr:cNvPr id="323" name="n_4mainValue【公営住宅】&#10;有形固定資産減価償却率">
          <a:extLst>
            <a:ext uri="{FF2B5EF4-FFF2-40B4-BE49-F238E27FC236}">
              <a16:creationId xmlns:a16="http://schemas.microsoft.com/office/drawing/2014/main" id="{A2595A1F-FBEB-4DC4-8902-397B1BD2B589}"/>
            </a:ext>
          </a:extLst>
        </xdr:cNvPr>
        <xdr:cNvSpPr txBox="1"/>
      </xdr:nvSpPr>
      <xdr:spPr>
        <a:xfrm>
          <a:off x="836304" y="13402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1926632C-1078-4D54-A199-08D58A483C84}"/>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26E0E38F-DD2D-4737-85A6-E95855831587}"/>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B533885A-46BA-4E02-93CA-2EEC14DB8425}"/>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D43AECC-B14B-4C08-85FB-0BD842391E7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A0894518-155F-4FFA-97AB-23787322FDB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AEF62EE-78E6-4DA5-932B-EA51107788F9}"/>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220F174-791E-473E-A94D-AD36F7005EF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A3BA408-A07F-46CF-88CB-188334F1506E}"/>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F28F9A1F-0395-488A-BE35-5EEE7FEB219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D5EE17C-E450-4490-A9BB-8812D6A78AF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D96524F-710B-4024-BF8D-0EB486B31E5C}"/>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3EDA46AA-7ECD-4A61-9643-BD87D2CCE1E2}"/>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14619508-CDEC-4804-ADFA-4AB227B99E28}"/>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2FBC4C54-7D39-41A2-B003-ED1FA5C776E7}"/>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9BB7DCCF-E374-44D1-84AA-0110E5D5E7D8}"/>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F1D227C-7514-428B-9E20-133498EF49E4}"/>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3214F01C-73B3-49C8-85D2-1CE214FE5A14}"/>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E02B2878-D65E-4692-8A58-83562970C254}"/>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42B97556-4A58-4403-B4D0-1831FF7934A7}"/>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30123177-59C2-419E-8104-AC5290D9ABC3}"/>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7D76CDE-8BFE-40A4-A986-92632AD1C697}"/>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A183888C-E165-4D92-A3C2-B8903735B29E}"/>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B43303CF-E822-44F1-8EB7-A5B429B945AC}"/>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6F252F2A-4DD0-4516-BCFC-33E79923F5E8}"/>
            </a:ext>
          </a:extLst>
        </xdr:cNvPr>
        <xdr:cNvCxnSpPr/>
      </xdr:nvCxnSpPr>
      <xdr:spPr>
        <a:xfrm flipV="1">
          <a:off x="9219565" y="13031724"/>
          <a:ext cx="0" cy="1492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5DB727C8-731C-4C2A-B308-8973EF6BB6C2}"/>
            </a:ext>
          </a:extLst>
        </xdr:cNvPr>
        <xdr:cNvSpPr txBox="1"/>
      </xdr:nvSpPr>
      <xdr:spPr>
        <a:xfrm>
          <a:off x="9258300"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03BE5749-8A59-4161-8EB3-0A616E6C3615}"/>
            </a:ext>
          </a:extLst>
        </xdr:cNvPr>
        <xdr:cNvCxnSpPr/>
      </xdr:nvCxnSpPr>
      <xdr:spPr>
        <a:xfrm>
          <a:off x="9154160" y="1452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E07CD158-55BA-4ED2-8895-58D7909BEA92}"/>
            </a:ext>
          </a:extLst>
        </xdr:cNvPr>
        <xdr:cNvSpPr txBox="1"/>
      </xdr:nvSpPr>
      <xdr:spPr>
        <a:xfrm>
          <a:off x="9258300" y="1281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11D519DA-1A76-4058-9B15-22211BC572CE}"/>
            </a:ext>
          </a:extLst>
        </xdr:cNvPr>
        <xdr:cNvCxnSpPr/>
      </xdr:nvCxnSpPr>
      <xdr:spPr>
        <a:xfrm>
          <a:off x="9154160" y="130317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9AAAD280-0AAA-49E4-BDDD-CF084B15DD47}"/>
            </a:ext>
          </a:extLst>
        </xdr:cNvPr>
        <xdr:cNvSpPr txBox="1"/>
      </xdr:nvSpPr>
      <xdr:spPr>
        <a:xfrm>
          <a:off x="9258300" y="139610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B9731ACC-3F1B-46FC-B24C-080CF544AC9A}"/>
            </a:ext>
          </a:extLst>
        </xdr:cNvPr>
        <xdr:cNvSpPr/>
      </xdr:nvSpPr>
      <xdr:spPr>
        <a:xfrm>
          <a:off x="9192260" y="14105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2D721F14-3B62-4807-A92B-8EA1F6D9B5B7}"/>
            </a:ext>
          </a:extLst>
        </xdr:cNvPr>
        <xdr:cNvSpPr/>
      </xdr:nvSpPr>
      <xdr:spPr>
        <a:xfrm>
          <a:off x="8445500" y="141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D8A00A56-C69A-4B2F-A9C4-D408686D4EB5}"/>
            </a:ext>
          </a:extLst>
        </xdr:cNvPr>
        <xdr:cNvSpPr/>
      </xdr:nvSpPr>
      <xdr:spPr>
        <a:xfrm>
          <a:off x="7670800" y="141155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953F88F5-FAEB-4716-8F66-47B0C0A51DD4}"/>
            </a:ext>
          </a:extLst>
        </xdr:cNvPr>
        <xdr:cNvSpPr/>
      </xdr:nvSpPr>
      <xdr:spPr>
        <a:xfrm>
          <a:off x="6873240" y="1411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57" name="フローチャート: 判断 356">
          <a:extLst>
            <a:ext uri="{FF2B5EF4-FFF2-40B4-BE49-F238E27FC236}">
              <a16:creationId xmlns:a16="http://schemas.microsoft.com/office/drawing/2014/main" id="{F4EFAD46-1BD0-4549-8DF6-9B278BB135D9}"/>
            </a:ext>
          </a:extLst>
        </xdr:cNvPr>
        <xdr:cNvSpPr/>
      </xdr:nvSpPr>
      <xdr:spPr>
        <a:xfrm>
          <a:off x="6098540" y="14154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34BD94A-55DE-4D0D-B522-E2F1F6045823}"/>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86E43FF-680C-48F6-AAE4-A84F3C9F197D}"/>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7AED4E9-F9B5-450D-B851-2736FC22B125}"/>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13D51E5-F411-414F-87B6-CBACA5B0F8E4}"/>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6014D0E-D61F-4C04-A8A4-87A9BBFFB06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166370</xdr:rowOff>
    </xdr:from>
    <xdr:to>
      <xdr:col>55</xdr:col>
      <xdr:colOff>50800</xdr:colOff>
      <xdr:row>85</xdr:row>
      <xdr:rowOff>96520</xdr:rowOff>
    </xdr:to>
    <xdr:sp macro="" textlink="">
      <xdr:nvSpPr>
        <xdr:cNvPr id="363" name="楕円 362">
          <a:extLst>
            <a:ext uri="{FF2B5EF4-FFF2-40B4-BE49-F238E27FC236}">
              <a16:creationId xmlns:a16="http://schemas.microsoft.com/office/drawing/2014/main" id="{12DD51DE-0A4E-40E3-86E1-D3C15CA2A3C4}"/>
            </a:ext>
          </a:extLst>
        </xdr:cNvPr>
        <xdr:cNvSpPr/>
      </xdr:nvSpPr>
      <xdr:spPr>
        <a:xfrm>
          <a:off x="9192260" y="14248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144797</xdr:rowOff>
    </xdr:from>
    <xdr:ext cx="469744" cy="259045"/>
    <xdr:sp macro="" textlink="">
      <xdr:nvSpPr>
        <xdr:cNvPr id="364" name="【公営住宅】&#10;一人当たり面積該当値テキスト">
          <a:extLst>
            <a:ext uri="{FF2B5EF4-FFF2-40B4-BE49-F238E27FC236}">
              <a16:creationId xmlns:a16="http://schemas.microsoft.com/office/drawing/2014/main" id="{5FEBF941-7B03-4F3D-9633-D0B76C5639D2}"/>
            </a:ext>
          </a:extLst>
        </xdr:cNvPr>
        <xdr:cNvSpPr txBox="1"/>
      </xdr:nvSpPr>
      <xdr:spPr>
        <a:xfrm>
          <a:off x="9258300" y="1422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170751</xdr:rowOff>
    </xdr:from>
    <xdr:to>
      <xdr:col>50</xdr:col>
      <xdr:colOff>165100</xdr:colOff>
      <xdr:row>85</xdr:row>
      <xdr:rowOff>100901</xdr:rowOff>
    </xdr:to>
    <xdr:sp macro="" textlink="">
      <xdr:nvSpPr>
        <xdr:cNvPr id="365" name="楕円 364">
          <a:extLst>
            <a:ext uri="{FF2B5EF4-FFF2-40B4-BE49-F238E27FC236}">
              <a16:creationId xmlns:a16="http://schemas.microsoft.com/office/drawing/2014/main" id="{471B4491-D6F3-4F80-B1AB-34B5C9CF4F69}"/>
            </a:ext>
          </a:extLst>
        </xdr:cNvPr>
        <xdr:cNvSpPr/>
      </xdr:nvSpPr>
      <xdr:spPr>
        <a:xfrm>
          <a:off x="8445500" y="142525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45720</xdr:rowOff>
    </xdr:from>
    <xdr:to>
      <xdr:col>55</xdr:col>
      <xdr:colOff>0</xdr:colOff>
      <xdr:row>85</xdr:row>
      <xdr:rowOff>50101</xdr:rowOff>
    </xdr:to>
    <xdr:cxnSp macro="">
      <xdr:nvCxnSpPr>
        <xdr:cNvPr id="366" name="直線コネクタ 365">
          <a:extLst>
            <a:ext uri="{FF2B5EF4-FFF2-40B4-BE49-F238E27FC236}">
              <a16:creationId xmlns:a16="http://schemas.microsoft.com/office/drawing/2014/main" id="{8DFD3069-33F2-4AEE-BE62-C62B8A3AF07B}"/>
            </a:ext>
          </a:extLst>
        </xdr:cNvPr>
        <xdr:cNvCxnSpPr/>
      </xdr:nvCxnSpPr>
      <xdr:spPr>
        <a:xfrm flipV="1">
          <a:off x="8496300" y="14295120"/>
          <a:ext cx="7239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3111</xdr:rowOff>
    </xdr:from>
    <xdr:to>
      <xdr:col>46</xdr:col>
      <xdr:colOff>38100</xdr:colOff>
      <xdr:row>85</xdr:row>
      <xdr:rowOff>104711</xdr:rowOff>
    </xdr:to>
    <xdr:sp macro="" textlink="">
      <xdr:nvSpPr>
        <xdr:cNvPr id="367" name="楕円 366">
          <a:extLst>
            <a:ext uri="{FF2B5EF4-FFF2-40B4-BE49-F238E27FC236}">
              <a16:creationId xmlns:a16="http://schemas.microsoft.com/office/drawing/2014/main" id="{0DDCF8CD-4681-4D02-80B1-B3115A1A3A84}"/>
            </a:ext>
          </a:extLst>
        </xdr:cNvPr>
        <xdr:cNvSpPr/>
      </xdr:nvSpPr>
      <xdr:spPr>
        <a:xfrm>
          <a:off x="7670800" y="142525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50101</xdr:rowOff>
    </xdr:from>
    <xdr:to>
      <xdr:col>50</xdr:col>
      <xdr:colOff>114300</xdr:colOff>
      <xdr:row>85</xdr:row>
      <xdr:rowOff>53911</xdr:rowOff>
    </xdr:to>
    <xdr:cxnSp macro="">
      <xdr:nvCxnSpPr>
        <xdr:cNvPr id="368" name="直線コネクタ 367">
          <a:extLst>
            <a:ext uri="{FF2B5EF4-FFF2-40B4-BE49-F238E27FC236}">
              <a16:creationId xmlns:a16="http://schemas.microsoft.com/office/drawing/2014/main" id="{295CB056-0A1E-41D5-BBE1-58ECDDB7A22D}"/>
            </a:ext>
          </a:extLst>
        </xdr:cNvPr>
        <xdr:cNvCxnSpPr/>
      </xdr:nvCxnSpPr>
      <xdr:spPr>
        <a:xfrm flipV="1">
          <a:off x="7713980" y="14299501"/>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8065</xdr:rowOff>
    </xdr:from>
    <xdr:to>
      <xdr:col>41</xdr:col>
      <xdr:colOff>101600</xdr:colOff>
      <xdr:row>85</xdr:row>
      <xdr:rowOff>109665</xdr:rowOff>
    </xdr:to>
    <xdr:sp macro="" textlink="">
      <xdr:nvSpPr>
        <xdr:cNvPr id="369" name="楕円 368">
          <a:extLst>
            <a:ext uri="{FF2B5EF4-FFF2-40B4-BE49-F238E27FC236}">
              <a16:creationId xmlns:a16="http://schemas.microsoft.com/office/drawing/2014/main" id="{C7B9CDDE-3CE7-4E47-AF8B-37179DB939ED}"/>
            </a:ext>
          </a:extLst>
        </xdr:cNvPr>
        <xdr:cNvSpPr/>
      </xdr:nvSpPr>
      <xdr:spPr>
        <a:xfrm>
          <a:off x="6873240" y="14257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53911</xdr:rowOff>
    </xdr:from>
    <xdr:to>
      <xdr:col>45</xdr:col>
      <xdr:colOff>177800</xdr:colOff>
      <xdr:row>85</xdr:row>
      <xdr:rowOff>58865</xdr:rowOff>
    </xdr:to>
    <xdr:cxnSp macro="">
      <xdr:nvCxnSpPr>
        <xdr:cNvPr id="370" name="直線コネクタ 369">
          <a:extLst>
            <a:ext uri="{FF2B5EF4-FFF2-40B4-BE49-F238E27FC236}">
              <a16:creationId xmlns:a16="http://schemas.microsoft.com/office/drawing/2014/main" id="{958C7AA2-C8FC-4E96-B16D-C614F4CA3658}"/>
            </a:ext>
          </a:extLst>
        </xdr:cNvPr>
        <xdr:cNvCxnSpPr/>
      </xdr:nvCxnSpPr>
      <xdr:spPr>
        <a:xfrm flipV="1">
          <a:off x="6924040" y="14303311"/>
          <a:ext cx="789940" cy="4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13208</xdr:rowOff>
    </xdr:from>
    <xdr:to>
      <xdr:col>36</xdr:col>
      <xdr:colOff>165100</xdr:colOff>
      <xdr:row>85</xdr:row>
      <xdr:rowOff>114808</xdr:rowOff>
    </xdr:to>
    <xdr:sp macro="" textlink="">
      <xdr:nvSpPr>
        <xdr:cNvPr id="371" name="楕円 370">
          <a:extLst>
            <a:ext uri="{FF2B5EF4-FFF2-40B4-BE49-F238E27FC236}">
              <a16:creationId xmlns:a16="http://schemas.microsoft.com/office/drawing/2014/main" id="{94134737-F93F-4DC8-852A-BED0FFB9D547}"/>
            </a:ext>
          </a:extLst>
        </xdr:cNvPr>
        <xdr:cNvSpPr/>
      </xdr:nvSpPr>
      <xdr:spPr>
        <a:xfrm>
          <a:off x="6098540" y="1426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58865</xdr:rowOff>
    </xdr:from>
    <xdr:to>
      <xdr:col>41</xdr:col>
      <xdr:colOff>50800</xdr:colOff>
      <xdr:row>85</xdr:row>
      <xdr:rowOff>64008</xdr:rowOff>
    </xdr:to>
    <xdr:cxnSp macro="">
      <xdr:nvCxnSpPr>
        <xdr:cNvPr id="372" name="直線コネクタ 371">
          <a:extLst>
            <a:ext uri="{FF2B5EF4-FFF2-40B4-BE49-F238E27FC236}">
              <a16:creationId xmlns:a16="http://schemas.microsoft.com/office/drawing/2014/main" id="{5D15774A-1F90-4F23-8C01-334AAABDCC8A}"/>
            </a:ext>
          </a:extLst>
        </xdr:cNvPr>
        <xdr:cNvCxnSpPr/>
      </xdr:nvCxnSpPr>
      <xdr:spPr>
        <a:xfrm flipV="1">
          <a:off x="6149340" y="14308265"/>
          <a:ext cx="7747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F6C714BA-828C-427B-8A5F-E1FEC6EA10D2}"/>
            </a:ext>
          </a:extLst>
        </xdr:cNvPr>
        <xdr:cNvSpPr txBox="1"/>
      </xdr:nvSpPr>
      <xdr:spPr>
        <a:xfrm>
          <a:off x="8271587" y="1390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1DDE0012-48CC-4743-9A95-B46178389241}"/>
            </a:ext>
          </a:extLst>
        </xdr:cNvPr>
        <xdr:cNvSpPr txBox="1"/>
      </xdr:nvSpPr>
      <xdr:spPr>
        <a:xfrm>
          <a:off x="7509587" y="13898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F1E6355A-313F-4E29-9128-FFF7A14AF65B}"/>
            </a:ext>
          </a:extLst>
        </xdr:cNvPr>
        <xdr:cNvSpPr txBox="1"/>
      </xdr:nvSpPr>
      <xdr:spPr>
        <a:xfrm>
          <a:off x="6712027" y="1390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76" name="n_4aveValue【公営住宅】&#10;一人当たり面積">
          <a:extLst>
            <a:ext uri="{FF2B5EF4-FFF2-40B4-BE49-F238E27FC236}">
              <a16:creationId xmlns:a16="http://schemas.microsoft.com/office/drawing/2014/main" id="{2532F921-6F39-4559-B765-8CE0DD59F639}"/>
            </a:ext>
          </a:extLst>
        </xdr:cNvPr>
        <xdr:cNvSpPr txBox="1"/>
      </xdr:nvSpPr>
      <xdr:spPr>
        <a:xfrm>
          <a:off x="5937327" y="1393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92028</xdr:rowOff>
    </xdr:from>
    <xdr:ext cx="469744" cy="259045"/>
    <xdr:sp macro="" textlink="">
      <xdr:nvSpPr>
        <xdr:cNvPr id="377" name="n_1mainValue【公営住宅】&#10;一人当たり面積">
          <a:extLst>
            <a:ext uri="{FF2B5EF4-FFF2-40B4-BE49-F238E27FC236}">
              <a16:creationId xmlns:a16="http://schemas.microsoft.com/office/drawing/2014/main" id="{EA1D9BCE-1312-4DCA-B1D2-303325C98607}"/>
            </a:ext>
          </a:extLst>
        </xdr:cNvPr>
        <xdr:cNvSpPr txBox="1"/>
      </xdr:nvSpPr>
      <xdr:spPr>
        <a:xfrm>
          <a:off x="8271587" y="14341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95838</xdr:rowOff>
    </xdr:from>
    <xdr:ext cx="469744" cy="259045"/>
    <xdr:sp macro="" textlink="">
      <xdr:nvSpPr>
        <xdr:cNvPr id="378" name="n_2mainValue【公営住宅】&#10;一人当たり面積">
          <a:extLst>
            <a:ext uri="{FF2B5EF4-FFF2-40B4-BE49-F238E27FC236}">
              <a16:creationId xmlns:a16="http://schemas.microsoft.com/office/drawing/2014/main" id="{BC9F33A0-5D8A-4747-B2BD-F32472A0F012}"/>
            </a:ext>
          </a:extLst>
        </xdr:cNvPr>
        <xdr:cNvSpPr txBox="1"/>
      </xdr:nvSpPr>
      <xdr:spPr>
        <a:xfrm>
          <a:off x="7509587" y="1434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100792</xdr:rowOff>
    </xdr:from>
    <xdr:ext cx="469744" cy="259045"/>
    <xdr:sp macro="" textlink="">
      <xdr:nvSpPr>
        <xdr:cNvPr id="379" name="n_3mainValue【公営住宅】&#10;一人当たり面積">
          <a:extLst>
            <a:ext uri="{FF2B5EF4-FFF2-40B4-BE49-F238E27FC236}">
              <a16:creationId xmlns:a16="http://schemas.microsoft.com/office/drawing/2014/main" id="{2B541770-D10C-49E2-B12C-410070B91E09}"/>
            </a:ext>
          </a:extLst>
        </xdr:cNvPr>
        <xdr:cNvSpPr txBox="1"/>
      </xdr:nvSpPr>
      <xdr:spPr>
        <a:xfrm>
          <a:off x="6712027" y="14350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105935</xdr:rowOff>
    </xdr:from>
    <xdr:ext cx="469744" cy="259045"/>
    <xdr:sp macro="" textlink="">
      <xdr:nvSpPr>
        <xdr:cNvPr id="380" name="n_4mainValue【公営住宅】&#10;一人当たり面積">
          <a:extLst>
            <a:ext uri="{FF2B5EF4-FFF2-40B4-BE49-F238E27FC236}">
              <a16:creationId xmlns:a16="http://schemas.microsoft.com/office/drawing/2014/main" id="{55F8B4FC-111B-41C5-B1B2-9346ABB46219}"/>
            </a:ext>
          </a:extLst>
        </xdr:cNvPr>
        <xdr:cNvSpPr txBox="1"/>
      </xdr:nvSpPr>
      <xdr:spPr>
        <a:xfrm>
          <a:off x="5937327" y="14355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EC7CAD5-D62E-4599-BE24-CBE51DD7F13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CCC9405-01D5-4A7B-A4E5-B10CF1AB592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C0E4292A-6F2C-479E-82D0-148792A98D2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2653AF4D-4956-40C9-B87A-5FAC3304990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18F6C1E-6E67-4276-B8D8-977277B067F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7146CDB-2DA0-47A2-9092-0C202D4C17D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C072C170-E251-4899-B2AE-D716E1377FC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FBE5F73-2E50-4B07-AC1C-392BCAC8544C}"/>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A34A1FAB-F844-4FD3-891C-230D736C2A7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E0D08CBE-8B6B-4B24-8129-247C83C33CAA}"/>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4E34E2A-2E90-40B5-944A-104CEEB5A7A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A57C28A1-FDCD-4C1A-A3A7-9E35D7C14BF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5A75D9D1-5F83-40EC-95AA-BC1D53959E7E}"/>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F1260E2C-1536-41AC-8D9E-329DF8B0267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AF87CD83-68A1-4957-884D-A2D5003A96C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CDE18F19-0FEC-45FB-9EBC-25C1A9B1A01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F201E325-18CE-4236-BA74-1CA1FF59E74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6F45F9B1-236D-4CAA-A456-3F5FA0E926A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E7B76C3D-70E2-4282-944C-43A851EF061B}"/>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9734A5AD-A39C-4FA6-9068-054B8D5B953F}"/>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A87FA88B-DC8D-497E-A8B2-0F9A18C5436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AEC6B553-5AA7-4C7D-82A2-C8994F004CD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9CEE5A2E-A793-4893-9AB5-A9820E8285A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3CC760CF-AFB7-4B00-A987-6866EFAD029A}"/>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C8EA6E52-D5C4-4E5F-BFE5-4FCBF45F94E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2A36E852-05B2-46A0-AD7A-EA2728F86A9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A140E69B-3A31-46E3-BAC0-4F3A238E1B0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FC320BFD-7533-47CF-9072-0B7A6D284761}"/>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CA80BFB2-93E1-4664-AB8C-349196540686}"/>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BA6E6298-F7BC-4B8E-844C-690B40DA0512}"/>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484D14CA-1FD5-4AB8-AC94-07901847198A}"/>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4AED8007-823D-4309-A899-02F312319039}"/>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4929094E-098E-4D71-8F78-F2BB821FCF05}"/>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C6F3137E-E5E7-4B23-B8B4-ABA7BC43879D}"/>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E3544262-2236-4972-80A0-E5173EF10F46}"/>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D0134FD5-3DDE-4C09-9888-A6DBA73439CD}"/>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D786B8A9-37E0-427B-BCBD-37C391D5F3C3}"/>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2462D1E1-D9E0-44AF-B13A-63D88AB5F7F6}"/>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6DB811D3-AE47-4E42-9749-7BA8A64E5C9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3A420F8E-C4D8-4625-A121-DDCBEFB1B17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8B5DC38C-C6C9-403A-8441-8794BFE65F3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422" name="直線コネクタ 421">
          <a:extLst>
            <a:ext uri="{FF2B5EF4-FFF2-40B4-BE49-F238E27FC236}">
              <a16:creationId xmlns:a16="http://schemas.microsoft.com/office/drawing/2014/main" id="{BDDA6445-C094-4D69-A982-AFFBF0A1414C}"/>
            </a:ext>
          </a:extLst>
        </xdr:cNvPr>
        <xdr:cNvCxnSpPr/>
      </xdr:nvCxnSpPr>
      <xdr:spPr>
        <a:xfrm flipV="1">
          <a:off x="14375764" y="5736771"/>
          <a:ext cx="0" cy="1391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423" name="【認定こども園・幼稚園・保育所】&#10;有形固定資産減価償却率最小値テキスト">
          <a:extLst>
            <a:ext uri="{FF2B5EF4-FFF2-40B4-BE49-F238E27FC236}">
              <a16:creationId xmlns:a16="http://schemas.microsoft.com/office/drawing/2014/main" id="{47E2B606-FC0E-4876-85D4-2304979E80B2}"/>
            </a:ext>
          </a:extLst>
        </xdr:cNvPr>
        <xdr:cNvSpPr txBox="1"/>
      </xdr:nvSpPr>
      <xdr:spPr>
        <a:xfrm>
          <a:off x="1441450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424" name="直線コネクタ 423">
          <a:extLst>
            <a:ext uri="{FF2B5EF4-FFF2-40B4-BE49-F238E27FC236}">
              <a16:creationId xmlns:a16="http://schemas.microsoft.com/office/drawing/2014/main" id="{63888A83-22E2-439C-8FAE-4593639A7364}"/>
            </a:ext>
          </a:extLst>
        </xdr:cNvPr>
        <xdr:cNvCxnSpPr/>
      </xdr:nvCxnSpPr>
      <xdr:spPr>
        <a:xfrm>
          <a:off x="14287500" y="7128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425" name="【認定こども園・幼稚園・保育所】&#10;有形固定資産減価償却率最大値テキスト">
          <a:extLst>
            <a:ext uri="{FF2B5EF4-FFF2-40B4-BE49-F238E27FC236}">
              <a16:creationId xmlns:a16="http://schemas.microsoft.com/office/drawing/2014/main" id="{D71102AA-CF04-4290-B0FF-C639D72FD3F5}"/>
            </a:ext>
          </a:extLst>
        </xdr:cNvPr>
        <xdr:cNvSpPr txBox="1"/>
      </xdr:nvSpPr>
      <xdr:spPr>
        <a:xfrm>
          <a:off x="14414500" y="5519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426" name="直線コネクタ 425">
          <a:extLst>
            <a:ext uri="{FF2B5EF4-FFF2-40B4-BE49-F238E27FC236}">
              <a16:creationId xmlns:a16="http://schemas.microsoft.com/office/drawing/2014/main" id="{D5469113-5D62-46B2-A737-660D5D3752F8}"/>
            </a:ext>
          </a:extLst>
        </xdr:cNvPr>
        <xdr:cNvCxnSpPr/>
      </xdr:nvCxnSpPr>
      <xdr:spPr>
        <a:xfrm>
          <a:off x="14287500" y="57367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276CAE2-3C2F-4360-B25B-41824F5DDA04}"/>
            </a:ext>
          </a:extLst>
        </xdr:cNvPr>
        <xdr:cNvSpPr txBox="1"/>
      </xdr:nvSpPr>
      <xdr:spPr>
        <a:xfrm>
          <a:off x="14414500" y="6247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428" name="フローチャート: 判断 427">
          <a:extLst>
            <a:ext uri="{FF2B5EF4-FFF2-40B4-BE49-F238E27FC236}">
              <a16:creationId xmlns:a16="http://schemas.microsoft.com/office/drawing/2014/main" id="{DA22FC74-DA91-4E24-91E6-A7310ED5F840}"/>
            </a:ext>
          </a:extLst>
        </xdr:cNvPr>
        <xdr:cNvSpPr/>
      </xdr:nvSpPr>
      <xdr:spPr>
        <a:xfrm>
          <a:off x="14325600" y="639245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429" name="フローチャート: 判断 428">
          <a:extLst>
            <a:ext uri="{FF2B5EF4-FFF2-40B4-BE49-F238E27FC236}">
              <a16:creationId xmlns:a16="http://schemas.microsoft.com/office/drawing/2014/main" id="{F7FD4FBD-B917-4A25-9E0C-C11F916C4757}"/>
            </a:ext>
          </a:extLst>
        </xdr:cNvPr>
        <xdr:cNvSpPr/>
      </xdr:nvSpPr>
      <xdr:spPr>
        <a:xfrm>
          <a:off x="13578840" y="6405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430" name="フローチャート: 判断 429">
          <a:extLst>
            <a:ext uri="{FF2B5EF4-FFF2-40B4-BE49-F238E27FC236}">
              <a16:creationId xmlns:a16="http://schemas.microsoft.com/office/drawing/2014/main" id="{8F241384-438C-46F2-97CF-15F734A5216A}"/>
            </a:ext>
          </a:extLst>
        </xdr:cNvPr>
        <xdr:cNvSpPr/>
      </xdr:nvSpPr>
      <xdr:spPr>
        <a:xfrm>
          <a:off x="12804140" y="6376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431" name="フローチャート: 判断 430">
          <a:extLst>
            <a:ext uri="{FF2B5EF4-FFF2-40B4-BE49-F238E27FC236}">
              <a16:creationId xmlns:a16="http://schemas.microsoft.com/office/drawing/2014/main" id="{5DE07279-FB57-4925-8BD0-7159C64F10C6}"/>
            </a:ext>
          </a:extLst>
        </xdr:cNvPr>
        <xdr:cNvSpPr/>
      </xdr:nvSpPr>
      <xdr:spPr>
        <a:xfrm>
          <a:off x="12029440" y="63668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432" name="フローチャート: 判断 431">
          <a:extLst>
            <a:ext uri="{FF2B5EF4-FFF2-40B4-BE49-F238E27FC236}">
              <a16:creationId xmlns:a16="http://schemas.microsoft.com/office/drawing/2014/main" id="{2EAC1598-B380-47F1-826E-D3C0B9FDB06E}"/>
            </a:ext>
          </a:extLst>
        </xdr:cNvPr>
        <xdr:cNvSpPr/>
      </xdr:nvSpPr>
      <xdr:spPr>
        <a:xfrm>
          <a:off x="11231880" y="63734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02F2481-ECD9-4B53-BE3B-48ED1938B6F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E8FF4D4D-B940-4731-831B-80BDB5E9B6B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AD9DDDB-1620-4A3B-8477-DEA70DFE65C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CA97227B-70EE-45EC-ADCF-6B83CCDC42D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C319B266-CB34-4C2D-A94F-E2CC6237E4B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165826</xdr:rowOff>
    </xdr:from>
    <xdr:to>
      <xdr:col>85</xdr:col>
      <xdr:colOff>177800</xdr:colOff>
      <xdr:row>41</xdr:row>
      <xdr:rowOff>95976</xdr:rowOff>
    </xdr:to>
    <xdr:sp macro="" textlink="">
      <xdr:nvSpPr>
        <xdr:cNvPr id="438" name="楕円 437">
          <a:extLst>
            <a:ext uri="{FF2B5EF4-FFF2-40B4-BE49-F238E27FC236}">
              <a16:creationId xmlns:a16="http://schemas.microsoft.com/office/drawing/2014/main" id="{8746569B-8363-4E4D-99E1-DE6F78A12A1E}"/>
            </a:ext>
          </a:extLst>
        </xdr:cNvPr>
        <xdr:cNvSpPr/>
      </xdr:nvSpPr>
      <xdr:spPr>
        <a:xfrm>
          <a:off x="14325600" y="68714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144253</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3420B52B-053A-4259-96D8-67CAD638CFB3}"/>
            </a:ext>
          </a:extLst>
        </xdr:cNvPr>
        <xdr:cNvSpPr txBox="1"/>
      </xdr:nvSpPr>
      <xdr:spPr>
        <a:xfrm>
          <a:off x="14414500" y="684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131535</xdr:rowOff>
    </xdr:from>
    <xdr:to>
      <xdr:col>81</xdr:col>
      <xdr:colOff>101600</xdr:colOff>
      <xdr:row>41</xdr:row>
      <xdr:rowOff>61685</xdr:rowOff>
    </xdr:to>
    <xdr:sp macro="" textlink="">
      <xdr:nvSpPr>
        <xdr:cNvPr id="440" name="楕円 439">
          <a:extLst>
            <a:ext uri="{FF2B5EF4-FFF2-40B4-BE49-F238E27FC236}">
              <a16:creationId xmlns:a16="http://schemas.microsoft.com/office/drawing/2014/main" id="{CEF32E49-5D11-4669-93A4-75F1A2BEA13C}"/>
            </a:ext>
          </a:extLst>
        </xdr:cNvPr>
        <xdr:cNvSpPr/>
      </xdr:nvSpPr>
      <xdr:spPr>
        <a:xfrm>
          <a:off x="13578840" y="6837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10885</xdr:rowOff>
    </xdr:from>
    <xdr:to>
      <xdr:col>85</xdr:col>
      <xdr:colOff>127000</xdr:colOff>
      <xdr:row>41</xdr:row>
      <xdr:rowOff>45176</xdr:rowOff>
    </xdr:to>
    <xdr:cxnSp macro="">
      <xdr:nvCxnSpPr>
        <xdr:cNvPr id="441" name="直線コネクタ 440">
          <a:extLst>
            <a:ext uri="{FF2B5EF4-FFF2-40B4-BE49-F238E27FC236}">
              <a16:creationId xmlns:a16="http://schemas.microsoft.com/office/drawing/2014/main" id="{94164021-E462-43E5-ADAC-70C79E1B934E}"/>
            </a:ext>
          </a:extLst>
        </xdr:cNvPr>
        <xdr:cNvCxnSpPr/>
      </xdr:nvCxnSpPr>
      <xdr:spPr>
        <a:xfrm>
          <a:off x="13629640" y="6884125"/>
          <a:ext cx="74676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111941</xdr:rowOff>
    </xdr:from>
    <xdr:to>
      <xdr:col>76</xdr:col>
      <xdr:colOff>165100</xdr:colOff>
      <xdr:row>41</xdr:row>
      <xdr:rowOff>42091</xdr:rowOff>
    </xdr:to>
    <xdr:sp macro="" textlink="">
      <xdr:nvSpPr>
        <xdr:cNvPr id="442" name="楕円 441">
          <a:extLst>
            <a:ext uri="{FF2B5EF4-FFF2-40B4-BE49-F238E27FC236}">
              <a16:creationId xmlns:a16="http://schemas.microsoft.com/office/drawing/2014/main" id="{F184E26A-B559-463A-9005-A8AAA9ADD826}"/>
            </a:ext>
          </a:extLst>
        </xdr:cNvPr>
        <xdr:cNvSpPr/>
      </xdr:nvSpPr>
      <xdr:spPr>
        <a:xfrm>
          <a:off x="12804140" y="68175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162741</xdr:rowOff>
    </xdr:from>
    <xdr:to>
      <xdr:col>81</xdr:col>
      <xdr:colOff>50800</xdr:colOff>
      <xdr:row>41</xdr:row>
      <xdr:rowOff>10885</xdr:rowOff>
    </xdr:to>
    <xdr:cxnSp macro="">
      <xdr:nvCxnSpPr>
        <xdr:cNvPr id="443" name="直線コネクタ 442">
          <a:extLst>
            <a:ext uri="{FF2B5EF4-FFF2-40B4-BE49-F238E27FC236}">
              <a16:creationId xmlns:a16="http://schemas.microsoft.com/office/drawing/2014/main" id="{777ED525-0CFB-46B1-B4B7-E789551F1A2E}"/>
            </a:ext>
          </a:extLst>
        </xdr:cNvPr>
        <xdr:cNvCxnSpPr/>
      </xdr:nvCxnSpPr>
      <xdr:spPr>
        <a:xfrm>
          <a:off x="12854940" y="6868341"/>
          <a:ext cx="7747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74385</xdr:rowOff>
    </xdr:from>
    <xdr:to>
      <xdr:col>72</xdr:col>
      <xdr:colOff>38100</xdr:colOff>
      <xdr:row>41</xdr:row>
      <xdr:rowOff>4535</xdr:rowOff>
    </xdr:to>
    <xdr:sp macro="" textlink="">
      <xdr:nvSpPr>
        <xdr:cNvPr id="444" name="楕円 443">
          <a:extLst>
            <a:ext uri="{FF2B5EF4-FFF2-40B4-BE49-F238E27FC236}">
              <a16:creationId xmlns:a16="http://schemas.microsoft.com/office/drawing/2014/main" id="{61C3D33B-39BB-4E20-BBA1-51F18818C57F}"/>
            </a:ext>
          </a:extLst>
        </xdr:cNvPr>
        <xdr:cNvSpPr/>
      </xdr:nvSpPr>
      <xdr:spPr>
        <a:xfrm>
          <a:off x="12029440" y="677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125185</xdr:rowOff>
    </xdr:from>
    <xdr:to>
      <xdr:col>76</xdr:col>
      <xdr:colOff>114300</xdr:colOff>
      <xdr:row>40</xdr:row>
      <xdr:rowOff>162741</xdr:rowOff>
    </xdr:to>
    <xdr:cxnSp macro="">
      <xdr:nvCxnSpPr>
        <xdr:cNvPr id="445" name="直線コネクタ 444">
          <a:extLst>
            <a:ext uri="{FF2B5EF4-FFF2-40B4-BE49-F238E27FC236}">
              <a16:creationId xmlns:a16="http://schemas.microsoft.com/office/drawing/2014/main" id="{9180C604-EF63-4C7C-8EA1-ABC42DA85F70}"/>
            </a:ext>
          </a:extLst>
        </xdr:cNvPr>
        <xdr:cNvCxnSpPr/>
      </xdr:nvCxnSpPr>
      <xdr:spPr>
        <a:xfrm>
          <a:off x="12072620" y="6830785"/>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53159</xdr:rowOff>
    </xdr:from>
    <xdr:to>
      <xdr:col>67</xdr:col>
      <xdr:colOff>101600</xdr:colOff>
      <xdr:row>40</xdr:row>
      <xdr:rowOff>154759</xdr:rowOff>
    </xdr:to>
    <xdr:sp macro="" textlink="">
      <xdr:nvSpPr>
        <xdr:cNvPr id="446" name="楕円 445">
          <a:extLst>
            <a:ext uri="{FF2B5EF4-FFF2-40B4-BE49-F238E27FC236}">
              <a16:creationId xmlns:a16="http://schemas.microsoft.com/office/drawing/2014/main" id="{E04EA282-B84C-4C85-AF86-03557A4E6946}"/>
            </a:ext>
          </a:extLst>
        </xdr:cNvPr>
        <xdr:cNvSpPr/>
      </xdr:nvSpPr>
      <xdr:spPr>
        <a:xfrm>
          <a:off x="11231880" y="675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103959</xdr:rowOff>
    </xdr:from>
    <xdr:to>
      <xdr:col>71</xdr:col>
      <xdr:colOff>177800</xdr:colOff>
      <xdr:row>40</xdr:row>
      <xdr:rowOff>125185</xdr:rowOff>
    </xdr:to>
    <xdr:cxnSp macro="">
      <xdr:nvCxnSpPr>
        <xdr:cNvPr id="447" name="直線コネクタ 446">
          <a:extLst>
            <a:ext uri="{FF2B5EF4-FFF2-40B4-BE49-F238E27FC236}">
              <a16:creationId xmlns:a16="http://schemas.microsoft.com/office/drawing/2014/main" id="{5083857A-D054-49C7-AF3A-35454FC4FD59}"/>
            </a:ext>
          </a:extLst>
        </xdr:cNvPr>
        <xdr:cNvCxnSpPr/>
      </xdr:nvCxnSpPr>
      <xdr:spPr>
        <a:xfrm>
          <a:off x="11282680" y="6809559"/>
          <a:ext cx="78994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FB0438B3-D023-4375-A7D0-01035F34D785}"/>
            </a:ext>
          </a:extLst>
        </xdr:cNvPr>
        <xdr:cNvSpPr txBox="1"/>
      </xdr:nvSpPr>
      <xdr:spPr>
        <a:xfrm>
          <a:off x="134372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5A6229AF-6427-4EB0-809E-B34C4013C162}"/>
            </a:ext>
          </a:extLst>
        </xdr:cNvPr>
        <xdr:cNvSpPr txBox="1"/>
      </xdr:nvSpPr>
      <xdr:spPr>
        <a:xfrm>
          <a:off x="126752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AA25E826-E3B9-4CF4-B7A7-975022E4F7D0}"/>
            </a:ext>
          </a:extLst>
        </xdr:cNvPr>
        <xdr:cNvSpPr txBox="1"/>
      </xdr:nvSpPr>
      <xdr:spPr>
        <a:xfrm>
          <a:off x="119005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817BF35C-236B-4BC0-A6C9-703C684D9BCF}"/>
            </a:ext>
          </a:extLst>
        </xdr:cNvPr>
        <xdr:cNvSpPr txBox="1"/>
      </xdr:nvSpPr>
      <xdr:spPr>
        <a:xfrm>
          <a:off x="1110298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52812</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E01DF074-9209-424A-93C8-9FBCA715F12F}"/>
            </a:ext>
          </a:extLst>
        </xdr:cNvPr>
        <xdr:cNvSpPr txBox="1"/>
      </xdr:nvSpPr>
      <xdr:spPr>
        <a:xfrm>
          <a:off x="13437244" y="692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33218</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3137AD15-676E-4DAA-B253-0E7B0AF87976}"/>
            </a:ext>
          </a:extLst>
        </xdr:cNvPr>
        <xdr:cNvSpPr txBox="1"/>
      </xdr:nvSpPr>
      <xdr:spPr>
        <a:xfrm>
          <a:off x="12675244" y="690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167112</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48EADBAA-97B6-49C0-91E1-7F718FD3E826}"/>
            </a:ext>
          </a:extLst>
        </xdr:cNvPr>
        <xdr:cNvSpPr txBox="1"/>
      </xdr:nvSpPr>
      <xdr:spPr>
        <a:xfrm>
          <a:off x="11900544" y="687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145886</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B7D72319-17DF-472A-A102-9C99BABE2567}"/>
            </a:ext>
          </a:extLst>
        </xdr:cNvPr>
        <xdr:cNvSpPr txBox="1"/>
      </xdr:nvSpPr>
      <xdr:spPr>
        <a:xfrm>
          <a:off x="11102984" y="685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1ED4025E-72AB-42D6-A517-031BFB188C9E}"/>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2055E56-CB08-4812-A349-BC9E219AE44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D59F857E-C11D-4FDE-9CA0-8179FE92B28F}"/>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5BFDCD9E-1179-4B46-BD57-4A7A152B2F3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6904178F-7D0E-4E04-9E05-CFBB4FAB0458}"/>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4146E4F1-9755-43B5-B0F3-DCE24DB7EC1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20F991F9-A2C1-49F6-B4E6-CA8FDC9D9631}"/>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8B9168D8-0A9D-450A-B517-8D6A22B3AE69}"/>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D537963B-292E-419E-BE58-D1485816DBE9}"/>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8EFBBA3A-7DCF-4BDA-A32E-48FB1D015DD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6" name="直線コネクタ 465">
          <a:extLst>
            <a:ext uri="{FF2B5EF4-FFF2-40B4-BE49-F238E27FC236}">
              <a16:creationId xmlns:a16="http://schemas.microsoft.com/office/drawing/2014/main" id="{4B0CC6B7-6E1B-4706-AF58-0572C0B6A0B7}"/>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7" name="テキスト ボックス 466">
          <a:extLst>
            <a:ext uri="{FF2B5EF4-FFF2-40B4-BE49-F238E27FC236}">
              <a16:creationId xmlns:a16="http://schemas.microsoft.com/office/drawing/2014/main" id="{21731916-04B9-435B-9E02-1CEE417CAB2D}"/>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8" name="直線コネクタ 467">
          <a:extLst>
            <a:ext uri="{FF2B5EF4-FFF2-40B4-BE49-F238E27FC236}">
              <a16:creationId xmlns:a16="http://schemas.microsoft.com/office/drawing/2014/main" id="{1F839D7C-D511-4EB1-A9EF-50AC960E5F11}"/>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9" name="テキスト ボックス 468">
          <a:extLst>
            <a:ext uri="{FF2B5EF4-FFF2-40B4-BE49-F238E27FC236}">
              <a16:creationId xmlns:a16="http://schemas.microsoft.com/office/drawing/2014/main" id="{08E103F7-D130-41DC-995F-2254CD68F5E2}"/>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0" name="直線コネクタ 469">
          <a:extLst>
            <a:ext uri="{FF2B5EF4-FFF2-40B4-BE49-F238E27FC236}">
              <a16:creationId xmlns:a16="http://schemas.microsoft.com/office/drawing/2014/main" id="{AA9A0885-FAFF-4D8E-98CD-51A5042F892B}"/>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1" name="テキスト ボックス 470">
          <a:extLst>
            <a:ext uri="{FF2B5EF4-FFF2-40B4-BE49-F238E27FC236}">
              <a16:creationId xmlns:a16="http://schemas.microsoft.com/office/drawing/2014/main" id="{3CAFF591-CEBE-420D-B3CB-AD5C844A9E9B}"/>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2" name="直線コネクタ 471">
          <a:extLst>
            <a:ext uri="{FF2B5EF4-FFF2-40B4-BE49-F238E27FC236}">
              <a16:creationId xmlns:a16="http://schemas.microsoft.com/office/drawing/2014/main" id="{92054D15-EC6C-4E35-9B86-7978472CEF4E}"/>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3" name="テキスト ボックス 472">
          <a:extLst>
            <a:ext uri="{FF2B5EF4-FFF2-40B4-BE49-F238E27FC236}">
              <a16:creationId xmlns:a16="http://schemas.microsoft.com/office/drawing/2014/main" id="{79103236-8B7B-45CC-93A3-E9E051CB2F4E}"/>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4" name="直線コネクタ 473">
          <a:extLst>
            <a:ext uri="{FF2B5EF4-FFF2-40B4-BE49-F238E27FC236}">
              <a16:creationId xmlns:a16="http://schemas.microsoft.com/office/drawing/2014/main" id="{A69C4B0D-13D1-4858-8248-1E08BC73D1E5}"/>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5" name="テキスト ボックス 474">
          <a:extLst>
            <a:ext uri="{FF2B5EF4-FFF2-40B4-BE49-F238E27FC236}">
              <a16:creationId xmlns:a16="http://schemas.microsoft.com/office/drawing/2014/main" id="{7CCF1756-3EC0-4F4D-AE32-3113FF5FD479}"/>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6" name="直線コネクタ 475">
          <a:extLst>
            <a:ext uri="{FF2B5EF4-FFF2-40B4-BE49-F238E27FC236}">
              <a16:creationId xmlns:a16="http://schemas.microsoft.com/office/drawing/2014/main" id="{F8533CD0-E440-48C2-8839-C05A210C22F1}"/>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7" name="テキスト ボックス 476">
          <a:extLst>
            <a:ext uri="{FF2B5EF4-FFF2-40B4-BE49-F238E27FC236}">
              <a16:creationId xmlns:a16="http://schemas.microsoft.com/office/drawing/2014/main" id="{49D0C1FD-352C-4CEF-BD25-7E83BEAE9084}"/>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D25041DC-5CDD-49FC-ACAB-6BFEC146446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A1457737-008B-4E3A-ADDD-B1E98B6E4FCD}"/>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FCD114AE-5A6E-4E64-AA56-C469BEFD42D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81" name="直線コネクタ 480">
          <a:extLst>
            <a:ext uri="{FF2B5EF4-FFF2-40B4-BE49-F238E27FC236}">
              <a16:creationId xmlns:a16="http://schemas.microsoft.com/office/drawing/2014/main" id="{97AC6CAA-1011-4882-A1F5-7D505BFE7CD2}"/>
            </a:ext>
          </a:extLst>
        </xdr:cNvPr>
        <xdr:cNvCxnSpPr/>
      </xdr:nvCxnSpPr>
      <xdr:spPr>
        <a:xfrm flipV="1">
          <a:off x="19509104" y="5587093"/>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C75A2B20-AF4E-48A8-B8D6-3E26417534E2}"/>
            </a:ext>
          </a:extLst>
        </xdr:cNvPr>
        <xdr:cNvSpPr txBox="1"/>
      </xdr:nvSpPr>
      <xdr:spPr>
        <a:xfrm>
          <a:off x="19547840" y="704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83" name="直線コネクタ 482">
          <a:extLst>
            <a:ext uri="{FF2B5EF4-FFF2-40B4-BE49-F238E27FC236}">
              <a16:creationId xmlns:a16="http://schemas.microsoft.com/office/drawing/2014/main" id="{1F2F1A1B-D5A7-4785-A37D-BD1B1840CBF5}"/>
            </a:ext>
          </a:extLst>
        </xdr:cNvPr>
        <xdr:cNvCxnSpPr/>
      </xdr:nvCxnSpPr>
      <xdr:spPr>
        <a:xfrm>
          <a:off x="19443700" y="70419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57D4C5D4-D919-41B3-92C7-F969E07CDB0B}"/>
            </a:ext>
          </a:extLst>
        </xdr:cNvPr>
        <xdr:cNvSpPr txBox="1"/>
      </xdr:nvSpPr>
      <xdr:spPr>
        <a:xfrm>
          <a:off x="19547840" y="5366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85" name="直線コネクタ 484">
          <a:extLst>
            <a:ext uri="{FF2B5EF4-FFF2-40B4-BE49-F238E27FC236}">
              <a16:creationId xmlns:a16="http://schemas.microsoft.com/office/drawing/2014/main" id="{D2E8FFAC-3918-4472-8CA9-0C6A7BAAF7BE}"/>
            </a:ext>
          </a:extLst>
        </xdr:cNvPr>
        <xdr:cNvCxnSpPr/>
      </xdr:nvCxnSpPr>
      <xdr:spPr>
        <a:xfrm>
          <a:off x="19443700" y="55870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74F6C948-32BB-473B-B746-7CAF992F158D}"/>
            </a:ext>
          </a:extLst>
        </xdr:cNvPr>
        <xdr:cNvSpPr txBox="1"/>
      </xdr:nvSpPr>
      <xdr:spPr>
        <a:xfrm>
          <a:off x="19547840" y="6410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87" name="フローチャート: 判断 486">
          <a:extLst>
            <a:ext uri="{FF2B5EF4-FFF2-40B4-BE49-F238E27FC236}">
              <a16:creationId xmlns:a16="http://schemas.microsoft.com/office/drawing/2014/main" id="{658F3953-9A01-4FFD-9264-0FC7FEBDF0D9}"/>
            </a:ext>
          </a:extLst>
        </xdr:cNvPr>
        <xdr:cNvSpPr/>
      </xdr:nvSpPr>
      <xdr:spPr>
        <a:xfrm>
          <a:off x="19458940" y="655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88" name="フローチャート: 判断 487">
          <a:extLst>
            <a:ext uri="{FF2B5EF4-FFF2-40B4-BE49-F238E27FC236}">
              <a16:creationId xmlns:a16="http://schemas.microsoft.com/office/drawing/2014/main" id="{3F2E4C38-A1DE-48D7-A607-9A95AEC0BBE8}"/>
            </a:ext>
          </a:extLst>
        </xdr:cNvPr>
        <xdr:cNvSpPr/>
      </xdr:nvSpPr>
      <xdr:spPr>
        <a:xfrm>
          <a:off x="18735040" y="65682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89" name="フローチャート: 判断 488">
          <a:extLst>
            <a:ext uri="{FF2B5EF4-FFF2-40B4-BE49-F238E27FC236}">
              <a16:creationId xmlns:a16="http://schemas.microsoft.com/office/drawing/2014/main" id="{51463948-184E-4170-B498-686E7B631E46}"/>
            </a:ext>
          </a:extLst>
        </xdr:cNvPr>
        <xdr:cNvSpPr/>
      </xdr:nvSpPr>
      <xdr:spPr>
        <a:xfrm>
          <a:off x="17937480" y="656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90" name="フローチャート: 判断 489">
          <a:extLst>
            <a:ext uri="{FF2B5EF4-FFF2-40B4-BE49-F238E27FC236}">
              <a16:creationId xmlns:a16="http://schemas.microsoft.com/office/drawing/2014/main" id="{82EC6278-814B-4480-9207-2349DA44ACFB}"/>
            </a:ext>
          </a:extLst>
        </xdr:cNvPr>
        <xdr:cNvSpPr/>
      </xdr:nvSpPr>
      <xdr:spPr>
        <a:xfrm>
          <a:off x="17162780" y="657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1" name="フローチャート: 判断 490">
          <a:extLst>
            <a:ext uri="{FF2B5EF4-FFF2-40B4-BE49-F238E27FC236}">
              <a16:creationId xmlns:a16="http://schemas.microsoft.com/office/drawing/2014/main" id="{514415F6-6C53-4A3E-8748-158538EAA32D}"/>
            </a:ext>
          </a:extLst>
        </xdr:cNvPr>
        <xdr:cNvSpPr/>
      </xdr:nvSpPr>
      <xdr:spPr>
        <a:xfrm>
          <a:off x="16388080" y="66205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5F5748E5-5729-490D-8FD2-2E6A3837761E}"/>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C575BD52-F90B-46D7-97E8-7D74393A5136}"/>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8A55EAA-4D71-457B-A1EF-CCDEFD4ED76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CA88789-68E6-4596-984B-5A73C0F4222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D3EA2471-3F7C-456F-9E8F-29059FF55C0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90715</xdr:rowOff>
    </xdr:from>
    <xdr:to>
      <xdr:col>116</xdr:col>
      <xdr:colOff>114300</xdr:colOff>
      <xdr:row>40</xdr:row>
      <xdr:rowOff>20865</xdr:rowOff>
    </xdr:to>
    <xdr:sp macro="" textlink="">
      <xdr:nvSpPr>
        <xdr:cNvPr id="497" name="楕円 496">
          <a:extLst>
            <a:ext uri="{FF2B5EF4-FFF2-40B4-BE49-F238E27FC236}">
              <a16:creationId xmlns:a16="http://schemas.microsoft.com/office/drawing/2014/main" id="{6B518C2C-A80C-474B-8905-D87D8C909DA7}"/>
            </a:ext>
          </a:extLst>
        </xdr:cNvPr>
        <xdr:cNvSpPr/>
      </xdr:nvSpPr>
      <xdr:spPr>
        <a:xfrm>
          <a:off x="19458940" y="6628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69142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DFE91044-8FDC-4BFD-88AB-FF263CAF1AA5}"/>
            </a:ext>
          </a:extLst>
        </xdr:cNvPr>
        <xdr:cNvSpPr txBox="1"/>
      </xdr:nvSpPr>
      <xdr:spPr>
        <a:xfrm>
          <a:off x="19547840" y="660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100512</xdr:rowOff>
    </xdr:from>
    <xdr:to>
      <xdr:col>112</xdr:col>
      <xdr:colOff>38100</xdr:colOff>
      <xdr:row>40</xdr:row>
      <xdr:rowOff>30662</xdr:rowOff>
    </xdr:to>
    <xdr:sp macro="" textlink="">
      <xdr:nvSpPr>
        <xdr:cNvPr id="499" name="楕円 498">
          <a:extLst>
            <a:ext uri="{FF2B5EF4-FFF2-40B4-BE49-F238E27FC236}">
              <a16:creationId xmlns:a16="http://schemas.microsoft.com/office/drawing/2014/main" id="{570589AB-214D-4169-9B8B-4F8296BE2DDC}"/>
            </a:ext>
          </a:extLst>
        </xdr:cNvPr>
        <xdr:cNvSpPr/>
      </xdr:nvSpPr>
      <xdr:spPr>
        <a:xfrm>
          <a:off x="18735040" y="66384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141515</xdr:rowOff>
    </xdr:from>
    <xdr:to>
      <xdr:col>116</xdr:col>
      <xdr:colOff>63500</xdr:colOff>
      <xdr:row>39</xdr:row>
      <xdr:rowOff>151312</xdr:rowOff>
    </xdr:to>
    <xdr:cxnSp macro="">
      <xdr:nvCxnSpPr>
        <xdr:cNvPr id="500" name="直線コネクタ 499">
          <a:extLst>
            <a:ext uri="{FF2B5EF4-FFF2-40B4-BE49-F238E27FC236}">
              <a16:creationId xmlns:a16="http://schemas.microsoft.com/office/drawing/2014/main" id="{75685A24-75F2-419F-BFAE-9C41D701319F}"/>
            </a:ext>
          </a:extLst>
        </xdr:cNvPr>
        <xdr:cNvCxnSpPr/>
      </xdr:nvCxnSpPr>
      <xdr:spPr>
        <a:xfrm flipV="1">
          <a:off x="18778220" y="6679475"/>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107043</xdr:rowOff>
    </xdr:from>
    <xdr:to>
      <xdr:col>107</xdr:col>
      <xdr:colOff>101600</xdr:colOff>
      <xdr:row>40</xdr:row>
      <xdr:rowOff>37193</xdr:rowOff>
    </xdr:to>
    <xdr:sp macro="" textlink="">
      <xdr:nvSpPr>
        <xdr:cNvPr id="501" name="楕円 500">
          <a:extLst>
            <a:ext uri="{FF2B5EF4-FFF2-40B4-BE49-F238E27FC236}">
              <a16:creationId xmlns:a16="http://schemas.microsoft.com/office/drawing/2014/main" id="{0FF0F3F5-581C-4D51-AD6A-544A50FCBA73}"/>
            </a:ext>
          </a:extLst>
        </xdr:cNvPr>
        <xdr:cNvSpPr/>
      </xdr:nvSpPr>
      <xdr:spPr>
        <a:xfrm>
          <a:off x="17937480" y="6645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151312</xdr:rowOff>
    </xdr:from>
    <xdr:to>
      <xdr:col>111</xdr:col>
      <xdr:colOff>177800</xdr:colOff>
      <xdr:row>39</xdr:row>
      <xdr:rowOff>157843</xdr:rowOff>
    </xdr:to>
    <xdr:cxnSp macro="">
      <xdr:nvCxnSpPr>
        <xdr:cNvPr id="502" name="直線コネクタ 501">
          <a:extLst>
            <a:ext uri="{FF2B5EF4-FFF2-40B4-BE49-F238E27FC236}">
              <a16:creationId xmlns:a16="http://schemas.microsoft.com/office/drawing/2014/main" id="{C56B4A9F-1FFC-4E23-BF75-3753554A8A0A}"/>
            </a:ext>
          </a:extLst>
        </xdr:cNvPr>
        <xdr:cNvCxnSpPr/>
      </xdr:nvCxnSpPr>
      <xdr:spPr>
        <a:xfrm flipV="1">
          <a:off x="17988280" y="6689272"/>
          <a:ext cx="78994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115207</xdr:rowOff>
    </xdr:from>
    <xdr:to>
      <xdr:col>102</xdr:col>
      <xdr:colOff>165100</xdr:colOff>
      <xdr:row>40</xdr:row>
      <xdr:rowOff>45357</xdr:rowOff>
    </xdr:to>
    <xdr:sp macro="" textlink="">
      <xdr:nvSpPr>
        <xdr:cNvPr id="503" name="楕円 502">
          <a:extLst>
            <a:ext uri="{FF2B5EF4-FFF2-40B4-BE49-F238E27FC236}">
              <a16:creationId xmlns:a16="http://schemas.microsoft.com/office/drawing/2014/main" id="{7427F288-0CFA-412B-A711-4CAF670FCFAA}"/>
            </a:ext>
          </a:extLst>
        </xdr:cNvPr>
        <xdr:cNvSpPr/>
      </xdr:nvSpPr>
      <xdr:spPr>
        <a:xfrm>
          <a:off x="17162780" y="66531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157843</xdr:rowOff>
    </xdr:from>
    <xdr:to>
      <xdr:col>107</xdr:col>
      <xdr:colOff>50800</xdr:colOff>
      <xdr:row>39</xdr:row>
      <xdr:rowOff>166007</xdr:rowOff>
    </xdr:to>
    <xdr:cxnSp macro="">
      <xdr:nvCxnSpPr>
        <xdr:cNvPr id="504" name="直線コネクタ 503">
          <a:extLst>
            <a:ext uri="{FF2B5EF4-FFF2-40B4-BE49-F238E27FC236}">
              <a16:creationId xmlns:a16="http://schemas.microsoft.com/office/drawing/2014/main" id="{7F7F612B-84DF-42BD-84F5-B3129184F437}"/>
            </a:ext>
          </a:extLst>
        </xdr:cNvPr>
        <xdr:cNvCxnSpPr/>
      </xdr:nvCxnSpPr>
      <xdr:spPr>
        <a:xfrm flipV="1">
          <a:off x="17213580" y="6695803"/>
          <a:ext cx="7747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126637</xdr:rowOff>
    </xdr:from>
    <xdr:to>
      <xdr:col>98</xdr:col>
      <xdr:colOff>38100</xdr:colOff>
      <xdr:row>40</xdr:row>
      <xdr:rowOff>56787</xdr:rowOff>
    </xdr:to>
    <xdr:sp macro="" textlink="">
      <xdr:nvSpPr>
        <xdr:cNvPr id="505" name="楕円 504">
          <a:extLst>
            <a:ext uri="{FF2B5EF4-FFF2-40B4-BE49-F238E27FC236}">
              <a16:creationId xmlns:a16="http://schemas.microsoft.com/office/drawing/2014/main" id="{46F72764-FB40-4569-A76B-DB0E936686EF}"/>
            </a:ext>
          </a:extLst>
        </xdr:cNvPr>
        <xdr:cNvSpPr/>
      </xdr:nvSpPr>
      <xdr:spPr>
        <a:xfrm>
          <a:off x="16388080" y="66645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166007</xdr:rowOff>
    </xdr:from>
    <xdr:to>
      <xdr:col>102</xdr:col>
      <xdr:colOff>114300</xdr:colOff>
      <xdr:row>40</xdr:row>
      <xdr:rowOff>5987</xdr:rowOff>
    </xdr:to>
    <xdr:cxnSp macro="">
      <xdr:nvCxnSpPr>
        <xdr:cNvPr id="506" name="直線コネクタ 505">
          <a:extLst>
            <a:ext uri="{FF2B5EF4-FFF2-40B4-BE49-F238E27FC236}">
              <a16:creationId xmlns:a16="http://schemas.microsoft.com/office/drawing/2014/main" id="{0DE39F23-703F-44E8-BCF1-98C8D51874C2}"/>
            </a:ext>
          </a:extLst>
        </xdr:cNvPr>
        <xdr:cNvCxnSpPr/>
      </xdr:nvCxnSpPr>
      <xdr:spPr>
        <a:xfrm flipV="1">
          <a:off x="16431260" y="6703967"/>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529319A7-669F-4A5C-A7B2-14F062300981}"/>
            </a:ext>
          </a:extLst>
        </xdr:cNvPr>
        <xdr:cNvSpPr txBox="1"/>
      </xdr:nvSpPr>
      <xdr:spPr>
        <a:xfrm>
          <a:off x="18561127" y="6351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386E490A-2DAE-4DE0-8D6C-53E7F7B368B4}"/>
            </a:ext>
          </a:extLst>
        </xdr:cNvPr>
        <xdr:cNvSpPr txBox="1"/>
      </xdr:nvSpPr>
      <xdr:spPr>
        <a:xfrm>
          <a:off x="17776267" y="63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EFB919F3-299D-4326-9BAE-7ABAE33C59AD}"/>
            </a:ext>
          </a:extLst>
        </xdr:cNvPr>
        <xdr:cNvSpPr txBox="1"/>
      </xdr:nvSpPr>
      <xdr:spPr>
        <a:xfrm>
          <a:off x="17001567" y="636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5190385-556A-434B-A55C-8CDF79F2FFAC}"/>
            </a:ext>
          </a:extLst>
        </xdr:cNvPr>
        <xdr:cNvSpPr txBox="1"/>
      </xdr:nvSpPr>
      <xdr:spPr>
        <a:xfrm>
          <a:off x="1622686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21789</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543FE33-0179-438E-976C-347282797AAE}"/>
            </a:ext>
          </a:extLst>
        </xdr:cNvPr>
        <xdr:cNvSpPr txBox="1"/>
      </xdr:nvSpPr>
      <xdr:spPr>
        <a:xfrm>
          <a:off x="18561127" y="6727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28320</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F763DF36-1835-41B8-9FE4-99409137E1A6}"/>
            </a:ext>
          </a:extLst>
        </xdr:cNvPr>
        <xdr:cNvSpPr txBox="1"/>
      </xdr:nvSpPr>
      <xdr:spPr>
        <a:xfrm>
          <a:off x="17776267" y="673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36484</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667BCD1B-ABE6-46D0-898D-9B917AEDD462}"/>
            </a:ext>
          </a:extLst>
        </xdr:cNvPr>
        <xdr:cNvSpPr txBox="1"/>
      </xdr:nvSpPr>
      <xdr:spPr>
        <a:xfrm>
          <a:off x="17001567" y="6742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47914</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8E0F6860-6E60-4FCC-9652-D5937CD597CB}"/>
            </a:ext>
          </a:extLst>
        </xdr:cNvPr>
        <xdr:cNvSpPr txBox="1"/>
      </xdr:nvSpPr>
      <xdr:spPr>
        <a:xfrm>
          <a:off x="16226867" y="675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AB49AA2B-4175-4DAC-A9CD-CA173E3A5C53}"/>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4A30373-A0E9-42D8-BB93-D3178B41A3E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D730319C-B6D3-4D2B-ABA4-AF825C29708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1AD4C93B-E28F-4833-9BB6-665ACE17AE0E}"/>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3F0CAFF5-1086-4839-A629-2C39AE60A42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9FB00A8E-C82A-41EC-BEF9-70D67E91C82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A00E8B8E-2CF1-4296-8188-58112684473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B8199B9-B83F-4EB7-A860-215955AAEB2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F0564B77-A764-4A29-B662-C84DCBF6C2F1}"/>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AD42F250-E302-489D-9A53-A7116EBD357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B1B9298B-4563-453D-8E9B-2DEF8BE3680A}"/>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7B696987-C5FE-4A63-B47E-8F434C15ACEA}"/>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8FE6539D-D62A-4DA9-A6BC-9EF8CBF423A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F78E1ACE-CAF1-41DB-90FF-6656C2FEC46D}"/>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BA28B46C-DD4D-41FA-81BE-0094DFC8829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5E36CFE0-DC31-444A-8560-7639B3919F1B}"/>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28CCD2D5-6ED9-4E30-B706-452C8F270EEC}"/>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6637F1E8-D9D0-460B-887E-5DB4CEEB639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BDDCEFCF-2F1E-4A7F-AE5A-51E88411C5C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768D3FCA-1E5A-4D42-881C-AF03FDF817B7}"/>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D78C67B6-08E3-48EE-A06C-ED7ACF4CF06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783FAC9C-5AFF-4416-A6A6-76CCFC6C58A4}"/>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9E6B18EE-84CB-4814-90E2-BC575B694BA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466FB89F-0F96-467D-81D7-18CC8AB05D6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539" name="直線コネクタ 538">
          <a:extLst>
            <a:ext uri="{FF2B5EF4-FFF2-40B4-BE49-F238E27FC236}">
              <a16:creationId xmlns:a16="http://schemas.microsoft.com/office/drawing/2014/main" id="{F46AA5EC-A181-44F5-94D6-D3B98E6206D1}"/>
            </a:ext>
          </a:extLst>
        </xdr:cNvPr>
        <xdr:cNvCxnSpPr/>
      </xdr:nvCxnSpPr>
      <xdr:spPr>
        <a:xfrm flipV="1">
          <a:off x="14375764" y="9340215"/>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2B8D12DB-0AC3-490B-A1CB-AFFB46CFEE0D}"/>
            </a:ext>
          </a:extLst>
        </xdr:cNvPr>
        <xdr:cNvSpPr txBox="1"/>
      </xdr:nvSpPr>
      <xdr:spPr>
        <a:xfrm>
          <a:off x="14414500" y="10799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541" name="直線コネクタ 540">
          <a:extLst>
            <a:ext uri="{FF2B5EF4-FFF2-40B4-BE49-F238E27FC236}">
              <a16:creationId xmlns:a16="http://schemas.microsoft.com/office/drawing/2014/main" id="{AFAF5015-EA10-4291-846B-7DED22A91818}"/>
            </a:ext>
          </a:extLst>
        </xdr:cNvPr>
        <xdr:cNvCxnSpPr/>
      </xdr:nvCxnSpPr>
      <xdr:spPr>
        <a:xfrm>
          <a:off x="14287500" y="107956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35192B3F-D6DC-41C9-B868-E547552FB101}"/>
            </a:ext>
          </a:extLst>
        </xdr:cNvPr>
        <xdr:cNvSpPr txBox="1"/>
      </xdr:nvSpPr>
      <xdr:spPr>
        <a:xfrm>
          <a:off x="14414500" y="911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543" name="直線コネクタ 542">
          <a:extLst>
            <a:ext uri="{FF2B5EF4-FFF2-40B4-BE49-F238E27FC236}">
              <a16:creationId xmlns:a16="http://schemas.microsoft.com/office/drawing/2014/main" id="{507AAD6A-15B0-45FE-8DC3-7D7801A093A0}"/>
            </a:ext>
          </a:extLst>
        </xdr:cNvPr>
        <xdr:cNvCxnSpPr/>
      </xdr:nvCxnSpPr>
      <xdr:spPr>
        <a:xfrm>
          <a:off x="14287500" y="934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1922</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DA2EBE36-4761-463B-8876-3A71B25035FD}"/>
            </a:ext>
          </a:extLst>
        </xdr:cNvPr>
        <xdr:cNvSpPr txBox="1"/>
      </xdr:nvSpPr>
      <xdr:spPr>
        <a:xfrm>
          <a:off x="14414500" y="100603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545" name="フローチャート: 判断 544">
          <a:extLst>
            <a:ext uri="{FF2B5EF4-FFF2-40B4-BE49-F238E27FC236}">
              <a16:creationId xmlns:a16="http://schemas.microsoft.com/office/drawing/2014/main" id="{C8D5A1FA-4154-44E4-A9B7-B8479C124DEE}"/>
            </a:ext>
          </a:extLst>
        </xdr:cNvPr>
        <xdr:cNvSpPr/>
      </xdr:nvSpPr>
      <xdr:spPr>
        <a:xfrm>
          <a:off x="14325600" y="1008189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6" name="フローチャート: 判断 545">
          <a:extLst>
            <a:ext uri="{FF2B5EF4-FFF2-40B4-BE49-F238E27FC236}">
              <a16:creationId xmlns:a16="http://schemas.microsoft.com/office/drawing/2014/main" id="{DA1870CB-8FDE-4C39-AD1E-D6B82B02C26E}"/>
            </a:ext>
          </a:extLst>
        </xdr:cNvPr>
        <xdr:cNvSpPr/>
      </xdr:nvSpPr>
      <xdr:spPr>
        <a:xfrm>
          <a:off x="1357884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547" name="フローチャート: 判断 546">
          <a:extLst>
            <a:ext uri="{FF2B5EF4-FFF2-40B4-BE49-F238E27FC236}">
              <a16:creationId xmlns:a16="http://schemas.microsoft.com/office/drawing/2014/main" id="{197E43E9-523D-49AA-A086-EC23ADA745A6}"/>
            </a:ext>
          </a:extLst>
        </xdr:cNvPr>
        <xdr:cNvSpPr/>
      </xdr:nvSpPr>
      <xdr:spPr>
        <a:xfrm>
          <a:off x="12804140" y="100514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548" name="フローチャート: 判断 547">
          <a:extLst>
            <a:ext uri="{FF2B5EF4-FFF2-40B4-BE49-F238E27FC236}">
              <a16:creationId xmlns:a16="http://schemas.microsoft.com/office/drawing/2014/main" id="{5138B5EC-5809-479B-BAD0-E635784C6A15}"/>
            </a:ext>
          </a:extLst>
        </xdr:cNvPr>
        <xdr:cNvSpPr/>
      </xdr:nvSpPr>
      <xdr:spPr>
        <a:xfrm>
          <a:off x="12029440" y="100418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549" name="フローチャート: 判断 548">
          <a:extLst>
            <a:ext uri="{FF2B5EF4-FFF2-40B4-BE49-F238E27FC236}">
              <a16:creationId xmlns:a16="http://schemas.microsoft.com/office/drawing/2014/main" id="{5A860AC9-7461-4956-84C0-92D9E4175633}"/>
            </a:ext>
          </a:extLst>
        </xdr:cNvPr>
        <xdr:cNvSpPr/>
      </xdr:nvSpPr>
      <xdr:spPr>
        <a:xfrm>
          <a:off x="11231880" y="1003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2C4FFFA1-E446-464B-884B-DDEBBD719C7E}"/>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CA64D4F-3166-47B9-84F4-B5311D09404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2F3A5DF0-4DCC-4E06-88CE-27CC4B0CF5A3}"/>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995E524E-01D8-4821-B061-FFCFCD9013AA}"/>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E219635E-0EF8-4470-B29E-D402449F8B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50165</xdr:rowOff>
    </xdr:from>
    <xdr:to>
      <xdr:col>85</xdr:col>
      <xdr:colOff>177800</xdr:colOff>
      <xdr:row>58</xdr:row>
      <xdr:rowOff>151765</xdr:rowOff>
    </xdr:to>
    <xdr:sp macro="" textlink="">
      <xdr:nvSpPr>
        <xdr:cNvPr id="555" name="楕円 554">
          <a:extLst>
            <a:ext uri="{FF2B5EF4-FFF2-40B4-BE49-F238E27FC236}">
              <a16:creationId xmlns:a16="http://schemas.microsoft.com/office/drawing/2014/main" id="{3C24C175-B18E-44D5-BB36-BD9772EDE688}"/>
            </a:ext>
          </a:extLst>
        </xdr:cNvPr>
        <xdr:cNvSpPr/>
      </xdr:nvSpPr>
      <xdr:spPr>
        <a:xfrm>
          <a:off x="14325600" y="97732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73042</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95DD07A8-1815-484A-92C9-FEADC0E35ACF}"/>
            </a:ext>
          </a:extLst>
        </xdr:cNvPr>
        <xdr:cNvSpPr txBox="1"/>
      </xdr:nvSpPr>
      <xdr:spPr>
        <a:xfrm>
          <a:off x="14414500" y="962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17780</xdr:rowOff>
    </xdr:from>
    <xdr:to>
      <xdr:col>81</xdr:col>
      <xdr:colOff>101600</xdr:colOff>
      <xdr:row>58</xdr:row>
      <xdr:rowOff>119380</xdr:rowOff>
    </xdr:to>
    <xdr:sp macro="" textlink="">
      <xdr:nvSpPr>
        <xdr:cNvPr id="557" name="楕円 556">
          <a:extLst>
            <a:ext uri="{FF2B5EF4-FFF2-40B4-BE49-F238E27FC236}">
              <a16:creationId xmlns:a16="http://schemas.microsoft.com/office/drawing/2014/main" id="{B5B368A8-A03D-4050-8362-0DF5219FDDF0}"/>
            </a:ext>
          </a:extLst>
        </xdr:cNvPr>
        <xdr:cNvSpPr/>
      </xdr:nvSpPr>
      <xdr:spPr>
        <a:xfrm>
          <a:off x="13578840" y="974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68580</xdr:rowOff>
    </xdr:from>
    <xdr:to>
      <xdr:col>85</xdr:col>
      <xdr:colOff>127000</xdr:colOff>
      <xdr:row>58</xdr:row>
      <xdr:rowOff>100965</xdr:rowOff>
    </xdr:to>
    <xdr:cxnSp macro="">
      <xdr:nvCxnSpPr>
        <xdr:cNvPr id="558" name="直線コネクタ 557">
          <a:extLst>
            <a:ext uri="{FF2B5EF4-FFF2-40B4-BE49-F238E27FC236}">
              <a16:creationId xmlns:a16="http://schemas.microsoft.com/office/drawing/2014/main" id="{4E2C61B3-CE7A-4533-8ECE-CA4E921443C5}"/>
            </a:ext>
          </a:extLst>
        </xdr:cNvPr>
        <xdr:cNvCxnSpPr/>
      </xdr:nvCxnSpPr>
      <xdr:spPr>
        <a:xfrm>
          <a:off x="13629640" y="9791700"/>
          <a:ext cx="746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153035</xdr:rowOff>
    </xdr:from>
    <xdr:to>
      <xdr:col>76</xdr:col>
      <xdr:colOff>165100</xdr:colOff>
      <xdr:row>58</xdr:row>
      <xdr:rowOff>83185</xdr:rowOff>
    </xdr:to>
    <xdr:sp macro="" textlink="">
      <xdr:nvSpPr>
        <xdr:cNvPr id="559" name="楕円 558">
          <a:extLst>
            <a:ext uri="{FF2B5EF4-FFF2-40B4-BE49-F238E27FC236}">
              <a16:creationId xmlns:a16="http://schemas.microsoft.com/office/drawing/2014/main" id="{BD4AD7BC-336C-405A-A85B-03260E7F2E51}"/>
            </a:ext>
          </a:extLst>
        </xdr:cNvPr>
        <xdr:cNvSpPr/>
      </xdr:nvSpPr>
      <xdr:spPr>
        <a:xfrm>
          <a:off x="12804140" y="9708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32385</xdr:rowOff>
    </xdr:from>
    <xdr:to>
      <xdr:col>81</xdr:col>
      <xdr:colOff>50800</xdr:colOff>
      <xdr:row>58</xdr:row>
      <xdr:rowOff>68580</xdr:rowOff>
    </xdr:to>
    <xdr:cxnSp macro="">
      <xdr:nvCxnSpPr>
        <xdr:cNvPr id="560" name="直線コネクタ 559">
          <a:extLst>
            <a:ext uri="{FF2B5EF4-FFF2-40B4-BE49-F238E27FC236}">
              <a16:creationId xmlns:a16="http://schemas.microsoft.com/office/drawing/2014/main" id="{D51140F7-1DBD-41EA-898C-31754D053E08}"/>
            </a:ext>
          </a:extLst>
        </xdr:cNvPr>
        <xdr:cNvCxnSpPr/>
      </xdr:nvCxnSpPr>
      <xdr:spPr>
        <a:xfrm>
          <a:off x="12854940" y="975550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95885</xdr:rowOff>
    </xdr:from>
    <xdr:to>
      <xdr:col>72</xdr:col>
      <xdr:colOff>38100</xdr:colOff>
      <xdr:row>58</xdr:row>
      <xdr:rowOff>26035</xdr:rowOff>
    </xdr:to>
    <xdr:sp macro="" textlink="">
      <xdr:nvSpPr>
        <xdr:cNvPr id="561" name="楕円 560">
          <a:extLst>
            <a:ext uri="{FF2B5EF4-FFF2-40B4-BE49-F238E27FC236}">
              <a16:creationId xmlns:a16="http://schemas.microsoft.com/office/drawing/2014/main" id="{322E097E-F83E-440C-84B6-B01AEC84CA82}"/>
            </a:ext>
          </a:extLst>
        </xdr:cNvPr>
        <xdr:cNvSpPr/>
      </xdr:nvSpPr>
      <xdr:spPr>
        <a:xfrm>
          <a:off x="12029440" y="96513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146685</xdr:rowOff>
    </xdr:from>
    <xdr:to>
      <xdr:col>76</xdr:col>
      <xdr:colOff>114300</xdr:colOff>
      <xdr:row>58</xdr:row>
      <xdr:rowOff>32385</xdr:rowOff>
    </xdr:to>
    <xdr:cxnSp macro="">
      <xdr:nvCxnSpPr>
        <xdr:cNvPr id="562" name="直線コネクタ 561">
          <a:extLst>
            <a:ext uri="{FF2B5EF4-FFF2-40B4-BE49-F238E27FC236}">
              <a16:creationId xmlns:a16="http://schemas.microsoft.com/office/drawing/2014/main" id="{9190917F-5977-42FD-8757-EAAD2F7C6FAC}"/>
            </a:ext>
          </a:extLst>
        </xdr:cNvPr>
        <xdr:cNvCxnSpPr/>
      </xdr:nvCxnSpPr>
      <xdr:spPr>
        <a:xfrm>
          <a:off x="12072620" y="9702165"/>
          <a:ext cx="7823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55880</xdr:rowOff>
    </xdr:from>
    <xdr:to>
      <xdr:col>67</xdr:col>
      <xdr:colOff>101600</xdr:colOff>
      <xdr:row>57</xdr:row>
      <xdr:rowOff>157480</xdr:rowOff>
    </xdr:to>
    <xdr:sp macro="" textlink="">
      <xdr:nvSpPr>
        <xdr:cNvPr id="563" name="楕円 562">
          <a:extLst>
            <a:ext uri="{FF2B5EF4-FFF2-40B4-BE49-F238E27FC236}">
              <a16:creationId xmlns:a16="http://schemas.microsoft.com/office/drawing/2014/main" id="{7BF6AF8D-0DF6-4E1C-9296-9687F8AF12AC}"/>
            </a:ext>
          </a:extLst>
        </xdr:cNvPr>
        <xdr:cNvSpPr/>
      </xdr:nvSpPr>
      <xdr:spPr>
        <a:xfrm>
          <a:off x="11231880" y="961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106680</xdr:rowOff>
    </xdr:from>
    <xdr:to>
      <xdr:col>71</xdr:col>
      <xdr:colOff>177800</xdr:colOff>
      <xdr:row>57</xdr:row>
      <xdr:rowOff>146685</xdr:rowOff>
    </xdr:to>
    <xdr:cxnSp macro="">
      <xdr:nvCxnSpPr>
        <xdr:cNvPr id="564" name="直線コネクタ 563">
          <a:extLst>
            <a:ext uri="{FF2B5EF4-FFF2-40B4-BE49-F238E27FC236}">
              <a16:creationId xmlns:a16="http://schemas.microsoft.com/office/drawing/2014/main" id="{D8CB4E97-A414-42D2-900E-EDF9D7E95AA7}"/>
            </a:ext>
          </a:extLst>
        </xdr:cNvPr>
        <xdr:cNvCxnSpPr/>
      </xdr:nvCxnSpPr>
      <xdr:spPr>
        <a:xfrm>
          <a:off x="11282680" y="966216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65" name="n_1aveValue【学校施設】&#10;有形固定資産減価償却率">
          <a:extLst>
            <a:ext uri="{FF2B5EF4-FFF2-40B4-BE49-F238E27FC236}">
              <a16:creationId xmlns:a16="http://schemas.microsoft.com/office/drawing/2014/main" id="{29DF1060-4D3A-4727-98BA-C71DBCC6D5B4}"/>
            </a:ext>
          </a:extLst>
        </xdr:cNvPr>
        <xdr:cNvSpPr txBox="1"/>
      </xdr:nvSpPr>
      <xdr:spPr>
        <a:xfrm>
          <a:off x="1343724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81932</xdr:rowOff>
    </xdr:from>
    <xdr:ext cx="405111" cy="259045"/>
    <xdr:sp macro="" textlink="">
      <xdr:nvSpPr>
        <xdr:cNvPr id="566" name="n_2aveValue【学校施設】&#10;有形固定資産減価償却率">
          <a:extLst>
            <a:ext uri="{FF2B5EF4-FFF2-40B4-BE49-F238E27FC236}">
              <a16:creationId xmlns:a16="http://schemas.microsoft.com/office/drawing/2014/main" id="{F933364F-5B09-4DC5-97FD-3FBAE4ADDADF}"/>
            </a:ext>
          </a:extLst>
        </xdr:cNvPr>
        <xdr:cNvSpPr txBox="1"/>
      </xdr:nvSpPr>
      <xdr:spPr>
        <a:xfrm>
          <a:off x="12675244" y="10140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72407</xdr:rowOff>
    </xdr:from>
    <xdr:ext cx="405111" cy="259045"/>
    <xdr:sp macro="" textlink="">
      <xdr:nvSpPr>
        <xdr:cNvPr id="567" name="n_3aveValue【学校施設】&#10;有形固定資産減価償却率">
          <a:extLst>
            <a:ext uri="{FF2B5EF4-FFF2-40B4-BE49-F238E27FC236}">
              <a16:creationId xmlns:a16="http://schemas.microsoft.com/office/drawing/2014/main" id="{C52CA5E6-8F90-4F9A-9510-6A9CA0E35B9F}"/>
            </a:ext>
          </a:extLst>
        </xdr:cNvPr>
        <xdr:cNvSpPr txBox="1"/>
      </xdr:nvSpPr>
      <xdr:spPr>
        <a:xfrm>
          <a:off x="11900544" y="1013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568" name="n_4aveValue【学校施設】&#10;有形固定資産減価償却率">
          <a:extLst>
            <a:ext uri="{FF2B5EF4-FFF2-40B4-BE49-F238E27FC236}">
              <a16:creationId xmlns:a16="http://schemas.microsoft.com/office/drawing/2014/main" id="{738E825F-CE82-46DB-9A83-DD708C5E5B74}"/>
            </a:ext>
          </a:extLst>
        </xdr:cNvPr>
        <xdr:cNvSpPr txBox="1"/>
      </xdr:nvSpPr>
      <xdr:spPr>
        <a:xfrm>
          <a:off x="11102984" y="1011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135907</xdr:rowOff>
    </xdr:from>
    <xdr:ext cx="405111" cy="259045"/>
    <xdr:sp macro="" textlink="">
      <xdr:nvSpPr>
        <xdr:cNvPr id="569" name="n_1mainValue【学校施設】&#10;有形固定資産減価償却率">
          <a:extLst>
            <a:ext uri="{FF2B5EF4-FFF2-40B4-BE49-F238E27FC236}">
              <a16:creationId xmlns:a16="http://schemas.microsoft.com/office/drawing/2014/main" id="{F47CC5C9-E410-4845-B170-3A07746FF7C4}"/>
            </a:ext>
          </a:extLst>
        </xdr:cNvPr>
        <xdr:cNvSpPr txBox="1"/>
      </xdr:nvSpPr>
      <xdr:spPr>
        <a:xfrm>
          <a:off x="13437244" y="952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99712</xdr:rowOff>
    </xdr:from>
    <xdr:ext cx="405111" cy="259045"/>
    <xdr:sp macro="" textlink="">
      <xdr:nvSpPr>
        <xdr:cNvPr id="570" name="n_2mainValue【学校施設】&#10;有形固定資産減価償却率">
          <a:extLst>
            <a:ext uri="{FF2B5EF4-FFF2-40B4-BE49-F238E27FC236}">
              <a16:creationId xmlns:a16="http://schemas.microsoft.com/office/drawing/2014/main" id="{27876B0F-76D7-4565-83EA-2ED654215073}"/>
            </a:ext>
          </a:extLst>
        </xdr:cNvPr>
        <xdr:cNvSpPr txBox="1"/>
      </xdr:nvSpPr>
      <xdr:spPr>
        <a:xfrm>
          <a:off x="12675244" y="948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42562</xdr:rowOff>
    </xdr:from>
    <xdr:ext cx="405111" cy="259045"/>
    <xdr:sp macro="" textlink="">
      <xdr:nvSpPr>
        <xdr:cNvPr id="571" name="n_3mainValue【学校施設】&#10;有形固定資産減価償却率">
          <a:extLst>
            <a:ext uri="{FF2B5EF4-FFF2-40B4-BE49-F238E27FC236}">
              <a16:creationId xmlns:a16="http://schemas.microsoft.com/office/drawing/2014/main" id="{E0A39183-9625-4CAE-8106-D3E3171C1796}"/>
            </a:ext>
          </a:extLst>
        </xdr:cNvPr>
        <xdr:cNvSpPr txBox="1"/>
      </xdr:nvSpPr>
      <xdr:spPr>
        <a:xfrm>
          <a:off x="11900544" y="943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2557</xdr:rowOff>
    </xdr:from>
    <xdr:ext cx="405111" cy="259045"/>
    <xdr:sp macro="" textlink="">
      <xdr:nvSpPr>
        <xdr:cNvPr id="572" name="n_4mainValue【学校施設】&#10;有形固定資産減価償却率">
          <a:extLst>
            <a:ext uri="{FF2B5EF4-FFF2-40B4-BE49-F238E27FC236}">
              <a16:creationId xmlns:a16="http://schemas.microsoft.com/office/drawing/2014/main" id="{D20D74B1-EDE8-4462-9FFA-791CE51992AC}"/>
            </a:ext>
          </a:extLst>
        </xdr:cNvPr>
        <xdr:cNvSpPr txBox="1"/>
      </xdr:nvSpPr>
      <xdr:spPr>
        <a:xfrm>
          <a:off x="1110298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2BB21071-2896-4237-BB91-CC5DCA5E9C12}"/>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EAFA8399-807D-46B6-A6A2-0B29FBEC19B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A182F2F2-ED5C-40ED-9BE2-6ED764F4B48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22E3B64A-BB3C-441F-B838-791D97A40C41}"/>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D687CFF5-420F-4575-96F5-A5128957072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89836A71-6033-4560-817B-126C30790D1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0F709E4F-F111-44A8-8864-53AFCF0A067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AD331C30-BB90-4BCB-8F18-A5953539635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268CBC54-BE5F-4E02-A142-30352F039CF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3617A5D5-3BFF-4769-AF66-420E08FFA697}"/>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3" name="直線コネクタ 582">
          <a:extLst>
            <a:ext uri="{FF2B5EF4-FFF2-40B4-BE49-F238E27FC236}">
              <a16:creationId xmlns:a16="http://schemas.microsoft.com/office/drawing/2014/main" id="{C3A13495-6B69-46DC-97F6-49A1398887CB}"/>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4" name="テキスト ボックス 583">
          <a:extLst>
            <a:ext uri="{FF2B5EF4-FFF2-40B4-BE49-F238E27FC236}">
              <a16:creationId xmlns:a16="http://schemas.microsoft.com/office/drawing/2014/main" id="{56051615-071C-423E-8752-CFBCDFB06939}"/>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5" name="直線コネクタ 584">
          <a:extLst>
            <a:ext uri="{FF2B5EF4-FFF2-40B4-BE49-F238E27FC236}">
              <a16:creationId xmlns:a16="http://schemas.microsoft.com/office/drawing/2014/main" id="{43AF5057-0EA5-4BBD-9F28-8B8710923B66}"/>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6" name="テキスト ボックス 585">
          <a:extLst>
            <a:ext uri="{FF2B5EF4-FFF2-40B4-BE49-F238E27FC236}">
              <a16:creationId xmlns:a16="http://schemas.microsoft.com/office/drawing/2014/main" id="{0449F86C-4E86-475D-8B72-C66297AE0D6A}"/>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7" name="直線コネクタ 586">
          <a:extLst>
            <a:ext uri="{FF2B5EF4-FFF2-40B4-BE49-F238E27FC236}">
              <a16:creationId xmlns:a16="http://schemas.microsoft.com/office/drawing/2014/main" id="{7B2CCC66-EC8E-4D0A-B7B0-FDF254587FA4}"/>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8" name="テキスト ボックス 587">
          <a:extLst>
            <a:ext uri="{FF2B5EF4-FFF2-40B4-BE49-F238E27FC236}">
              <a16:creationId xmlns:a16="http://schemas.microsoft.com/office/drawing/2014/main" id="{CE045037-FD8F-4460-9FD7-0AB22460F96F}"/>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9" name="直線コネクタ 588">
          <a:extLst>
            <a:ext uri="{FF2B5EF4-FFF2-40B4-BE49-F238E27FC236}">
              <a16:creationId xmlns:a16="http://schemas.microsoft.com/office/drawing/2014/main" id="{D2CE2D46-04D6-4BBA-BDF8-7A1E9706CA9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0" name="テキスト ボックス 589">
          <a:extLst>
            <a:ext uri="{FF2B5EF4-FFF2-40B4-BE49-F238E27FC236}">
              <a16:creationId xmlns:a16="http://schemas.microsoft.com/office/drawing/2014/main" id="{659348BC-1DF9-49D1-903F-57683CB80E2B}"/>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1" name="直線コネクタ 590">
          <a:extLst>
            <a:ext uri="{FF2B5EF4-FFF2-40B4-BE49-F238E27FC236}">
              <a16:creationId xmlns:a16="http://schemas.microsoft.com/office/drawing/2014/main" id="{F93D6E29-3231-443F-8865-CF3C5FC874F9}"/>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2" name="テキスト ボックス 591">
          <a:extLst>
            <a:ext uri="{FF2B5EF4-FFF2-40B4-BE49-F238E27FC236}">
              <a16:creationId xmlns:a16="http://schemas.microsoft.com/office/drawing/2014/main" id="{47B7F324-A774-448F-ADFB-3BC72C264AF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3" name="【学校施設】&#10;一人当たり面積グラフ枠">
          <a:extLst>
            <a:ext uri="{FF2B5EF4-FFF2-40B4-BE49-F238E27FC236}">
              <a16:creationId xmlns:a16="http://schemas.microsoft.com/office/drawing/2014/main" id="{C9635EF0-E383-468F-AC9B-B9836E5AC9B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94" name="直線コネクタ 593">
          <a:extLst>
            <a:ext uri="{FF2B5EF4-FFF2-40B4-BE49-F238E27FC236}">
              <a16:creationId xmlns:a16="http://schemas.microsoft.com/office/drawing/2014/main" id="{943F2A85-8FC7-4EFF-91E0-34BF1CCE675A}"/>
            </a:ext>
          </a:extLst>
        </xdr:cNvPr>
        <xdr:cNvCxnSpPr/>
      </xdr:nvCxnSpPr>
      <xdr:spPr>
        <a:xfrm flipV="1">
          <a:off x="19509104" y="9355760"/>
          <a:ext cx="0" cy="11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95" name="【学校施設】&#10;一人当たり面積最小値テキスト">
          <a:extLst>
            <a:ext uri="{FF2B5EF4-FFF2-40B4-BE49-F238E27FC236}">
              <a16:creationId xmlns:a16="http://schemas.microsoft.com/office/drawing/2014/main" id="{B6E47D01-A682-481C-BEBF-99FE61EA9BB2}"/>
            </a:ext>
          </a:extLst>
        </xdr:cNvPr>
        <xdr:cNvSpPr txBox="1"/>
      </xdr:nvSpPr>
      <xdr:spPr>
        <a:xfrm>
          <a:off x="19547840" y="10532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96" name="直線コネクタ 595">
          <a:extLst>
            <a:ext uri="{FF2B5EF4-FFF2-40B4-BE49-F238E27FC236}">
              <a16:creationId xmlns:a16="http://schemas.microsoft.com/office/drawing/2014/main" id="{9A6939C3-9F4F-4D1E-900F-53F954A2F714}"/>
            </a:ext>
          </a:extLst>
        </xdr:cNvPr>
        <xdr:cNvCxnSpPr/>
      </xdr:nvCxnSpPr>
      <xdr:spPr>
        <a:xfrm>
          <a:off x="19443700" y="105283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97" name="【学校施設】&#10;一人当たり面積最大値テキスト">
          <a:extLst>
            <a:ext uri="{FF2B5EF4-FFF2-40B4-BE49-F238E27FC236}">
              <a16:creationId xmlns:a16="http://schemas.microsoft.com/office/drawing/2014/main" id="{655C868C-A6AC-4F4B-B1AC-6505BADF75AA}"/>
            </a:ext>
          </a:extLst>
        </xdr:cNvPr>
        <xdr:cNvSpPr txBox="1"/>
      </xdr:nvSpPr>
      <xdr:spPr>
        <a:xfrm>
          <a:off x="19547840" y="913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98" name="直線コネクタ 597">
          <a:extLst>
            <a:ext uri="{FF2B5EF4-FFF2-40B4-BE49-F238E27FC236}">
              <a16:creationId xmlns:a16="http://schemas.microsoft.com/office/drawing/2014/main" id="{2C6ABD24-8A3D-4DD4-BA09-744266E23DDB}"/>
            </a:ext>
          </a:extLst>
        </xdr:cNvPr>
        <xdr:cNvCxnSpPr/>
      </xdr:nvCxnSpPr>
      <xdr:spPr>
        <a:xfrm>
          <a:off x="19443700" y="9355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99" name="【学校施設】&#10;一人当たり面積平均値テキスト">
          <a:extLst>
            <a:ext uri="{FF2B5EF4-FFF2-40B4-BE49-F238E27FC236}">
              <a16:creationId xmlns:a16="http://schemas.microsoft.com/office/drawing/2014/main" id="{98CFE2E0-C42C-40DD-B2F1-D503C5C11F09}"/>
            </a:ext>
          </a:extLst>
        </xdr:cNvPr>
        <xdr:cNvSpPr txBox="1"/>
      </xdr:nvSpPr>
      <xdr:spPr>
        <a:xfrm>
          <a:off x="19547840" y="100870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600" name="フローチャート: 判断 599">
          <a:extLst>
            <a:ext uri="{FF2B5EF4-FFF2-40B4-BE49-F238E27FC236}">
              <a16:creationId xmlns:a16="http://schemas.microsoft.com/office/drawing/2014/main" id="{60C63919-9655-4390-928A-6BE5409C23A7}"/>
            </a:ext>
          </a:extLst>
        </xdr:cNvPr>
        <xdr:cNvSpPr/>
      </xdr:nvSpPr>
      <xdr:spPr>
        <a:xfrm>
          <a:off x="19458940" y="10108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601" name="フローチャート: 判断 600">
          <a:extLst>
            <a:ext uri="{FF2B5EF4-FFF2-40B4-BE49-F238E27FC236}">
              <a16:creationId xmlns:a16="http://schemas.microsoft.com/office/drawing/2014/main" id="{9B92A53B-AC2B-49BF-AF02-E6A365A8B460}"/>
            </a:ext>
          </a:extLst>
        </xdr:cNvPr>
        <xdr:cNvSpPr/>
      </xdr:nvSpPr>
      <xdr:spPr>
        <a:xfrm>
          <a:off x="18735040" y="101340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602" name="フローチャート: 判断 601">
          <a:extLst>
            <a:ext uri="{FF2B5EF4-FFF2-40B4-BE49-F238E27FC236}">
              <a16:creationId xmlns:a16="http://schemas.microsoft.com/office/drawing/2014/main" id="{9CF97F05-E810-4FFC-A8F6-BE86BF168F4E}"/>
            </a:ext>
          </a:extLst>
        </xdr:cNvPr>
        <xdr:cNvSpPr/>
      </xdr:nvSpPr>
      <xdr:spPr>
        <a:xfrm>
          <a:off x="17937480" y="101367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603" name="フローチャート: 判断 602">
          <a:extLst>
            <a:ext uri="{FF2B5EF4-FFF2-40B4-BE49-F238E27FC236}">
              <a16:creationId xmlns:a16="http://schemas.microsoft.com/office/drawing/2014/main" id="{97A3A67B-4B65-4EA1-8506-FA6F01054927}"/>
            </a:ext>
          </a:extLst>
        </xdr:cNvPr>
        <xdr:cNvSpPr/>
      </xdr:nvSpPr>
      <xdr:spPr>
        <a:xfrm>
          <a:off x="17162780" y="101397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604" name="フローチャート: 判断 603">
          <a:extLst>
            <a:ext uri="{FF2B5EF4-FFF2-40B4-BE49-F238E27FC236}">
              <a16:creationId xmlns:a16="http://schemas.microsoft.com/office/drawing/2014/main" id="{6EFF6CD4-6765-4ED6-9BE5-5B4C34EBF817}"/>
            </a:ext>
          </a:extLst>
        </xdr:cNvPr>
        <xdr:cNvSpPr/>
      </xdr:nvSpPr>
      <xdr:spPr>
        <a:xfrm>
          <a:off x="16388080" y="101568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A4E942A-77AB-4DAA-A67F-0DB0F9761F27}"/>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4915957-5D97-4E60-86DF-3962A053EC0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496D0CA8-0728-473C-86DF-A26724341E7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35D7BDBC-8FE4-432E-BD8F-949AE39BF82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F33DD53D-5093-4BFF-AB8C-166183BB5C7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23266</xdr:rowOff>
    </xdr:from>
    <xdr:to>
      <xdr:col>116</xdr:col>
      <xdr:colOff>114300</xdr:colOff>
      <xdr:row>60</xdr:row>
      <xdr:rowOff>124866</xdr:rowOff>
    </xdr:to>
    <xdr:sp macro="" textlink="">
      <xdr:nvSpPr>
        <xdr:cNvPr id="610" name="楕円 609">
          <a:extLst>
            <a:ext uri="{FF2B5EF4-FFF2-40B4-BE49-F238E27FC236}">
              <a16:creationId xmlns:a16="http://schemas.microsoft.com/office/drawing/2014/main" id="{1B83CD51-5509-4241-A5D0-89A7F2E4DFDF}"/>
            </a:ext>
          </a:extLst>
        </xdr:cNvPr>
        <xdr:cNvSpPr/>
      </xdr:nvSpPr>
      <xdr:spPr>
        <a:xfrm>
          <a:off x="19458940" y="1008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46143</xdr:rowOff>
    </xdr:from>
    <xdr:ext cx="469744" cy="259045"/>
    <xdr:sp macro="" textlink="">
      <xdr:nvSpPr>
        <xdr:cNvPr id="611" name="【学校施設】&#10;一人当たり面積該当値テキスト">
          <a:extLst>
            <a:ext uri="{FF2B5EF4-FFF2-40B4-BE49-F238E27FC236}">
              <a16:creationId xmlns:a16="http://schemas.microsoft.com/office/drawing/2014/main" id="{18E2E6E7-A86F-485F-940C-13667D47EE21}"/>
            </a:ext>
          </a:extLst>
        </xdr:cNvPr>
        <xdr:cNvSpPr txBox="1"/>
      </xdr:nvSpPr>
      <xdr:spPr>
        <a:xfrm>
          <a:off x="19547840" y="993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34696</xdr:rowOff>
    </xdr:from>
    <xdr:to>
      <xdr:col>112</xdr:col>
      <xdr:colOff>38100</xdr:colOff>
      <xdr:row>60</xdr:row>
      <xdr:rowOff>136296</xdr:rowOff>
    </xdr:to>
    <xdr:sp macro="" textlink="">
      <xdr:nvSpPr>
        <xdr:cNvPr id="612" name="楕円 611">
          <a:extLst>
            <a:ext uri="{FF2B5EF4-FFF2-40B4-BE49-F238E27FC236}">
              <a16:creationId xmlns:a16="http://schemas.microsoft.com/office/drawing/2014/main" id="{7CA207F5-FA69-42A5-B7F1-EBC20EE57607}"/>
            </a:ext>
          </a:extLst>
        </xdr:cNvPr>
        <xdr:cNvSpPr/>
      </xdr:nvSpPr>
      <xdr:spPr>
        <a:xfrm>
          <a:off x="18735040" y="100930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74066</xdr:rowOff>
    </xdr:from>
    <xdr:to>
      <xdr:col>116</xdr:col>
      <xdr:colOff>63500</xdr:colOff>
      <xdr:row>60</xdr:row>
      <xdr:rowOff>85496</xdr:rowOff>
    </xdr:to>
    <xdr:cxnSp macro="">
      <xdr:nvCxnSpPr>
        <xdr:cNvPr id="613" name="直線コネクタ 612">
          <a:extLst>
            <a:ext uri="{FF2B5EF4-FFF2-40B4-BE49-F238E27FC236}">
              <a16:creationId xmlns:a16="http://schemas.microsoft.com/office/drawing/2014/main" id="{D306CAF5-736F-4A00-BAB8-6A18324E521F}"/>
            </a:ext>
          </a:extLst>
        </xdr:cNvPr>
        <xdr:cNvCxnSpPr/>
      </xdr:nvCxnSpPr>
      <xdr:spPr>
        <a:xfrm flipV="1">
          <a:off x="18778220" y="10132466"/>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44755</xdr:rowOff>
    </xdr:from>
    <xdr:to>
      <xdr:col>107</xdr:col>
      <xdr:colOff>101600</xdr:colOff>
      <xdr:row>60</xdr:row>
      <xdr:rowOff>146355</xdr:rowOff>
    </xdr:to>
    <xdr:sp macro="" textlink="">
      <xdr:nvSpPr>
        <xdr:cNvPr id="614" name="楕円 613">
          <a:extLst>
            <a:ext uri="{FF2B5EF4-FFF2-40B4-BE49-F238E27FC236}">
              <a16:creationId xmlns:a16="http://schemas.microsoft.com/office/drawing/2014/main" id="{DAD9E42A-136D-445A-A1C1-BBE27FE06F08}"/>
            </a:ext>
          </a:extLst>
        </xdr:cNvPr>
        <xdr:cNvSpPr/>
      </xdr:nvSpPr>
      <xdr:spPr>
        <a:xfrm>
          <a:off x="17937480" y="1010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85496</xdr:rowOff>
    </xdr:from>
    <xdr:to>
      <xdr:col>111</xdr:col>
      <xdr:colOff>177800</xdr:colOff>
      <xdr:row>60</xdr:row>
      <xdr:rowOff>95555</xdr:rowOff>
    </xdr:to>
    <xdr:cxnSp macro="">
      <xdr:nvCxnSpPr>
        <xdr:cNvPr id="615" name="直線コネクタ 614">
          <a:extLst>
            <a:ext uri="{FF2B5EF4-FFF2-40B4-BE49-F238E27FC236}">
              <a16:creationId xmlns:a16="http://schemas.microsoft.com/office/drawing/2014/main" id="{5289A48F-77D5-4B64-8066-99509B5504B0}"/>
            </a:ext>
          </a:extLst>
        </xdr:cNvPr>
        <xdr:cNvCxnSpPr/>
      </xdr:nvCxnSpPr>
      <xdr:spPr>
        <a:xfrm flipV="1">
          <a:off x="17988280" y="10143896"/>
          <a:ext cx="78994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66929</xdr:rowOff>
    </xdr:from>
    <xdr:to>
      <xdr:col>102</xdr:col>
      <xdr:colOff>165100</xdr:colOff>
      <xdr:row>60</xdr:row>
      <xdr:rowOff>168529</xdr:rowOff>
    </xdr:to>
    <xdr:sp macro="" textlink="">
      <xdr:nvSpPr>
        <xdr:cNvPr id="616" name="楕円 615">
          <a:extLst>
            <a:ext uri="{FF2B5EF4-FFF2-40B4-BE49-F238E27FC236}">
              <a16:creationId xmlns:a16="http://schemas.microsoft.com/office/drawing/2014/main" id="{33A4654C-114B-45BC-9FF8-0D84251F08D1}"/>
            </a:ext>
          </a:extLst>
        </xdr:cNvPr>
        <xdr:cNvSpPr/>
      </xdr:nvSpPr>
      <xdr:spPr>
        <a:xfrm>
          <a:off x="17162780" y="1012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95555</xdr:rowOff>
    </xdr:from>
    <xdr:to>
      <xdr:col>107</xdr:col>
      <xdr:colOff>50800</xdr:colOff>
      <xdr:row>60</xdr:row>
      <xdr:rowOff>117729</xdr:rowOff>
    </xdr:to>
    <xdr:cxnSp macro="">
      <xdr:nvCxnSpPr>
        <xdr:cNvPr id="617" name="直線コネクタ 616">
          <a:extLst>
            <a:ext uri="{FF2B5EF4-FFF2-40B4-BE49-F238E27FC236}">
              <a16:creationId xmlns:a16="http://schemas.microsoft.com/office/drawing/2014/main" id="{79B659BD-B919-40F5-841D-FA2C241A4A2D}"/>
            </a:ext>
          </a:extLst>
        </xdr:cNvPr>
        <xdr:cNvCxnSpPr/>
      </xdr:nvCxnSpPr>
      <xdr:spPr>
        <a:xfrm flipV="1">
          <a:off x="17213580" y="10153955"/>
          <a:ext cx="7747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80188</xdr:rowOff>
    </xdr:from>
    <xdr:to>
      <xdr:col>98</xdr:col>
      <xdr:colOff>38100</xdr:colOff>
      <xdr:row>61</xdr:row>
      <xdr:rowOff>10338</xdr:rowOff>
    </xdr:to>
    <xdr:sp macro="" textlink="">
      <xdr:nvSpPr>
        <xdr:cNvPr id="618" name="楕円 617">
          <a:extLst>
            <a:ext uri="{FF2B5EF4-FFF2-40B4-BE49-F238E27FC236}">
              <a16:creationId xmlns:a16="http://schemas.microsoft.com/office/drawing/2014/main" id="{0B8554C1-DCE8-427A-8810-72143466F49F}"/>
            </a:ext>
          </a:extLst>
        </xdr:cNvPr>
        <xdr:cNvSpPr/>
      </xdr:nvSpPr>
      <xdr:spPr>
        <a:xfrm>
          <a:off x="16388080" y="10138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117729</xdr:rowOff>
    </xdr:from>
    <xdr:to>
      <xdr:col>102</xdr:col>
      <xdr:colOff>114300</xdr:colOff>
      <xdr:row>60</xdr:row>
      <xdr:rowOff>130988</xdr:rowOff>
    </xdr:to>
    <xdr:cxnSp macro="">
      <xdr:nvCxnSpPr>
        <xdr:cNvPr id="619" name="直線コネクタ 618">
          <a:extLst>
            <a:ext uri="{FF2B5EF4-FFF2-40B4-BE49-F238E27FC236}">
              <a16:creationId xmlns:a16="http://schemas.microsoft.com/office/drawing/2014/main" id="{02B64FF2-E6DE-4932-AE0B-8972534DD0C6}"/>
            </a:ext>
          </a:extLst>
        </xdr:cNvPr>
        <xdr:cNvCxnSpPr/>
      </xdr:nvCxnSpPr>
      <xdr:spPr>
        <a:xfrm flipV="1">
          <a:off x="16431260" y="10176129"/>
          <a:ext cx="782320" cy="1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620" name="n_1aveValue【学校施設】&#10;一人当たり面積">
          <a:extLst>
            <a:ext uri="{FF2B5EF4-FFF2-40B4-BE49-F238E27FC236}">
              <a16:creationId xmlns:a16="http://schemas.microsoft.com/office/drawing/2014/main" id="{27938359-B9DA-4617-AE1E-596034AD08CE}"/>
            </a:ext>
          </a:extLst>
        </xdr:cNvPr>
        <xdr:cNvSpPr txBox="1"/>
      </xdr:nvSpPr>
      <xdr:spPr>
        <a:xfrm>
          <a:off x="18561127" y="10226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171086</xdr:rowOff>
    </xdr:from>
    <xdr:ext cx="469744" cy="259045"/>
    <xdr:sp macro="" textlink="">
      <xdr:nvSpPr>
        <xdr:cNvPr id="621" name="n_2aveValue【学校施設】&#10;一人当たり面積">
          <a:extLst>
            <a:ext uri="{FF2B5EF4-FFF2-40B4-BE49-F238E27FC236}">
              <a16:creationId xmlns:a16="http://schemas.microsoft.com/office/drawing/2014/main" id="{95B6B280-501F-468F-89BB-A83AAE7793E8}"/>
            </a:ext>
          </a:extLst>
        </xdr:cNvPr>
        <xdr:cNvSpPr txBox="1"/>
      </xdr:nvSpPr>
      <xdr:spPr>
        <a:xfrm>
          <a:off x="17776267" y="10229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2608</xdr:rowOff>
    </xdr:from>
    <xdr:ext cx="469744" cy="259045"/>
    <xdr:sp macro="" textlink="">
      <xdr:nvSpPr>
        <xdr:cNvPr id="622" name="n_3aveValue【学校施設】&#10;一人当たり面積">
          <a:extLst>
            <a:ext uri="{FF2B5EF4-FFF2-40B4-BE49-F238E27FC236}">
              <a16:creationId xmlns:a16="http://schemas.microsoft.com/office/drawing/2014/main" id="{E9858478-1AB3-44F9-B06C-9CCF813FE388}"/>
            </a:ext>
          </a:extLst>
        </xdr:cNvPr>
        <xdr:cNvSpPr txBox="1"/>
      </xdr:nvSpPr>
      <xdr:spPr>
        <a:xfrm>
          <a:off x="17001567" y="10228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19753</xdr:rowOff>
    </xdr:from>
    <xdr:ext cx="469744" cy="259045"/>
    <xdr:sp macro="" textlink="">
      <xdr:nvSpPr>
        <xdr:cNvPr id="623" name="n_4aveValue【学校施設】&#10;一人当たり面積">
          <a:extLst>
            <a:ext uri="{FF2B5EF4-FFF2-40B4-BE49-F238E27FC236}">
              <a16:creationId xmlns:a16="http://schemas.microsoft.com/office/drawing/2014/main" id="{FE31999B-B99D-4985-8931-B8C9EDC6F217}"/>
            </a:ext>
          </a:extLst>
        </xdr:cNvPr>
        <xdr:cNvSpPr txBox="1"/>
      </xdr:nvSpPr>
      <xdr:spPr>
        <a:xfrm>
          <a:off x="16226867" y="1024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152823</xdr:rowOff>
    </xdr:from>
    <xdr:ext cx="469744" cy="259045"/>
    <xdr:sp macro="" textlink="">
      <xdr:nvSpPr>
        <xdr:cNvPr id="624" name="n_1mainValue【学校施設】&#10;一人当たり面積">
          <a:extLst>
            <a:ext uri="{FF2B5EF4-FFF2-40B4-BE49-F238E27FC236}">
              <a16:creationId xmlns:a16="http://schemas.microsoft.com/office/drawing/2014/main" id="{400175E2-5E7D-4BFD-8377-2A3B4CC8374A}"/>
            </a:ext>
          </a:extLst>
        </xdr:cNvPr>
        <xdr:cNvSpPr txBox="1"/>
      </xdr:nvSpPr>
      <xdr:spPr>
        <a:xfrm>
          <a:off x="18561127" y="9875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162882</xdr:rowOff>
    </xdr:from>
    <xdr:ext cx="469744" cy="259045"/>
    <xdr:sp macro="" textlink="">
      <xdr:nvSpPr>
        <xdr:cNvPr id="625" name="n_2mainValue【学校施設】&#10;一人当たり面積">
          <a:extLst>
            <a:ext uri="{FF2B5EF4-FFF2-40B4-BE49-F238E27FC236}">
              <a16:creationId xmlns:a16="http://schemas.microsoft.com/office/drawing/2014/main" id="{249BF93F-4811-478E-A62C-C2B0373A9679}"/>
            </a:ext>
          </a:extLst>
        </xdr:cNvPr>
        <xdr:cNvSpPr txBox="1"/>
      </xdr:nvSpPr>
      <xdr:spPr>
        <a:xfrm>
          <a:off x="17776267" y="9886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13606</xdr:rowOff>
    </xdr:from>
    <xdr:ext cx="469744" cy="259045"/>
    <xdr:sp macro="" textlink="">
      <xdr:nvSpPr>
        <xdr:cNvPr id="626" name="n_3mainValue【学校施設】&#10;一人当たり面積">
          <a:extLst>
            <a:ext uri="{FF2B5EF4-FFF2-40B4-BE49-F238E27FC236}">
              <a16:creationId xmlns:a16="http://schemas.microsoft.com/office/drawing/2014/main" id="{3D6550AF-65A3-4150-9A8E-4D7794F33828}"/>
            </a:ext>
          </a:extLst>
        </xdr:cNvPr>
        <xdr:cNvSpPr txBox="1"/>
      </xdr:nvSpPr>
      <xdr:spPr>
        <a:xfrm>
          <a:off x="17001567" y="990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26865</xdr:rowOff>
    </xdr:from>
    <xdr:ext cx="469744" cy="259045"/>
    <xdr:sp macro="" textlink="">
      <xdr:nvSpPr>
        <xdr:cNvPr id="627" name="n_4mainValue【学校施設】&#10;一人当たり面積">
          <a:extLst>
            <a:ext uri="{FF2B5EF4-FFF2-40B4-BE49-F238E27FC236}">
              <a16:creationId xmlns:a16="http://schemas.microsoft.com/office/drawing/2014/main" id="{B2F80273-5547-40CF-BE63-F00749BA9834}"/>
            </a:ext>
          </a:extLst>
        </xdr:cNvPr>
        <xdr:cNvSpPr txBox="1"/>
      </xdr:nvSpPr>
      <xdr:spPr>
        <a:xfrm>
          <a:off x="16226867" y="9917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8" name="正方形/長方形 627">
          <a:extLst>
            <a:ext uri="{FF2B5EF4-FFF2-40B4-BE49-F238E27FC236}">
              <a16:creationId xmlns:a16="http://schemas.microsoft.com/office/drawing/2014/main" id="{79AB2D0B-D811-4918-8B48-876CA051D421}"/>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9" name="正方形/長方形 628">
          <a:extLst>
            <a:ext uri="{FF2B5EF4-FFF2-40B4-BE49-F238E27FC236}">
              <a16:creationId xmlns:a16="http://schemas.microsoft.com/office/drawing/2014/main" id="{420BFDAE-0A12-484A-8B83-7CBDE8695D9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0" name="正方形/長方形 629">
          <a:extLst>
            <a:ext uri="{FF2B5EF4-FFF2-40B4-BE49-F238E27FC236}">
              <a16:creationId xmlns:a16="http://schemas.microsoft.com/office/drawing/2014/main" id="{A996C1E8-2707-4149-B14D-CBC2F8F1564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1" name="正方形/長方形 630">
          <a:extLst>
            <a:ext uri="{FF2B5EF4-FFF2-40B4-BE49-F238E27FC236}">
              <a16:creationId xmlns:a16="http://schemas.microsoft.com/office/drawing/2014/main" id="{80B44696-A0B0-4065-A42E-E2ECA16CF36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2" name="正方形/長方形 631">
          <a:extLst>
            <a:ext uri="{FF2B5EF4-FFF2-40B4-BE49-F238E27FC236}">
              <a16:creationId xmlns:a16="http://schemas.microsoft.com/office/drawing/2014/main" id="{73603677-575D-4EE5-B7F0-C5460DF75A0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3" name="正方形/長方形 632">
          <a:extLst>
            <a:ext uri="{FF2B5EF4-FFF2-40B4-BE49-F238E27FC236}">
              <a16:creationId xmlns:a16="http://schemas.microsoft.com/office/drawing/2014/main" id="{62C0C036-4693-4CAB-A2DC-FD52853BC8A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4" name="正方形/長方形 633">
          <a:extLst>
            <a:ext uri="{FF2B5EF4-FFF2-40B4-BE49-F238E27FC236}">
              <a16:creationId xmlns:a16="http://schemas.microsoft.com/office/drawing/2014/main" id="{E6E81388-131A-4CAC-AECD-5EF5B127BCC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5" name="正方形/長方形 634">
          <a:extLst>
            <a:ext uri="{FF2B5EF4-FFF2-40B4-BE49-F238E27FC236}">
              <a16:creationId xmlns:a16="http://schemas.microsoft.com/office/drawing/2014/main" id="{E2F6EDEA-9DFE-49A5-BC2B-0823C4675B5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6" name="テキスト ボックス 635">
          <a:extLst>
            <a:ext uri="{FF2B5EF4-FFF2-40B4-BE49-F238E27FC236}">
              <a16:creationId xmlns:a16="http://schemas.microsoft.com/office/drawing/2014/main" id="{A5687D32-878A-4276-B59F-55740CB7F10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7" name="直線コネクタ 636">
          <a:extLst>
            <a:ext uri="{FF2B5EF4-FFF2-40B4-BE49-F238E27FC236}">
              <a16:creationId xmlns:a16="http://schemas.microsoft.com/office/drawing/2014/main" id="{5C841B84-A367-480A-96BB-4D06AD37F567}"/>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8" name="テキスト ボックス 637">
          <a:extLst>
            <a:ext uri="{FF2B5EF4-FFF2-40B4-BE49-F238E27FC236}">
              <a16:creationId xmlns:a16="http://schemas.microsoft.com/office/drawing/2014/main" id="{29E0BDAD-192A-4A1B-B747-042124A77F4B}"/>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9" name="直線コネクタ 638">
          <a:extLst>
            <a:ext uri="{FF2B5EF4-FFF2-40B4-BE49-F238E27FC236}">
              <a16:creationId xmlns:a16="http://schemas.microsoft.com/office/drawing/2014/main" id="{E0237A72-5D62-4260-B731-63ED45541B5D}"/>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40" name="テキスト ボックス 639">
          <a:extLst>
            <a:ext uri="{FF2B5EF4-FFF2-40B4-BE49-F238E27FC236}">
              <a16:creationId xmlns:a16="http://schemas.microsoft.com/office/drawing/2014/main" id="{B773F47B-6956-4F74-BD55-AD88F6AD3B23}"/>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1" name="直線コネクタ 640">
          <a:extLst>
            <a:ext uri="{FF2B5EF4-FFF2-40B4-BE49-F238E27FC236}">
              <a16:creationId xmlns:a16="http://schemas.microsoft.com/office/drawing/2014/main" id="{4A81BA4D-53B0-47A8-BAE4-AFC7D6FE29E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2" name="テキスト ボックス 641">
          <a:extLst>
            <a:ext uri="{FF2B5EF4-FFF2-40B4-BE49-F238E27FC236}">
              <a16:creationId xmlns:a16="http://schemas.microsoft.com/office/drawing/2014/main" id="{43065C19-3EBE-439E-96D0-1A79685564BF}"/>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3" name="直線コネクタ 642">
          <a:extLst>
            <a:ext uri="{FF2B5EF4-FFF2-40B4-BE49-F238E27FC236}">
              <a16:creationId xmlns:a16="http://schemas.microsoft.com/office/drawing/2014/main" id="{D7FEB42D-76A9-4385-9C69-34D06985A729}"/>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4" name="テキスト ボックス 643">
          <a:extLst>
            <a:ext uri="{FF2B5EF4-FFF2-40B4-BE49-F238E27FC236}">
              <a16:creationId xmlns:a16="http://schemas.microsoft.com/office/drawing/2014/main" id="{6B818668-64A6-44D3-B904-79892879A480}"/>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5" name="直線コネクタ 644">
          <a:extLst>
            <a:ext uri="{FF2B5EF4-FFF2-40B4-BE49-F238E27FC236}">
              <a16:creationId xmlns:a16="http://schemas.microsoft.com/office/drawing/2014/main" id="{DF4E8774-FEE7-4EDC-B87C-97741331F62A}"/>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6" name="テキスト ボックス 645">
          <a:extLst>
            <a:ext uri="{FF2B5EF4-FFF2-40B4-BE49-F238E27FC236}">
              <a16:creationId xmlns:a16="http://schemas.microsoft.com/office/drawing/2014/main" id="{41E9BA47-6818-4C23-9979-0FE135B2DB9F}"/>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7" name="直線コネクタ 646">
          <a:extLst>
            <a:ext uri="{FF2B5EF4-FFF2-40B4-BE49-F238E27FC236}">
              <a16:creationId xmlns:a16="http://schemas.microsoft.com/office/drawing/2014/main" id="{41CD4965-4EFF-4F0D-BBC7-B989B0983F7A}"/>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8" name="テキスト ボックス 647">
          <a:extLst>
            <a:ext uri="{FF2B5EF4-FFF2-40B4-BE49-F238E27FC236}">
              <a16:creationId xmlns:a16="http://schemas.microsoft.com/office/drawing/2014/main" id="{03B6A2C0-E6B1-4205-AE55-06F7B739F806}"/>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9" name="直線コネクタ 648">
          <a:extLst>
            <a:ext uri="{FF2B5EF4-FFF2-40B4-BE49-F238E27FC236}">
              <a16:creationId xmlns:a16="http://schemas.microsoft.com/office/drawing/2014/main" id="{7C9276BB-D298-4751-A073-6FFA4D88B947}"/>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50" name="テキスト ボックス 649">
          <a:extLst>
            <a:ext uri="{FF2B5EF4-FFF2-40B4-BE49-F238E27FC236}">
              <a16:creationId xmlns:a16="http://schemas.microsoft.com/office/drawing/2014/main" id="{D57F4E80-906E-4370-8F99-9DB32C9194C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1" name="直線コネクタ 650">
          <a:extLst>
            <a:ext uri="{FF2B5EF4-FFF2-40B4-BE49-F238E27FC236}">
              <a16:creationId xmlns:a16="http://schemas.microsoft.com/office/drawing/2014/main" id="{7A37BE6E-0B3D-4142-BB46-492EA907388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2" name="【児童館】&#10;有形固定資産減価償却率グラフ枠">
          <a:extLst>
            <a:ext uri="{FF2B5EF4-FFF2-40B4-BE49-F238E27FC236}">
              <a16:creationId xmlns:a16="http://schemas.microsoft.com/office/drawing/2014/main" id="{EC2672FE-63ED-4122-9129-86D3E720933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653" name="直線コネクタ 652">
          <a:extLst>
            <a:ext uri="{FF2B5EF4-FFF2-40B4-BE49-F238E27FC236}">
              <a16:creationId xmlns:a16="http://schemas.microsoft.com/office/drawing/2014/main" id="{E757E8C4-9FDB-4CDC-B2D8-5109C1DCA140}"/>
            </a:ext>
          </a:extLst>
        </xdr:cNvPr>
        <xdr:cNvCxnSpPr/>
      </xdr:nvCxnSpPr>
      <xdr:spPr>
        <a:xfrm flipV="1">
          <a:off x="14375764" y="13087894"/>
          <a:ext cx="0" cy="1497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4" name="【児童館】&#10;有形固定資産減価償却率最小値テキスト">
          <a:extLst>
            <a:ext uri="{FF2B5EF4-FFF2-40B4-BE49-F238E27FC236}">
              <a16:creationId xmlns:a16="http://schemas.microsoft.com/office/drawing/2014/main" id="{F15ABB8E-65B3-4C1E-8717-B09671F0E832}"/>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5" name="直線コネクタ 654">
          <a:extLst>
            <a:ext uri="{FF2B5EF4-FFF2-40B4-BE49-F238E27FC236}">
              <a16:creationId xmlns:a16="http://schemas.microsoft.com/office/drawing/2014/main" id="{71C732A4-4F68-450C-A28A-FF6F85D6958D}"/>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656" name="【児童館】&#10;有形固定資産減価償却率最大値テキスト">
          <a:extLst>
            <a:ext uri="{FF2B5EF4-FFF2-40B4-BE49-F238E27FC236}">
              <a16:creationId xmlns:a16="http://schemas.microsoft.com/office/drawing/2014/main" id="{54D0AD64-8077-4E1B-A865-382437DB2A4A}"/>
            </a:ext>
          </a:extLst>
        </xdr:cNvPr>
        <xdr:cNvSpPr txBox="1"/>
      </xdr:nvSpPr>
      <xdr:spPr>
        <a:xfrm>
          <a:off x="14414500" y="128707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657" name="直線コネクタ 656">
          <a:extLst>
            <a:ext uri="{FF2B5EF4-FFF2-40B4-BE49-F238E27FC236}">
              <a16:creationId xmlns:a16="http://schemas.microsoft.com/office/drawing/2014/main" id="{2D60E4E6-FBA8-4B38-97B8-4D92B9452AB2}"/>
            </a:ext>
          </a:extLst>
        </xdr:cNvPr>
        <xdr:cNvCxnSpPr/>
      </xdr:nvCxnSpPr>
      <xdr:spPr>
        <a:xfrm>
          <a:off x="14287500" y="130878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130646</xdr:rowOff>
    </xdr:from>
    <xdr:ext cx="405111" cy="259045"/>
    <xdr:sp macro="" textlink="">
      <xdr:nvSpPr>
        <xdr:cNvPr id="658" name="【児童館】&#10;有形固定資産減価償却率平均値テキスト">
          <a:extLst>
            <a:ext uri="{FF2B5EF4-FFF2-40B4-BE49-F238E27FC236}">
              <a16:creationId xmlns:a16="http://schemas.microsoft.com/office/drawing/2014/main" id="{7C52AA64-E06D-477C-A5D1-2D68A934F31D}"/>
            </a:ext>
          </a:extLst>
        </xdr:cNvPr>
        <xdr:cNvSpPr txBox="1"/>
      </xdr:nvSpPr>
      <xdr:spPr>
        <a:xfrm>
          <a:off x="14414500" y="1404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659" name="フローチャート: 判断 658">
          <a:extLst>
            <a:ext uri="{FF2B5EF4-FFF2-40B4-BE49-F238E27FC236}">
              <a16:creationId xmlns:a16="http://schemas.microsoft.com/office/drawing/2014/main" id="{028208A2-C07E-45B8-A1ED-DB2CFF646E51}"/>
            </a:ext>
          </a:extLst>
        </xdr:cNvPr>
        <xdr:cNvSpPr/>
      </xdr:nvSpPr>
      <xdr:spPr>
        <a:xfrm>
          <a:off x="14325600" y="1406633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660" name="フローチャート: 判断 659">
          <a:extLst>
            <a:ext uri="{FF2B5EF4-FFF2-40B4-BE49-F238E27FC236}">
              <a16:creationId xmlns:a16="http://schemas.microsoft.com/office/drawing/2014/main" id="{E420CDBA-C94A-4FAE-AA52-77407AE950F4}"/>
            </a:ext>
          </a:extLst>
        </xdr:cNvPr>
        <xdr:cNvSpPr/>
      </xdr:nvSpPr>
      <xdr:spPr>
        <a:xfrm>
          <a:off x="13578840" y="1409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661" name="フローチャート: 判断 660">
          <a:extLst>
            <a:ext uri="{FF2B5EF4-FFF2-40B4-BE49-F238E27FC236}">
              <a16:creationId xmlns:a16="http://schemas.microsoft.com/office/drawing/2014/main" id="{B6F7277B-C4FD-4890-9D2F-5D4EFF7F6DB8}"/>
            </a:ext>
          </a:extLst>
        </xdr:cNvPr>
        <xdr:cNvSpPr/>
      </xdr:nvSpPr>
      <xdr:spPr>
        <a:xfrm>
          <a:off x="12804140" y="1405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662" name="フローチャート: 判断 661">
          <a:extLst>
            <a:ext uri="{FF2B5EF4-FFF2-40B4-BE49-F238E27FC236}">
              <a16:creationId xmlns:a16="http://schemas.microsoft.com/office/drawing/2014/main" id="{D8D3976F-4796-4A91-9AC1-F4B9D31CA8C0}"/>
            </a:ext>
          </a:extLst>
        </xdr:cNvPr>
        <xdr:cNvSpPr/>
      </xdr:nvSpPr>
      <xdr:spPr>
        <a:xfrm>
          <a:off x="12029440" y="1406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663" name="フローチャート: 判断 662">
          <a:extLst>
            <a:ext uri="{FF2B5EF4-FFF2-40B4-BE49-F238E27FC236}">
              <a16:creationId xmlns:a16="http://schemas.microsoft.com/office/drawing/2014/main" id="{4183F601-4855-4AB2-91B1-EAB252432D23}"/>
            </a:ext>
          </a:extLst>
        </xdr:cNvPr>
        <xdr:cNvSpPr/>
      </xdr:nvSpPr>
      <xdr:spPr>
        <a:xfrm>
          <a:off x="11231880" y="14113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EF0A569-F75C-4B1C-81B8-50BED96E245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6F726A20-962D-464C-AD58-71ED31C4DF6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B559C230-017C-4753-AB6A-29127A79823B}"/>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AA1BA4D6-78A4-4F14-8378-1D8C2FB2AAB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8" name="テキスト ボックス 667">
          <a:extLst>
            <a:ext uri="{FF2B5EF4-FFF2-40B4-BE49-F238E27FC236}">
              <a16:creationId xmlns:a16="http://schemas.microsoft.com/office/drawing/2014/main" id="{79DBFDE1-0873-4551-9912-DF2CFBB72662}"/>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29755</xdr:rowOff>
    </xdr:from>
    <xdr:to>
      <xdr:col>85</xdr:col>
      <xdr:colOff>177800</xdr:colOff>
      <xdr:row>83</xdr:row>
      <xdr:rowOff>131355</xdr:rowOff>
    </xdr:to>
    <xdr:sp macro="" textlink="">
      <xdr:nvSpPr>
        <xdr:cNvPr id="669" name="楕円 668">
          <a:extLst>
            <a:ext uri="{FF2B5EF4-FFF2-40B4-BE49-F238E27FC236}">
              <a16:creationId xmlns:a16="http://schemas.microsoft.com/office/drawing/2014/main" id="{F2321CB7-E796-4EF9-A96B-B1ADF394F72D}"/>
            </a:ext>
          </a:extLst>
        </xdr:cNvPr>
        <xdr:cNvSpPr/>
      </xdr:nvSpPr>
      <xdr:spPr>
        <a:xfrm>
          <a:off x="14325600" y="139438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52632</xdr:rowOff>
    </xdr:from>
    <xdr:ext cx="405111" cy="259045"/>
    <xdr:sp macro="" textlink="">
      <xdr:nvSpPr>
        <xdr:cNvPr id="670" name="【児童館】&#10;有形固定資産減価償却率該当値テキスト">
          <a:extLst>
            <a:ext uri="{FF2B5EF4-FFF2-40B4-BE49-F238E27FC236}">
              <a16:creationId xmlns:a16="http://schemas.microsoft.com/office/drawing/2014/main" id="{9C01301E-F928-4827-A547-6DA19247C455}"/>
            </a:ext>
          </a:extLst>
        </xdr:cNvPr>
        <xdr:cNvSpPr txBox="1"/>
      </xdr:nvSpPr>
      <xdr:spPr>
        <a:xfrm>
          <a:off x="14414500" y="13799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6894</xdr:rowOff>
    </xdr:from>
    <xdr:to>
      <xdr:col>81</xdr:col>
      <xdr:colOff>101600</xdr:colOff>
      <xdr:row>83</xdr:row>
      <xdr:rowOff>108494</xdr:rowOff>
    </xdr:to>
    <xdr:sp macro="" textlink="">
      <xdr:nvSpPr>
        <xdr:cNvPr id="671" name="楕円 670">
          <a:extLst>
            <a:ext uri="{FF2B5EF4-FFF2-40B4-BE49-F238E27FC236}">
              <a16:creationId xmlns:a16="http://schemas.microsoft.com/office/drawing/2014/main" id="{79894B58-289F-4080-B4CE-54083CEEC948}"/>
            </a:ext>
          </a:extLst>
        </xdr:cNvPr>
        <xdr:cNvSpPr/>
      </xdr:nvSpPr>
      <xdr:spPr>
        <a:xfrm>
          <a:off x="13578840" y="1392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57694</xdr:rowOff>
    </xdr:from>
    <xdr:to>
      <xdr:col>85</xdr:col>
      <xdr:colOff>127000</xdr:colOff>
      <xdr:row>83</xdr:row>
      <xdr:rowOff>80555</xdr:rowOff>
    </xdr:to>
    <xdr:cxnSp macro="">
      <xdr:nvCxnSpPr>
        <xdr:cNvPr id="672" name="直線コネクタ 671">
          <a:extLst>
            <a:ext uri="{FF2B5EF4-FFF2-40B4-BE49-F238E27FC236}">
              <a16:creationId xmlns:a16="http://schemas.microsoft.com/office/drawing/2014/main" id="{A0E4D1DF-A791-4F0F-A5BA-2EE9E8991ABD}"/>
            </a:ext>
          </a:extLst>
        </xdr:cNvPr>
        <xdr:cNvCxnSpPr/>
      </xdr:nvCxnSpPr>
      <xdr:spPr>
        <a:xfrm>
          <a:off x="13629640" y="13971814"/>
          <a:ext cx="74676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148952</xdr:rowOff>
    </xdr:from>
    <xdr:to>
      <xdr:col>76</xdr:col>
      <xdr:colOff>165100</xdr:colOff>
      <xdr:row>83</xdr:row>
      <xdr:rowOff>79102</xdr:rowOff>
    </xdr:to>
    <xdr:sp macro="" textlink="">
      <xdr:nvSpPr>
        <xdr:cNvPr id="673" name="楕円 672">
          <a:extLst>
            <a:ext uri="{FF2B5EF4-FFF2-40B4-BE49-F238E27FC236}">
              <a16:creationId xmlns:a16="http://schemas.microsoft.com/office/drawing/2014/main" id="{4DAA5E91-B00D-4DA4-A9E6-3484091A6695}"/>
            </a:ext>
          </a:extLst>
        </xdr:cNvPr>
        <xdr:cNvSpPr/>
      </xdr:nvSpPr>
      <xdr:spPr>
        <a:xfrm>
          <a:off x="12804140" y="138954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28302</xdr:rowOff>
    </xdr:from>
    <xdr:to>
      <xdr:col>81</xdr:col>
      <xdr:colOff>50800</xdr:colOff>
      <xdr:row>83</xdr:row>
      <xdr:rowOff>57694</xdr:rowOff>
    </xdr:to>
    <xdr:cxnSp macro="">
      <xdr:nvCxnSpPr>
        <xdr:cNvPr id="674" name="直線コネクタ 673">
          <a:extLst>
            <a:ext uri="{FF2B5EF4-FFF2-40B4-BE49-F238E27FC236}">
              <a16:creationId xmlns:a16="http://schemas.microsoft.com/office/drawing/2014/main" id="{AFC3C2DE-D14A-4A9D-93A4-1858EEF392B8}"/>
            </a:ext>
          </a:extLst>
        </xdr:cNvPr>
        <xdr:cNvCxnSpPr/>
      </xdr:nvCxnSpPr>
      <xdr:spPr>
        <a:xfrm>
          <a:off x="12854940" y="13942422"/>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75" name="楕円 674">
          <a:extLst>
            <a:ext uri="{FF2B5EF4-FFF2-40B4-BE49-F238E27FC236}">
              <a16:creationId xmlns:a16="http://schemas.microsoft.com/office/drawing/2014/main" id="{6FF6C512-28F1-4923-946E-E277D0405BF8}"/>
            </a:ext>
          </a:extLst>
        </xdr:cNvPr>
        <xdr:cNvSpPr/>
      </xdr:nvSpPr>
      <xdr:spPr>
        <a:xfrm>
          <a:off x="12029440" y="138660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170362</xdr:rowOff>
    </xdr:from>
    <xdr:to>
      <xdr:col>76</xdr:col>
      <xdr:colOff>114300</xdr:colOff>
      <xdr:row>83</xdr:row>
      <xdr:rowOff>28302</xdr:rowOff>
    </xdr:to>
    <xdr:cxnSp macro="">
      <xdr:nvCxnSpPr>
        <xdr:cNvPr id="676" name="直線コネクタ 675">
          <a:extLst>
            <a:ext uri="{FF2B5EF4-FFF2-40B4-BE49-F238E27FC236}">
              <a16:creationId xmlns:a16="http://schemas.microsoft.com/office/drawing/2014/main" id="{03D18C4E-1627-484D-8432-22FFB0C6C42C}"/>
            </a:ext>
          </a:extLst>
        </xdr:cNvPr>
        <xdr:cNvCxnSpPr/>
      </xdr:nvCxnSpPr>
      <xdr:spPr>
        <a:xfrm>
          <a:off x="12072620" y="13916842"/>
          <a:ext cx="78232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677" name="楕円 676">
          <a:extLst>
            <a:ext uri="{FF2B5EF4-FFF2-40B4-BE49-F238E27FC236}">
              <a16:creationId xmlns:a16="http://schemas.microsoft.com/office/drawing/2014/main" id="{594096EB-B555-476D-BA60-AE5FBD8C7454}"/>
            </a:ext>
          </a:extLst>
        </xdr:cNvPr>
        <xdr:cNvSpPr/>
      </xdr:nvSpPr>
      <xdr:spPr>
        <a:xfrm>
          <a:off x="11231880" y="138366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82</xdr:row>
      <xdr:rowOff>170362</xdr:rowOff>
    </xdr:to>
    <xdr:cxnSp macro="">
      <xdr:nvCxnSpPr>
        <xdr:cNvPr id="678" name="直線コネクタ 677">
          <a:extLst>
            <a:ext uri="{FF2B5EF4-FFF2-40B4-BE49-F238E27FC236}">
              <a16:creationId xmlns:a16="http://schemas.microsoft.com/office/drawing/2014/main" id="{9C35C548-20AF-4692-A127-EE7BC5D4AE82}"/>
            </a:ext>
          </a:extLst>
        </xdr:cNvPr>
        <xdr:cNvCxnSpPr/>
      </xdr:nvCxnSpPr>
      <xdr:spPr>
        <a:xfrm>
          <a:off x="11282680" y="13887450"/>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107785</xdr:rowOff>
    </xdr:from>
    <xdr:ext cx="405111" cy="259045"/>
    <xdr:sp macro="" textlink="">
      <xdr:nvSpPr>
        <xdr:cNvPr id="679" name="n_1aveValue【児童館】&#10;有形固定資産減価償却率">
          <a:extLst>
            <a:ext uri="{FF2B5EF4-FFF2-40B4-BE49-F238E27FC236}">
              <a16:creationId xmlns:a16="http://schemas.microsoft.com/office/drawing/2014/main" id="{F3CBBAA2-B169-4126-830D-941B6AC0480A}"/>
            </a:ext>
          </a:extLst>
        </xdr:cNvPr>
        <xdr:cNvSpPr txBox="1"/>
      </xdr:nvSpPr>
      <xdr:spPr>
        <a:xfrm>
          <a:off x="13437244" y="14189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65332</xdr:rowOff>
    </xdr:from>
    <xdr:ext cx="405111" cy="259045"/>
    <xdr:sp macro="" textlink="">
      <xdr:nvSpPr>
        <xdr:cNvPr id="680" name="n_2aveValue【児童館】&#10;有形固定資産減価償却率">
          <a:extLst>
            <a:ext uri="{FF2B5EF4-FFF2-40B4-BE49-F238E27FC236}">
              <a16:creationId xmlns:a16="http://schemas.microsoft.com/office/drawing/2014/main" id="{61834F52-D007-4A10-B5C2-5AF05C421A08}"/>
            </a:ext>
          </a:extLst>
        </xdr:cNvPr>
        <xdr:cNvSpPr txBox="1"/>
      </xdr:nvSpPr>
      <xdr:spPr>
        <a:xfrm>
          <a:off x="12675244" y="1414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681" name="n_3aveValue【児童館】&#10;有形固定資産減価償却率">
          <a:extLst>
            <a:ext uri="{FF2B5EF4-FFF2-40B4-BE49-F238E27FC236}">
              <a16:creationId xmlns:a16="http://schemas.microsoft.com/office/drawing/2014/main" id="{81235325-DF70-4023-AB08-B3D69778094E}"/>
            </a:ext>
          </a:extLst>
        </xdr:cNvPr>
        <xdr:cNvSpPr txBox="1"/>
      </xdr:nvSpPr>
      <xdr:spPr>
        <a:xfrm>
          <a:off x="119005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124114</xdr:rowOff>
    </xdr:from>
    <xdr:ext cx="405111" cy="259045"/>
    <xdr:sp macro="" textlink="">
      <xdr:nvSpPr>
        <xdr:cNvPr id="682" name="n_4aveValue【児童館】&#10;有形固定資産減価償却率">
          <a:extLst>
            <a:ext uri="{FF2B5EF4-FFF2-40B4-BE49-F238E27FC236}">
              <a16:creationId xmlns:a16="http://schemas.microsoft.com/office/drawing/2014/main" id="{9B8A5E49-D40F-4342-8B66-7A6DEDB6FD53}"/>
            </a:ext>
          </a:extLst>
        </xdr:cNvPr>
        <xdr:cNvSpPr txBox="1"/>
      </xdr:nvSpPr>
      <xdr:spPr>
        <a:xfrm>
          <a:off x="11102984" y="14205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125021</xdr:rowOff>
    </xdr:from>
    <xdr:ext cx="405111" cy="259045"/>
    <xdr:sp macro="" textlink="">
      <xdr:nvSpPr>
        <xdr:cNvPr id="683" name="n_1mainValue【児童館】&#10;有形固定資産減価償却率">
          <a:extLst>
            <a:ext uri="{FF2B5EF4-FFF2-40B4-BE49-F238E27FC236}">
              <a16:creationId xmlns:a16="http://schemas.microsoft.com/office/drawing/2014/main" id="{7AAA2F85-A41C-483B-BEDF-81D05B3F0BDB}"/>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95629</xdr:rowOff>
    </xdr:from>
    <xdr:ext cx="405111" cy="259045"/>
    <xdr:sp macro="" textlink="">
      <xdr:nvSpPr>
        <xdr:cNvPr id="684" name="n_2mainValue【児童館】&#10;有形固定資産減価償却率">
          <a:extLst>
            <a:ext uri="{FF2B5EF4-FFF2-40B4-BE49-F238E27FC236}">
              <a16:creationId xmlns:a16="http://schemas.microsoft.com/office/drawing/2014/main" id="{6945CAF7-AF5A-49B6-A0E8-F2ABE526A018}"/>
            </a:ext>
          </a:extLst>
        </xdr:cNvPr>
        <xdr:cNvSpPr txBox="1"/>
      </xdr:nvSpPr>
      <xdr:spPr>
        <a:xfrm>
          <a:off x="1267524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685" name="n_3mainValue【児童館】&#10;有形固定資産減価償却率">
          <a:extLst>
            <a:ext uri="{FF2B5EF4-FFF2-40B4-BE49-F238E27FC236}">
              <a16:creationId xmlns:a16="http://schemas.microsoft.com/office/drawing/2014/main" id="{B200B47E-2DDA-4CB7-A57D-FB8AF8D5DFFD}"/>
            </a:ext>
          </a:extLst>
        </xdr:cNvPr>
        <xdr:cNvSpPr txBox="1"/>
      </xdr:nvSpPr>
      <xdr:spPr>
        <a:xfrm>
          <a:off x="11900544" y="1364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86" name="n_4mainValue【児童館】&#10;有形固定資産減価償却率">
          <a:extLst>
            <a:ext uri="{FF2B5EF4-FFF2-40B4-BE49-F238E27FC236}">
              <a16:creationId xmlns:a16="http://schemas.microsoft.com/office/drawing/2014/main" id="{2EB5F459-B920-4DD2-97B0-8EDD975B145A}"/>
            </a:ext>
          </a:extLst>
        </xdr:cNvPr>
        <xdr:cNvSpPr txBox="1"/>
      </xdr:nvSpPr>
      <xdr:spPr>
        <a:xfrm>
          <a:off x="1110298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7" name="正方形/長方形 686">
          <a:extLst>
            <a:ext uri="{FF2B5EF4-FFF2-40B4-BE49-F238E27FC236}">
              <a16:creationId xmlns:a16="http://schemas.microsoft.com/office/drawing/2014/main" id="{856CF2B8-44B8-422A-96A4-E56AB1B70EF7}"/>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8" name="正方形/長方形 687">
          <a:extLst>
            <a:ext uri="{FF2B5EF4-FFF2-40B4-BE49-F238E27FC236}">
              <a16:creationId xmlns:a16="http://schemas.microsoft.com/office/drawing/2014/main" id="{B2172FCA-2D87-4F94-AC1D-2DC5B1E840A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9" name="正方形/長方形 688">
          <a:extLst>
            <a:ext uri="{FF2B5EF4-FFF2-40B4-BE49-F238E27FC236}">
              <a16:creationId xmlns:a16="http://schemas.microsoft.com/office/drawing/2014/main" id="{A010DEB2-ED2C-4D57-A8BD-53B6EF2A231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90" name="正方形/長方形 689">
          <a:extLst>
            <a:ext uri="{FF2B5EF4-FFF2-40B4-BE49-F238E27FC236}">
              <a16:creationId xmlns:a16="http://schemas.microsoft.com/office/drawing/2014/main" id="{3E775A2E-B225-42B1-9C9D-D9A9F8C99A5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1" name="正方形/長方形 690">
          <a:extLst>
            <a:ext uri="{FF2B5EF4-FFF2-40B4-BE49-F238E27FC236}">
              <a16:creationId xmlns:a16="http://schemas.microsoft.com/office/drawing/2014/main" id="{80128E52-40E3-4E1B-AD7D-16665AC0C4F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2" name="正方形/長方形 691">
          <a:extLst>
            <a:ext uri="{FF2B5EF4-FFF2-40B4-BE49-F238E27FC236}">
              <a16:creationId xmlns:a16="http://schemas.microsoft.com/office/drawing/2014/main" id="{F97BD2ED-8CA3-4A0D-9736-D7543A0918C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3" name="正方形/長方形 692">
          <a:extLst>
            <a:ext uri="{FF2B5EF4-FFF2-40B4-BE49-F238E27FC236}">
              <a16:creationId xmlns:a16="http://schemas.microsoft.com/office/drawing/2014/main" id="{D3620B8E-C664-421A-9A70-2C1D6B62734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4" name="正方形/長方形 693">
          <a:extLst>
            <a:ext uri="{FF2B5EF4-FFF2-40B4-BE49-F238E27FC236}">
              <a16:creationId xmlns:a16="http://schemas.microsoft.com/office/drawing/2014/main" id="{565B0DF4-3C65-40D4-964F-53C1F7B1A3A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5" name="テキスト ボックス 694">
          <a:extLst>
            <a:ext uri="{FF2B5EF4-FFF2-40B4-BE49-F238E27FC236}">
              <a16:creationId xmlns:a16="http://schemas.microsoft.com/office/drawing/2014/main" id="{D6F807B2-7174-43AA-BA89-796A3B46E1A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6" name="直線コネクタ 695">
          <a:extLst>
            <a:ext uri="{FF2B5EF4-FFF2-40B4-BE49-F238E27FC236}">
              <a16:creationId xmlns:a16="http://schemas.microsoft.com/office/drawing/2014/main" id="{26BE3A2F-7C51-4F3D-8DC0-0FE00DA465F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7" name="直線コネクタ 696">
          <a:extLst>
            <a:ext uri="{FF2B5EF4-FFF2-40B4-BE49-F238E27FC236}">
              <a16:creationId xmlns:a16="http://schemas.microsoft.com/office/drawing/2014/main" id="{5D436417-7A48-4C34-858D-8C973D11C04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8" name="テキスト ボックス 697">
          <a:extLst>
            <a:ext uri="{FF2B5EF4-FFF2-40B4-BE49-F238E27FC236}">
              <a16:creationId xmlns:a16="http://schemas.microsoft.com/office/drawing/2014/main" id="{766D1BE0-8E33-4DDA-936B-F2B13FDA4E85}"/>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9" name="直線コネクタ 698">
          <a:extLst>
            <a:ext uri="{FF2B5EF4-FFF2-40B4-BE49-F238E27FC236}">
              <a16:creationId xmlns:a16="http://schemas.microsoft.com/office/drawing/2014/main" id="{5E0B7E42-E500-40CA-B99B-7429E0EB7CDD}"/>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00" name="テキスト ボックス 699">
          <a:extLst>
            <a:ext uri="{FF2B5EF4-FFF2-40B4-BE49-F238E27FC236}">
              <a16:creationId xmlns:a16="http://schemas.microsoft.com/office/drawing/2014/main" id="{A5697DDD-2377-4622-A1FA-4E73553A9ED6}"/>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1" name="直線コネクタ 700">
          <a:extLst>
            <a:ext uri="{FF2B5EF4-FFF2-40B4-BE49-F238E27FC236}">
              <a16:creationId xmlns:a16="http://schemas.microsoft.com/office/drawing/2014/main" id="{0A0ECB18-2785-4721-AFAF-9D0608B39CDA}"/>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2" name="テキスト ボックス 701">
          <a:extLst>
            <a:ext uri="{FF2B5EF4-FFF2-40B4-BE49-F238E27FC236}">
              <a16:creationId xmlns:a16="http://schemas.microsoft.com/office/drawing/2014/main" id="{5B898768-9B6E-4500-AD74-9E8271BF9D07}"/>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3" name="直線コネクタ 702">
          <a:extLst>
            <a:ext uri="{FF2B5EF4-FFF2-40B4-BE49-F238E27FC236}">
              <a16:creationId xmlns:a16="http://schemas.microsoft.com/office/drawing/2014/main" id="{AFE3D2BD-0D0B-4800-8828-DF09A5DF35D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4" name="テキスト ボックス 703">
          <a:extLst>
            <a:ext uri="{FF2B5EF4-FFF2-40B4-BE49-F238E27FC236}">
              <a16:creationId xmlns:a16="http://schemas.microsoft.com/office/drawing/2014/main" id="{A1401C6D-7FA4-48D1-BD47-C7515E4BD62F}"/>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20826E71-8D96-41D4-BE1B-5775BE836D01}"/>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5EA9AF78-60FF-4A48-AAB0-78217472CF8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4976EC86-BDA5-434B-AFD4-903ACEE54F83}"/>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708" name="直線コネクタ 707">
          <a:extLst>
            <a:ext uri="{FF2B5EF4-FFF2-40B4-BE49-F238E27FC236}">
              <a16:creationId xmlns:a16="http://schemas.microsoft.com/office/drawing/2014/main" id="{41106183-5F90-47FB-9727-772532D56C9D}"/>
            </a:ext>
          </a:extLst>
        </xdr:cNvPr>
        <xdr:cNvCxnSpPr/>
      </xdr:nvCxnSpPr>
      <xdr:spPr>
        <a:xfrm flipV="1">
          <a:off x="19509104" y="13315949"/>
          <a:ext cx="0" cy="1010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709" name="【児童館】&#10;一人当たり面積最小値テキスト">
          <a:extLst>
            <a:ext uri="{FF2B5EF4-FFF2-40B4-BE49-F238E27FC236}">
              <a16:creationId xmlns:a16="http://schemas.microsoft.com/office/drawing/2014/main" id="{F9593DF9-4CA4-4491-9713-ABB0447951AB}"/>
            </a:ext>
          </a:extLst>
        </xdr:cNvPr>
        <xdr:cNvSpPr txBox="1"/>
      </xdr:nvSpPr>
      <xdr:spPr>
        <a:xfrm>
          <a:off x="19547840" y="1433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710" name="直線コネクタ 709">
          <a:extLst>
            <a:ext uri="{FF2B5EF4-FFF2-40B4-BE49-F238E27FC236}">
              <a16:creationId xmlns:a16="http://schemas.microsoft.com/office/drawing/2014/main" id="{F9786919-8D8E-4488-8814-EADF42442329}"/>
            </a:ext>
          </a:extLst>
        </xdr:cNvPr>
        <xdr:cNvCxnSpPr/>
      </xdr:nvCxnSpPr>
      <xdr:spPr>
        <a:xfrm>
          <a:off x="19443700" y="143263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711" name="【児童館】&#10;一人当たり面積最大値テキスト">
          <a:extLst>
            <a:ext uri="{FF2B5EF4-FFF2-40B4-BE49-F238E27FC236}">
              <a16:creationId xmlns:a16="http://schemas.microsoft.com/office/drawing/2014/main" id="{63744754-7625-492B-BD18-19CD6C5FC651}"/>
            </a:ext>
          </a:extLst>
        </xdr:cNvPr>
        <xdr:cNvSpPr txBox="1"/>
      </xdr:nvSpPr>
      <xdr:spPr>
        <a:xfrm>
          <a:off x="19547840" y="13094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712" name="直線コネクタ 711">
          <a:extLst>
            <a:ext uri="{FF2B5EF4-FFF2-40B4-BE49-F238E27FC236}">
              <a16:creationId xmlns:a16="http://schemas.microsoft.com/office/drawing/2014/main" id="{D9F15069-1950-48F1-8278-99E2641BFBC7}"/>
            </a:ext>
          </a:extLst>
        </xdr:cNvPr>
        <xdr:cNvCxnSpPr/>
      </xdr:nvCxnSpPr>
      <xdr:spPr>
        <a:xfrm>
          <a:off x="19443700" y="133159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713" name="【児童館】&#10;一人当たり面積平均値テキスト">
          <a:extLst>
            <a:ext uri="{FF2B5EF4-FFF2-40B4-BE49-F238E27FC236}">
              <a16:creationId xmlns:a16="http://schemas.microsoft.com/office/drawing/2014/main" id="{DD1AEEA5-B6E4-474D-A976-B28217F9B9C0}"/>
            </a:ext>
          </a:extLst>
        </xdr:cNvPr>
        <xdr:cNvSpPr txBox="1"/>
      </xdr:nvSpPr>
      <xdr:spPr>
        <a:xfrm>
          <a:off x="19547840" y="13886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714" name="フローチャート: 判断 713">
          <a:extLst>
            <a:ext uri="{FF2B5EF4-FFF2-40B4-BE49-F238E27FC236}">
              <a16:creationId xmlns:a16="http://schemas.microsoft.com/office/drawing/2014/main" id="{74FA021E-51B9-4105-94B4-963610322673}"/>
            </a:ext>
          </a:extLst>
        </xdr:cNvPr>
        <xdr:cNvSpPr/>
      </xdr:nvSpPr>
      <xdr:spPr>
        <a:xfrm>
          <a:off x="19458940" y="14031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15" name="フローチャート: 判断 714">
          <a:extLst>
            <a:ext uri="{FF2B5EF4-FFF2-40B4-BE49-F238E27FC236}">
              <a16:creationId xmlns:a16="http://schemas.microsoft.com/office/drawing/2014/main" id="{16E7F29C-630A-4E1B-8DA7-EABD348C2BD4}"/>
            </a:ext>
          </a:extLst>
        </xdr:cNvPr>
        <xdr:cNvSpPr/>
      </xdr:nvSpPr>
      <xdr:spPr>
        <a:xfrm>
          <a:off x="18735040" y="140225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716" name="フローチャート: 判断 715">
          <a:extLst>
            <a:ext uri="{FF2B5EF4-FFF2-40B4-BE49-F238E27FC236}">
              <a16:creationId xmlns:a16="http://schemas.microsoft.com/office/drawing/2014/main" id="{E196B0FD-4C35-45D9-941D-71A162F2E845}"/>
            </a:ext>
          </a:extLst>
        </xdr:cNvPr>
        <xdr:cNvSpPr/>
      </xdr:nvSpPr>
      <xdr:spPr>
        <a:xfrm>
          <a:off x="17937480" y="140317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717" name="フローチャート: 判断 716">
          <a:extLst>
            <a:ext uri="{FF2B5EF4-FFF2-40B4-BE49-F238E27FC236}">
              <a16:creationId xmlns:a16="http://schemas.microsoft.com/office/drawing/2014/main" id="{554EA7E4-5556-460D-A34E-62487F2B07CD}"/>
            </a:ext>
          </a:extLst>
        </xdr:cNvPr>
        <xdr:cNvSpPr/>
      </xdr:nvSpPr>
      <xdr:spPr>
        <a:xfrm>
          <a:off x="17162780" y="14036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718" name="フローチャート: 判断 717">
          <a:extLst>
            <a:ext uri="{FF2B5EF4-FFF2-40B4-BE49-F238E27FC236}">
              <a16:creationId xmlns:a16="http://schemas.microsoft.com/office/drawing/2014/main" id="{F7D74D1D-CF47-45EA-B97E-6E56E6ADFAF9}"/>
            </a:ext>
          </a:extLst>
        </xdr:cNvPr>
        <xdr:cNvSpPr/>
      </xdr:nvSpPr>
      <xdr:spPr>
        <a:xfrm>
          <a:off x="16388080" y="140454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EF3DC07C-1510-44D4-ACB9-E1FD026B5B1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7FDB897D-FEB4-4915-A583-DAF0B609BD6A}"/>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9B2EDF48-ED28-4859-B925-7B090D9DCB3A}"/>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47102113-8D8E-423A-B515-0434073CD86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74D0EA1-2A38-46E1-BF7D-D549CE53F871}"/>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14732</xdr:rowOff>
    </xdr:from>
    <xdr:to>
      <xdr:col>116</xdr:col>
      <xdr:colOff>114300</xdr:colOff>
      <xdr:row>84</xdr:row>
      <xdr:rowOff>116332</xdr:rowOff>
    </xdr:to>
    <xdr:sp macro="" textlink="">
      <xdr:nvSpPr>
        <xdr:cNvPr id="724" name="楕円 723">
          <a:extLst>
            <a:ext uri="{FF2B5EF4-FFF2-40B4-BE49-F238E27FC236}">
              <a16:creationId xmlns:a16="http://schemas.microsoft.com/office/drawing/2014/main" id="{E4061268-670D-4868-84F2-5ACDCA186544}"/>
            </a:ext>
          </a:extLst>
        </xdr:cNvPr>
        <xdr:cNvSpPr/>
      </xdr:nvSpPr>
      <xdr:spPr>
        <a:xfrm>
          <a:off x="19458940" y="1409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164609</xdr:rowOff>
    </xdr:from>
    <xdr:ext cx="469744" cy="259045"/>
    <xdr:sp macro="" textlink="">
      <xdr:nvSpPr>
        <xdr:cNvPr id="725" name="【児童館】&#10;一人当たり面積該当値テキスト">
          <a:extLst>
            <a:ext uri="{FF2B5EF4-FFF2-40B4-BE49-F238E27FC236}">
              <a16:creationId xmlns:a16="http://schemas.microsoft.com/office/drawing/2014/main" id="{1F3F3852-9D9F-4DFF-B395-F8A04E12107B}"/>
            </a:ext>
          </a:extLst>
        </xdr:cNvPr>
        <xdr:cNvSpPr txBox="1"/>
      </xdr:nvSpPr>
      <xdr:spPr>
        <a:xfrm>
          <a:off x="19547840" y="14078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19304</xdr:rowOff>
    </xdr:from>
    <xdr:to>
      <xdr:col>112</xdr:col>
      <xdr:colOff>38100</xdr:colOff>
      <xdr:row>84</xdr:row>
      <xdr:rowOff>120904</xdr:rowOff>
    </xdr:to>
    <xdr:sp macro="" textlink="">
      <xdr:nvSpPr>
        <xdr:cNvPr id="726" name="楕円 725">
          <a:extLst>
            <a:ext uri="{FF2B5EF4-FFF2-40B4-BE49-F238E27FC236}">
              <a16:creationId xmlns:a16="http://schemas.microsoft.com/office/drawing/2014/main" id="{AAC6A40D-EA83-4455-A707-3354E3CB34C8}"/>
            </a:ext>
          </a:extLst>
        </xdr:cNvPr>
        <xdr:cNvSpPr/>
      </xdr:nvSpPr>
      <xdr:spPr>
        <a:xfrm>
          <a:off x="18735040" y="141010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65532</xdr:rowOff>
    </xdr:from>
    <xdr:to>
      <xdr:col>116</xdr:col>
      <xdr:colOff>63500</xdr:colOff>
      <xdr:row>84</xdr:row>
      <xdr:rowOff>70104</xdr:rowOff>
    </xdr:to>
    <xdr:cxnSp macro="">
      <xdr:nvCxnSpPr>
        <xdr:cNvPr id="727" name="直線コネクタ 726">
          <a:extLst>
            <a:ext uri="{FF2B5EF4-FFF2-40B4-BE49-F238E27FC236}">
              <a16:creationId xmlns:a16="http://schemas.microsoft.com/office/drawing/2014/main" id="{B22729BF-2731-4C2F-8862-4C459EED730B}"/>
            </a:ext>
          </a:extLst>
        </xdr:cNvPr>
        <xdr:cNvCxnSpPr/>
      </xdr:nvCxnSpPr>
      <xdr:spPr>
        <a:xfrm flipV="1">
          <a:off x="18778220" y="1414729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23876</xdr:rowOff>
    </xdr:from>
    <xdr:to>
      <xdr:col>107</xdr:col>
      <xdr:colOff>101600</xdr:colOff>
      <xdr:row>84</xdr:row>
      <xdr:rowOff>125476</xdr:rowOff>
    </xdr:to>
    <xdr:sp macro="" textlink="">
      <xdr:nvSpPr>
        <xdr:cNvPr id="728" name="楕円 727">
          <a:extLst>
            <a:ext uri="{FF2B5EF4-FFF2-40B4-BE49-F238E27FC236}">
              <a16:creationId xmlns:a16="http://schemas.microsoft.com/office/drawing/2014/main" id="{66332F37-A8D3-48F0-98B8-3BA441EA2FFA}"/>
            </a:ext>
          </a:extLst>
        </xdr:cNvPr>
        <xdr:cNvSpPr/>
      </xdr:nvSpPr>
      <xdr:spPr>
        <a:xfrm>
          <a:off x="17937480" y="1410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70104</xdr:rowOff>
    </xdr:from>
    <xdr:to>
      <xdr:col>111</xdr:col>
      <xdr:colOff>177800</xdr:colOff>
      <xdr:row>84</xdr:row>
      <xdr:rowOff>74676</xdr:rowOff>
    </xdr:to>
    <xdr:cxnSp macro="">
      <xdr:nvCxnSpPr>
        <xdr:cNvPr id="729" name="直線コネクタ 728">
          <a:extLst>
            <a:ext uri="{FF2B5EF4-FFF2-40B4-BE49-F238E27FC236}">
              <a16:creationId xmlns:a16="http://schemas.microsoft.com/office/drawing/2014/main" id="{958469A1-5BC3-45DC-A564-1A1284D7D67A}"/>
            </a:ext>
          </a:extLst>
        </xdr:cNvPr>
        <xdr:cNvCxnSpPr/>
      </xdr:nvCxnSpPr>
      <xdr:spPr>
        <a:xfrm flipV="1">
          <a:off x="17988280" y="14151864"/>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30" name="楕円 729">
          <a:extLst>
            <a:ext uri="{FF2B5EF4-FFF2-40B4-BE49-F238E27FC236}">
              <a16:creationId xmlns:a16="http://schemas.microsoft.com/office/drawing/2014/main" id="{7CA8DFF3-5079-4C7C-8B51-39552D5983D9}"/>
            </a:ext>
          </a:extLst>
        </xdr:cNvPr>
        <xdr:cNvSpPr/>
      </xdr:nvSpPr>
      <xdr:spPr>
        <a:xfrm>
          <a:off x="1716278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74676</xdr:rowOff>
    </xdr:from>
    <xdr:to>
      <xdr:col>107</xdr:col>
      <xdr:colOff>50800</xdr:colOff>
      <xdr:row>84</xdr:row>
      <xdr:rowOff>83820</xdr:rowOff>
    </xdr:to>
    <xdr:cxnSp macro="">
      <xdr:nvCxnSpPr>
        <xdr:cNvPr id="731" name="直線コネクタ 730">
          <a:extLst>
            <a:ext uri="{FF2B5EF4-FFF2-40B4-BE49-F238E27FC236}">
              <a16:creationId xmlns:a16="http://schemas.microsoft.com/office/drawing/2014/main" id="{FC096C02-982A-4BE1-ADE8-B25220BA03ED}"/>
            </a:ext>
          </a:extLst>
        </xdr:cNvPr>
        <xdr:cNvCxnSpPr/>
      </xdr:nvCxnSpPr>
      <xdr:spPr>
        <a:xfrm flipV="1">
          <a:off x="17213580" y="14156436"/>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37592</xdr:rowOff>
    </xdr:from>
    <xdr:to>
      <xdr:col>98</xdr:col>
      <xdr:colOff>38100</xdr:colOff>
      <xdr:row>84</xdr:row>
      <xdr:rowOff>139192</xdr:rowOff>
    </xdr:to>
    <xdr:sp macro="" textlink="">
      <xdr:nvSpPr>
        <xdr:cNvPr id="732" name="楕円 731">
          <a:extLst>
            <a:ext uri="{FF2B5EF4-FFF2-40B4-BE49-F238E27FC236}">
              <a16:creationId xmlns:a16="http://schemas.microsoft.com/office/drawing/2014/main" id="{F1BF2585-7407-4D82-A18F-406412C3550C}"/>
            </a:ext>
          </a:extLst>
        </xdr:cNvPr>
        <xdr:cNvSpPr/>
      </xdr:nvSpPr>
      <xdr:spPr>
        <a:xfrm>
          <a:off x="16388080" y="141193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83820</xdr:rowOff>
    </xdr:from>
    <xdr:to>
      <xdr:col>102</xdr:col>
      <xdr:colOff>114300</xdr:colOff>
      <xdr:row>84</xdr:row>
      <xdr:rowOff>88392</xdr:rowOff>
    </xdr:to>
    <xdr:cxnSp macro="">
      <xdr:nvCxnSpPr>
        <xdr:cNvPr id="733" name="直線コネクタ 732">
          <a:extLst>
            <a:ext uri="{FF2B5EF4-FFF2-40B4-BE49-F238E27FC236}">
              <a16:creationId xmlns:a16="http://schemas.microsoft.com/office/drawing/2014/main" id="{4E86D9BD-D2C3-4848-9941-56EEAB6F83D0}"/>
            </a:ext>
          </a:extLst>
        </xdr:cNvPr>
        <xdr:cNvCxnSpPr/>
      </xdr:nvCxnSpPr>
      <xdr:spPr>
        <a:xfrm flipV="1">
          <a:off x="16431260" y="1416558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34" name="n_1aveValue【児童館】&#10;一人当たり面積">
          <a:extLst>
            <a:ext uri="{FF2B5EF4-FFF2-40B4-BE49-F238E27FC236}">
              <a16:creationId xmlns:a16="http://schemas.microsoft.com/office/drawing/2014/main" id="{989540C7-2139-407B-B8D8-C9177F61CA39}"/>
            </a:ext>
          </a:extLst>
        </xdr:cNvPr>
        <xdr:cNvSpPr txBox="1"/>
      </xdr:nvSpPr>
      <xdr:spPr>
        <a:xfrm>
          <a:off x="18561127" y="1380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735" name="n_2aveValue【児童館】&#10;一人当たり面積">
          <a:extLst>
            <a:ext uri="{FF2B5EF4-FFF2-40B4-BE49-F238E27FC236}">
              <a16:creationId xmlns:a16="http://schemas.microsoft.com/office/drawing/2014/main" id="{DB971093-E83B-4FC2-9A66-740F782A5169}"/>
            </a:ext>
          </a:extLst>
        </xdr:cNvPr>
        <xdr:cNvSpPr txBox="1"/>
      </xdr:nvSpPr>
      <xdr:spPr>
        <a:xfrm>
          <a:off x="17776267" y="1381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736" name="n_3aveValue【児童館】&#10;一人当たり面積">
          <a:extLst>
            <a:ext uri="{FF2B5EF4-FFF2-40B4-BE49-F238E27FC236}">
              <a16:creationId xmlns:a16="http://schemas.microsoft.com/office/drawing/2014/main" id="{D9D52C02-F511-462F-AD96-C1A66B8BF651}"/>
            </a:ext>
          </a:extLst>
        </xdr:cNvPr>
        <xdr:cNvSpPr txBox="1"/>
      </xdr:nvSpPr>
      <xdr:spPr>
        <a:xfrm>
          <a:off x="17001567" y="138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737" name="n_4aveValue【児童館】&#10;一人当たり面積">
          <a:extLst>
            <a:ext uri="{FF2B5EF4-FFF2-40B4-BE49-F238E27FC236}">
              <a16:creationId xmlns:a16="http://schemas.microsoft.com/office/drawing/2014/main" id="{334A941E-1BD0-48FC-8246-88DD1C57F478}"/>
            </a:ext>
          </a:extLst>
        </xdr:cNvPr>
        <xdr:cNvSpPr txBox="1"/>
      </xdr:nvSpPr>
      <xdr:spPr>
        <a:xfrm>
          <a:off x="16226867" y="1382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112031</xdr:rowOff>
    </xdr:from>
    <xdr:ext cx="469744" cy="259045"/>
    <xdr:sp macro="" textlink="">
      <xdr:nvSpPr>
        <xdr:cNvPr id="738" name="n_1mainValue【児童館】&#10;一人当たり面積">
          <a:extLst>
            <a:ext uri="{FF2B5EF4-FFF2-40B4-BE49-F238E27FC236}">
              <a16:creationId xmlns:a16="http://schemas.microsoft.com/office/drawing/2014/main" id="{95A23263-546E-4E0B-A148-F91BA672E7CF}"/>
            </a:ext>
          </a:extLst>
        </xdr:cNvPr>
        <xdr:cNvSpPr txBox="1"/>
      </xdr:nvSpPr>
      <xdr:spPr>
        <a:xfrm>
          <a:off x="18561127" y="1419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116603</xdr:rowOff>
    </xdr:from>
    <xdr:ext cx="469744" cy="259045"/>
    <xdr:sp macro="" textlink="">
      <xdr:nvSpPr>
        <xdr:cNvPr id="739" name="n_2mainValue【児童館】&#10;一人当たり面積">
          <a:extLst>
            <a:ext uri="{FF2B5EF4-FFF2-40B4-BE49-F238E27FC236}">
              <a16:creationId xmlns:a16="http://schemas.microsoft.com/office/drawing/2014/main" id="{8B90BD43-0E8D-4F51-91A2-0230D952F9E6}"/>
            </a:ext>
          </a:extLst>
        </xdr:cNvPr>
        <xdr:cNvSpPr txBox="1"/>
      </xdr:nvSpPr>
      <xdr:spPr>
        <a:xfrm>
          <a:off x="177762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740" name="n_3mainValue【児童館】&#10;一人当たり面積">
          <a:extLst>
            <a:ext uri="{FF2B5EF4-FFF2-40B4-BE49-F238E27FC236}">
              <a16:creationId xmlns:a16="http://schemas.microsoft.com/office/drawing/2014/main" id="{3C3D49AC-4F14-46C0-A8B8-F8C3C14BF30C}"/>
            </a:ext>
          </a:extLst>
        </xdr:cNvPr>
        <xdr:cNvSpPr txBox="1"/>
      </xdr:nvSpPr>
      <xdr:spPr>
        <a:xfrm>
          <a:off x="17001567" y="1420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130319</xdr:rowOff>
    </xdr:from>
    <xdr:ext cx="469744" cy="259045"/>
    <xdr:sp macro="" textlink="">
      <xdr:nvSpPr>
        <xdr:cNvPr id="741" name="n_4mainValue【児童館】&#10;一人当たり面積">
          <a:extLst>
            <a:ext uri="{FF2B5EF4-FFF2-40B4-BE49-F238E27FC236}">
              <a16:creationId xmlns:a16="http://schemas.microsoft.com/office/drawing/2014/main" id="{6001F1DB-1535-42EB-B287-F3854D0B0B24}"/>
            </a:ext>
          </a:extLst>
        </xdr:cNvPr>
        <xdr:cNvSpPr txBox="1"/>
      </xdr:nvSpPr>
      <xdr:spPr>
        <a:xfrm>
          <a:off x="16226867"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9971B350-1090-4B1E-9318-63B2580506A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7F09C739-D1F9-44AB-A3A4-EFD1D8F482D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05C4A3E0-D1AD-4755-87B9-C3F13B3124B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082969FD-A76F-4DBF-867D-0DF632471BB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CE5816F2-E324-4780-99A1-E803BC9589F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B026F77-9F8F-4D0D-9BED-98303B6E4978}"/>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45B25C6E-7795-4706-8B5C-27B242B949A8}"/>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49063CB3-F731-4BDB-B8F1-ECD1C18C16B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A4D19E55-E27E-4E27-AD74-262530F73D9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5B54A9E6-E6ED-4824-88E9-79B66ECE4799}"/>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282DFB39-64DE-45BC-9816-6A38D0C9481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1C49CC92-2E77-49D7-BBEF-954C727A640C}"/>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91CAA33B-B508-42D9-AF7D-C59CA3A7E37E}"/>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EA78DDA4-A0F6-4115-AA34-3402F2937CC2}"/>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DA9301BA-FEE0-47FB-8542-35DB2F486264}"/>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D389AA6A-CD22-4F4C-8D6A-3B999058D591}"/>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DB30B2D0-31E0-458E-8A2C-578066587B99}"/>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1F61E65D-F82F-4B5C-A5D3-AF810F41276E}"/>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D75AC33E-9079-4B50-B475-18E9067B0E5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07FDA876-418C-472F-BE1E-7E5F3708E97F}"/>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8003C511-2FFF-4123-B76C-2E270BD75406}"/>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BBEE5F11-10BC-47D9-8CA4-0BC8FDB49BD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3C18EB0D-DB52-427A-A6EF-308220DD4DB6}"/>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07743113-88E0-4B47-9FDB-62C56FEFAE5B}"/>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3D9FF074-3DFB-4D88-ADA7-8A2DFB2D8F82}"/>
            </a:ext>
          </a:extLst>
        </xdr:cNvPr>
        <xdr:cNvCxnSpPr/>
      </xdr:nvCxnSpPr>
      <xdr:spPr>
        <a:xfrm flipV="1">
          <a:off x="14375764" y="1672018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C78940F2-48FA-4996-86D1-2769A9404A8F}"/>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DE848A7A-F8DD-41ED-9059-8E25ED3CDE3E}"/>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69" name="【公民館】&#10;有形固定資産減価償却率最大値テキスト">
          <a:extLst>
            <a:ext uri="{FF2B5EF4-FFF2-40B4-BE49-F238E27FC236}">
              <a16:creationId xmlns:a16="http://schemas.microsoft.com/office/drawing/2014/main" id="{1C5FEF3B-3619-4574-AD95-609CCC8D6F39}"/>
            </a:ext>
          </a:extLst>
        </xdr:cNvPr>
        <xdr:cNvSpPr txBox="1"/>
      </xdr:nvSpPr>
      <xdr:spPr>
        <a:xfrm>
          <a:off x="14414500" y="16499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0" name="直線コネクタ 769">
          <a:extLst>
            <a:ext uri="{FF2B5EF4-FFF2-40B4-BE49-F238E27FC236}">
              <a16:creationId xmlns:a16="http://schemas.microsoft.com/office/drawing/2014/main" id="{E7F9C933-83E9-4041-86A2-D2AE38FF79D8}"/>
            </a:ext>
          </a:extLst>
        </xdr:cNvPr>
        <xdr:cNvCxnSpPr/>
      </xdr:nvCxnSpPr>
      <xdr:spPr>
        <a:xfrm>
          <a:off x="14287500" y="16720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1" name="【公民館】&#10;有形固定資産減価償却率平均値テキスト">
          <a:extLst>
            <a:ext uri="{FF2B5EF4-FFF2-40B4-BE49-F238E27FC236}">
              <a16:creationId xmlns:a16="http://schemas.microsoft.com/office/drawing/2014/main" id="{29ABE49D-A02D-44F1-9BDA-1653DA3D5CCD}"/>
            </a:ext>
          </a:extLst>
        </xdr:cNvPr>
        <xdr:cNvSpPr txBox="1"/>
      </xdr:nvSpPr>
      <xdr:spPr>
        <a:xfrm>
          <a:off x="14414500" y="17492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2" name="フローチャート: 判断 771">
          <a:extLst>
            <a:ext uri="{FF2B5EF4-FFF2-40B4-BE49-F238E27FC236}">
              <a16:creationId xmlns:a16="http://schemas.microsoft.com/office/drawing/2014/main" id="{B1492D75-FFB7-4039-AD62-B305B17C830D}"/>
            </a:ext>
          </a:extLst>
        </xdr:cNvPr>
        <xdr:cNvSpPr/>
      </xdr:nvSpPr>
      <xdr:spPr>
        <a:xfrm>
          <a:off x="14325600" y="176371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3" name="フローチャート: 判断 772">
          <a:extLst>
            <a:ext uri="{FF2B5EF4-FFF2-40B4-BE49-F238E27FC236}">
              <a16:creationId xmlns:a16="http://schemas.microsoft.com/office/drawing/2014/main" id="{0A915652-E511-483F-836B-1C3488ED762F}"/>
            </a:ext>
          </a:extLst>
        </xdr:cNvPr>
        <xdr:cNvSpPr/>
      </xdr:nvSpPr>
      <xdr:spPr>
        <a:xfrm>
          <a:off x="1357884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4" name="フローチャート: 判断 773">
          <a:extLst>
            <a:ext uri="{FF2B5EF4-FFF2-40B4-BE49-F238E27FC236}">
              <a16:creationId xmlns:a16="http://schemas.microsoft.com/office/drawing/2014/main" id="{EB47AB20-1C61-42FA-ACC5-527F1CEB38A7}"/>
            </a:ext>
          </a:extLst>
        </xdr:cNvPr>
        <xdr:cNvSpPr/>
      </xdr:nvSpPr>
      <xdr:spPr>
        <a:xfrm>
          <a:off x="12804140" y="176885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5" name="フローチャート: 判断 774">
          <a:extLst>
            <a:ext uri="{FF2B5EF4-FFF2-40B4-BE49-F238E27FC236}">
              <a16:creationId xmlns:a16="http://schemas.microsoft.com/office/drawing/2014/main" id="{7E5F6E04-93DE-4DF2-8290-334B017C82ED}"/>
            </a:ext>
          </a:extLst>
        </xdr:cNvPr>
        <xdr:cNvSpPr/>
      </xdr:nvSpPr>
      <xdr:spPr>
        <a:xfrm>
          <a:off x="1202944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776" name="フローチャート: 判断 775">
          <a:extLst>
            <a:ext uri="{FF2B5EF4-FFF2-40B4-BE49-F238E27FC236}">
              <a16:creationId xmlns:a16="http://schemas.microsoft.com/office/drawing/2014/main" id="{3DBF3749-755C-4F25-9696-382494E09160}"/>
            </a:ext>
          </a:extLst>
        </xdr:cNvPr>
        <xdr:cNvSpPr/>
      </xdr:nvSpPr>
      <xdr:spPr>
        <a:xfrm>
          <a:off x="11231880" y="17694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653227E-ACD5-4BDF-B695-B787B04E236C}"/>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72A7622C-187C-4366-8E74-29B4900A7F6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76F7FFE-331D-4CCB-93D2-7A870C9C1F91}"/>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5E4509C8-777E-4FAB-BC1B-2C94E821435F}"/>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D8D6239-C207-4AC7-839A-107D3BD9FE4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114936</xdr:rowOff>
    </xdr:from>
    <xdr:to>
      <xdr:col>85</xdr:col>
      <xdr:colOff>177800</xdr:colOff>
      <xdr:row>106</xdr:row>
      <xdr:rowOff>45086</xdr:rowOff>
    </xdr:to>
    <xdr:sp macro="" textlink="">
      <xdr:nvSpPr>
        <xdr:cNvPr id="782" name="楕円 781">
          <a:extLst>
            <a:ext uri="{FF2B5EF4-FFF2-40B4-BE49-F238E27FC236}">
              <a16:creationId xmlns:a16="http://schemas.microsoft.com/office/drawing/2014/main" id="{725EA293-4F7E-42B7-BE83-AFF90CB2E21A}"/>
            </a:ext>
          </a:extLst>
        </xdr:cNvPr>
        <xdr:cNvSpPr/>
      </xdr:nvSpPr>
      <xdr:spPr>
        <a:xfrm>
          <a:off x="14325600" y="1771713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93363</xdr:rowOff>
    </xdr:from>
    <xdr:ext cx="405111" cy="259045"/>
    <xdr:sp macro="" textlink="">
      <xdr:nvSpPr>
        <xdr:cNvPr id="783" name="【公民館】&#10;有形固定資産減価償却率該当値テキスト">
          <a:extLst>
            <a:ext uri="{FF2B5EF4-FFF2-40B4-BE49-F238E27FC236}">
              <a16:creationId xmlns:a16="http://schemas.microsoft.com/office/drawing/2014/main" id="{C5F636C3-227E-4275-88DC-68827711EAED}"/>
            </a:ext>
          </a:extLst>
        </xdr:cNvPr>
        <xdr:cNvSpPr txBox="1"/>
      </xdr:nvSpPr>
      <xdr:spPr>
        <a:xfrm>
          <a:off x="14414500" y="1769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73025</xdr:rowOff>
    </xdr:from>
    <xdr:to>
      <xdr:col>81</xdr:col>
      <xdr:colOff>101600</xdr:colOff>
      <xdr:row>106</xdr:row>
      <xdr:rowOff>3175</xdr:rowOff>
    </xdr:to>
    <xdr:sp macro="" textlink="">
      <xdr:nvSpPr>
        <xdr:cNvPr id="784" name="楕円 783">
          <a:extLst>
            <a:ext uri="{FF2B5EF4-FFF2-40B4-BE49-F238E27FC236}">
              <a16:creationId xmlns:a16="http://schemas.microsoft.com/office/drawing/2014/main" id="{664BD034-9A12-434F-A5F1-DDD1639044C6}"/>
            </a:ext>
          </a:extLst>
        </xdr:cNvPr>
        <xdr:cNvSpPr/>
      </xdr:nvSpPr>
      <xdr:spPr>
        <a:xfrm>
          <a:off x="13578840" y="17675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123825</xdr:rowOff>
    </xdr:from>
    <xdr:to>
      <xdr:col>85</xdr:col>
      <xdr:colOff>127000</xdr:colOff>
      <xdr:row>105</xdr:row>
      <xdr:rowOff>165736</xdr:rowOff>
    </xdr:to>
    <xdr:cxnSp macro="">
      <xdr:nvCxnSpPr>
        <xdr:cNvPr id="785" name="直線コネクタ 784">
          <a:extLst>
            <a:ext uri="{FF2B5EF4-FFF2-40B4-BE49-F238E27FC236}">
              <a16:creationId xmlns:a16="http://schemas.microsoft.com/office/drawing/2014/main" id="{0A09B3D9-0B25-46CB-9210-0689BA2FDBB4}"/>
            </a:ext>
          </a:extLst>
        </xdr:cNvPr>
        <xdr:cNvCxnSpPr/>
      </xdr:nvCxnSpPr>
      <xdr:spPr>
        <a:xfrm>
          <a:off x="13629640" y="17726025"/>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31114</xdr:rowOff>
    </xdr:from>
    <xdr:to>
      <xdr:col>76</xdr:col>
      <xdr:colOff>165100</xdr:colOff>
      <xdr:row>105</xdr:row>
      <xdr:rowOff>132714</xdr:rowOff>
    </xdr:to>
    <xdr:sp macro="" textlink="">
      <xdr:nvSpPr>
        <xdr:cNvPr id="786" name="楕円 785">
          <a:extLst>
            <a:ext uri="{FF2B5EF4-FFF2-40B4-BE49-F238E27FC236}">
              <a16:creationId xmlns:a16="http://schemas.microsoft.com/office/drawing/2014/main" id="{4190697B-8DE5-42C7-99AF-9EC9B905F96D}"/>
            </a:ext>
          </a:extLst>
        </xdr:cNvPr>
        <xdr:cNvSpPr/>
      </xdr:nvSpPr>
      <xdr:spPr>
        <a:xfrm>
          <a:off x="12804140" y="17633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81914</xdr:rowOff>
    </xdr:from>
    <xdr:to>
      <xdr:col>81</xdr:col>
      <xdr:colOff>50800</xdr:colOff>
      <xdr:row>105</xdr:row>
      <xdr:rowOff>123825</xdr:rowOff>
    </xdr:to>
    <xdr:cxnSp macro="">
      <xdr:nvCxnSpPr>
        <xdr:cNvPr id="787" name="直線コネクタ 786">
          <a:extLst>
            <a:ext uri="{FF2B5EF4-FFF2-40B4-BE49-F238E27FC236}">
              <a16:creationId xmlns:a16="http://schemas.microsoft.com/office/drawing/2014/main" id="{F8590A4E-3C29-437E-A11A-1EB9780F7D82}"/>
            </a:ext>
          </a:extLst>
        </xdr:cNvPr>
        <xdr:cNvCxnSpPr/>
      </xdr:nvCxnSpPr>
      <xdr:spPr>
        <a:xfrm>
          <a:off x="12854940" y="17684114"/>
          <a:ext cx="7747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160655</xdr:rowOff>
    </xdr:from>
    <xdr:to>
      <xdr:col>72</xdr:col>
      <xdr:colOff>38100</xdr:colOff>
      <xdr:row>105</xdr:row>
      <xdr:rowOff>90805</xdr:rowOff>
    </xdr:to>
    <xdr:sp macro="" textlink="">
      <xdr:nvSpPr>
        <xdr:cNvPr id="788" name="楕円 787">
          <a:extLst>
            <a:ext uri="{FF2B5EF4-FFF2-40B4-BE49-F238E27FC236}">
              <a16:creationId xmlns:a16="http://schemas.microsoft.com/office/drawing/2014/main" id="{2F9E9F73-AF1F-4197-B05D-BE98DBD9AF5A}"/>
            </a:ext>
          </a:extLst>
        </xdr:cNvPr>
        <xdr:cNvSpPr/>
      </xdr:nvSpPr>
      <xdr:spPr>
        <a:xfrm>
          <a:off x="12029440" y="175952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40005</xdr:rowOff>
    </xdr:from>
    <xdr:to>
      <xdr:col>76</xdr:col>
      <xdr:colOff>114300</xdr:colOff>
      <xdr:row>105</xdr:row>
      <xdr:rowOff>81914</xdr:rowOff>
    </xdr:to>
    <xdr:cxnSp macro="">
      <xdr:nvCxnSpPr>
        <xdr:cNvPr id="789" name="直線コネクタ 788">
          <a:extLst>
            <a:ext uri="{FF2B5EF4-FFF2-40B4-BE49-F238E27FC236}">
              <a16:creationId xmlns:a16="http://schemas.microsoft.com/office/drawing/2014/main" id="{D2A096EE-77A8-4762-B5BA-1B30CFC7A5C0}"/>
            </a:ext>
          </a:extLst>
        </xdr:cNvPr>
        <xdr:cNvCxnSpPr/>
      </xdr:nvCxnSpPr>
      <xdr:spPr>
        <a:xfrm>
          <a:off x="12072620" y="17642205"/>
          <a:ext cx="78232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118745</xdr:rowOff>
    </xdr:from>
    <xdr:to>
      <xdr:col>67</xdr:col>
      <xdr:colOff>101600</xdr:colOff>
      <xdr:row>105</xdr:row>
      <xdr:rowOff>48895</xdr:rowOff>
    </xdr:to>
    <xdr:sp macro="" textlink="">
      <xdr:nvSpPr>
        <xdr:cNvPr id="790" name="楕円 789">
          <a:extLst>
            <a:ext uri="{FF2B5EF4-FFF2-40B4-BE49-F238E27FC236}">
              <a16:creationId xmlns:a16="http://schemas.microsoft.com/office/drawing/2014/main" id="{4608AF92-529C-49EA-A510-46F6DC1A1B6A}"/>
            </a:ext>
          </a:extLst>
        </xdr:cNvPr>
        <xdr:cNvSpPr/>
      </xdr:nvSpPr>
      <xdr:spPr>
        <a:xfrm>
          <a:off x="11231880" y="17553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169545</xdr:rowOff>
    </xdr:from>
    <xdr:to>
      <xdr:col>71</xdr:col>
      <xdr:colOff>177800</xdr:colOff>
      <xdr:row>105</xdr:row>
      <xdr:rowOff>40005</xdr:rowOff>
    </xdr:to>
    <xdr:cxnSp macro="">
      <xdr:nvCxnSpPr>
        <xdr:cNvPr id="791" name="直線コネクタ 790">
          <a:extLst>
            <a:ext uri="{FF2B5EF4-FFF2-40B4-BE49-F238E27FC236}">
              <a16:creationId xmlns:a16="http://schemas.microsoft.com/office/drawing/2014/main" id="{0400F472-DF58-4FB7-977D-4758CB78C08F}"/>
            </a:ext>
          </a:extLst>
        </xdr:cNvPr>
        <xdr:cNvCxnSpPr/>
      </xdr:nvCxnSpPr>
      <xdr:spPr>
        <a:xfrm>
          <a:off x="11282680" y="1760410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2" name="n_1aveValue【公民館】&#10;有形固定資産減価償却率">
          <a:extLst>
            <a:ext uri="{FF2B5EF4-FFF2-40B4-BE49-F238E27FC236}">
              <a16:creationId xmlns:a16="http://schemas.microsoft.com/office/drawing/2014/main" id="{F160DF77-CEEF-4228-8E29-31E33D5C4D18}"/>
            </a:ext>
          </a:extLst>
        </xdr:cNvPr>
        <xdr:cNvSpPr txBox="1"/>
      </xdr:nvSpPr>
      <xdr:spPr>
        <a:xfrm>
          <a:off x="1343724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3" name="n_2aveValue【公民館】&#10;有形固定資産減価償却率">
          <a:extLst>
            <a:ext uri="{FF2B5EF4-FFF2-40B4-BE49-F238E27FC236}">
              <a16:creationId xmlns:a16="http://schemas.microsoft.com/office/drawing/2014/main" id="{89004494-E486-4732-86EB-F48540B07087}"/>
            </a:ext>
          </a:extLst>
        </xdr:cNvPr>
        <xdr:cNvSpPr txBox="1"/>
      </xdr:nvSpPr>
      <xdr:spPr>
        <a:xfrm>
          <a:off x="1267524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4" name="n_3aveValue【公民館】&#10;有形固定資産減価償却率">
          <a:extLst>
            <a:ext uri="{FF2B5EF4-FFF2-40B4-BE49-F238E27FC236}">
              <a16:creationId xmlns:a16="http://schemas.microsoft.com/office/drawing/2014/main" id="{4B6AC545-D225-4234-BF04-9630724AD8E6}"/>
            </a:ext>
          </a:extLst>
        </xdr:cNvPr>
        <xdr:cNvSpPr txBox="1"/>
      </xdr:nvSpPr>
      <xdr:spPr>
        <a:xfrm>
          <a:off x="11900544" y="17746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13352</xdr:rowOff>
    </xdr:from>
    <xdr:ext cx="405111" cy="259045"/>
    <xdr:sp macro="" textlink="">
      <xdr:nvSpPr>
        <xdr:cNvPr id="795" name="n_4aveValue【公民館】&#10;有形固定資産減価償却率">
          <a:extLst>
            <a:ext uri="{FF2B5EF4-FFF2-40B4-BE49-F238E27FC236}">
              <a16:creationId xmlns:a16="http://schemas.microsoft.com/office/drawing/2014/main" id="{230DBEEA-67B5-42D9-A904-552210EB258E}"/>
            </a:ext>
          </a:extLst>
        </xdr:cNvPr>
        <xdr:cNvSpPr txBox="1"/>
      </xdr:nvSpPr>
      <xdr:spPr>
        <a:xfrm>
          <a:off x="11102984" y="1778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19702</xdr:rowOff>
    </xdr:from>
    <xdr:ext cx="405111" cy="259045"/>
    <xdr:sp macro="" textlink="">
      <xdr:nvSpPr>
        <xdr:cNvPr id="796" name="n_1mainValue【公民館】&#10;有形固定資産減価償却率">
          <a:extLst>
            <a:ext uri="{FF2B5EF4-FFF2-40B4-BE49-F238E27FC236}">
              <a16:creationId xmlns:a16="http://schemas.microsoft.com/office/drawing/2014/main" id="{23D022FF-4B1C-4403-8E76-0EE36B5E1069}"/>
            </a:ext>
          </a:extLst>
        </xdr:cNvPr>
        <xdr:cNvSpPr txBox="1"/>
      </xdr:nvSpPr>
      <xdr:spPr>
        <a:xfrm>
          <a:off x="13437244" y="1745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149241</xdr:rowOff>
    </xdr:from>
    <xdr:ext cx="405111" cy="259045"/>
    <xdr:sp macro="" textlink="">
      <xdr:nvSpPr>
        <xdr:cNvPr id="797" name="n_2mainValue【公民館】&#10;有形固定資産減価償却率">
          <a:extLst>
            <a:ext uri="{FF2B5EF4-FFF2-40B4-BE49-F238E27FC236}">
              <a16:creationId xmlns:a16="http://schemas.microsoft.com/office/drawing/2014/main" id="{D3DEA012-84B7-4F27-B49A-8B2A6C6328E2}"/>
            </a:ext>
          </a:extLst>
        </xdr:cNvPr>
        <xdr:cNvSpPr txBox="1"/>
      </xdr:nvSpPr>
      <xdr:spPr>
        <a:xfrm>
          <a:off x="12675244" y="1741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107332</xdr:rowOff>
    </xdr:from>
    <xdr:ext cx="405111" cy="259045"/>
    <xdr:sp macro="" textlink="">
      <xdr:nvSpPr>
        <xdr:cNvPr id="798" name="n_3mainValue【公民館】&#10;有形固定資産減価償却率">
          <a:extLst>
            <a:ext uri="{FF2B5EF4-FFF2-40B4-BE49-F238E27FC236}">
              <a16:creationId xmlns:a16="http://schemas.microsoft.com/office/drawing/2014/main" id="{EE605D0F-6C82-4063-ADD4-ED39AFC0CC85}"/>
            </a:ext>
          </a:extLst>
        </xdr:cNvPr>
        <xdr:cNvSpPr txBox="1"/>
      </xdr:nvSpPr>
      <xdr:spPr>
        <a:xfrm>
          <a:off x="11900544" y="1737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65422</xdr:rowOff>
    </xdr:from>
    <xdr:ext cx="405111" cy="259045"/>
    <xdr:sp macro="" textlink="">
      <xdr:nvSpPr>
        <xdr:cNvPr id="799" name="n_4mainValue【公民館】&#10;有形固定資産減価償却率">
          <a:extLst>
            <a:ext uri="{FF2B5EF4-FFF2-40B4-BE49-F238E27FC236}">
              <a16:creationId xmlns:a16="http://schemas.microsoft.com/office/drawing/2014/main" id="{3A560F47-D97D-40CB-ABD9-697108AF9B97}"/>
            </a:ext>
          </a:extLst>
        </xdr:cNvPr>
        <xdr:cNvSpPr txBox="1"/>
      </xdr:nvSpPr>
      <xdr:spPr>
        <a:xfrm>
          <a:off x="11102984" y="1733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C934391-9C70-4651-8EE5-CF6A859304A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DD34F43D-5B8F-4783-9505-8FC670EB3432}"/>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97417805-D6A5-4E22-AC97-5836A81BA9B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3CC16024-BD71-444F-B621-B09E5DBA521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6BD9D341-F8D2-43F4-B5F2-D2139B0F69F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1C0363CD-7205-4731-92CB-522D7D9289F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F1A9C5CD-8E81-45B8-9E59-17CA8BA083B9}"/>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9F40610A-C89A-430F-805E-B64D5BCD02B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6F95F0A5-4D95-4AEE-AE78-3709B9EF3BB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CF0C5F2A-8FA9-4242-BEEC-5509C50A3AA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5D422797-8707-4273-A03E-7976CDEF29EC}"/>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BC1D148D-7E19-4689-B1DC-FA49EF655C2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B930B491-B91E-41B1-8B86-0BF544B90B2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27863837-062B-49A8-9734-F7FDC654C832}"/>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2EBCD437-3163-49BE-9F03-9B28928463E3}"/>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1FB91EEE-8787-433F-BBE6-24F25FE76B2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3BA0D27F-A8DE-42EB-834C-2641EF697C04}"/>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657274C0-FADA-4FCB-B4CA-A9B2A15C42F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58665AF3-9EF0-47E9-A843-B8D785338E4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10A95ACF-334E-473B-865D-A38D3232DEA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BFAB68D4-72E9-43D7-BDD4-2BEA6CC995EF}"/>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1" name="直線コネクタ 820">
          <a:extLst>
            <a:ext uri="{FF2B5EF4-FFF2-40B4-BE49-F238E27FC236}">
              <a16:creationId xmlns:a16="http://schemas.microsoft.com/office/drawing/2014/main" id="{868FF7E1-63C5-4090-9E06-5D6217095E50}"/>
            </a:ext>
          </a:extLst>
        </xdr:cNvPr>
        <xdr:cNvCxnSpPr/>
      </xdr:nvCxnSpPr>
      <xdr:spPr>
        <a:xfrm flipV="1">
          <a:off x="19509104" y="17057674"/>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2" name="【公民館】&#10;一人当たり面積最小値テキスト">
          <a:extLst>
            <a:ext uri="{FF2B5EF4-FFF2-40B4-BE49-F238E27FC236}">
              <a16:creationId xmlns:a16="http://schemas.microsoft.com/office/drawing/2014/main" id="{E7C8E64A-A74E-427E-B229-12538E5BA741}"/>
            </a:ext>
          </a:extLst>
        </xdr:cNvPr>
        <xdr:cNvSpPr txBox="1"/>
      </xdr:nvSpPr>
      <xdr:spPr>
        <a:xfrm>
          <a:off x="19547840" y="181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3" name="直線コネクタ 822">
          <a:extLst>
            <a:ext uri="{FF2B5EF4-FFF2-40B4-BE49-F238E27FC236}">
              <a16:creationId xmlns:a16="http://schemas.microsoft.com/office/drawing/2014/main" id="{D7567D61-324F-40E1-88B9-9F4F3CCBC34C}"/>
            </a:ext>
          </a:extLst>
        </xdr:cNvPr>
        <xdr:cNvCxnSpPr/>
      </xdr:nvCxnSpPr>
      <xdr:spPr>
        <a:xfrm>
          <a:off x="19443700" y="181740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4" name="【公民館】&#10;一人当たり面積最大値テキスト">
          <a:extLst>
            <a:ext uri="{FF2B5EF4-FFF2-40B4-BE49-F238E27FC236}">
              <a16:creationId xmlns:a16="http://schemas.microsoft.com/office/drawing/2014/main" id="{CAD64B68-374B-4F12-A787-AACAB9E569F0}"/>
            </a:ext>
          </a:extLst>
        </xdr:cNvPr>
        <xdr:cNvSpPr txBox="1"/>
      </xdr:nvSpPr>
      <xdr:spPr>
        <a:xfrm>
          <a:off x="19547840" y="1683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5" name="直線コネクタ 824">
          <a:extLst>
            <a:ext uri="{FF2B5EF4-FFF2-40B4-BE49-F238E27FC236}">
              <a16:creationId xmlns:a16="http://schemas.microsoft.com/office/drawing/2014/main" id="{7403436D-F0E2-4B38-86D4-4E677DF08005}"/>
            </a:ext>
          </a:extLst>
        </xdr:cNvPr>
        <xdr:cNvCxnSpPr/>
      </xdr:nvCxnSpPr>
      <xdr:spPr>
        <a:xfrm>
          <a:off x="19443700" y="170576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6" name="【公民館】&#10;一人当たり面積平均値テキスト">
          <a:extLst>
            <a:ext uri="{FF2B5EF4-FFF2-40B4-BE49-F238E27FC236}">
              <a16:creationId xmlns:a16="http://schemas.microsoft.com/office/drawing/2014/main" id="{F6D09285-5011-4051-82D1-0E87AD1AF093}"/>
            </a:ext>
          </a:extLst>
        </xdr:cNvPr>
        <xdr:cNvSpPr txBox="1"/>
      </xdr:nvSpPr>
      <xdr:spPr>
        <a:xfrm>
          <a:off x="19547840" y="17792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7" name="フローチャート: 判断 826">
          <a:extLst>
            <a:ext uri="{FF2B5EF4-FFF2-40B4-BE49-F238E27FC236}">
              <a16:creationId xmlns:a16="http://schemas.microsoft.com/office/drawing/2014/main" id="{EFE76F7F-7347-429A-AA81-FA3FD170CA03}"/>
            </a:ext>
          </a:extLst>
        </xdr:cNvPr>
        <xdr:cNvSpPr/>
      </xdr:nvSpPr>
      <xdr:spPr>
        <a:xfrm>
          <a:off x="19458940" y="179406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28" name="フローチャート: 判断 827">
          <a:extLst>
            <a:ext uri="{FF2B5EF4-FFF2-40B4-BE49-F238E27FC236}">
              <a16:creationId xmlns:a16="http://schemas.microsoft.com/office/drawing/2014/main" id="{6ABE547B-32CA-4FFD-A3D5-E52155F9D735}"/>
            </a:ext>
          </a:extLst>
        </xdr:cNvPr>
        <xdr:cNvSpPr/>
      </xdr:nvSpPr>
      <xdr:spPr>
        <a:xfrm>
          <a:off x="18735040" y="17957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29" name="フローチャート: 判断 828">
          <a:extLst>
            <a:ext uri="{FF2B5EF4-FFF2-40B4-BE49-F238E27FC236}">
              <a16:creationId xmlns:a16="http://schemas.microsoft.com/office/drawing/2014/main" id="{7B705498-04D4-4424-8D26-3110EF1EA968}"/>
            </a:ext>
          </a:extLst>
        </xdr:cNvPr>
        <xdr:cNvSpPr/>
      </xdr:nvSpPr>
      <xdr:spPr>
        <a:xfrm>
          <a:off x="17937480" y="17961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0" name="フローチャート: 判断 829">
          <a:extLst>
            <a:ext uri="{FF2B5EF4-FFF2-40B4-BE49-F238E27FC236}">
              <a16:creationId xmlns:a16="http://schemas.microsoft.com/office/drawing/2014/main" id="{8FF888F2-42CC-4ED9-BDFA-A809102CFF97}"/>
            </a:ext>
          </a:extLst>
        </xdr:cNvPr>
        <xdr:cNvSpPr/>
      </xdr:nvSpPr>
      <xdr:spPr>
        <a:xfrm>
          <a:off x="1716278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831" name="フローチャート: 判断 830">
          <a:extLst>
            <a:ext uri="{FF2B5EF4-FFF2-40B4-BE49-F238E27FC236}">
              <a16:creationId xmlns:a16="http://schemas.microsoft.com/office/drawing/2014/main" id="{F89C5AAD-72E0-493C-89F3-5732E4F764ED}"/>
            </a:ext>
          </a:extLst>
        </xdr:cNvPr>
        <xdr:cNvSpPr/>
      </xdr:nvSpPr>
      <xdr:spPr>
        <a:xfrm>
          <a:off x="16388080" y="179569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8BC1E21F-0591-417E-ADD9-6E89DE97B17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F161360-4E68-4F32-875E-BF1BDE15366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9A07807D-49B5-49EB-AC09-CE663A981ED6}"/>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2F10B88-F83F-42C3-850F-13F3CA94543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E0271B8-EDDE-4C2E-9259-02FE7B9DA4A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159817</xdr:rowOff>
    </xdr:from>
    <xdr:to>
      <xdr:col>116</xdr:col>
      <xdr:colOff>114300</xdr:colOff>
      <xdr:row>108</xdr:row>
      <xdr:rowOff>89967</xdr:rowOff>
    </xdr:to>
    <xdr:sp macro="" textlink="">
      <xdr:nvSpPr>
        <xdr:cNvPr id="837" name="楕円 836">
          <a:extLst>
            <a:ext uri="{FF2B5EF4-FFF2-40B4-BE49-F238E27FC236}">
              <a16:creationId xmlns:a16="http://schemas.microsoft.com/office/drawing/2014/main" id="{340A652B-AC87-44C5-93C6-91D82F9D4991}"/>
            </a:ext>
          </a:extLst>
        </xdr:cNvPr>
        <xdr:cNvSpPr/>
      </xdr:nvSpPr>
      <xdr:spPr>
        <a:xfrm>
          <a:off x="19458940" y="180972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74744</xdr:rowOff>
    </xdr:from>
    <xdr:ext cx="469744" cy="259045"/>
    <xdr:sp macro="" textlink="">
      <xdr:nvSpPr>
        <xdr:cNvPr id="838" name="【公民館】&#10;一人当たり面積該当値テキスト">
          <a:extLst>
            <a:ext uri="{FF2B5EF4-FFF2-40B4-BE49-F238E27FC236}">
              <a16:creationId xmlns:a16="http://schemas.microsoft.com/office/drawing/2014/main" id="{A46EBAD5-E17F-4759-85A5-5EFA8FB97E8D}"/>
            </a:ext>
          </a:extLst>
        </xdr:cNvPr>
        <xdr:cNvSpPr txBox="1"/>
      </xdr:nvSpPr>
      <xdr:spPr>
        <a:xfrm>
          <a:off x="19547840" y="18012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160731</xdr:rowOff>
    </xdr:from>
    <xdr:to>
      <xdr:col>112</xdr:col>
      <xdr:colOff>38100</xdr:colOff>
      <xdr:row>108</xdr:row>
      <xdr:rowOff>90881</xdr:rowOff>
    </xdr:to>
    <xdr:sp macro="" textlink="">
      <xdr:nvSpPr>
        <xdr:cNvPr id="839" name="楕円 838">
          <a:extLst>
            <a:ext uri="{FF2B5EF4-FFF2-40B4-BE49-F238E27FC236}">
              <a16:creationId xmlns:a16="http://schemas.microsoft.com/office/drawing/2014/main" id="{69581D9D-11F4-47FE-BE43-1D3C9CF59DFE}"/>
            </a:ext>
          </a:extLst>
        </xdr:cNvPr>
        <xdr:cNvSpPr/>
      </xdr:nvSpPr>
      <xdr:spPr>
        <a:xfrm>
          <a:off x="18735040" y="180982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39167</xdr:rowOff>
    </xdr:from>
    <xdr:to>
      <xdr:col>116</xdr:col>
      <xdr:colOff>63500</xdr:colOff>
      <xdr:row>108</xdr:row>
      <xdr:rowOff>40081</xdr:rowOff>
    </xdr:to>
    <xdr:cxnSp macro="">
      <xdr:nvCxnSpPr>
        <xdr:cNvPr id="840" name="直線コネクタ 839">
          <a:extLst>
            <a:ext uri="{FF2B5EF4-FFF2-40B4-BE49-F238E27FC236}">
              <a16:creationId xmlns:a16="http://schemas.microsoft.com/office/drawing/2014/main" id="{A36CFA96-C1FF-4015-9CB8-7220709FFF2D}"/>
            </a:ext>
          </a:extLst>
        </xdr:cNvPr>
        <xdr:cNvCxnSpPr/>
      </xdr:nvCxnSpPr>
      <xdr:spPr>
        <a:xfrm flipV="1">
          <a:off x="18778220" y="18144287"/>
          <a:ext cx="73152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161189</xdr:rowOff>
    </xdr:from>
    <xdr:to>
      <xdr:col>107</xdr:col>
      <xdr:colOff>101600</xdr:colOff>
      <xdr:row>108</xdr:row>
      <xdr:rowOff>91339</xdr:rowOff>
    </xdr:to>
    <xdr:sp macro="" textlink="">
      <xdr:nvSpPr>
        <xdr:cNvPr id="841" name="楕円 840">
          <a:extLst>
            <a:ext uri="{FF2B5EF4-FFF2-40B4-BE49-F238E27FC236}">
              <a16:creationId xmlns:a16="http://schemas.microsoft.com/office/drawing/2014/main" id="{EA6226F4-E42F-4A4C-BCC5-E2A3F7AC8B99}"/>
            </a:ext>
          </a:extLst>
        </xdr:cNvPr>
        <xdr:cNvSpPr/>
      </xdr:nvSpPr>
      <xdr:spPr>
        <a:xfrm>
          <a:off x="17937480" y="180986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40081</xdr:rowOff>
    </xdr:from>
    <xdr:to>
      <xdr:col>111</xdr:col>
      <xdr:colOff>177800</xdr:colOff>
      <xdr:row>108</xdr:row>
      <xdr:rowOff>40539</xdr:rowOff>
    </xdr:to>
    <xdr:cxnSp macro="">
      <xdr:nvCxnSpPr>
        <xdr:cNvPr id="842" name="直線コネクタ 841">
          <a:extLst>
            <a:ext uri="{FF2B5EF4-FFF2-40B4-BE49-F238E27FC236}">
              <a16:creationId xmlns:a16="http://schemas.microsoft.com/office/drawing/2014/main" id="{28703B89-C792-4856-8713-ED6835E3EA05}"/>
            </a:ext>
          </a:extLst>
        </xdr:cNvPr>
        <xdr:cNvCxnSpPr/>
      </xdr:nvCxnSpPr>
      <xdr:spPr>
        <a:xfrm flipV="1">
          <a:off x="17988280" y="18145201"/>
          <a:ext cx="78994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162103</xdr:rowOff>
    </xdr:from>
    <xdr:to>
      <xdr:col>102</xdr:col>
      <xdr:colOff>165100</xdr:colOff>
      <xdr:row>108</xdr:row>
      <xdr:rowOff>92253</xdr:rowOff>
    </xdr:to>
    <xdr:sp macro="" textlink="">
      <xdr:nvSpPr>
        <xdr:cNvPr id="843" name="楕円 842">
          <a:extLst>
            <a:ext uri="{FF2B5EF4-FFF2-40B4-BE49-F238E27FC236}">
              <a16:creationId xmlns:a16="http://schemas.microsoft.com/office/drawing/2014/main" id="{648122EE-C34E-464A-AF9C-E0032A7FBEB6}"/>
            </a:ext>
          </a:extLst>
        </xdr:cNvPr>
        <xdr:cNvSpPr/>
      </xdr:nvSpPr>
      <xdr:spPr>
        <a:xfrm>
          <a:off x="17162780" y="180995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40539</xdr:rowOff>
    </xdr:from>
    <xdr:to>
      <xdr:col>107</xdr:col>
      <xdr:colOff>50800</xdr:colOff>
      <xdr:row>108</xdr:row>
      <xdr:rowOff>41453</xdr:rowOff>
    </xdr:to>
    <xdr:cxnSp macro="">
      <xdr:nvCxnSpPr>
        <xdr:cNvPr id="844" name="直線コネクタ 843">
          <a:extLst>
            <a:ext uri="{FF2B5EF4-FFF2-40B4-BE49-F238E27FC236}">
              <a16:creationId xmlns:a16="http://schemas.microsoft.com/office/drawing/2014/main" id="{76B10672-C1B9-4E51-A2C5-9189C2085CA4}"/>
            </a:ext>
          </a:extLst>
        </xdr:cNvPr>
        <xdr:cNvCxnSpPr/>
      </xdr:nvCxnSpPr>
      <xdr:spPr>
        <a:xfrm flipV="1">
          <a:off x="17213580" y="18145659"/>
          <a:ext cx="7747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162561</xdr:rowOff>
    </xdr:from>
    <xdr:to>
      <xdr:col>98</xdr:col>
      <xdr:colOff>38100</xdr:colOff>
      <xdr:row>108</xdr:row>
      <xdr:rowOff>92711</xdr:rowOff>
    </xdr:to>
    <xdr:sp macro="" textlink="">
      <xdr:nvSpPr>
        <xdr:cNvPr id="845" name="楕円 844">
          <a:extLst>
            <a:ext uri="{FF2B5EF4-FFF2-40B4-BE49-F238E27FC236}">
              <a16:creationId xmlns:a16="http://schemas.microsoft.com/office/drawing/2014/main" id="{CF3F3215-8878-421F-9FF1-8BA4703ED377}"/>
            </a:ext>
          </a:extLst>
        </xdr:cNvPr>
        <xdr:cNvSpPr/>
      </xdr:nvSpPr>
      <xdr:spPr>
        <a:xfrm>
          <a:off x="16388080" y="18100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41453</xdr:rowOff>
    </xdr:from>
    <xdr:to>
      <xdr:col>102</xdr:col>
      <xdr:colOff>114300</xdr:colOff>
      <xdr:row>108</xdr:row>
      <xdr:rowOff>41911</xdr:rowOff>
    </xdr:to>
    <xdr:cxnSp macro="">
      <xdr:nvCxnSpPr>
        <xdr:cNvPr id="846" name="直線コネクタ 845">
          <a:extLst>
            <a:ext uri="{FF2B5EF4-FFF2-40B4-BE49-F238E27FC236}">
              <a16:creationId xmlns:a16="http://schemas.microsoft.com/office/drawing/2014/main" id="{9E2C2690-3144-458A-ACE9-B869A2E6DCF5}"/>
            </a:ext>
          </a:extLst>
        </xdr:cNvPr>
        <xdr:cNvCxnSpPr/>
      </xdr:nvCxnSpPr>
      <xdr:spPr>
        <a:xfrm flipV="1">
          <a:off x="16431260" y="18146573"/>
          <a:ext cx="78232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7" name="n_1aveValue【公民館】&#10;一人当たり面積">
          <a:extLst>
            <a:ext uri="{FF2B5EF4-FFF2-40B4-BE49-F238E27FC236}">
              <a16:creationId xmlns:a16="http://schemas.microsoft.com/office/drawing/2014/main" id="{3A61972B-34D2-43E2-89C8-1CFE64A5CDA0}"/>
            </a:ext>
          </a:extLst>
        </xdr:cNvPr>
        <xdr:cNvSpPr txBox="1"/>
      </xdr:nvSpPr>
      <xdr:spPr>
        <a:xfrm>
          <a:off x="18561127" y="1774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48" name="n_2aveValue【公民館】&#10;一人当たり面積">
          <a:extLst>
            <a:ext uri="{FF2B5EF4-FFF2-40B4-BE49-F238E27FC236}">
              <a16:creationId xmlns:a16="http://schemas.microsoft.com/office/drawing/2014/main" id="{B0DD905D-974B-43E4-937F-DBE5A0D85B80}"/>
            </a:ext>
          </a:extLst>
        </xdr:cNvPr>
        <xdr:cNvSpPr txBox="1"/>
      </xdr:nvSpPr>
      <xdr:spPr>
        <a:xfrm>
          <a:off x="17776267" y="1774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49" name="n_3aveValue【公民館】&#10;一人当たり面積">
          <a:extLst>
            <a:ext uri="{FF2B5EF4-FFF2-40B4-BE49-F238E27FC236}">
              <a16:creationId xmlns:a16="http://schemas.microsoft.com/office/drawing/2014/main" id="{8A1123A0-5893-4E18-9742-6A4F1CF4F952}"/>
            </a:ext>
          </a:extLst>
        </xdr:cNvPr>
        <xdr:cNvSpPr txBox="1"/>
      </xdr:nvSpPr>
      <xdr:spPr>
        <a:xfrm>
          <a:off x="1700156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850" name="n_4aveValue【公民館】&#10;一人当たり面積">
          <a:extLst>
            <a:ext uri="{FF2B5EF4-FFF2-40B4-BE49-F238E27FC236}">
              <a16:creationId xmlns:a16="http://schemas.microsoft.com/office/drawing/2014/main" id="{41568A2F-410E-4655-A8BB-088C806F18E7}"/>
            </a:ext>
          </a:extLst>
        </xdr:cNvPr>
        <xdr:cNvSpPr txBox="1"/>
      </xdr:nvSpPr>
      <xdr:spPr>
        <a:xfrm>
          <a:off x="16226867" y="177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82008</xdr:rowOff>
    </xdr:from>
    <xdr:ext cx="469744" cy="259045"/>
    <xdr:sp macro="" textlink="">
      <xdr:nvSpPr>
        <xdr:cNvPr id="851" name="n_1mainValue【公民館】&#10;一人当たり面積">
          <a:extLst>
            <a:ext uri="{FF2B5EF4-FFF2-40B4-BE49-F238E27FC236}">
              <a16:creationId xmlns:a16="http://schemas.microsoft.com/office/drawing/2014/main" id="{06021357-B2C0-48F5-ABBF-4DD8DD45098A}"/>
            </a:ext>
          </a:extLst>
        </xdr:cNvPr>
        <xdr:cNvSpPr txBox="1"/>
      </xdr:nvSpPr>
      <xdr:spPr>
        <a:xfrm>
          <a:off x="18561127" y="1818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82466</xdr:rowOff>
    </xdr:from>
    <xdr:ext cx="469744" cy="259045"/>
    <xdr:sp macro="" textlink="">
      <xdr:nvSpPr>
        <xdr:cNvPr id="852" name="n_2mainValue【公民館】&#10;一人当たり面積">
          <a:extLst>
            <a:ext uri="{FF2B5EF4-FFF2-40B4-BE49-F238E27FC236}">
              <a16:creationId xmlns:a16="http://schemas.microsoft.com/office/drawing/2014/main" id="{C5622BA0-0E53-423F-84A2-C6BCA6AADC62}"/>
            </a:ext>
          </a:extLst>
        </xdr:cNvPr>
        <xdr:cNvSpPr txBox="1"/>
      </xdr:nvSpPr>
      <xdr:spPr>
        <a:xfrm>
          <a:off x="17776267" y="18187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83380</xdr:rowOff>
    </xdr:from>
    <xdr:ext cx="469744" cy="259045"/>
    <xdr:sp macro="" textlink="">
      <xdr:nvSpPr>
        <xdr:cNvPr id="853" name="n_3mainValue【公民館】&#10;一人当たり面積">
          <a:extLst>
            <a:ext uri="{FF2B5EF4-FFF2-40B4-BE49-F238E27FC236}">
              <a16:creationId xmlns:a16="http://schemas.microsoft.com/office/drawing/2014/main" id="{AFC00CFD-C397-4C48-92E9-56FC03473DE7}"/>
            </a:ext>
          </a:extLst>
        </xdr:cNvPr>
        <xdr:cNvSpPr txBox="1"/>
      </xdr:nvSpPr>
      <xdr:spPr>
        <a:xfrm>
          <a:off x="17001567" y="18188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83838</xdr:rowOff>
    </xdr:from>
    <xdr:ext cx="469744" cy="259045"/>
    <xdr:sp macro="" textlink="">
      <xdr:nvSpPr>
        <xdr:cNvPr id="854" name="n_4mainValue【公民館】&#10;一人当たり面積">
          <a:extLst>
            <a:ext uri="{FF2B5EF4-FFF2-40B4-BE49-F238E27FC236}">
              <a16:creationId xmlns:a16="http://schemas.microsoft.com/office/drawing/2014/main" id="{9390B319-DBBF-4FF7-98D1-F4B2CF1D3BE0}"/>
            </a:ext>
          </a:extLst>
        </xdr:cNvPr>
        <xdr:cNvSpPr txBox="1"/>
      </xdr:nvSpPr>
      <xdr:spPr>
        <a:xfrm>
          <a:off x="16226867" y="18188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51CEA36D-75A1-4CEF-AAEB-F11F4AC5B1A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3C3606BF-4967-47BE-BF65-84BF8C1AA5B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49EBD338-DC1E-4576-B218-3ADB5018313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と比較し低く減価償却率については類似団体平均と比較すると高い水準である。ほとんどの施設で老朽化が進んでいる状況ではあるが、小学校と併せて施設の統合・新築が予定されており、今後は改善される見込み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近年実施した中学校の新築により類似団体と比較し低い水準となった。老朽化が進んでいる小学校施設については、認定こども園と併せて統合・新築が予定されており、今後は改善される見込みである。</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人あたりの面積については類似団体よりも高い水準である。今後も長寿命化計画などを考慮しながら適切な施設マネジメントを行う。</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減価償却率については類似団体と比較しやや高い水準であり、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低い水準である。本町は所有している公民館の数は少なく、住民一人当たりの面積が類似団体を下回ってはいるが住民の安全に考慮した施設の維持・更新を含めた管理体制の検討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5CB0977-AF2F-4ADB-AFE9-E7C14C36601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D65CB6C-4551-4625-BAF7-07C422B4A52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64EF27-D91A-417A-979B-B0FA9D64279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B53551F-9CC0-4EDF-9330-BA58EAF3CA0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香川県琴平町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244BEC9-3BBD-4943-86BD-44791AA4161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29CF49B-0170-4200-B271-44F11A8B3B7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4C6C005-757E-4A29-9C36-523BDDE9458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56BA7D4-59A8-48B0-A4A3-A83E35A04F7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04CEAA5-932D-45BB-8073-64E6DB38464F}"/>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FC76AE0-684A-4150-99E7-3938627F6CAA}"/>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8,140
7,848
8.47
5,878,634
5,666,758
184,008
3,016,230
4,703,260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100F9B-4EB9-4621-8D78-15567002E40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2946216-E69F-417E-8444-333D7F525C0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D0605EC-CE55-4745-8293-B04291DBBBE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8.1
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72AEAAA-4C87-48FB-9147-70F56813FD85}"/>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EE4C12-44CC-44F5-982D-3E7739F22DD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4007DE0-8B8F-4210-B2FA-5F6E2A2747D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D47439-DF6D-46CA-8DAC-8E743537593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F632D5E-0F9E-45CB-B3FE-18C68DA4055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26A447-503C-4F53-A58F-06FBCA6858C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E9E10E-EB67-42E1-B1A4-F145CCD2FFED}"/>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C811502-FFE7-41D8-8C9B-6FFE0F98C2D6}"/>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FFFED20-9839-4CF1-8E06-9112F10DB0C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143B29B-BA13-4AE9-8BE9-FA94733F1F4F}"/>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FE92E48-36FB-4EC3-9FEA-35ED44CBFB0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0147A9B-F757-499D-8F49-AF7018B80EEB}"/>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F1816D3-46AA-4693-A8EE-0F57DFDF341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C276E71-8D6D-4026-80E3-E478885121BC}"/>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750CB21-67D1-49A8-B441-A29B3EEA870C}"/>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B950D5-E4D5-452C-A087-2FD67890A4FB}"/>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DCA9223-9B65-4117-957B-E01BC5FECAF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7CEB366-7175-4988-B48A-DAE73C68AFF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91EC60B-DF08-4662-8CB7-5584AED2745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3FD242-448D-4EA6-BE5F-F1E4AA77442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B454DBC-95CB-4C08-8A2D-297C866A6E0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014ACFA-3029-4539-A6D5-0C5DBBE96C5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389A1B1-5EFC-489C-AA2B-24EE2AB6708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E00B9DE-54CF-48C3-BDE6-EEBF2288C86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D064573-562D-447C-84D9-B9037491DB5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446BDE8-17DD-4629-B242-3A9E6DB186BB}"/>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387A336-1A99-48E1-9234-26F3D6B0FDC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86AB112-6A10-4D7E-B266-C3DBB1F86579}"/>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B2A9F2-6505-46B1-8A34-BA5F3855F7F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826E0FA-E39F-4DCE-8375-A6C35F6C82E2}"/>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1459DE9-A391-405B-9F39-07A1FDB7D20C}"/>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979F42E-4C37-4B26-8E58-4EACAA0CDE38}"/>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E1738B8-1794-429B-8EEC-A09A6A39762D}"/>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85E2676-2CCA-4131-901F-9C64DA8D5314}"/>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5A1B7B3-41ED-499D-ABAA-2208D0510EA6}"/>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55F3A5B-AF31-45B4-90AE-0806B00F44E3}"/>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FDE31E9-E706-4AC8-982C-1534047C985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B1E075D-22E6-4177-9469-C6B03DCEBB6C}"/>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945CF37-9D42-4BDA-887E-2A25A74BF8E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91025BF-4A10-416D-8803-8D64200952D2}"/>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4BFDF8B-5B39-4ACE-AFC4-B6FB575617C7}"/>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6E53219-2F99-40B4-B14A-FB8AD64FA4D6}"/>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F14D3B0-FE61-4B2A-8020-07D1910D596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8B0A1712-D492-48CF-9509-761DF8D668A3}"/>
            </a:ext>
          </a:extLst>
        </xdr:cNvPr>
        <xdr:cNvCxnSpPr/>
      </xdr:nvCxnSpPr>
      <xdr:spPr>
        <a:xfrm flipV="1">
          <a:off x="4086225" y="558382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90C1A9E-362C-41D8-A354-76EA5960C37B}"/>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4BA9F573-09DA-4861-B807-B44C4932A80C}"/>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F10EE259-BFD7-43C8-BAC7-F737C3CA60DA}"/>
            </a:ext>
          </a:extLst>
        </xdr:cNvPr>
        <xdr:cNvSpPr txBox="1"/>
      </xdr:nvSpPr>
      <xdr:spPr>
        <a:xfrm>
          <a:off x="4124960" y="5366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25ABE7CA-BDD2-475B-947D-C5E75908A3D5}"/>
            </a:ext>
          </a:extLst>
        </xdr:cNvPr>
        <xdr:cNvCxnSpPr/>
      </xdr:nvCxnSpPr>
      <xdr:spPr>
        <a:xfrm>
          <a:off x="4020820" y="558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5C235616-2DF1-480A-8D50-F5E1B81381B8}"/>
            </a:ext>
          </a:extLst>
        </xdr:cNvPr>
        <xdr:cNvSpPr txBox="1"/>
      </xdr:nvSpPr>
      <xdr:spPr>
        <a:xfrm>
          <a:off x="4124960" y="6242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FE5774DD-F5F0-45DE-84F3-04EBF1E71375}"/>
            </a:ext>
          </a:extLst>
        </xdr:cNvPr>
        <xdr:cNvSpPr/>
      </xdr:nvSpPr>
      <xdr:spPr>
        <a:xfrm>
          <a:off x="4036060" y="6264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2F81F4AB-014A-4DE4-A5E5-1EBE54F3F241}"/>
            </a:ext>
          </a:extLst>
        </xdr:cNvPr>
        <xdr:cNvSpPr/>
      </xdr:nvSpPr>
      <xdr:spPr>
        <a:xfrm>
          <a:off x="3312160" y="6161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3D1582B6-49A5-4DFB-A27F-0AF5F26161CE}"/>
            </a:ext>
          </a:extLst>
        </xdr:cNvPr>
        <xdr:cNvSpPr/>
      </xdr:nvSpPr>
      <xdr:spPr>
        <a:xfrm>
          <a:off x="2514600" y="61894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B496CA55-0CB4-4F6A-88A4-EB8B264A6147}"/>
            </a:ext>
          </a:extLst>
        </xdr:cNvPr>
        <xdr:cNvSpPr/>
      </xdr:nvSpPr>
      <xdr:spPr>
        <a:xfrm>
          <a:off x="1739900" y="621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C98F5567-09AF-485E-AAEF-C88C07DB48A4}"/>
            </a:ext>
          </a:extLst>
        </xdr:cNvPr>
        <xdr:cNvSpPr/>
      </xdr:nvSpPr>
      <xdr:spPr>
        <a:xfrm>
          <a:off x="965200" y="61649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E49E3ED-A27B-4C74-944D-F040339FF8A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805C121-B275-4B68-A570-3A1D8DDAA6C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A588C4-4AFC-470F-9476-0E3EDB337B96}"/>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BC5B68D-7299-404A-974C-4A6CD2F1B4BC}"/>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6484C62-4E9D-4D62-8926-8346A3528CA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164193</xdr:rowOff>
    </xdr:from>
    <xdr:to>
      <xdr:col>24</xdr:col>
      <xdr:colOff>114300</xdr:colOff>
      <xdr:row>36</xdr:row>
      <xdr:rowOff>94343</xdr:rowOff>
    </xdr:to>
    <xdr:sp macro="" textlink="">
      <xdr:nvSpPr>
        <xdr:cNvPr id="74" name="楕円 73">
          <a:extLst>
            <a:ext uri="{FF2B5EF4-FFF2-40B4-BE49-F238E27FC236}">
              <a16:creationId xmlns:a16="http://schemas.microsoft.com/office/drawing/2014/main" id="{6D9BB399-1C8C-4A39-8FF7-4D8D69A5139A}"/>
            </a:ext>
          </a:extLst>
        </xdr:cNvPr>
        <xdr:cNvSpPr/>
      </xdr:nvSpPr>
      <xdr:spPr>
        <a:xfrm>
          <a:off x="4036060" y="6031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15620</xdr:rowOff>
    </xdr:from>
    <xdr:ext cx="405111" cy="259045"/>
    <xdr:sp macro="" textlink="">
      <xdr:nvSpPr>
        <xdr:cNvPr id="75" name="【図書館】&#10;有形固定資産減価償却率該当値テキスト">
          <a:extLst>
            <a:ext uri="{FF2B5EF4-FFF2-40B4-BE49-F238E27FC236}">
              <a16:creationId xmlns:a16="http://schemas.microsoft.com/office/drawing/2014/main" id="{A65CEED1-81F3-4B07-80F6-C55942EE5258}"/>
            </a:ext>
          </a:extLst>
        </xdr:cNvPr>
        <xdr:cNvSpPr txBox="1"/>
      </xdr:nvSpPr>
      <xdr:spPr>
        <a:xfrm>
          <a:off x="4124960" y="588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136434</xdr:rowOff>
    </xdr:from>
    <xdr:to>
      <xdr:col>20</xdr:col>
      <xdr:colOff>38100</xdr:colOff>
      <xdr:row>36</xdr:row>
      <xdr:rowOff>66584</xdr:rowOff>
    </xdr:to>
    <xdr:sp macro="" textlink="">
      <xdr:nvSpPr>
        <xdr:cNvPr id="76" name="楕円 75">
          <a:extLst>
            <a:ext uri="{FF2B5EF4-FFF2-40B4-BE49-F238E27FC236}">
              <a16:creationId xmlns:a16="http://schemas.microsoft.com/office/drawing/2014/main" id="{C82B8621-695D-4870-AF00-365608AD5EB6}"/>
            </a:ext>
          </a:extLst>
        </xdr:cNvPr>
        <xdr:cNvSpPr/>
      </xdr:nvSpPr>
      <xdr:spPr>
        <a:xfrm>
          <a:off x="3312160" y="60038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15784</xdr:rowOff>
    </xdr:from>
    <xdr:to>
      <xdr:col>24</xdr:col>
      <xdr:colOff>63500</xdr:colOff>
      <xdr:row>36</xdr:row>
      <xdr:rowOff>43543</xdr:rowOff>
    </xdr:to>
    <xdr:cxnSp macro="">
      <xdr:nvCxnSpPr>
        <xdr:cNvPr id="77" name="直線コネクタ 76">
          <a:extLst>
            <a:ext uri="{FF2B5EF4-FFF2-40B4-BE49-F238E27FC236}">
              <a16:creationId xmlns:a16="http://schemas.microsoft.com/office/drawing/2014/main" id="{F5974060-484B-45F6-9584-431FE5070295}"/>
            </a:ext>
          </a:extLst>
        </xdr:cNvPr>
        <xdr:cNvCxnSpPr/>
      </xdr:nvCxnSpPr>
      <xdr:spPr>
        <a:xfrm>
          <a:off x="3355340" y="6050824"/>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85816</xdr:rowOff>
    </xdr:from>
    <xdr:to>
      <xdr:col>15</xdr:col>
      <xdr:colOff>101600</xdr:colOff>
      <xdr:row>36</xdr:row>
      <xdr:rowOff>15966</xdr:rowOff>
    </xdr:to>
    <xdr:sp macro="" textlink="">
      <xdr:nvSpPr>
        <xdr:cNvPr id="78" name="楕円 77">
          <a:extLst>
            <a:ext uri="{FF2B5EF4-FFF2-40B4-BE49-F238E27FC236}">
              <a16:creationId xmlns:a16="http://schemas.microsoft.com/office/drawing/2014/main" id="{1857E4FE-0DD2-47CE-8A47-1E2A637C7D8A}"/>
            </a:ext>
          </a:extLst>
        </xdr:cNvPr>
        <xdr:cNvSpPr/>
      </xdr:nvSpPr>
      <xdr:spPr>
        <a:xfrm>
          <a:off x="2514600" y="5953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136616</xdr:rowOff>
    </xdr:from>
    <xdr:to>
      <xdr:col>19</xdr:col>
      <xdr:colOff>177800</xdr:colOff>
      <xdr:row>36</xdr:row>
      <xdr:rowOff>15784</xdr:rowOff>
    </xdr:to>
    <xdr:cxnSp macro="">
      <xdr:nvCxnSpPr>
        <xdr:cNvPr id="79" name="直線コネクタ 78">
          <a:extLst>
            <a:ext uri="{FF2B5EF4-FFF2-40B4-BE49-F238E27FC236}">
              <a16:creationId xmlns:a16="http://schemas.microsoft.com/office/drawing/2014/main" id="{3CAD3A3C-FBE4-4657-A9B8-75442930404B}"/>
            </a:ext>
          </a:extLst>
        </xdr:cNvPr>
        <xdr:cNvCxnSpPr/>
      </xdr:nvCxnSpPr>
      <xdr:spPr>
        <a:xfrm>
          <a:off x="2565400" y="6004016"/>
          <a:ext cx="789940" cy="4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120106</xdr:rowOff>
    </xdr:from>
    <xdr:to>
      <xdr:col>10</xdr:col>
      <xdr:colOff>165100</xdr:colOff>
      <xdr:row>37</xdr:row>
      <xdr:rowOff>50256</xdr:rowOff>
    </xdr:to>
    <xdr:sp macro="" textlink="">
      <xdr:nvSpPr>
        <xdr:cNvPr id="80" name="楕円 79">
          <a:extLst>
            <a:ext uri="{FF2B5EF4-FFF2-40B4-BE49-F238E27FC236}">
              <a16:creationId xmlns:a16="http://schemas.microsoft.com/office/drawing/2014/main" id="{BDBDD253-E93F-412C-8BB7-CC422EB79340}"/>
            </a:ext>
          </a:extLst>
        </xdr:cNvPr>
        <xdr:cNvSpPr/>
      </xdr:nvSpPr>
      <xdr:spPr>
        <a:xfrm>
          <a:off x="1739900" y="61551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136616</xdr:rowOff>
    </xdr:from>
    <xdr:to>
      <xdr:col>15</xdr:col>
      <xdr:colOff>50800</xdr:colOff>
      <xdr:row>36</xdr:row>
      <xdr:rowOff>170906</xdr:rowOff>
    </xdr:to>
    <xdr:cxnSp macro="">
      <xdr:nvCxnSpPr>
        <xdr:cNvPr id="81" name="直線コネクタ 80">
          <a:extLst>
            <a:ext uri="{FF2B5EF4-FFF2-40B4-BE49-F238E27FC236}">
              <a16:creationId xmlns:a16="http://schemas.microsoft.com/office/drawing/2014/main" id="{423A185D-745D-4E49-A511-E69F187C758D}"/>
            </a:ext>
          </a:extLst>
        </xdr:cNvPr>
        <xdr:cNvCxnSpPr/>
      </xdr:nvCxnSpPr>
      <xdr:spPr>
        <a:xfrm flipV="1">
          <a:off x="1790700" y="6004016"/>
          <a:ext cx="7747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72753</xdr:rowOff>
    </xdr:from>
    <xdr:to>
      <xdr:col>6</xdr:col>
      <xdr:colOff>38100</xdr:colOff>
      <xdr:row>37</xdr:row>
      <xdr:rowOff>2903</xdr:rowOff>
    </xdr:to>
    <xdr:sp macro="" textlink="">
      <xdr:nvSpPr>
        <xdr:cNvPr id="82" name="楕円 81">
          <a:extLst>
            <a:ext uri="{FF2B5EF4-FFF2-40B4-BE49-F238E27FC236}">
              <a16:creationId xmlns:a16="http://schemas.microsoft.com/office/drawing/2014/main" id="{99D052CF-F535-47A0-816C-D1DD534F9425}"/>
            </a:ext>
          </a:extLst>
        </xdr:cNvPr>
        <xdr:cNvSpPr/>
      </xdr:nvSpPr>
      <xdr:spPr>
        <a:xfrm>
          <a:off x="965200" y="6107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123553</xdr:rowOff>
    </xdr:from>
    <xdr:to>
      <xdr:col>10</xdr:col>
      <xdr:colOff>114300</xdr:colOff>
      <xdr:row>36</xdr:row>
      <xdr:rowOff>170906</xdr:rowOff>
    </xdr:to>
    <xdr:cxnSp macro="">
      <xdr:nvCxnSpPr>
        <xdr:cNvPr id="83" name="直線コネクタ 82">
          <a:extLst>
            <a:ext uri="{FF2B5EF4-FFF2-40B4-BE49-F238E27FC236}">
              <a16:creationId xmlns:a16="http://schemas.microsoft.com/office/drawing/2014/main" id="{D24BDBD3-4739-47F4-8886-754B87A1AB95}"/>
            </a:ext>
          </a:extLst>
        </xdr:cNvPr>
        <xdr:cNvCxnSpPr/>
      </xdr:nvCxnSpPr>
      <xdr:spPr>
        <a:xfrm>
          <a:off x="1008380" y="6158593"/>
          <a:ext cx="78232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47914</xdr:rowOff>
    </xdr:from>
    <xdr:ext cx="405111" cy="259045"/>
    <xdr:sp macro="" textlink="">
      <xdr:nvSpPr>
        <xdr:cNvPr id="84" name="n_1aveValue【図書館】&#10;有形固定資産減価償却率">
          <a:extLst>
            <a:ext uri="{FF2B5EF4-FFF2-40B4-BE49-F238E27FC236}">
              <a16:creationId xmlns:a16="http://schemas.microsoft.com/office/drawing/2014/main" id="{D119BE89-D448-4E08-BE4D-AB4C7F47DA22}"/>
            </a:ext>
          </a:extLst>
        </xdr:cNvPr>
        <xdr:cNvSpPr txBox="1"/>
      </xdr:nvSpPr>
      <xdr:spPr>
        <a:xfrm>
          <a:off x="3170564" y="6250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75673</xdr:rowOff>
    </xdr:from>
    <xdr:ext cx="405111" cy="259045"/>
    <xdr:sp macro="" textlink="">
      <xdr:nvSpPr>
        <xdr:cNvPr id="85" name="n_2aveValue【図書館】&#10;有形固定資産減価償却率">
          <a:extLst>
            <a:ext uri="{FF2B5EF4-FFF2-40B4-BE49-F238E27FC236}">
              <a16:creationId xmlns:a16="http://schemas.microsoft.com/office/drawing/2014/main" id="{58B519ED-1C61-4DBA-AC53-35C841FCB0D7}"/>
            </a:ext>
          </a:extLst>
        </xdr:cNvPr>
        <xdr:cNvSpPr txBox="1"/>
      </xdr:nvSpPr>
      <xdr:spPr>
        <a:xfrm>
          <a:off x="2385704" y="627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105064</xdr:rowOff>
    </xdr:from>
    <xdr:ext cx="405111" cy="259045"/>
    <xdr:sp macro="" textlink="">
      <xdr:nvSpPr>
        <xdr:cNvPr id="86" name="n_3aveValue【図書館】&#10;有形固定資産減価償却率">
          <a:extLst>
            <a:ext uri="{FF2B5EF4-FFF2-40B4-BE49-F238E27FC236}">
              <a16:creationId xmlns:a16="http://schemas.microsoft.com/office/drawing/2014/main" id="{4BDC8359-1B9E-4C06-A734-1E884291E0CD}"/>
            </a:ext>
          </a:extLst>
        </xdr:cNvPr>
        <xdr:cNvSpPr txBox="1"/>
      </xdr:nvSpPr>
      <xdr:spPr>
        <a:xfrm>
          <a:off x="1611004" y="6307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51180</xdr:rowOff>
    </xdr:from>
    <xdr:ext cx="405111" cy="259045"/>
    <xdr:sp macro="" textlink="">
      <xdr:nvSpPr>
        <xdr:cNvPr id="87" name="n_4aveValue【図書館】&#10;有形固定資産減価償却率">
          <a:extLst>
            <a:ext uri="{FF2B5EF4-FFF2-40B4-BE49-F238E27FC236}">
              <a16:creationId xmlns:a16="http://schemas.microsoft.com/office/drawing/2014/main" id="{36A6B86E-B3DF-4C24-BF72-9B1CA8502A93}"/>
            </a:ext>
          </a:extLst>
        </xdr:cNvPr>
        <xdr:cNvSpPr txBox="1"/>
      </xdr:nvSpPr>
      <xdr:spPr>
        <a:xfrm>
          <a:off x="836304" y="6253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83111</xdr:rowOff>
    </xdr:from>
    <xdr:ext cx="405111" cy="259045"/>
    <xdr:sp macro="" textlink="">
      <xdr:nvSpPr>
        <xdr:cNvPr id="88" name="n_1mainValue【図書館】&#10;有形固定資産減価償却率">
          <a:extLst>
            <a:ext uri="{FF2B5EF4-FFF2-40B4-BE49-F238E27FC236}">
              <a16:creationId xmlns:a16="http://schemas.microsoft.com/office/drawing/2014/main" id="{1CD354D6-8497-49E6-BEE6-1E905CE60091}"/>
            </a:ext>
          </a:extLst>
        </xdr:cNvPr>
        <xdr:cNvSpPr txBox="1"/>
      </xdr:nvSpPr>
      <xdr:spPr>
        <a:xfrm>
          <a:off x="3170564" y="578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32493</xdr:rowOff>
    </xdr:from>
    <xdr:ext cx="405111" cy="259045"/>
    <xdr:sp macro="" textlink="">
      <xdr:nvSpPr>
        <xdr:cNvPr id="89" name="n_2mainValue【図書館】&#10;有形固定資産減価償却率">
          <a:extLst>
            <a:ext uri="{FF2B5EF4-FFF2-40B4-BE49-F238E27FC236}">
              <a16:creationId xmlns:a16="http://schemas.microsoft.com/office/drawing/2014/main" id="{59830391-B238-4204-B713-2C6D815B0787}"/>
            </a:ext>
          </a:extLst>
        </xdr:cNvPr>
        <xdr:cNvSpPr txBox="1"/>
      </xdr:nvSpPr>
      <xdr:spPr>
        <a:xfrm>
          <a:off x="2385704" y="573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66783</xdr:rowOff>
    </xdr:from>
    <xdr:ext cx="405111" cy="259045"/>
    <xdr:sp macro="" textlink="">
      <xdr:nvSpPr>
        <xdr:cNvPr id="90" name="n_3mainValue【図書館】&#10;有形固定資産減価償却率">
          <a:extLst>
            <a:ext uri="{FF2B5EF4-FFF2-40B4-BE49-F238E27FC236}">
              <a16:creationId xmlns:a16="http://schemas.microsoft.com/office/drawing/2014/main" id="{BD2E24CB-BCFE-4F55-BD67-7253CF1E00CF}"/>
            </a:ext>
          </a:extLst>
        </xdr:cNvPr>
        <xdr:cNvSpPr txBox="1"/>
      </xdr:nvSpPr>
      <xdr:spPr>
        <a:xfrm>
          <a:off x="1611004" y="593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19430</xdr:rowOff>
    </xdr:from>
    <xdr:ext cx="405111" cy="259045"/>
    <xdr:sp macro="" textlink="">
      <xdr:nvSpPr>
        <xdr:cNvPr id="91" name="n_4mainValue【図書館】&#10;有形固定資産減価償却率">
          <a:extLst>
            <a:ext uri="{FF2B5EF4-FFF2-40B4-BE49-F238E27FC236}">
              <a16:creationId xmlns:a16="http://schemas.microsoft.com/office/drawing/2014/main" id="{A94C3D48-865C-4E1C-B501-7F2CE710D348}"/>
            </a:ext>
          </a:extLst>
        </xdr:cNvPr>
        <xdr:cNvSpPr txBox="1"/>
      </xdr:nvSpPr>
      <xdr:spPr>
        <a:xfrm>
          <a:off x="836304" y="588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A49B83C-C85E-42AB-8CD9-C81E778DCC7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D3FDBE9-1409-47BC-889E-B2F8C2B9AC7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8AB578E-2CA9-420D-ABBB-6EB28443A72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FC22957-D748-440F-8E8F-9AB597CF81A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E72EAF8-A2D2-4154-BAD1-C7B1FE1B844E}"/>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D150B8B-63B2-4ACA-B155-651A49DE69F6}"/>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7B0E9C8-D94E-4096-B3A3-534A783BB51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997153-07D1-471C-B091-45E3D2E11D2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B29F8FD-DA0B-4E81-B7B9-EBBD8D5BFCB8}"/>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FB2A56D9-92D8-45A6-BE30-41A835D83D7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A7F1A97-77C8-4DAD-A982-12D31F0DA1E3}"/>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28A758D-C3A2-4877-8769-58DF2CC8CA46}"/>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A7CB178-4988-4A4B-AA99-EB9B7C5EE516}"/>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0DB2E0B-E02E-48E0-B8B7-B821C6D5DFE4}"/>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3A89D37-8F09-4092-8121-187553584B0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703BB040-9E92-4942-9203-157F7DB2C27D}"/>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A1B3606-22D4-4DA6-BFC4-C3F12C7E269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6D55CE10-23C3-4062-8F70-AF239A21601F}"/>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E112BCF-15FC-49DB-AA7B-E88EDC4239DB}"/>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BE06BE6-127B-40A5-9E43-D7CCA7719216}"/>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5CF2394-BF92-4F77-9058-B95221967E3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3A2ED0D-C9F1-4EEA-B3B8-282D4E2FC2B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B23CE95-8FD5-4C48-B9B7-B46BE1B0C75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3A3FC597-AD4B-4621-B0E7-8A7D5A60E6E8}"/>
            </a:ext>
          </a:extLst>
        </xdr:cNvPr>
        <xdr:cNvCxnSpPr/>
      </xdr:nvCxnSpPr>
      <xdr:spPr>
        <a:xfrm flipV="1">
          <a:off x="9219565" y="5619750"/>
          <a:ext cx="0" cy="1333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B8797368-6788-41D6-A7D1-0F1F5F6D3280}"/>
            </a:ext>
          </a:extLst>
        </xdr:cNvPr>
        <xdr:cNvSpPr txBox="1"/>
      </xdr:nvSpPr>
      <xdr:spPr>
        <a:xfrm>
          <a:off x="9258300" y="695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DF9B978B-466F-498B-BFEA-1E13077BA927}"/>
            </a:ext>
          </a:extLst>
        </xdr:cNvPr>
        <xdr:cNvCxnSpPr/>
      </xdr:nvCxnSpPr>
      <xdr:spPr>
        <a:xfrm>
          <a:off x="9154160" y="6953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55E9C309-AE1C-4243-89A7-B2BFC91BAB51}"/>
            </a:ext>
          </a:extLst>
        </xdr:cNvPr>
        <xdr:cNvSpPr txBox="1"/>
      </xdr:nvSpPr>
      <xdr:spPr>
        <a:xfrm>
          <a:off x="9258300" y="5398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C4F82FD9-53AC-4378-BAF9-6417D17F7BAF}"/>
            </a:ext>
          </a:extLst>
        </xdr:cNvPr>
        <xdr:cNvCxnSpPr/>
      </xdr:nvCxnSpPr>
      <xdr:spPr>
        <a:xfrm>
          <a:off x="9154160" y="561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40657</xdr:rowOff>
    </xdr:from>
    <xdr:ext cx="469744" cy="259045"/>
    <xdr:sp macro="" textlink="">
      <xdr:nvSpPr>
        <xdr:cNvPr id="120" name="【図書館】&#10;一人当たり面積平均値テキスト">
          <a:extLst>
            <a:ext uri="{FF2B5EF4-FFF2-40B4-BE49-F238E27FC236}">
              <a16:creationId xmlns:a16="http://schemas.microsoft.com/office/drawing/2014/main" id="{C75F2830-0E4D-4EF1-8ACC-17C74B659FE1}"/>
            </a:ext>
          </a:extLst>
        </xdr:cNvPr>
        <xdr:cNvSpPr txBox="1"/>
      </xdr:nvSpPr>
      <xdr:spPr>
        <a:xfrm>
          <a:off x="9258300" y="6410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6C35ACC2-921E-4F54-B8C5-29363F020C9E}"/>
            </a:ext>
          </a:extLst>
        </xdr:cNvPr>
        <xdr:cNvSpPr/>
      </xdr:nvSpPr>
      <xdr:spPr>
        <a:xfrm>
          <a:off x="9192260" y="65557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C1D81838-24AF-4ED4-9F25-72D8DDD4BA80}"/>
            </a:ext>
          </a:extLst>
        </xdr:cNvPr>
        <xdr:cNvSpPr/>
      </xdr:nvSpPr>
      <xdr:spPr>
        <a:xfrm>
          <a:off x="8445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75192933-E622-48C3-B93F-3199D94A31C8}"/>
            </a:ext>
          </a:extLst>
        </xdr:cNvPr>
        <xdr:cNvSpPr/>
      </xdr:nvSpPr>
      <xdr:spPr>
        <a:xfrm>
          <a:off x="7670800" y="66548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3F40995D-CBA1-4651-AFCF-2C035BDA80FD}"/>
            </a:ext>
          </a:extLst>
        </xdr:cNvPr>
        <xdr:cNvSpPr/>
      </xdr:nvSpPr>
      <xdr:spPr>
        <a:xfrm>
          <a:off x="6873240" y="6666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25" name="フローチャート: 判断 124">
          <a:extLst>
            <a:ext uri="{FF2B5EF4-FFF2-40B4-BE49-F238E27FC236}">
              <a16:creationId xmlns:a16="http://schemas.microsoft.com/office/drawing/2014/main" id="{2E6780D0-5003-4E40-9F5E-B8762A05CA33}"/>
            </a:ext>
          </a:extLst>
        </xdr:cNvPr>
        <xdr:cNvSpPr/>
      </xdr:nvSpPr>
      <xdr:spPr>
        <a:xfrm>
          <a:off x="609854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0FECFD7-EC6F-4259-B65E-4B7CC16DA644}"/>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62D4F9-1148-46A7-AB06-18A43DD75B6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B71A8CC-214A-4838-B364-B0E2AD172888}"/>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C75C54D-815D-4F0F-A510-ACD18046EDB2}"/>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ED4CAFC-BA8D-4B2E-873C-FF8B2B619E29}"/>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31" name="楕円 130">
          <a:extLst>
            <a:ext uri="{FF2B5EF4-FFF2-40B4-BE49-F238E27FC236}">
              <a16:creationId xmlns:a16="http://schemas.microsoft.com/office/drawing/2014/main" id="{9A6A9EAA-B1D9-48A5-8784-DFDFE5439DF2}"/>
            </a:ext>
          </a:extLst>
        </xdr:cNvPr>
        <xdr:cNvSpPr/>
      </xdr:nvSpPr>
      <xdr:spPr>
        <a:xfrm>
          <a:off x="9192260" y="67729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45737</xdr:rowOff>
    </xdr:from>
    <xdr:ext cx="469744" cy="259045"/>
    <xdr:sp macro="" textlink="">
      <xdr:nvSpPr>
        <xdr:cNvPr id="132" name="【図書館】&#10;一人当たり面積該当値テキスト">
          <a:extLst>
            <a:ext uri="{FF2B5EF4-FFF2-40B4-BE49-F238E27FC236}">
              <a16:creationId xmlns:a16="http://schemas.microsoft.com/office/drawing/2014/main" id="{A6ED8B37-0FE2-492E-AE08-FB6B5CB647EF}"/>
            </a:ext>
          </a:extLst>
        </xdr:cNvPr>
        <xdr:cNvSpPr txBox="1"/>
      </xdr:nvSpPr>
      <xdr:spPr>
        <a:xfrm>
          <a:off x="9258300" y="6751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74930</xdr:rowOff>
    </xdr:from>
    <xdr:to>
      <xdr:col>50</xdr:col>
      <xdr:colOff>165100</xdr:colOff>
      <xdr:row>41</xdr:row>
      <xdr:rowOff>5080</xdr:rowOff>
    </xdr:to>
    <xdr:sp macro="" textlink="">
      <xdr:nvSpPr>
        <xdr:cNvPr id="133" name="楕円 132">
          <a:extLst>
            <a:ext uri="{FF2B5EF4-FFF2-40B4-BE49-F238E27FC236}">
              <a16:creationId xmlns:a16="http://schemas.microsoft.com/office/drawing/2014/main" id="{836E12D3-CAF8-4FE4-9B3A-EC32490EC751}"/>
            </a:ext>
          </a:extLst>
        </xdr:cNvPr>
        <xdr:cNvSpPr/>
      </xdr:nvSpPr>
      <xdr:spPr>
        <a:xfrm>
          <a:off x="8445500" y="67805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118110</xdr:rowOff>
    </xdr:from>
    <xdr:to>
      <xdr:col>55</xdr:col>
      <xdr:colOff>0</xdr:colOff>
      <xdr:row>40</xdr:row>
      <xdr:rowOff>125730</xdr:rowOff>
    </xdr:to>
    <xdr:cxnSp macro="">
      <xdr:nvCxnSpPr>
        <xdr:cNvPr id="134" name="直線コネクタ 133">
          <a:extLst>
            <a:ext uri="{FF2B5EF4-FFF2-40B4-BE49-F238E27FC236}">
              <a16:creationId xmlns:a16="http://schemas.microsoft.com/office/drawing/2014/main" id="{D16E2A2C-B486-461C-ACA7-BF0386851787}"/>
            </a:ext>
          </a:extLst>
        </xdr:cNvPr>
        <xdr:cNvCxnSpPr/>
      </xdr:nvCxnSpPr>
      <xdr:spPr>
        <a:xfrm flipV="1">
          <a:off x="8496300" y="682371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78740</xdr:rowOff>
    </xdr:from>
    <xdr:to>
      <xdr:col>46</xdr:col>
      <xdr:colOff>38100</xdr:colOff>
      <xdr:row>41</xdr:row>
      <xdr:rowOff>8890</xdr:rowOff>
    </xdr:to>
    <xdr:sp macro="" textlink="">
      <xdr:nvSpPr>
        <xdr:cNvPr id="135" name="楕円 134">
          <a:extLst>
            <a:ext uri="{FF2B5EF4-FFF2-40B4-BE49-F238E27FC236}">
              <a16:creationId xmlns:a16="http://schemas.microsoft.com/office/drawing/2014/main" id="{2E2B8AA9-B655-40D3-9465-C9CB23DFA2D7}"/>
            </a:ext>
          </a:extLst>
        </xdr:cNvPr>
        <xdr:cNvSpPr/>
      </xdr:nvSpPr>
      <xdr:spPr>
        <a:xfrm>
          <a:off x="7670800" y="6784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125730</xdr:rowOff>
    </xdr:from>
    <xdr:to>
      <xdr:col>50</xdr:col>
      <xdr:colOff>114300</xdr:colOff>
      <xdr:row>40</xdr:row>
      <xdr:rowOff>129540</xdr:rowOff>
    </xdr:to>
    <xdr:cxnSp macro="">
      <xdr:nvCxnSpPr>
        <xdr:cNvPr id="136" name="直線コネクタ 135">
          <a:extLst>
            <a:ext uri="{FF2B5EF4-FFF2-40B4-BE49-F238E27FC236}">
              <a16:creationId xmlns:a16="http://schemas.microsoft.com/office/drawing/2014/main" id="{F35A6AEE-456C-4BF5-A2FC-70723CBC436E}"/>
            </a:ext>
          </a:extLst>
        </xdr:cNvPr>
        <xdr:cNvCxnSpPr/>
      </xdr:nvCxnSpPr>
      <xdr:spPr>
        <a:xfrm flipV="1">
          <a:off x="7713980" y="683133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82550</xdr:rowOff>
    </xdr:from>
    <xdr:to>
      <xdr:col>41</xdr:col>
      <xdr:colOff>101600</xdr:colOff>
      <xdr:row>41</xdr:row>
      <xdr:rowOff>12700</xdr:rowOff>
    </xdr:to>
    <xdr:sp macro="" textlink="">
      <xdr:nvSpPr>
        <xdr:cNvPr id="137" name="楕円 136">
          <a:extLst>
            <a:ext uri="{FF2B5EF4-FFF2-40B4-BE49-F238E27FC236}">
              <a16:creationId xmlns:a16="http://schemas.microsoft.com/office/drawing/2014/main" id="{2F8E6817-4C56-49D6-A972-8A7E2098F11B}"/>
            </a:ext>
          </a:extLst>
        </xdr:cNvPr>
        <xdr:cNvSpPr/>
      </xdr:nvSpPr>
      <xdr:spPr>
        <a:xfrm>
          <a:off x="6873240" y="6788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129540</xdr:rowOff>
    </xdr:from>
    <xdr:to>
      <xdr:col>45</xdr:col>
      <xdr:colOff>177800</xdr:colOff>
      <xdr:row>40</xdr:row>
      <xdr:rowOff>133350</xdr:rowOff>
    </xdr:to>
    <xdr:cxnSp macro="">
      <xdr:nvCxnSpPr>
        <xdr:cNvPr id="138" name="直線コネクタ 137">
          <a:extLst>
            <a:ext uri="{FF2B5EF4-FFF2-40B4-BE49-F238E27FC236}">
              <a16:creationId xmlns:a16="http://schemas.microsoft.com/office/drawing/2014/main" id="{2FA1033E-4190-49AB-B895-047BF858868E}"/>
            </a:ext>
          </a:extLst>
        </xdr:cNvPr>
        <xdr:cNvCxnSpPr/>
      </xdr:nvCxnSpPr>
      <xdr:spPr>
        <a:xfrm flipV="1">
          <a:off x="6924040" y="683514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90170</xdr:rowOff>
    </xdr:from>
    <xdr:to>
      <xdr:col>36</xdr:col>
      <xdr:colOff>165100</xdr:colOff>
      <xdr:row>41</xdr:row>
      <xdr:rowOff>20320</xdr:rowOff>
    </xdr:to>
    <xdr:sp macro="" textlink="">
      <xdr:nvSpPr>
        <xdr:cNvPr id="139" name="楕円 138">
          <a:extLst>
            <a:ext uri="{FF2B5EF4-FFF2-40B4-BE49-F238E27FC236}">
              <a16:creationId xmlns:a16="http://schemas.microsoft.com/office/drawing/2014/main" id="{43C181FC-72B9-4A46-A7D1-92DDA0821D30}"/>
            </a:ext>
          </a:extLst>
        </xdr:cNvPr>
        <xdr:cNvSpPr/>
      </xdr:nvSpPr>
      <xdr:spPr>
        <a:xfrm>
          <a:off x="6098540" y="679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133350</xdr:rowOff>
    </xdr:from>
    <xdr:to>
      <xdr:col>41</xdr:col>
      <xdr:colOff>50800</xdr:colOff>
      <xdr:row>40</xdr:row>
      <xdr:rowOff>140970</xdr:rowOff>
    </xdr:to>
    <xdr:cxnSp macro="">
      <xdr:nvCxnSpPr>
        <xdr:cNvPr id="140" name="直線コネクタ 139">
          <a:extLst>
            <a:ext uri="{FF2B5EF4-FFF2-40B4-BE49-F238E27FC236}">
              <a16:creationId xmlns:a16="http://schemas.microsoft.com/office/drawing/2014/main" id="{FCC7DCE4-BD84-4A69-BF36-98E2CE73390B}"/>
            </a:ext>
          </a:extLst>
        </xdr:cNvPr>
        <xdr:cNvCxnSpPr/>
      </xdr:nvCxnSpPr>
      <xdr:spPr>
        <a:xfrm flipV="1">
          <a:off x="6149340" y="683895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170197</xdr:rowOff>
    </xdr:from>
    <xdr:ext cx="469744" cy="259045"/>
    <xdr:sp macro="" textlink="">
      <xdr:nvSpPr>
        <xdr:cNvPr id="141" name="n_1aveValue【図書館】&#10;一人当たり面積">
          <a:extLst>
            <a:ext uri="{FF2B5EF4-FFF2-40B4-BE49-F238E27FC236}">
              <a16:creationId xmlns:a16="http://schemas.microsoft.com/office/drawing/2014/main" id="{20F45246-C89C-4E6F-9406-3035781BE70E}"/>
            </a:ext>
          </a:extLst>
        </xdr:cNvPr>
        <xdr:cNvSpPr txBox="1"/>
      </xdr:nvSpPr>
      <xdr:spPr>
        <a:xfrm>
          <a:off x="827158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42" name="n_2aveValue【図書館】&#10;一人当たり面積">
          <a:extLst>
            <a:ext uri="{FF2B5EF4-FFF2-40B4-BE49-F238E27FC236}">
              <a16:creationId xmlns:a16="http://schemas.microsoft.com/office/drawing/2014/main" id="{DFA30336-518C-4B53-8692-2D983E57F47E}"/>
            </a:ext>
          </a:extLst>
        </xdr:cNvPr>
        <xdr:cNvSpPr txBox="1"/>
      </xdr:nvSpPr>
      <xdr:spPr>
        <a:xfrm>
          <a:off x="7509587" y="6433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43" name="n_3aveValue【図書館】&#10;一人当たり面積">
          <a:extLst>
            <a:ext uri="{FF2B5EF4-FFF2-40B4-BE49-F238E27FC236}">
              <a16:creationId xmlns:a16="http://schemas.microsoft.com/office/drawing/2014/main" id="{E98BC550-1D24-4016-9201-8EF53FE2EEA1}"/>
            </a:ext>
          </a:extLst>
        </xdr:cNvPr>
        <xdr:cNvSpPr txBox="1"/>
      </xdr:nvSpPr>
      <xdr:spPr>
        <a:xfrm>
          <a:off x="6712027" y="644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44" name="n_4aveValue【図書館】&#10;一人当たり面積">
          <a:extLst>
            <a:ext uri="{FF2B5EF4-FFF2-40B4-BE49-F238E27FC236}">
              <a16:creationId xmlns:a16="http://schemas.microsoft.com/office/drawing/2014/main" id="{CEC19B1E-8C01-4187-9DDE-453F2E0CEC0B}"/>
            </a:ext>
          </a:extLst>
        </xdr:cNvPr>
        <xdr:cNvSpPr txBox="1"/>
      </xdr:nvSpPr>
      <xdr:spPr>
        <a:xfrm>
          <a:off x="59373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167657</xdr:rowOff>
    </xdr:from>
    <xdr:ext cx="469744" cy="259045"/>
    <xdr:sp macro="" textlink="">
      <xdr:nvSpPr>
        <xdr:cNvPr id="145" name="n_1mainValue【図書館】&#10;一人当たり面積">
          <a:extLst>
            <a:ext uri="{FF2B5EF4-FFF2-40B4-BE49-F238E27FC236}">
              <a16:creationId xmlns:a16="http://schemas.microsoft.com/office/drawing/2014/main" id="{39AD23BE-2718-4497-B8DC-EC5FD94F2105}"/>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17</xdr:rowOff>
    </xdr:from>
    <xdr:ext cx="469744" cy="259045"/>
    <xdr:sp macro="" textlink="">
      <xdr:nvSpPr>
        <xdr:cNvPr id="146" name="n_2mainValue【図書館】&#10;一人当たり面積">
          <a:extLst>
            <a:ext uri="{FF2B5EF4-FFF2-40B4-BE49-F238E27FC236}">
              <a16:creationId xmlns:a16="http://schemas.microsoft.com/office/drawing/2014/main" id="{A395DFA1-0B05-4106-B5EF-360CF3AE3A15}"/>
            </a:ext>
          </a:extLst>
        </xdr:cNvPr>
        <xdr:cNvSpPr txBox="1"/>
      </xdr:nvSpPr>
      <xdr:spPr>
        <a:xfrm>
          <a:off x="7509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3827</xdr:rowOff>
    </xdr:from>
    <xdr:ext cx="469744" cy="259045"/>
    <xdr:sp macro="" textlink="">
      <xdr:nvSpPr>
        <xdr:cNvPr id="147" name="n_3mainValue【図書館】&#10;一人当たり面積">
          <a:extLst>
            <a:ext uri="{FF2B5EF4-FFF2-40B4-BE49-F238E27FC236}">
              <a16:creationId xmlns:a16="http://schemas.microsoft.com/office/drawing/2014/main" id="{588C7943-0B7D-42F4-9AD0-90E323703C50}"/>
            </a:ext>
          </a:extLst>
        </xdr:cNvPr>
        <xdr:cNvSpPr txBox="1"/>
      </xdr:nvSpPr>
      <xdr:spPr>
        <a:xfrm>
          <a:off x="67120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8" name="n_4mainValue【図書館】&#10;一人当たり面積">
          <a:extLst>
            <a:ext uri="{FF2B5EF4-FFF2-40B4-BE49-F238E27FC236}">
              <a16:creationId xmlns:a16="http://schemas.microsoft.com/office/drawing/2014/main" id="{DD2CB056-5CB1-4579-87F9-3FFD94BB9170}"/>
            </a:ext>
          </a:extLst>
        </xdr:cNvPr>
        <xdr:cNvSpPr txBox="1"/>
      </xdr:nvSpPr>
      <xdr:spPr>
        <a:xfrm>
          <a:off x="59373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BEF8E127-4747-49D0-A9E8-8C54372A5C98}"/>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EB6C1A0C-69B3-4F4C-8782-9327F0BF7F28}"/>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16BC8C1D-FB61-4A97-8BBB-1B1F87761E8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1A6D98C-A229-483B-A081-93B13086C4BE}"/>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CCF2C72-22D6-4F44-9E8E-0B377BA0385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AC731C8-8567-4543-AEA6-7E4F208903B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E2CEBC3-F4D4-4C4B-B0BA-1974C4316883}"/>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43741A2-487C-4037-9CC5-A92CC93B3EF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90E5986C-9001-4EBA-89BC-BF462F14A9C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91B49931-0CDF-42FC-8DB5-C56FB8D013B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568E2371-8283-4916-857C-0DB44256B97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B684BF83-E6F6-4EC4-872F-29CC813EE1E1}"/>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F74F6199-F3CD-4ED5-B9E4-CC698BB3CA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3156AC92-E3FC-4201-B8BC-31086AB38DEC}"/>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89AC6E11-4BFA-4E6E-BCFB-3DC7BC6DD5D6}"/>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8EED8136-3E9F-4451-AC61-6F7060E4AA5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ACCEDAF2-7458-4F9D-8E5E-137B2C10B06C}"/>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1A486923-02AB-4704-BF51-F96104FBD3FE}"/>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AC5C3952-9E76-41DF-836E-90B304968878}"/>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5D4F1E74-3C11-44FE-A29A-F65EF76B4412}"/>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D9A33368-9BCF-4C81-93DC-EAB9ED295476}"/>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A6C65451-9456-4902-A643-2A84C04CB9E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49281FED-74EC-49DA-BEE7-C99B19FB3D5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924BDBC-E15B-4E03-8F01-097EDD3AFCE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4ECE63D-1835-4A29-89F3-9058D2875446}"/>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5C1A6D60-2367-433E-83DE-4D893B531104}"/>
            </a:ext>
          </a:extLst>
        </xdr:cNvPr>
        <xdr:cNvCxnSpPr/>
      </xdr:nvCxnSpPr>
      <xdr:spPr>
        <a:xfrm flipV="1">
          <a:off x="4086225" y="9310007"/>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6489FC3F-1A9A-4299-BAAE-0A8BCF91BADE}"/>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2909C0B6-E070-4C82-ABB0-75223DE7BBE6}"/>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0F1A2951-5B8B-4B6C-8F62-BC3E74D55210}"/>
            </a:ext>
          </a:extLst>
        </xdr:cNvPr>
        <xdr:cNvSpPr txBox="1"/>
      </xdr:nvSpPr>
      <xdr:spPr>
        <a:xfrm>
          <a:off x="4124960" y="90890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8F219CE4-0C48-43D7-9662-18021E7D5338}"/>
            </a:ext>
          </a:extLst>
        </xdr:cNvPr>
        <xdr:cNvCxnSpPr/>
      </xdr:nvCxnSpPr>
      <xdr:spPr>
        <a:xfrm>
          <a:off x="402082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5E937D6A-D36E-4A5C-AB3E-1DB98D91A379}"/>
            </a:ext>
          </a:extLst>
        </xdr:cNvPr>
        <xdr:cNvSpPr txBox="1"/>
      </xdr:nvSpPr>
      <xdr:spPr>
        <a:xfrm>
          <a:off x="4124960" y="103153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E8539657-C71C-4674-A159-AE331CF3B72C}"/>
            </a:ext>
          </a:extLst>
        </xdr:cNvPr>
        <xdr:cNvSpPr/>
      </xdr:nvSpPr>
      <xdr:spPr>
        <a:xfrm>
          <a:off x="4036060" y="103368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1EDDD873-56DB-4BC5-9925-55C27EAC83F6}"/>
            </a:ext>
          </a:extLst>
        </xdr:cNvPr>
        <xdr:cNvSpPr/>
      </xdr:nvSpPr>
      <xdr:spPr>
        <a:xfrm>
          <a:off x="3312160" y="1034505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B565DBED-B964-4822-A5FF-92755A074225}"/>
            </a:ext>
          </a:extLst>
        </xdr:cNvPr>
        <xdr:cNvSpPr/>
      </xdr:nvSpPr>
      <xdr:spPr>
        <a:xfrm>
          <a:off x="2514600" y="103221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237323F5-3BB0-430F-A762-C37059DA6C5C}"/>
            </a:ext>
          </a:extLst>
        </xdr:cNvPr>
        <xdr:cNvSpPr/>
      </xdr:nvSpPr>
      <xdr:spPr>
        <a:xfrm>
          <a:off x="1739900" y="10304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84" name="フローチャート: 判断 183">
          <a:extLst>
            <a:ext uri="{FF2B5EF4-FFF2-40B4-BE49-F238E27FC236}">
              <a16:creationId xmlns:a16="http://schemas.microsoft.com/office/drawing/2014/main" id="{9277F830-BC21-46D4-BDAA-F465EA34C3D8}"/>
            </a:ext>
          </a:extLst>
        </xdr:cNvPr>
        <xdr:cNvSpPr/>
      </xdr:nvSpPr>
      <xdr:spPr>
        <a:xfrm>
          <a:off x="965200" y="1026994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77E4A7A-5EED-476B-8CBB-8EEBBA47E62B}"/>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4780AD2-7432-40E2-8D03-ABD43E1D571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099F55B-7BA6-4B96-9757-5E8FFF1EB3C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F21B3D4-9BDB-4E78-AD04-944F8E11A0F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3ED11C1-CFE8-4D81-827B-460013628F2D}"/>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3084</xdr:rowOff>
    </xdr:from>
    <xdr:to>
      <xdr:col>24</xdr:col>
      <xdr:colOff>114300</xdr:colOff>
      <xdr:row>59</xdr:row>
      <xdr:rowOff>104684</xdr:rowOff>
    </xdr:to>
    <xdr:sp macro="" textlink="">
      <xdr:nvSpPr>
        <xdr:cNvPr id="190" name="楕円 189">
          <a:extLst>
            <a:ext uri="{FF2B5EF4-FFF2-40B4-BE49-F238E27FC236}">
              <a16:creationId xmlns:a16="http://schemas.microsoft.com/office/drawing/2014/main" id="{FB01C869-B1F7-4747-AA57-2F38600AE76D}"/>
            </a:ext>
          </a:extLst>
        </xdr:cNvPr>
        <xdr:cNvSpPr/>
      </xdr:nvSpPr>
      <xdr:spPr>
        <a:xfrm>
          <a:off x="4036060" y="9893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25961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529EE8E0-A55F-4B5E-B3A9-160990094B1D}"/>
            </a:ext>
          </a:extLst>
        </xdr:cNvPr>
        <xdr:cNvSpPr txBox="1"/>
      </xdr:nvSpPr>
      <xdr:spPr>
        <a:xfrm>
          <a:off x="4124960" y="974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158206</xdr:rowOff>
    </xdr:from>
    <xdr:to>
      <xdr:col>20</xdr:col>
      <xdr:colOff>38100</xdr:colOff>
      <xdr:row>59</xdr:row>
      <xdr:rowOff>88356</xdr:rowOff>
    </xdr:to>
    <xdr:sp macro="" textlink="">
      <xdr:nvSpPr>
        <xdr:cNvPr id="192" name="楕円 191">
          <a:extLst>
            <a:ext uri="{FF2B5EF4-FFF2-40B4-BE49-F238E27FC236}">
              <a16:creationId xmlns:a16="http://schemas.microsoft.com/office/drawing/2014/main" id="{BD5D6B39-B835-4605-8801-045E7CA1FE2B}"/>
            </a:ext>
          </a:extLst>
        </xdr:cNvPr>
        <xdr:cNvSpPr/>
      </xdr:nvSpPr>
      <xdr:spPr>
        <a:xfrm>
          <a:off x="3312160" y="98813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37556</xdr:rowOff>
    </xdr:from>
    <xdr:to>
      <xdr:col>24</xdr:col>
      <xdr:colOff>63500</xdr:colOff>
      <xdr:row>59</xdr:row>
      <xdr:rowOff>53884</xdr:rowOff>
    </xdr:to>
    <xdr:cxnSp macro="">
      <xdr:nvCxnSpPr>
        <xdr:cNvPr id="193" name="直線コネクタ 192">
          <a:extLst>
            <a:ext uri="{FF2B5EF4-FFF2-40B4-BE49-F238E27FC236}">
              <a16:creationId xmlns:a16="http://schemas.microsoft.com/office/drawing/2014/main" id="{920ED670-90B6-4D9A-AE29-F77BF25BA377}"/>
            </a:ext>
          </a:extLst>
        </xdr:cNvPr>
        <xdr:cNvCxnSpPr/>
      </xdr:nvCxnSpPr>
      <xdr:spPr>
        <a:xfrm>
          <a:off x="3355340" y="9928316"/>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127181</xdr:rowOff>
    </xdr:from>
    <xdr:to>
      <xdr:col>15</xdr:col>
      <xdr:colOff>101600</xdr:colOff>
      <xdr:row>59</xdr:row>
      <xdr:rowOff>57331</xdr:rowOff>
    </xdr:to>
    <xdr:sp macro="" textlink="">
      <xdr:nvSpPr>
        <xdr:cNvPr id="194" name="楕円 193">
          <a:extLst>
            <a:ext uri="{FF2B5EF4-FFF2-40B4-BE49-F238E27FC236}">
              <a16:creationId xmlns:a16="http://schemas.microsoft.com/office/drawing/2014/main" id="{93A803A2-9E92-42FD-9939-CDA7D7C5A0B4}"/>
            </a:ext>
          </a:extLst>
        </xdr:cNvPr>
        <xdr:cNvSpPr/>
      </xdr:nvSpPr>
      <xdr:spPr>
        <a:xfrm>
          <a:off x="2514600" y="98503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6531</xdr:rowOff>
    </xdr:from>
    <xdr:to>
      <xdr:col>19</xdr:col>
      <xdr:colOff>177800</xdr:colOff>
      <xdr:row>59</xdr:row>
      <xdr:rowOff>37556</xdr:rowOff>
    </xdr:to>
    <xdr:cxnSp macro="">
      <xdr:nvCxnSpPr>
        <xdr:cNvPr id="195" name="直線コネクタ 194">
          <a:extLst>
            <a:ext uri="{FF2B5EF4-FFF2-40B4-BE49-F238E27FC236}">
              <a16:creationId xmlns:a16="http://schemas.microsoft.com/office/drawing/2014/main" id="{76D05ECA-BC1C-49BD-BA19-B374ACE68C32}"/>
            </a:ext>
          </a:extLst>
        </xdr:cNvPr>
        <xdr:cNvCxnSpPr/>
      </xdr:nvCxnSpPr>
      <xdr:spPr>
        <a:xfrm>
          <a:off x="2565400" y="9897291"/>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92891</xdr:rowOff>
    </xdr:from>
    <xdr:to>
      <xdr:col>10</xdr:col>
      <xdr:colOff>165100</xdr:colOff>
      <xdr:row>59</xdr:row>
      <xdr:rowOff>23041</xdr:rowOff>
    </xdr:to>
    <xdr:sp macro="" textlink="">
      <xdr:nvSpPr>
        <xdr:cNvPr id="196" name="楕円 195">
          <a:extLst>
            <a:ext uri="{FF2B5EF4-FFF2-40B4-BE49-F238E27FC236}">
              <a16:creationId xmlns:a16="http://schemas.microsoft.com/office/drawing/2014/main" id="{380BFA82-998D-4CC5-9E39-B63CBA3D380D}"/>
            </a:ext>
          </a:extLst>
        </xdr:cNvPr>
        <xdr:cNvSpPr/>
      </xdr:nvSpPr>
      <xdr:spPr>
        <a:xfrm>
          <a:off x="1739900" y="9816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143691</xdr:rowOff>
    </xdr:from>
    <xdr:to>
      <xdr:col>15</xdr:col>
      <xdr:colOff>50800</xdr:colOff>
      <xdr:row>59</xdr:row>
      <xdr:rowOff>6531</xdr:rowOff>
    </xdr:to>
    <xdr:cxnSp macro="">
      <xdr:nvCxnSpPr>
        <xdr:cNvPr id="197" name="直線コネクタ 196">
          <a:extLst>
            <a:ext uri="{FF2B5EF4-FFF2-40B4-BE49-F238E27FC236}">
              <a16:creationId xmlns:a16="http://schemas.microsoft.com/office/drawing/2014/main" id="{56D07E06-6E29-44CD-BB90-99B0794E7730}"/>
            </a:ext>
          </a:extLst>
        </xdr:cNvPr>
        <xdr:cNvCxnSpPr/>
      </xdr:nvCxnSpPr>
      <xdr:spPr>
        <a:xfrm>
          <a:off x="1790700" y="9866811"/>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56969</xdr:rowOff>
    </xdr:from>
    <xdr:to>
      <xdr:col>6</xdr:col>
      <xdr:colOff>38100</xdr:colOff>
      <xdr:row>58</xdr:row>
      <xdr:rowOff>158569</xdr:rowOff>
    </xdr:to>
    <xdr:sp macro="" textlink="">
      <xdr:nvSpPr>
        <xdr:cNvPr id="198" name="楕円 197">
          <a:extLst>
            <a:ext uri="{FF2B5EF4-FFF2-40B4-BE49-F238E27FC236}">
              <a16:creationId xmlns:a16="http://schemas.microsoft.com/office/drawing/2014/main" id="{50F6FF20-F470-405F-B34A-47F441AC8B26}"/>
            </a:ext>
          </a:extLst>
        </xdr:cNvPr>
        <xdr:cNvSpPr/>
      </xdr:nvSpPr>
      <xdr:spPr>
        <a:xfrm>
          <a:off x="965200" y="978008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107769</xdr:rowOff>
    </xdr:from>
    <xdr:to>
      <xdr:col>10</xdr:col>
      <xdr:colOff>114300</xdr:colOff>
      <xdr:row>58</xdr:row>
      <xdr:rowOff>143691</xdr:rowOff>
    </xdr:to>
    <xdr:cxnSp macro="">
      <xdr:nvCxnSpPr>
        <xdr:cNvPr id="199" name="直線コネクタ 198">
          <a:extLst>
            <a:ext uri="{FF2B5EF4-FFF2-40B4-BE49-F238E27FC236}">
              <a16:creationId xmlns:a16="http://schemas.microsoft.com/office/drawing/2014/main" id="{BCF1212D-4031-4533-8D34-D2C73A88CC4F}"/>
            </a:ext>
          </a:extLst>
        </xdr:cNvPr>
        <xdr:cNvCxnSpPr/>
      </xdr:nvCxnSpPr>
      <xdr:spPr>
        <a:xfrm>
          <a:off x="1008380" y="9830889"/>
          <a:ext cx="78232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40294</xdr:rowOff>
    </xdr:from>
    <xdr:ext cx="405111" cy="259045"/>
    <xdr:sp macro="" textlink="">
      <xdr:nvSpPr>
        <xdr:cNvPr id="200" name="n_1aveValue【体育館・プール】&#10;有形固定資産減価償却率">
          <a:extLst>
            <a:ext uri="{FF2B5EF4-FFF2-40B4-BE49-F238E27FC236}">
              <a16:creationId xmlns:a16="http://schemas.microsoft.com/office/drawing/2014/main" id="{E1EFCEC6-4716-46FD-8F3A-78B6782BD1F4}"/>
            </a:ext>
          </a:extLst>
        </xdr:cNvPr>
        <xdr:cNvSpPr txBox="1"/>
      </xdr:nvSpPr>
      <xdr:spPr>
        <a:xfrm>
          <a:off x="3170564" y="10433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B11B834D-6251-4C23-BE80-1F3ADBC384DC}"/>
            </a:ext>
          </a:extLst>
        </xdr:cNvPr>
        <xdr:cNvSpPr txBox="1"/>
      </xdr:nvSpPr>
      <xdr:spPr>
        <a:xfrm>
          <a:off x="2385704" y="1041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E09A4049-E1E2-44BD-8BC6-E45B9BE22AA1}"/>
            </a:ext>
          </a:extLst>
        </xdr:cNvPr>
        <xdr:cNvSpPr txBox="1"/>
      </xdr:nvSpPr>
      <xdr:spPr>
        <a:xfrm>
          <a:off x="1611004" y="1039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136633</xdr:rowOff>
    </xdr:from>
    <xdr:ext cx="405111" cy="259045"/>
    <xdr:sp macro="" textlink="">
      <xdr:nvSpPr>
        <xdr:cNvPr id="203" name="n_4aveValue【体育館・プール】&#10;有形固定資産減価償却率">
          <a:extLst>
            <a:ext uri="{FF2B5EF4-FFF2-40B4-BE49-F238E27FC236}">
              <a16:creationId xmlns:a16="http://schemas.microsoft.com/office/drawing/2014/main" id="{3502A6F0-3BA2-410F-AF45-F04BCA5110E8}"/>
            </a:ext>
          </a:extLst>
        </xdr:cNvPr>
        <xdr:cNvSpPr txBox="1"/>
      </xdr:nvSpPr>
      <xdr:spPr>
        <a:xfrm>
          <a:off x="836304" y="10362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104883</xdr:rowOff>
    </xdr:from>
    <xdr:ext cx="405111" cy="259045"/>
    <xdr:sp macro="" textlink="">
      <xdr:nvSpPr>
        <xdr:cNvPr id="204" name="n_1mainValue【体育館・プール】&#10;有形固定資産減価償却率">
          <a:extLst>
            <a:ext uri="{FF2B5EF4-FFF2-40B4-BE49-F238E27FC236}">
              <a16:creationId xmlns:a16="http://schemas.microsoft.com/office/drawing/2014/main" id="{AD5DC229-8F02-4B85-B5AA-C83C05745744}"/>
            </a:ext>
          </a:extLst>
        </xdr:cNvPr>
        <xdr:cNvSpPr txBox="1"/>
      </xdr:nvSpPr>
      <xdr:spPr>
        <a:xfrm>
          <a:off x="3170564" y="966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73858</xdr:rowOff>
    </xdr:from>
    <xdr:ext cx="405111" cy="259045"/>
    <xdr:sp macro="" textlink="">
      <xdr:nvSpPr>
        <xdr:cNvPr id="205" name="n_2mainValue【体育館・プール】&#10;有形固定資産減価償却率">
          <a:extLst>
            <a:ext uri="{FF2B5EF4-FFF2-40B4-BE49-F238E27FC236}">
              <a16:creationId xmlns:a16="http://schemas.microsoft.com/office/drawing/2014/main" id="{E703DB1D-FC30-42A7-9748-A0143DA688AD}"/>
            </a:ext>
          </a:extLst>
        </xdr:cNvPr>
        <xdr:cNvSpPr txBox="1"/>
      </xdr:nvSpPr>
      <xdr:spPr>
        <a:xfrm>
          <a:off x="2385704" y="9629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39568</xdr:rowOff>
    </xdr:from>
    <xdr:ext cx="405111" cy="259045"/>
    <xdr:sp macro="" textlink="">
      <xdr:nvSpPr>
        <xdr:cNvPr id="206" name="n_3mainValue【体育館・プール】&#10;有形固定資産減価償却率">
          <a:extLst>
            <a:ext uri="{FF2B5EF4-FFF2-40B4-BE49-F238E27FC236}">
              <a16:creationId xmlns:a16="http://schemas.microsoft.com/office/drawing/2014/main" id="{004DC7C8-0AE1-4B0E-B542-8F6884A0AEF4}"/>
            </a:ext>
          </a:extLst>
        </xdr:cNvPr>
        <xdr:cNvSpPr txBox="1"/>
      </xdr:nvSpPr>
      <xdr:spPr>
        <a:xfrm>
          <a:off x="1611004" y="9595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3646</xdr:rowOff>
    </xdr:from>
    <xdr:ext cx="405111" cy="259045"/>
    <xdr:sp macro="" textlink="">
      <xdr:nvSpPr>
        <xdr:cNvPr id="207" name="n_4mainValue【体育館・プール】&#10;有形固定資産減価償却率">
          <a:extLst>
            <a:ext uri="{FF2B5EF4-FFF2-40B4-BE49-F238E27FC236}">
              <a16:creationId xmlns:a16="http://schemas.microsoft.com/office/drawing/2014/main" id="{F9ED375A-B672-43DB-A264-6BD06F22E30E}"/>
            </a:ext>
          </a:extLst>
        </xdr:cNvPr>
        <xdr:cNvSpPr txBox="1"/>
      </xdr:nvSpPr>
      <xdr:spPr>
        <a:xfrm>
          <a:off x="836304" y="9559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EB37E049-C33A-4FD7-AE52-68BF1417AE3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4866C59E-55A4-4B44-8A68-017E38DBE648}"/>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49497FB5-8469-4F13-9D67-F8208265118F}"/>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9047CDA5-555F-4E75-AB2E-20A50483864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DBD363FA-78DC-4D30-B3D1-B7AFA8EE874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374F8090-B089-4AAC-89AF-6762C002D07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CFA82BF-51E0-41C2-9BE2-976C17C5B092}"/>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5D6953FE-F560-4322-8863-E40D17EF4B1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1974BA00-1EF1-4125-A2C3-75A7325FEAC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51B64E9-146C-4069-BC71-D4AEC7D1C10F}"/>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4E316DE-F705-44A5-BE14-88FFB2069E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2C427DF9-F069-4869-9931-09A2DA77461B}"/>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2E88B357-F58E-4CBE-A61F-0E5442910C6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B906315F-E3A4-4BF6-8975-EBF0A29FF00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915847D-45F8-4BFC-A261-F0A1BC170BC8}"/>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29CA9DC0-C941-4AA9-ABFE-8D240B023DD6}"/>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1567DE45-B1CC-4CF9-8B33-E5451D3AEF8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AC77EF9A-5595-4B07-A34A-BDD09F806217}"/>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2F8047E2-FA14-4CCD-87A3-1FD37B9C09E1}"/>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268D6BD4-4CA5-45BF-80C9-18EE543EB91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4C23ED39-E6C6-4751-969C-378998E98D5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589CA734-39FE-4A3C-ABE0-B75ECBB436B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1F5F8BEC-5DEE-4742-B93C-FCE24FD3F34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30DA18A9-48A5-46CF-93BB-92FA20CF1B56}"/>
            </a:ext>
          </a:extLst>
        </xdr:cNvPr>
        <xdr:cNvCxnSpPr/>
      </xdr:nvCxnSpPr>
      <xdr:spPr>
        <a:xfrm flipV="1">
          <a:off x="9219565" y="9540621"/>
          <a:ext cx="0" cy="125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998B487D-24B9-4E71-8EB1-266AB4618824}"/>
            </a:ext>
          </a:extLst>
        </xdr:cNvPr>
        <xdr:cNvSpPr txBox="1"/>
      </xdr:nvSpPr>
      <xdr:spPr>
        <a:xfrm>
          <a:off x="9258300" y="1079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4CEECB61-49D2-4A35-B9E2-FC49E503793D}"/>
            </a:ext>
          </a:extLst>
        </xdr:cNvPr>
        <xdr:cNvCxnSpPr/>
      </xdr:nvCxnSpPr>
      <xdr:spPr>
        <a:xfrm>
          <a:off x="9154160" y="1079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EB6A7807-B8E7-4FBC-A4D0-51879E7ACFF5}"/>
            </a:ext>
          </a:extLst>
        </xdr:cNvPr>
        <xdr:cNvSpPr txBox="1"/>
      </xdr:nvSpPr>
      <xdr:spPr>
        <a:xfrm>
          <a:off x="9258300" y="9319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CF24FA7B-0717-46F4-9B7D-87E9BE1579FB}"/>
            </a:ext>
          </a:extLst>
        </xdr:cNvPr>
        <xdr:cNvCxnSpPr/>
      </xdr:nvCxnSpPr>
      <xdr:spPr>
        <a:xfrm>
          <a:off x="9154160" y="9540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36" name="【体育館・プール】&#10;一人当たり面積平均値テキスト">
          <a:extLst>
            <a:ext uri="{FF2B5EF4-FFF2-40B4-BE49-F238E27FC236}">
              <a16:creationId xmlns:a16="http://schemas.microsoft.com/office/drawing/2014/main" id="{41ADBFD2-886D-430B-8154-5AD788FE6576}"/>
            </a:ext>
          </a:extLst>
        </xdr:cNvPr>
        <xdr:cNvSpPr txBox="1"/>
      </xdr:nvSpPr>
      <xdr:spPr>
        <a:xfrm>
          <a:off x="9258300" y="105133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51F408C6-4BF0-4F76-8621-9A833A60F29A}"/>
            </a:ext>
          </a:extLst>
        </xdr:cNvPr>
        <xdr:cNvSpPr/>
      </xdr:nvSpPr>
      <xdr:spPr>
        <a:xfrm>
          <a:off x="9192260" y="105349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53697E63-6E41-40C6-9789-60C0C922A11E}"/>
            </a:ext>
          </a:extLst>
        </xdr:cNvPr>
        <xdr:cNvSpPr/>
      </xdr:nvSpPr>
      <xdr:spPr>
        <a:xfrm>
          <a:off x="8445500" y="105337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28C494D9-0B08-4A5B-AC6E-B26762029AC9}"/>
            </a:ext>
          </a:extLst>
        </xdr:cNvPr>
        <xdr:cNvSpPr/>
      </xdr:nvSpPr>
      <xdr:spPr>
        <a:xfrm>
          <a:off x="7670800" y="10536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4D009BA7-E044-4950-8152-E284972CCAEF}"/>
            </a:ext>
          </a:extLst>
        </xdr:cNvPr>
        <xdr:cNvSpPr/>
      </xdr:nvSpPr>
      <xdr:spPr>
        <a:xfrm>
          <a:off x="6873240" y="105387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41" name="フローチャート: 判断 240">
          <a:extLst>
            <a:ext uri="{FF2B5EF4-FFF2-40B4-BE49-F238E27FC236}">
              <a16:creationId xmlns:a16="http://schemas.microsoft.com/office/drawing/2014/main" id="{E4B6A4F3-F693-43F3-8601-B986703BADB0}"/>
            </a:ext>
          </a:extLst>
        </xdr:cNvPr>
        <xdr:cNvSpPr/>
      </xdr:nvSpPr>
      <xdr:spPr>
        <a:xfrm>
          <a:off x="6098540" y="10552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1034A6E-1A8C-401E-B0E8-7C71141EEBB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46A204A-57A9-4F5C-9665-1967CDCB296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EDFA71-B310-40B1-AE7A-C46154E063B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30FFFB0-F22D-4E71-8530-C586DE1E8DF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F48F8B1-0DAD-4B28-B29F-A8FE99748B6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53213</xdr:rowOff>
    </xdr:from>
    <xdr:to>
      <xdr:col>55</xdr:col>
      <xdr:colOff>50800</xdr:colOff>
      <xdr:row>62</xdr:row>
      <xdr:rowOff>154813</xdr:rowOff>
    </xdr:to>
    <xdr:sp macro="" textlink="">
      <xdr:nvSpPr>
        <xdr:cNvPr id="247" name="楕円 246">
          <a:extLst>
            <a:ext uri="{FF2B5EF4-FFF2-40B4-BE49-F238E27FC236}">
              <a16:creationId xmlns:a16="http://schemas.microsoft.com/office/drawing/2014/main" id="{282F877D-D0E0-44F2-AC84-5CE172737E21}"/>
            </a:ext>
          </a:extLst>
        </xdr:cNvPr>
        <xdr:cNvSpPr/>
      </xdr:nvSpPr>
      <xdr:spPr>
        <a:xfrm>
          <a:off x="9192260" y="104468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76090</xdr:rowOff>
    </xdr:from>
    <xdr:ext cx="469744" cy="259045"/>
    <xdr:sp macro="" textlink="">
      <xdr:nvSpPr>
        <xdr:cNvPr id="248" name="【体育館・プール】&#10;一人当たり面積該当値テキスト">
          <a:extLst>
            <a:ext uri="{FF2B5EF4-FFF2-40B4-BE49-F238E27FC236}">
              <a16:creationId xmlns:a16="http://schemas.microsoft.com/office/drawing/2014/main" id="{952978FB-2184-46C4-BF3C-04D31964625A}"/>
            </a:ext>
          </a:extLst>
        </xdr:cNvPr>
        <xdr:cNvSpPr txBox="1"/>
      </xdr:nvSpPr>
      <xdr:spPr>
        <a:xfrm>
          <a:off x="9258300" y="1030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58928</xdr:rowOff>
    </xdr:from>
    <xdr:to>
      <xdr:col>50</xdr:col>
      <xdr:colOff>165100</xdr:colOff>
      <xdr:row>62</xdr:row>
      <xdr:rowOff>160528</xdr:rowOff>
    </xdr:to>
    <xdr:sp macro="" textlink="">
      <xdr:nvSpPr>
        <xdr:cNvPr id="249" name="楕円 248">
          <a:extLst>
            <a:ext uri="{FF2B5EF4-FFF2-40B4-BE49-F238E27FC236}">
              <a16:creationId xmlns:a16="http://schemas.microsoft.com/office/drawing/2014/main" id="{B7E30F72-5691-4D1F-9918-0758C8705BED}"/>
            </a:ext>
          </a:extLst>
        </xdr:cNvPr>
        <xdr:cNvSpPr/>
      </xdr:nvSpPr>
      <xdr:spPr>
        <a:xfrm>
          <a:off x="8445500" y="1045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104013</xdr:rowOff>
    </xdr:from>
    <xdr:to>
      <xdr:col>55</xdr:col>
      <xdr:colOff>0</xdr:colOff>
      <xdr:row>62</xdr:row>
      <xdr:rowOff>109728</xdr:rowOff>
    </xdr:to>
    <xdr:cxnSp macro="">
      <xdr:nvCxnSpPr>
        <xdr:cNvPr id="250" name="直線コネクタ 249">
          <a:extLst>
            <a:ext uri="{FF2B5EF4-FFF2-40B4-BE49-F238E27FC236}">
              <a16:creationId xmlns:a16="http://schemas.microsoft.com/office/drawing/2014/main" id="{01C8D8E3-5832-48DC-A9C1-FE1F437C3BFE}"/>
            </a:ext>
          </a:extLst>
        </xdr:cNvPr>
        <xdr:cNvCxnSpPr/>
      </xdr:nvCxnSpPr>
      <xdr:spPr>
        <a:xfrm flipV="1">
          <a:off x="8496300" y="10497693"/>
          <a:ext cx="7239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64262</xdr:rowOff>
    </xdr:from>
    <xdr:to>
      <xdr:col>46</xdr:col>
      <xdr:colOff>38100</xdr:colOff>
      <xdr:row>62</xdr:row>
      <xdr:rowOff>165862</xdr:rowOff>
    </xdr:to>
    <xdr:sp macro="" textlink="">
      <xdr:nvSpPr>
        <xdr:cNvPr id="251" name="楕円 250">
          <a:extLst>
            <a:ext uri="{FF2B5EF4-FFF2-40B4-BE49-F238E27FC236}">
              <a16:creationId xmlns:a16="http://schemas.microsoft.com/office/drawing/2014/main" id="{9BABB0AC-876A-4CE9-9776-A94DBC4935B5}"/>
            </a:ext>
          </a:extLst>
        </xdr:cNvPr>
        <xdr:cNvSpPr/>
      </xdr:nvSpPr>
      <xdr:spPr>
        <a:xfrm>
          <a:off x="7670800" y="104579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109728</xdr:rowOff>
    </xdr:from>
    <xdr:to>
      <xdr:col>50</xdr:col>
      <xdr:colOff>114300</xdr:colOff>
      <xdr:row>62</xdr:row>
      <xdr:rowOff>115062</xdr:rowOff>
    </xdr:to>
    <xdr:cxnSp macro="">
      <xdr:nvCxnSpPr>
        <xdr:cNvPr id="252" name="直線コネクタ 251">
          <a:extLst>
            <a:ext uri="{FF2B5EF4-FFF2-40B4-BE49-F238E27FC236}">
              <a16:creationId xmlns:a16="http://schemas.microsoft.com/office/drawing/2014/main" id="{E0084090-B71A-4A46-91D8-9864D8A13BD5}"/>
            </a:ext>
          </a:extLst>
        </xdr:cNvPr>
        <xdr:cNvCxnSpPr/>
      </xdr:nvCxnSpPr>
      <xdr:spPr>
        <a:xfrm flipV="1">
          <a:off x="7713980" y="10503408"/>
          <a:ext cx="78232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70358</xdr:rowOff>
    </xdr:from>
    <xdr:to>
      <xdr:col>41</xdr:col>
      <xdr:colOff>101600</xdr:colOff>
      <xdr:row>63</xdr:row>
      <xdr:rowOff>508</xdr:rowOff>
    </xdr:to>
    <xdr:sp macro="" textlink="">
      <xdr:nvSpPr>
        <xdr:cNvPr id="253" name="楕円 252">
          <a:extLst>
            <a:ext uri="{FF2B5EF4-FFF2-40B4-BE49-F238E27FC236}">
              <a16:creationId xmlns:a16="http://schemas.microsoft.com/office/drawing/2014/main" id="{918DDEC4-4C2C-4DC8-912B-5F3A6F072804}"/>
            </a:ext>
          </a:extLst>
        </xdr:cNvPr>
        <xdr:cNvSpPr/>
      </xdr:nvSpPr>
      <xdr:spPr>
        <a:xfrm>
          <a:off x="6873240" y="104640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115062</xdr:rowOff>
    </xdr:from>
    <xdr:to>
      <xdr:col>45</xdr:col>
      <xdr:colOff>177800</xdr:colOff>
      <xdr:row>62</xdr:row>
      <xdr:rowOff>121158</xdr:rowOff>
    </xdr:to>
    <xdr:cxnSp macro="">
      <xdr:nvCxnSpPr>
        <xdr:cNvPr id="254" name="直線コネクタ 253">
          <a:extLst>
            <a:ext uri="{FF2B5EF4-FFF2-40B4-BE49-F238E27FC236}">
              <a16:creationId xmlns:a16="http://schemas.microsoft.com/office/drawing/2014/main" id="{195C4C6B-9B8E-4098-BD60-8191FCD4ABF4}"/>
            </a:ext>
          </a:extLst>
        </xdr:cNvPr>
        <xdr:cNvCxnSpPr/>
      </xdr:nvCxnSpPr>
      <xdr:spPr>
        <a:xfrm flipV="1">
          <a:off x="6924040" y="10508742"/>
          <a:ext cx="78994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77216</xdr:rowOff>
    </xdr:from>
    <xdr:to>
      <xdr:col>36</xdr:col>
      <xdr:colOff>165100</xdr:colOff>
      <xdr:row>63</xdr:row>
      <xdr:rowOff>7366</xdr:rowOff>
    </xdr:to>
    <xdr:sp macro="" textlink="">
      <xdr:nvSpPr>
        <xdr:cNvPr id="255" name="楕円 254">
          <a:extLst>
            <a:ext uri="{FF2B5EF4-FFF2-40B4-BE49-F238E27FC236}">
              <a16:creationId xmlns:a16="http://schemas.microsoft.com/office/drawing/2014/main" id="{1C1F6B53-DDCF-4385-80C2-9E3813BF4150}"/>
            </a:ext>
          </a:extLst>
        </xdr:cNvPr>
        <xdr:cNvSpPr/>
      </xdr:nvSpPr>
      <xdr:spPr>
        <a:xfrm>
          <a:off x="6098540" y="104708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121158</xdr:rowOff>
    </xdr:from>
    <xdr:to>
      <xdr:col>41</xdr:col>
      <xdr:colOff>50800</xdr:colOff>
      <xdr:row>62</xdr:row>
      <xdr:rowOff>128016</xdr:rowOff>
    </xdr:to>
    <xdr:cxnSp macro="">
      <xdr:nvCxnSpPr>
        <xdr:cNvPr id="256" name="直線コネクタ 255">
          <a:extLst>
            <a:ext uri="{FF2B5EF4-FFF2-40B4-BE49-F238E27FC236}">
              <a16:creationId xmlns:a16="http://schemas.microsoft.com/office/drawing/2014/main" id="{A32FDE96-DCDA-4063-B298-37B869C8AB93}"/>
            </a:ext>
          </a:extLst>
        </xdr:cNvPr>
        <xdr:cNvCxnSpPr/>
      </xdr:nvCxnSpPr>
      <xdr:spPr>
        <a:xfrm flipV="1">
          <a:off x="6149340" y="10514838"/>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61358</xdr:rowOff>
    </xdr:from>
    <xdr:ext cx="469744" cy="259045"/>
    <xdr:sp macro="" textlink="">
      <xdr:nvSpPr>
        <xdr:cNvPr id="257" name="n_1aveValue【体育館・プール】&#10;一人当たり面積">
          <a:extLst>
            <a:ext uri="{FF2B5EF4-FFF2-40B4-BE49-F238E27FC236}">
              <a16:creationId xmlns:a16="http://schemas.microsoft.com/office/drawing/2014/main" id="{AE0DB91A-6BFA-4DBA-9D72-951B86F88E3D}"/>
            </a:ext>
          </a:extLst>
        </xdr:cNvPr>
        <xdr:cNvSpPr txBox="1"/>
      </xdr:nvSpPr>
      <xdr:spPr>
        <a:xfrm>
          <a:off x="8271587" y="10622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64025</xdr:rowOff>
    </xdr:from>
    <xdr:ext cx="469744" cy="259045"/>
    <xdr:sp macro="" textlink="">
      <xdr:nvSpPr>
        <xdr:cNvPr id="258" name="n_2aveValue【体育館・プール】&#10;一人当たり面積">
          <a:extLst>
            <a:ext uri="{FF2B5EF4-FFF2-40B4-BE49-F238E27FC236}">
              <a16:creationId xmlns:a16="http://schemas.microsoft.com/office/drawing/2014/main" id="{8B3622B8-D598-47C8-81AB-C77E75919BCF}"/>
            </a:ext>
          </a:extLst>
        </xdr:cNvPr>
        <xdr:cNvSpPr txBox="1"/>
      </xdr:nvSpPr>
      <xdr:spPr>
        <a:xfrm>
          <a:off x="7509587" y="10625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66311</xdr:rowOff>
    </xdr:from>
    <xdr:ext cx="469744" cy="259045"/>
    <xdr:sp macro="" textlink="">
      <xdr:nvSpPr>
        <xdr:cNvPr id="259" name="n_3aveValue【体育館・プール】&#10;一人当たり面積">
          <a:extLst>
            <a:ext uri="{FF2B5EF4-FFF2-40B4-BE49-F238E27FC236}">
              <a16:creationId xmlns:a16="http://schemas.microsoft.com/office/drawing/2014/main" id="{E7B93CCB-4F55-47BB-A96A-08A27F5A7B71}"/>
            </a:ext>
          </a:extLst>
        </xdr:cNvPr>
        <xdr:cNvSpPr txBox="1"/>
      </xdr:nvSpPr>
      <xdr:spPr>
        <a:xfrm>
          <a:off x="6712027" y="1062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80027</xdr:rowOff>
    </xdr:from>
    <xdr:ext cx="469744" cy="259045"/>
    <xdr:sp macro="" textlink="">
      <xdr:nvSpPr>
        <xdr:cNvPr id="260" name="n_4aveValue【体育館・プール】&#10;一人当たり面積">
          <a:extLst>
            <a:ext uri="{FF2B5EF4-FFF2-40B4-BE49-F238E27FC236}">
              <a16:creationId xmlns:a16="http://schemas.microsoft.com/office/drawing/2014/main" id="{A320D4EA-E7C8-46D2-B75C-CB4D0ED6F89A}"/>
            </a:ext>
          </a:extLst>
        </xdr:cNvPr>
        <xdr:cNvSpPr txBox="1"/>
      </xdr:nvSpPr>
      <xdr:spPr>
        <a:xfrm>
          <a:off x="59373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5605</xdr:rowOff>
    </xdr:from>
    <xdr:ext cx="469744" cy="259045"/>
    <xdr:sp macro="" textlink="">
      <xdr:nvSpPr>
        <xdr:cNvPr id="261" name="n_1mainValue【体育館・プール】&#10;一人当たり面積">
          <a:extLst>
            <a:ext uri="{FF2B5EF4-FFF2-40B4-BE49-F238E27FC236}">
              <a16:creationId xmlns:a16="http://schemas.microsoft.com/office/drawing/2014/main" id="{5CD41CFE-8E78-4769-806C-40974EA39BF7}"/>
            </a:ext>
          </a:extLst>
        </xdr:cNvPr>
        <xdr:cNvSpPr txBox="1"/>
      </xdr:nvSpPr>
      <xdr:spPr>
        <a:xfrm>
          <a:off x="8271587" y="1023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10939</xdr:rowOff>
    </xdr:from>
    <xdr:ext cx="469744" cy="259045"/>
    <xdr:sp macro="" textlink="">
      <xdr:nvSpPr>
        <xdr:cNvPr id="262" name="n_2mainValue【体育館・プール】&#10;一人当たり面積">
          <a:extLst>
            <a:ext uri="{FF2B5EF4-FFF2-40B4-BE49-F238E27FC236}">
              <a16:creationId xmlns:a16="http://schemas.microsoft.com/office/drawing/2014/main" id="{7DA6FA0E-8CBC-46D3-9CA5-FD9D65E8B162}"/>
            </a:ext>
          </a:extLst>
        </xdr:cNvPr>
        <xdr:cNvSpPr txBox="1"/>
      </xdr:nvSpPr>
      <xdr:spPr>
        <a:xfrm>
          <a:off x="7509587" y="1023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17035</xdr:rowOff>
    </xdr:from>
    <xdr:ext cx="469744" cy="259045"/>
    <xdr:sp macro="" textlink="">
      <xdr:nvSpPr>
        <xdr:cNvPr id="263" name="n_3mainValue【体育館・プール】&#10;一人当たり面積">
          <a:extLst>
            <a:ext uri="{FF2B5EF4-FFF2-40B4-BE49-F238E27FC236}">
              <a16:creationId xmlns:a16="http://schemas.microsoft.com/office/drawing/2014/main" id="{38AB0A47-8313-41F6-B042-9D10CB1F3115}"/>
            </a:ext>
          </a:extLst>
        </xdr:cNvPr>
        <xdr:cNvSpPr txBox="1"/>
      </xdr:nvSpPr>
      <xdr:spPr>
        <a:xfrm>
          <a:off x="6712027" y="10243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23893</xdr:rowOff>
    </xdr:from>
    <xdr:ext cx="469744" cy="259045"/>
    <xdr:sp macro="" textlink="">
      <xdr:nvSpPr>
        <xdr:cNvPr id="264" name="n_4mainValue【体育館・プール】&#10;一人当たり面積">
          <a:extLst>
            <a:ext uri="{FF2B5EF4-FFF2-40B4-BE49-F238E27FC236}">
              <a16:creationId xmlns:a16="http://schemas.microsoft.com/office/drawing/2014/main" id="{64162EE3-6AD2-4E83-8678-68A0CF2D1C9C}"/>
            </a:ext>
          </a:extLst>
        </xdr:cNvPr>
        <xdr:cNvSpPr txBox="1"/>
      </xdr:nvSpPr>
      <xdr:spPr>
        <a:xfrm>
          <a:off x="5937327" y="1024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4A68748-E683-4F66-B8D3-6A8D022B4BD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F2A9471C-4B05-4D5A-9389-70F95CED716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815FAF55-39E4-4410-AC4D-C9A779FCB0D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F7F41A5-7D34-4178-A2BA-270EA5C6B8DF}"/>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C807CFA4-1554-4AD0-8F50-B970706FAF9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A7A738C-50E0-4293-8E60-8359ADA381F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3D64DCD-21BB-43D7-A8FB-7BA2AB4E2E2D}"/>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A4009C19-9AB1-4618-A25C-0DAD44C2645C}"/>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E2B273F-67DD-48F4-8504-9568D8905D4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E3D56E38-6238-4BF9-A7E5-49663E83328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A9B83EE2-9051-491B-9199-F34258704F44}"/>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21DE5ABC-CED3-4C9C-8427-DA554C6CF925}"/>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AFBD4CC7-202E-4F69-B458-C62356B03732}"/>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5975B9D2-3DCE-4B64-A1F5-7DBB31287CA7}"/>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BD464720-B149-4F30-B28B-B22FB26F95CD}"/>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3E8ABE67-9E8B-438C-A113-496B6456464E}"/>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17378950-5838-4D7E-BE54-D3360148DEE9}"/>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7A1CFAA7-E2C7-448B-8543-F345513986F4}"/>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3BC515AF-3427-488D-A877-1730807D871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804FA209-98C3-4DB0-910A-DEF12159435F}"/>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FE06A3B8-31E3-4583-AABB-EC4DA8F95713}"/>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DFB912EA-D54E-4E57-A8C9-C8A838D428A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90F1600C-EE9F-4230-A6A7-C64B725DA60E}"/>
            </a:ext>
          </a:extLst>
        </xdr:cNvPr>
        <xdr:cNvCxnSpPr/>
      </xdr:nvCxnSpPr>
      <xdr:spPr>
        <a:xfrm flipV="1">
          <a:off x="4086225" y="13320523"/>
          <a:ext cx="0" cy="113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96B16BD8-5D88-4DBC-8B85-C08C7910BF80}"/>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AF72DA75-84FB-4D62-88DC-62A8B0ED26AE}"/>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7077FF4E-4599-443B-90EC-E3E350A2A9B5}"/>
            </a:ext>
          </a:extLst>
        </xdr:cNvPr>
        <xdr:cNvSpPr txBox="1"/>
      </xdr:nvSpPr>
      <xdr:spPr>
        <a:xfrm>
          <a:off x="4124960" y="13099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91F21B4B-2F62-4591-9BA7-E7B3D112823F}"/>
            </a:ext>
          </a:extLst>
        </xdr:cNvPr>
        <xdr:cNvCxnSpPr/>
      </xdr:nvCxnSpPr>
      <xdr:spPr>
        <a:xfrm>
          <a:off x="4020820" y="133205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A4AD075C-ECE3-4146-A416-932E2307B8B3}"/>
            </a:ext>
          </a:extLst>
        </xdr:cNvPr>
        <xdr:cNvSpPr txBox="1"/>
      </xdr:nvSpPr>
      <xdr:spPr>
        <a:xfrm>
          <a:off x="4124960" y="13593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E1556739-FBAB-4C30-95F7-5B9A01A84626}"/>
            </a:ext>
          </a:extLst>
        </xdr:cNvPr>
        <xdr:cNvSpPr/>
      </xdr:nvSpPr>
      <xdr:spPr>
        <a:xfrm>
          <a:off x="4036060" y="137421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DEB85C44-AA7C-4124-90E8-299EB4C056AA}"/>
            </a:ext>
          </a:extLst>
        </xdr:cNvPr>
        <xdr:cNvSpPr/>
      </xdr:nvSpPr>
      <xdr:spPr>
        <a:xfrm>
          <a:off x="3312160" y="137238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9064BB2B-4590-4171-8D6A-72E7A42A6780}"/>
            </a:ext>
          </a:extLst>
        </xdr:cNvPr>
        <xdr:cNvSpPr/>
      </xdr:nvSpPr>
      <xdr:spPr>
        <a:xfrm>
          <a:off x="2514600" y="13675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A9895326-B5C4-4AFC-B5F9-5BD220F5DF5A}"/>
            </a:ext>
          </a:extLst>
        </xdr:cNvPr>
        <xdr:cNvSpPr/>
      </xdr:nvSpPr>
      <xdr:spPr>
        <a:xfrm>
          <a:off x="1739900" y="13637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97" name="フローチャート: 判断 296">
          <a:extLst>
            <a:ext uri="{FF2B5EF4-FFF2-40B4-BE49-F238E27FC236}">
              <a16:creationId xmlns:a16="http://schemas.microsoft.com/office/drawing/2014/main" id="{C25C99A8-BEF2-472B-A4EE-83AC67C8A4D8}"/>
            </a:ext>
          </a:extLst>
        </xdr:cNvPr>
        <xdr:cNvSpPr/>
      </xdr:nvSpPr>
      <xdr:spPr>
        <a:xfrm>
          <a:off x="965200" y="1358900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FB20BA6-32A1-4B01-BB65-A89B6C43B0B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A0D61B8-5037-4693-B137-9663FDF1D00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81AA73C-2F76-41A7-ACFB-C43C0E154CE2}"/>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B84FE46-FE50-4DA6-BE14-78D657A0FA2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B1B4F3B-D765-47F5-A773-D8986B3B1946}"/>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92456</xdr:rowOff>
    </xdr:from>
    <xdr:to>
      <xdr:col>24</xdr:col>
      <xdr:colOff>114300</xdr:colOff>
      <xdr:row>85</xdr:row>
      <xdr:rowOff>22606</xdr:rowOff>
    </xdr:to>
    <xdr:sp macro="" textlink="">
      <xdr:nvSpPr>
        <xdr:cNvPr id="303" name="楕円 302">
          <a:extLst>
            <a:ext uri="{FF2B5EF4-FFF2-40B4-BE49-F238E27FC236}">
              <a16:creationId xmlns:a16="http://schemas.microsoft.com/office/drawing/2014/main" id="{ECC2E4D4-4E6F-4803-ADDC-C8172899C483}"/>
            </a:ext>
          </a:extLst>
        </xdr:cNvPr>
        <xdr:cNvSpPr/>
      </xdr:nvSpPr>
      <xdr:spPr>
        <a:xfrm>
          <a:off x="4036060" y="14174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70883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AE786E0D-C491-4CE4-82CE-0AF59EE0634B}"/>
            </a:ext>
          </a:extLst>
        </xdr:cNvPr>
        <xdr:cNvSpPr txBox="1"/>
      </xdr:nvSpPr>
      <xdr:spPr>
        <a:xfrm>
          <a:off x="4124960" y="14152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74168</xdr:rowOff>
    </xdr:from>
    <xdr:to>
      <xdr:col>20</xdr:col>
      <xdr:colOff>38100</xdr:colOff>
      <xdr:row>85</xdr:row>
      <xdr:rowOff>4318</xdr:rowOff>
    </xdr:to>
    <xdr:sp macro="" textlink="">
      <xdr:nvSpPr>
        <xdr:cNvPr id="305" name="楕円 304">
          <a:extLst>
            <a:ext uri="{FF2B5EF4-FFF2-40B4-BE49-F238E27FC236}">
              <a16:creationId xmlns:a16="http://schemas.microsoft.com/office/drawing/2014/main" id="{815A9FB3-3A7C-44C6-BD68-A5FF78029D08}"/>
            </a:ext>
          </a:extLst>
        </xdr:cNvPr>
        <xdr:cNvSpPr/>
      </xdr:nvSpPr>
      <xdr:spPr>
        <a:xfrm>
          <a:off x="3312160" y="1415592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124968</xdr:rowOff>
    </xdr:from>
    <xdr:to>
      <xdr:col>24</xdr:col>
      <xdr:colOff>63500</xdr:colOff>
      <xdr:row>84</xdr:row>
      <xdr:rowOff>143256</xdr:rowOff>
    </xdr:to>
    <xdr:cxnSp macro="">
      <xdr:nvCxnSpPr>
        <xdr:cNvPr id="306" name="直線コネクタ 305">
          <a:extLst>
            <a:ext uri="{FF2B5EF4-FFF2-40B4-BE49-F238E27FC236}">
              <a16:creationId xmlns:a16="http://schemas.microsoft.com/office/drawing/2014/main" id="{BDBBC2BB-0871-4817-8E08-E5ACE34629E4}"/>
            </a:ext>
          </a:extLst>
        </xdr:cNvPr>
        <xdr:cNvCxnSpPr/>
      </xdr:nvCxnSpPr>
      <xdr:spPr>
        <a:xfrm>
          <a:off x="3355340" y="14206728"/>
          <a:ext cx="73152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19304</xdr:rowOff>
    </xdr:from>
    <xdr:to>
      <xdr:col>15</xdr:col>
      <xdr:colOff>101600</xdr:colOff>
      <xdr:row>84</xdr:row>
      <xdr:rowOff>120904</xdr:rowOff>
    </xdr:to>
    <xdr:sp macro="" textlink="">
      <xdr:nvSpPr>
        <xdr:cNvPr id="307" name="楕円 306">
          <a:extLst>
            <a:ext uri="{FF2B5EF4-FFF2-40B4-BE49-F238E27FC236}">
              <a16:creationId xmlns:a16="http://schemas.microsoft.com/office/drawing/2014/main" id="{C1AAD1FD-1D1F-451F-9CF1-BF00E9D4A803}"/>
            </a:ext>
          </a:extLst>
        </xdr:cNvPr>
        <xdr:cNvSpPr/>
      </xdr:nvSpPr>
      <xdr:spPr>
        <a:xfrm>
          <a:off x="2514600" y="1410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70104</xdr:rowOff>
    </xdr:from>
    <xdr:to>
      <xdr:col>19</xdr:col>
      <xdr:colOff>177800</xdr:colOff>
      <xdr:row>84</xdr:row>
      <xdr:rowOff>124968</xdr:rowOff>
    </xdr:to>
    <xdr:cxnSp macro="">
      <xdr:nvCxnSpPr>
        <xdr:cNvPr id="308" name="直線コネクタ 307">
          <a:extLst>
            <a:ext uri="{FF2B5EF4-FFF2-40B4-BE49-F238E27FC236}">
              <a16:creationId xmlns:a16="http://schemas.microsoft.com/office/drawing/2014/main" id="{8D05AD8C-D2CD-4E9D-B4F7-17AEA54A0293}"/>
            </a:ext>
          </a:extLst>
        </xdr:cNvPr>
        <xdr:cNvCxnSpPr/>
      </xdr:nvCxnSpPr>
      <xdr:spPr>
        <a:xfrm>
          <a:off x="2565400" y="14151864"/>
          <a:ext cx="78994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138176</xdr:rowOff>
    </xdr:from>
    <xdr:to>
      <xdr:col>10</xdr:col>
      <xdr:colOff>165100</xdr:colOff>
      <xdr:row>84</xdr:row>
      <xdr:rowOff>68326</xdr:rowOff>
    </xdr:to>
    <xdr:sp macro="" textlink="">
      <xdr:nvSpPr>
        <xdr:cNvPr id="309" name="楕円 308">
          <a:extLst>
            <a:ext uri="{FF2B5EF4-FFF2-40B4-BE49-F238E27FC236}">
              <a16:creationId xmlns:a16="http://schemas.microsoft.com/office/drawing/2014/main" id="{CA22E4BF-3E20-45F0-8ED6-06D72AB78556}"/>
            </a:ext>
          </a:extLst>
        </xdr:cNvPr>
        <xdr:cNvSpPr/>
      </xdr:nvSpPr>
      <xdr:spPr>
        <a:xfrm>
          <a:off x="1739900" y="140522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17526</xdr:rowOff>
    </xdr:from>
    <xdr:to>
      <xdr:col>15</xdr:col>
      <xdr:colOff>50800</xdr:colOff>
      <xdr:row>84</xdr:row>
      <xdr:rowOff>70104</xdr:rowOff>
    </xdr:to>
    <xdr:cxnSp macro="">
      <xdr:nvCxnSpPr>
        <xdr:cNvPr id="310" name="直線コネクタ 309">
          <a:extLst>
            <a:ext uri="{FF2B5EF4-FFF2-40B4-BE49-F238E27FC236}">
              <a16:creationId xmlns:a16="http://schemas.microsoft.com/office/drawing/2014/main" id="{B4E59E5F-5F70-49C4-9395-E87039C8BE56}"/>
            </a:ext>
          </a:extLst>
        </xdr:cNvPr>
        <xdr:cNvCxnSpPr/>
      </xdr:nvCxnSpPr>
      <xdr:spPr>
        <a:xfrm>
          <a:off x="1790700" y="14099286"/>
          <a:ext cx="7747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92456</xdr:rowOff>
    </xdr:from>
    <xdr:to>
      <xdr:col>6</xdr:col>
      <xdr:colOff>38100</xdr:colOff>
      <xdr:row>84</xdr:row>
      <xdr:rowOff>22606</xdr:rowOff>
    </xdr:to>
    <xdr:sp macro="" textlink="">
      <xdr:nvSpPr>
        <xdr:cNvPr id="311" name="楕円 310">
          <a:extLst>
            <a:ext uri="{FF2B5EF4-FFF2-40B4-BE49-F238E27FC236}">
              <a16:creationId xmlns:a16="http://schemas.microsoft.com/office/drawing/2014/main" id="{EF602A7D-446D-43CD-9445-CC92082ACDB1}"/>
            </a:ext>
          </a:extLst>
        </xdr:cNvPr>
        <xdr:cNvSpPr/>
      </xdr:nvSpPr>
      <xdr:spPr>
        <a:xfrm>
          <a:off x="965200" y="1400657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143256</xdr:rowOff>
    </xdr:from>
    <xdr:to>
      <xdr:col>10</xdr:col>
      <xdr:colOff>114300</xdr:colOff>
      <xdr:row>84</xdr:row>
      <xdr:rowOff>17526</xdr:rowOff>
    </xdr:to>
    <xdr:cxnSp macro="">
      <xdr:nvCxnSpPr>
        <xdr:cNvPr id="312" name="直線コネクタ 311">
          <a:extLst>
            <a:ext uri="{FF2B5EF4-FFF2-40B4-BE49-F238E27FC236}">
              <a16:creationId xmlns:a16="http://schemas.microsoft.com/office/drawing/2014/main" id="{96F8A0D9-F726-485B-BCA5-66136764449F}"/>
            </a:ext>
          </a:extLst>
        </xdr:cNvPr>
        <xdr:cNvCxnSpPr/>
      </xdr:nvCxnSpPr>
      <xdr:spPr>
        <a:xfrm>
          <a:off x="1008380" y="14057376"/>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A47662B5-8096-412B-AB3C-7C8A7739CC3D}"/>
            </a:ext>
          </a:extLst>
        </xdr:cNvPr>
        <xdr:cNvSpPr txBox="1"/>
      </xdr:nvSpPr>
      <xdr:spPr>
        <a:xfrm>
          <a:off x="3170564" y="1350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9B41DD23-CC02-409C-879D-79152F8CBA2B}"/>
            </a:ext>
          </a:extLst>
        </xdr:cNvPr>
        <xdr:cNvSpPr txBox="1"/>
      </xdr:nvSpPr>
      <xdr:spPr>
        <a:xfrm>
          <a:off x="2385704" y="1345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3E717FBA-304C-4BD9-9E22-27390580BE8E}"/>
            </a:ext>
          </a:extLst>
        </xdr:cNvPr>
        <xdr:cNvSpPr txBox="1"/>
      </xdr:nvSpPr>
      <xdr:spPr>
        <a:xfrm>
          <a:off x="1611004" y="1341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316" name="n_4aveValue【福祉施設】&#10;有形固定資産減価償却率">
          <a:extLst>
            <a:ext uri="{FF2B5EF4-FFF2-40B4-BE49-F238E27FC236}">
              <a16:creationId xmlns:a16="http://schemas.microsoft.com/office/drawing/2014/main" id="{FEC2B8B6-257C-4307-9A43-7DDF5B71A1D2}"/>
            </a:ext>
          </a:extLst>
        </xdr:cNvPr>
        <xdr:cNvSpPr txBox="1"/>
      </xdr:nvSpPr>
      <xdr:spPr>
        <a:xfrm>
          <a:off x="836304" y="13371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166895</xdr:rowOff>
    </xdr:from>
    <xdr:ext cx="405111" cy="259045"/>
    <xdr:sp macro="" textlink="">
      <xdr:nvSpPr>
        <xdr:cNvPr id="317" name="n_1mainValue【福祉施設】&#10;有形固定資産減価償却率">
          <a:extLst>
            <a:ext uri="{FF2B5EF4-FFF2-40B4-BE49-F238E27FC236}">
              <a16:creationId xmlns:a16="http://schemas.microsoft.com/office/drawing/2014/main" id="{AFB7263E-768F-4DEF-8299-E57FF912F3C1}"/>
            </a:ext>
          </a:extLst>
        </xdr:cNvPr>
        <xdr:cNvSpPr txBox="1"/>
      </xdr:nvSpPr>
      <xdr:spPr>
        <a:xfrm>
          <a:off x="3170564" y="14248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112031</xdr:rowOff>
    </xdr:from>
    <xdr:ext cx="405111" cy="259045"/>
    <xdr:sp macro="" textlink="">
      <xdr:nvSpPr>
        <xdr:cNvPr id="318" name="n_2mainValue【福祉施設】&#10;有形固定資産減価償却率">
          <a:extLst>
            <a:ext uri="{FF2B5EF4-FFF2-40B4-BE49-F238E27FC236}">
              <a16:creationId xmlns:a16="http://schemas.microsoft.com/office/drawing/2014/main" id="{0BF8F8DA-7503-453E-9B37-3EC5D0FDB010}"/>
            </a:ext>
          </a:extLst>
        </xdr:cNvPr>
        <xdr:cNvSpPr txBox="1"/>
      </xdr:nvSpPr>
      <xdr:spPr>
        <a:xfrm>
          <a:off x="2385704" y="141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59453</xdr:rowOff>
    </xdr:from>
    <xdr:ext cx="405111" cy="259045"/>
    <xdr:sp macro="" textlink="">
      <xdr:nvSpPr>
        <xdr:cNvPr id="319" name="n_3mainValue【福祉施設】&#10;有形固定資産減価償却率">
          <a:extLst>
            <a:ext uri="{FF2B5EF4-FFF2-40B4-BE49-F238E27FC236}">
              <a16:creationId xmlns:a16="http://schemas.microsoft.com/office/drawing/2014/main" id="{35E9A7D8-8D30-4F73-9C49-1947EF9A00D0}"/>
            </a:ext>
          </a:extLst>
        </xdr:cNvPr>
        <xdr:cNvSpPr txBox="1"/>
      </xdr:nvSpPr>
      <xdr:spPr>
        <a:xfrm>
          <a:off x="1611004" y="1414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13733</xdr:rowOff>
    </xdr:from>
    <xdr:ext cx="405111" cy="259045"/>
    <xdr:sp macro="" textlink="">
      <xdr:nvSpPr>
        <xdr:cNvPr id="320" name="n_4mainValue【福祉施設】&#10;有形固定資産減価償却率">
          <a:extLst>
            <a:ext uri="{FF2B5EF4-FFF2-40B4-BE49-F238E27FC236}">
              <a16:creationId xmlns:a16="http://schemas.microsoft.com/office/drawing/2014/main" id="{509CF880-BFC3-4DB4-963E-E172E709FE26}"/>
            </a:ext>
          </a:extLst>
        </xdr:cNvPr>
        <xdr:cNvSpPr txBox="1"/>
      </xdr:nvSpPr>
      <xdr:spPr>
        <a:xfrm>
          <a:off x="836304" y="14095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9BBB3C17-A6E2-4F4D-8B67-0B94D4DB6E8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15BF74C-8877-45D5-9C4D-74FFD2606819}"/>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3AA7F793-5683-4B0E-9FE9-26C29D0D6013}"/>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541B8473-B644-456B-AA2C-A01BFC5EB32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4295127-CEE3-4C34-AE29-21A0B55544D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EA354BE3-EBE6-4A8C-AD0E-6526E0F43E8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F928E06-B59D-46F9-9F73-8802E1A95E9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69E23CD1-AD60-425D-86E4-9182CB675CE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8095DD73-7DBF-4BAE-890A-9BAB2240FD3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EFEA5EF-418A-4193-956B-F091EAB31BB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276A6E29-E542-4DB9-830A-A07E3AAFF93A}"/>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D2CB6FCE-73EF-40E3-B04F-1C2716B38EA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9BC62C0E-A39A-47E5-AF79-453C288E1A52}"/>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A5B65FD8-82D5-45A0-82C5-DA58C533F4D5}"/>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929D2419-E585-4436-BECA-9E2577B9D16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1C317DFD-567F-449C-AF8A-2BCC4A2F7AFB}"/>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BF15F430-95A2-4167-93E5-0D64B65DB775}"/>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4D7F8B3E-B89D-4B37-B6A3-6A47242BE477}"/>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A8933E40-C7AA-4B99-86A2-2DC2699CD71F}"/>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55B74BD9-05BA-462C-8A14-282448C48005}"/>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96652B2C-171A-4C52-A360-C1C2537304EA}"/>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A8B83319-A413-40C5-BF55-61EA96040525}"/>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F0D3F51B-6683-4C84-A1BF-7A86C805229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4EB9A9AB-9713-4C55-87B4-CCBB0EC7D9E9}"/>
            </a:ext>
          </a:extLst>
        </xdr:cNvPr>
        <xdr:cNvCxnSpPr/>
      </xdr:nvCxnSpPr>
      <xdr:spPr>
        <a:xfrm flipV="1">
          <a:off x="9219565" y="13238226"/>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8A13F6B8-C3C9-4231-9942-FF7562950D25}"/>
            </a:ext>
          </a:extLst>
        </xdr:cNvPr>
        <xdr:cNvSpPr txBox="1"/>
      </xdr:nvSpPr>
      <xdr:spPr>
        <a:xfrm>
          <a:off x="9258300"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A034A7AD-0B85-44BF-A1A7-FB1D42DD0FC9}"/>
            </a:ext>
          </a:extLst>
        </xdr:cNvPr>
        <xdr:cNvCxnSpPr/>
      </xdr:nvCxnSpPr>
      <xdr:spPr>
        <a:xfrm>
          <a:off x="9154160" y="14504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1A5D8E82-17CD-43DA-A9C3-AAA51032A639}"/>
            </a:ext>
          </a:extLst>
        </xdr:cNvPr>
        <xdr:cNvSpPr txBox="1"/>
      </xdr:nvSpPr>
      <xdr:spPr>
        <a:xfrm>
          <a:off x="9258300" y="13017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6B11FE2C-5D64-4AF0-9880-E91A7A50D621}"/>
            </a:ext>
          </a:extLst>
        </xdr:cNvPr>
        <xdr:cNvCxnSpPr/>
      </xdr:nvCxnSpPr>
      <xdr:spPr>
        <a:xfrm>
          <a:off x="9154160" y="132382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80E0D94C-3C81-4F07-A137-1EC3DB2D8982}"/>
            </a:ext>
          </a:extLst>
        </xdr:cNvPr>
        <xdr:cNvSpPr txBox="1"/>
      </xdr:nvSpPr>
      <xdr:spPr>
        <a:xfrm>
          <a:off x="9258300" y="140591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A64EEF5C-C6FD-4DE5-94B5-A87654F8214D}"/>
            </a:ext>
          </a:extLst>
        </xdr:cNvPr>
        <xdr:cNvSpPr/>
      </xdr:nvSpPr>
      <xdr:spPr>
        <a:xfrm>
          <a:off x="9192260" y="142039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F69CBA73-10AD-431B-9147-97C21A80D598}"/>
            </a:ext>
          </a:extLst>
        </xdr:cNvPr>
        <xdr:cNvSpPr/>
      </xdr:nvSpPr>
      <xdr:spPr>
        <a:xfrm>
          <a:off x="8445500" y="14223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C55D8FF2-C712-4468-BBEB-95A754350711}"/>
            </a:ext>
          </a:extLst>
        </xdr:cNvPr>
        <xdr:cNvSpPr/>
      </xdr:nvSpPr>
      <xdr:spPr>
        <a:xfrm>
          <a:off x="7670800" y="142283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10D564CC-FF0D-4FBC-AB28-3B9B8C45E0FB}"/>
            </a:ext>
          </a:extLst>
        </xdr:cNvPr>
        <xdr:cNvSpPr/>
      </xdr:nvSpPr>
      <xdr:spPr>
        <a:xfrm>
          <a:off x="6873240" y="1422222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54" name="フローチャート: 判断 353">
          <a:extLst>
            <a:ext uri="{FF2B5EF4-FFF2-40B4-BE49-F238E27FC236}">
              <a16:creationId xmlns:a16="http://schemas.microsoft.com/office/drawing/2014/main" id="{828710A4-6E72-41BD-A479-05ED1D2EEACF}"/>
            </a:ext>
          </a:extLst>
        </xdr:cNvPr>
        <xdr:cNvSpPr/>
      </xdr:nvSpPr>
      <xdr:spPr>
        <a:xfrm>
          <a:off x="6098540" y="14258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F34648B-25F8-4D42-A59C-432344237964}"/>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9277BC3-1641-476D-AC0E-FC2389057001}"/>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F356A09-D535-4865-8F60-D4CDC795CF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B35068A-D5D6-4671-A3A0-7BD7AB315BAC}"/>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239B447-4A3E-4F8F-B0C8-18B9363DC0A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150368</xdr:rowOff>
    </xdr:from>
    <xdr:to>
      <xdr:col>55</xdr:col>
      <xdr:colOff>50800</xdr:colOff>
      <xdr:row>86</xdr:row>
      <xdr:rowOff>80518</xdr:rowOff>
    </xdr:to>
    <xdr:sp macro="" textlink="">
      <xdr:nvSpPr>
        <xdr:cNvPr id="360" name="楕円 359">
          <a:extLst>
            <a:ext uri="{FF2B5EF4-FFF2-40B4-BE49-F238E27FC236}">
              <a16:creationId xmlns:a16="http://schemas.microsoft.com/office/drawing/2014/main" id="{36E71288-B517-4ED4-8416-C4E309F361FF}"/>
            </a:ext>
          </a:extLst>
        </xdr:cNvPr>
        <xdr:cNvSpPr/>
      </xdr:nvSpPr>
      <xdr:spPr>
        <a:xfrm>
          <a:off x="9192260" y="143997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65295</xdr:rowOff>
    </xdr:from>
    <xdr:ext cx="469744" cy="259045"/>
    <xdr:sp macro="" textlink="">
      <xdr:nvSpPr>
        <xdr:cNvPr id="361" name="【福祉施設】&#10;一人当たり面積該当値テキスト">
          <a:extLst>
            <a:ext uri="{FF2B5EF4-FFF2-40B4-BE49-F238E27FC236}">
              <a16:creationId xmlns:a16="http://schemas.microsoft.com/office/drawing/2014/main" id="{3CF241EF-F0A2-45BC-A39B-E20EC49FE494}"/>
            </a:ext>
          </a:extLst>
        </xdr:cNvPr>
        <xdr:cNvSpPr txBox="1"/>
      </xdr:nvSpPr>
      <xdr:spPr>
        <a:xfrm>
          <a:off x="9258300" y="143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151892</xdr:rowOff>
    </xdr:from>
    <xdr:to>
      <xdr:col>50</xdr:col>
      <xdr:colOff>165100</xdr:colOff>
      <xdr:row>86</xdr:row>
      <xdr:rowOff>82042</xdr:rowOff>
    </xdr:to>
    <xdr:sp macro="" textlink="">
      <xdr:nvSpPr>
        <xdr:cNvPr id="362" name="楕円 361">
          <a:extLst>
            <a:ext uri="{FF2B5EF4-FFF2-40B4-BE49-F238E27FC236}">
              <a16:creationId xmlns:a16="http://schemas.microsoft.com/office/drawing/2014/main" id="{5581DBCB-1ACE-44A0-9303-89BE46EEFB41}"/>
            </a:ext>
          </a:extLst>
        </xdr:cNvPr>
        <xdr:cNvSpPr/>
      </xdr:nvSpPr>
      <xdr:spPr>
        <a:xfrm>
          <a:off x="8445500" y="1440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29718</xdr:rowOff>
    </xdr:from>
    <xdr:to>
      <xdr:col>55</xdr:col>
      <xdr:colOff>0</xdr:colOff>
      <xdr:row>86</xdr:row>
      <xdr:rowOff>31242</xdr:rowOff>
    </xdr:to>
    <xdr:cxnSp macro="">
      <xdr:nvCxnSpPr>
        <xdr:cNvPr id="363" name="直線コネクタ 362">
          <a:extLst>
            <a:ext uri="{FF2B5EF4-FFF2-40B4-BE49-F238E27FC236}">
              <a16:creationId xmlns:a16="http://schemas.microsoft.com/office/drawing/2014/main" id="{B43090AD-8230-4EE0-806A-AAA25D6752DF}"/>
            </a:ext>
          </a:extLst>
        </xdr:cNvPr>
        <xdr:cNvCxnSpPr/>
      </xdr:nvCxnSpPr>
      <xdr:spPr>
        <a:xfrm flipV="1">
          <a:off x="8496300" y="14446758"/>
          <a:ext cx="7239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153415</xdr:rowOff>
    </xdr:from>
    <xdr:to>
      <xdr:col>46</xdr:col>
      <xdr:colOff>38100</xdr:colOff>
      <xdr:row>86</xdr:row>
      <xdr:rowOff>83565</xdr:rowOff>
    </xdr:to>
    <xdr:sp macro="" textlink="">
      <xdr:nvSpPr>
        <xdr:cNvPr id="364" name="楕円 363">
          <a:extLst>
            <a:ext uri="{FF2B5EF4-FFF2-40B4-BE49-F238E27FC236}">
              <a16:creationId xmlns:a16="http://schemas.microsoft.com/office/drawing/2014/main" id="{6E91F667-1E28-46FC-A65F-1651F1248544}"/>
            </a:ext>
          </a:extLst>
        </xdr:cNvPr>
        <xdr:cNvSpPr/>
      </xdr:nvSpPr>
      <xdr:spPr>
        <a:xfrm>
          <a:off x="7670800" y="144028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31242</xdr:rowOff>
    </xdr:from>
    <xdr:to>
      <xdr:col>50</xdr:col>
      <xdr:colOff>114300</xdr:colOff>
      <xdr:row>86</xdr:row>
      <xdr:rowOff>32765</xdr:rowOff>
    </xdr:to>
    <xdr:cxnSp macro="">
      <xdr:nvCxnSpPr>
        <xdr:cNvPr id="365" name="直線コネクタ 364">
          <a:extLst>
            <a:ext uri="{FF2B5EF4-FFF2-40B4-BE49-F238E27FC236}">
              <a16:creationId xmlns:a16="http://schemas.microsoft.com/office/drawing/2014/main" id="{89EA7A16-378D-49D2-9B5D-E12689AF9163}"/>
            </a:ext>
          </a:extLst>
        </xdr:cNvPr>
        <xdr:cNvCxnSpPr/>
      </xdr:nvCxnSpPr>
      <xdr:spPr>
        <a:xfrm flipV="1">
          <a:off x="7713980" y="14448282"/>
          <a:ext cx="782320" cy="1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154939</xdr:rowOff>
    </xdr:from>
    <xdr:to>
      <xdr:col>41</xdr:col>
      <xdr:colOff>101600</xdr:colOff>
      <xdr:row>86</xdr:row>
      <xdr:rowOff>85089</xdr:rowOff>
    </xdr:to>
    <xdr:sp macro="" textlink="">
      <xdr:nvSpPr>
        <xdr:cNvPr id="366" name="楕円 365">
          <a:extLst>
            <a:ext uri="{FF2B5EF4-FFF2-40B4-BE49-F238E27FC236}">
              <a16:creationId xmlns:a16="http://schemas.microsoft.com/office/drawing/2014/main" id="{D3AC4E3E-6D92-48B7-9A82-7805E4AD2755}"/>
            </a:ext>
          </a:extLst>
        </xdr:cNvPr>
        <xdr:cNvSpPr/>
      </xdr:nvSpPr>
      <xdr:spPr>
        <a:xfrm>
          <a:off x="6873240" y="14404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32765</xdr:rowOff>
    </xdr:from>
    <xdr:to>
      <xdr:col>45</xdr:col>
      <xdr:colOff>177800</xdr:colOff>
      <xdr:row>86</xdr:row>
      <xdr:rowOff>34289</xdr:rowOff>
    </xdr:to>
    <xdr:cxnSp macro="">
      <xdr:nvCxnSpPr>
        <xdr:cNvPr id="367" name="直線コネクタ 366">
          <a:extLst>
            <a:ext uri="{FF2B5EF4-FFF2-40B4-BE49-F238E27FC236}">
              <a16:creationId xmlns:a16="http://schemas.microsoft.com/office/drawing/2014/main" id="{1D2DD187-D10E-4212-B0C1-DF149E56C6D9}"/>
            </a:ext>
          </a:extLst>
        </xdr:cNvPr>
        <xdr:cNvCxnSpPr/>
      </xdr:nvCxnSpPr>
      <xdr:spPr>
        <a:xfrm flipV="1">
          <a:off x="6924040" y="14449805"/>
          <a:ext cx="78994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157226</xdr:rowOff>
    </xdr:from>
    <xdr:to>
      <xdr:col>36</xdr:col>
      <xdr:colOff>165100</xdr:colOff>
      <xdr:row>86</xdr:row>
      <xdr:rowOff>87376</xdr:rowOff>
    </xdr:to>
    <xdr:sp macro="" textlink="">
      <xdr:nvSpPr>
        <xdr:cNvPr id="368" name="楕円 367">
          <a:extLst>
            <a:ext uri="{FF2B5EF4-FFF2-40B4-BE49-F238E27FC236}">
              <a16:creationId xmlns:a16="http://schemas.microsoft.com/office/drawing/2014/main" id="{8E2A12C0-4F95-4412-995E-A8F1BC8B80B6}"/>
            </a:ext>
          </a:extLst>
        </xdr:cNvPr>
        <xdr:cNvSpPr/>
      </xdr:nvSpPr>
      <xdr:spPr>
        <a:xfrm>
          <a:off x="6098540" y="144066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34289</xdr:rowOff>
    </xdr:from>
    <xdr:to>
      <xdr:col>41</xdr:col>
      <xdr:colOff>50800</xdr:colOff>
      <xdr:row>86</xdr:row>
      <xdr:rowOff>36576</xdr:rowOff>
    </xdr:to>
    <xdr:cxnSp macro="">
      <xdr:nvCxnSpPr>
        <xdr:cNvPr id="369" name="直線コネクタ 368">
          <a:extLst>
            <a:ext uri="{FF2B5EF4-FFF2-40B4-BE49-F238E27FC236}">
              <a16:creationId xmlns:a16="http://schemas.microsoft.com/office/drawing/2014/main" id="{60B0D61C-9C2E-4564-939D-CB4693E91E89}"/>
            </a:ext>
          </a:extLst>
        </xdr:cNvPr>
        <xdr:cNvCxnSpPr/>
      </xdr:nvCxnSpPr>
      <xdr:spPr>
        <a:xfrm flipV="1">
          <a:off x="6149340" y="14451329"/>
          <a:ext cx="7747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63CFBA37-09D3-4FB8-B883-F1BDB980FA95}"/>
            </a:ext>
          </a:extLst>
        </xdr:cNvPr>
        <xdr:cNvSpPr txBox="1"/>
      </xdr:nvSpPr>
      <xdr:spPr>
        <a:xfrm>
          <a:off x="8271587" y="14002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4567C65E-7D27-4808-B46E-366339AD4A49}"/>
            </a:ext>
          </a:extLst>
        </xdr:cNvPr>
        <xdr:cNvSpPr txBox="1"/>
      </xdr:nvSpPr>
      <xdr:spPr>
        <a:xfrm>
          <a:off x="7509587" y="14007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31251278-D86D-4649-AEC4-26A8618D7BAB}"/>
            </a:ext>
          </a:extLst>
        </xdr:cNvPr>
        <xdr:cNvSpPr txBox="1"/>
      </xdr:nvSpPr>
      <xdr:spPr>
        <a:xfrm>
          <a:off x="6712027" y="14001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73" name="n_4aveValue【福祉施設】&#10;一人当たり面積">
          <a:extLst>
            <a:ext uri="{FF2B5EF4-FFF2-40B4-BE49-F238E27FC236}">
              <a16:creationId xmlns:a16="http://schemas.microsoft.com/office/drawing/2014/main" id="{052B8032-0201-4A7C-8BC6-3CF1F3BC5341}"/>
            </a:ext>
          </a:extLst>
        </xdr:cNvPr>
        <xdr:cNvSpPr txBox="1"/>
      </xdr:nvSpPr>
      <xdr:spPr>
        <a:xfrm>
          <a:off x="5937327" y="1404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73169</xdr:rowOff>
    </xdr:from>
    <xdr:ext cx="469744" cy="259045"/>
    <xdr:sp macro="" textlink="">
      <xdr:nvSpPr>
        <xdr:cNvPr id="374" name="n_1mainValue【福祉施設】&#10;一人当たり面積">
          <a:extLst>
            <a:ext uri="{FF2B5EF4-FFF2-40B4-BE49-F238E27FC236}">
              <a16:creationId xmlns:a16="http://schemas.microsoft.com/office/drawing/2014/main" id="{0F03E341-11C3-4736-9479-9CD128C8CD8F}"/>
            </a:ext>
          </a:extLst>
        </xdr:cNvPr>
        <xdr:cNvSpPr txBox="1"/>
      </xdr:nvSpPr>
      <xdr:spPr>
        <a:xfrm>
          <a:off x="8271587" y="144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74692</xdr:rowOff>
    </xdr:from>
    <xdr:ext cx="469744" cy="259045"/>
    <xdr:sp macro="" textlink="">
      <xdr:nvSpPr>
        <xdr:cNvPr id="375" name="n_2mainValue【福祉施設】&#10;一人当たり面積">
          <a:extLst>
            <a:ext uri="{FF2B5EF4-FFF2-40B4-BE49-F238E27FC236}">
              <a16:creationId xmlns:a16="http://schemas.microsoft.com/office/drawing/2014/main" id="{EBD94E7C-A693-4BEC-94BE-DEADCC61EB3B}"/>
            </a:ext>
          </a:extLst>
        </xdr:cNvPr>
        <xdr:cNvSpPr txBox="1"/>
      </xdr:nvSpPr>
      <xdr:spPr>
        <a:xfrm>
          <a:off x="7509587" y="14491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76216</xdr:rowOff>
    </xdr:from>
    <xdr:ext cx="469744" cy="259045"/>
    <xdr:sp macro="" textlink="">
      <xdr:nvSpPr>
        <xdr:cNvPr id="376" name="n_3mainValue【福祉施設】&#10;一人当たり面積">
          <a:extLst>
            <a:ext uri="{FF2B5EF4-FFF2-40B4-BE49-F238E27FC236}">
              <a16:creationId xmlns:a16="http://schemas.microsoft.com/office/drawing/2014/main" id="{E3AE5A75-A503-47BD-A275-FBE5A5B7EC9F}"/>
            </a:ext>
          </a:extLst>
        </xdr:cNvPr>
        <xdr:cNvSpPr txBox="1"/>
      </xdr:nvSpPr>
      <xdr:spPr>
        <a:xfrm>
          <a:off x="6712027" y="14493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78503</xdr:rowOff>
    </xdr:from>
    <xdr:ext cx="469744" cy="259045"/>
    <xdr:sp macro="" textlink="">
      <xdr:nvSpPr>
        <xdr:cNvPr id="377" name="n_4mainValue【福祉施設】&#10;一人当たり面積">
          <a:extLst>
            <a:ext uri="{FF2B5EF4-FFF2-40B4-BE49-F238E27FC236}">
              <a16:creationId xmlns:a16="http://schemas.microsoft.com/office/drawing/2014/main" id="{B25682AA-4C1E-44BD-B049-EBD730D75DDB}"/>
            </a:ext>
          </a:extLst>
        </xdr:cNvPr>
        <xdr:cNvSpPr txBox="1"/>
      </xdr:nvSpPr>
      <xdr:spPr>
        <a:xfrm>
          <a:off x="5937327" y="14495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4C57F0C7-D9C7-4369-A4A0-8ACDB423304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CE779831-FC8D-44BB-A385-F97B12FC0BA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F9665D56-D072-40F8-BFF4-BE2C091C754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C0F5A82D-B48B-407F-82B5-9737378BFB1D}"/>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789290C5-90E3-4CC0-BB93-BB64C49E670D}"/>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89476E19-500F-4EC1-96CA-38E31560E1F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D6F5F08E-2DF9-414D-9787-BE6E8B14E8E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65F06E79-3B85-4F16-9F5A-9DBDFCFE0EF3}"/>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B2924782-F5D0-4B0B-BC4A-5E9EB5BFB5D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6CB584E2-C1A1-4BB1-8A72-79B4418292B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090E40C-EFF1-475C-835E-B1058E1B26A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CCCF1AF7-B579-4A0A-9202-2AA512C64266}"/>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08679E9D-FF34-4975-AC92-A4804B92C297}"/>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C86E9CAD-6315-4577-9193-27932AD55873}"/>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F2583F48-D54D-4B48-AEB9-6218D701BA56}"/>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3449B14E-4EE7-41F3-BFB8-79F853FB9DB4}"/>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57B8A85A-BD65-403C-A24C-35642CD701DF}"/>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D709A029-7D8E-4E76-9418-0C040BA001F4}"/>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67499077-A49A-4531-8542-73F1CCFB1D64}"/>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FF9968EF-A8B4-4E73-8399-A26F58AC962C}"/>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605EBD5-C586-4A86-A59F-D8C757B69E9A}"/>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E8F214D0-45AA-4EEB-AC3F-445055AC04E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028B8FAB-5F0E-4C9E-A013-A2D2731C847C}"/>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5AF5A0EC-0813-4830-BC1F-470FD894627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8908181D-4718-4BF9-A2D2-BB372A815FE9}"/>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B8DD4ACE-B01C-40AB-ABE0-C753740534F7}"/>
            </a:ext>
          </a:extLst>
        </xdr:cNvPr>
        <xdr:cNvCxnSpPr/>
      </xdr:nvCxnSpPr>
      <xdr:spPr>
        <a:xfrm flipV="1">
          <a:off x="4086225" y="16814074"/>
          <a:ext cx="0" cy="1447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EF901FE5-7750-47A9-BC18-056D8F33343F}"/>
            </a:ext>
          </a:extLst>
        </xdr:cNvPr>
        <xdr:cNvSpPr txBox="1"/>
      </xdr:nvSpPr>
      <xdr:spPr>
        <a:xfrm>
          <a:off x="4124960" y="18265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1B48F031-5DA5-4227-AB47-9F4471C3FEFC}"/>
            </a:ext>
          </a:extLst>
        </xdr:cNvPr>
        <xdr:cNvCxnSpPr/>
      </xdr:nvCxnSpPr>
      <xdr:spPr>
        <a:xfrm>
          <a:off x="4020820" y="18261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02AD89B0-3D34-4B52-A155-F6405BE29AA0}"/>
            </a:ext>
          </a:extLst>
        </xdr:cNvPr>
        <xdr:cNvSpPr txBox="1"/>
      </xdr:nvSpPr>
      <xdr:spPr>
        <a:xfrm>
          <a:off x="4124960" y="165969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1D636D8D-AEDA-486F-9659-8D336A4B3BD9}"/>
            </a:ext>
          </a:extLst>
        </xdr:cNvPr>
        <xdr:cNvCxnSpPr/>
      </xdr:nvCxnSpPr>
      <xdr:spPr>
        <a:xfrm>
          <a:off x="4020820" y="168140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18885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143A3DC7-7A82-40AC-A59D-05C6366FE85E}"/>
            </a:ext>
          </a:extLst>
        </xdr:cNvPr>
        <xdr:cNvSpPr txBox="1"/>
      </xdr:nvSpPr>
      <xdr:spPr>
        <a:xfrm>
          <a:off x="4124960" y="174534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2CF42C31-6223-4688-8F49-619C0CE34102}"/>
            </a:ext>
          </a:extLst>
        </xdr:cNvPr>
        <xdr:cNvSpPr/>
      </xdr:nvSpPr>
      <xdr:spPr>
        <a:xfrm>
          <a:off x="4036060" y="17602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40A948CD-917E-4FC4-B909-956A44EFCA97}"/>
            </a:ext>
          </a:extLst>
        </xdr:cNvPr>
        <xdr:cNvSpPr/>
      </xdr:nvSpPr>
      <xdr:spPr>
        <a:xfrm>
          <a:off x="3312160" y="175677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39BAB0E1-8BD6-4A48-A6B8-5CFC98538B71}"/>
            </a:ext>
          </a:extLst>
        </xdr:cNvPr>
        <xdr:cNvSpPr/>
      </xdr:nvSpPr>
      <xdr:spPr>
        <a:xfrm>
          <a:off x="2514600" y="175775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30ABAE57-FDDE-4223-92F6-264EBE616536}"/>
            </a:ext>
          </a:extLst>
        </xdr:cNvPr>
        <xdr:cNvSpPr/>
      </xdr:nvSpPr>
      <xdr:spPr>
        <a:xfrm>
          <a:off x="1739900" y="17559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13" name="フローチャート: 判断 412">
          <a:extLst>
            <a:ext uri="{FF2B5EF4-FFF2-40B4-BE49-F238E27FC236}">
              <a16:creationId xmlns:a16="http://schemas.microsoft.com/office/drawing/2014/main" id="{FA540242-C900-4BD0-92A1-354284567DEF}"/>
            </a:ext>
          </a:extLst>
        </xdr:cNvPr>
        <xdr:cNvSpPr/>
      </xdr:nvSpPr>
      <xdr:spPr>
        <a:xfrm>
          <a:off x="965200" y="175497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2F57C90-E381-458D-92ED-C3E5270D86B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E4AC5329-587B-4CEE-BB7C-2BCEFB4E8353}"/>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BE2E83A-6247-41BF-850C-889B947E463F}"/>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B90E2BD4-E81F-450F-8890-1C5D8BE0E6A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B6E3A2E1-2516-4A3D-8E29-6C615A2204B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17236</xdr:rowOff>
    </xdr:from>
    <xdr:to>
      <xdr:col>24</xdr:col>
      <xdr:colOff>114300</xdr:colOff>
      <xdr:row>106</xdr:row>
      <xdr:rowOff>118836</xdr:rowOff>
    </xdr:to>
    <xdr:sp macro="" textlink="">
      <xdr:nvSpPr>
        <xdr:cNvPr id="419" name="楕円 418">
          <a:extLst>
            <a:ext uri="{FF2B5EF4-FFF2-40B4-BE49-F238E27FC236}">
              <a16:creationId xmlns:a16="http://schemas.microsoft.com/office/drawing/2014/main" id="{F32B5E50-2FC0-49B1-8EC5-F979DE62B44E}"/>
            </a:ext>
          </a:extLst>
        </xdr:cNvPr>
        <xdr:cNvSpPr/>
      </xdr:nvSpPr>
      <xdr:spPr>
        <a:xfrm>
          <a:off x="4036060" y="177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167113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5664EBC7-635A-4E2F-80C3-F9AFD11DADF4}"/>
            </a:ext>
          </a:extLst>
        </xdr:cNvPr>
        <xdr:cNvSpPr txBox="1"/>
      </xdr:nvSpPr>
      <xdr:spPr>
        <a:xfrm>
          <a:off x="4124960" y="1776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160927</xdr:rowOff>
    </xdr:from>
    <xdr:to>
      <xdr:col>20</xdr:col>
      <xdr:colOff>38100</xdr:colOff>
      <xdr:row>106</xdr:row>
      <xdr:rowOff>91077</xdr:rowOff>
    </xdr:to>
    <xdr:sp macro="" textlink="">
      <xdr:nvSpPr>
        <xdr:cNvPr id="421" name="楕円 420">
          <a:extLst>
            <a:ext uri="{FF2B5EF4-FFF2-40B4-BE49-F238E27FC236}">
              <a16:creationId xmlns:a16="http://schemas.microsoft.com/office/drawing/2014/main" id="{0FD4F98C-2C93-4A7A-A3B2-BE1F7FEBE934}"/>
            </a:ext>
          </a:extLst>
        </xdr:cNvPr>
        <xdr:cNvSpPr/>
      </xdr:nvSpPr>
      <xdr:spPr>
        <a:xfrm>
          <a:off x="3312160" y="177631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40277</xdr:rowOff>
    </xdr:from>
    <xdr:to>
      <xdr:col>24</xdr:col>
      <xdr:colOff>63500</xdr:colOff>
      <xdr:row>106</xdr:row>
      <xdr:rowOff>68036</xdr:rowOff>
    </xdr:to>
    <xdr:cxnSp macro="">
      <xdr:nvCxnSpPr>
        <xdr:cNvPr id="422" name="直線コネクタ 421">
          <a:extLst>
            <a:ext uri="{FF2B5EF4-FFF2-40B4-BE49-F238E27FC236}">
              <a16:creationId xmlns:a16="http://schemas.microsoft.com/office/drawing/2014/main" id="{F8C552CD-240C-4246-970F-F8DE57AC3D6A}"/>
            </a:ext>
          </a:extLst>
        </xdr:cNvPr>
        <xdr:cNvCxnSpPr/>
      </xdr:nvCxnSpPr>
      <xdr:spPr>
        <a:xfrm>
          <a:off x="3355340" y="17810117"/>
          <a:ext cx="7315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152763</xdr:rowOff>
    </xdr:from>
    <xdr:to>
      <xdr:col>15</xdr:col>
      <xdr:colOff>101600</xdr:colOff>
      <xdr:row>106</xdr:row>
      <xdr:rowOff>82913</xdr:rowOff>
    </xdr:to>
    <xdr:sp macro="" textlink="">
      <xdr:nvSpPr>
        <xdr:cNvPr id="423" name="楕円 422">
          <a:extLst>
            <a:ext uri="{FF2B5EF4-FFF2-40B4-BE49-F238E27FC236}">
              <a16:creationId xmlns:a16="http://schemas.microsoft.com/office/drawing/2014/main" id="{84456692-716E-451D-B5D5-DA23E1F85F64}"/>
            </a:ext>
          </a:extLst>
        </xdr:cNvPr>
        <xdr:cNvSpPr/>
      </xdr:nvSpPr>
      <xdr:spPr>
        <a:xfrm>
          <a:off x="2514600" y="1775496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32113</xdr:rowOff>
    </xdr:from>
    <xdr:to>
      <xdr:col>19</xdr:col>
      <xdr:colOff>177800</xdr:colOff>
      <xdr:row>106</xdr:row>
      <xdr:rowOff>40277</xdr:rowOff>
    </xdr:to>
    <xdr:cxnSp macro="">
      <xdr:nvCxnSpPr>
        <xdr:cNvPr id="424" name="直線コネクタ 423">
          <a:extLst>
            <a:ext uri="{FF2B5EF4-FFF2-40B4-BE49-F238E27FC236}">
              <a16:creationId xmlns:a16="http://schemas.microsoft.com/office/drawing/2014/main" id="{81D0CB06-4613-447C-ACBE-E452BFDC349F}"/>
            </a:ext>
          </a:extLst>
        </xdr:cNvPr>
        <xdr:cNvCxnSpPr/>
      </xdr:nvCxnSpPr>
      <xdr:spPr>
        <a:xfrm>
          <a:off x="2565400" y="17801953"/>
          <a:ext cx="78994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120106</xdr:rowOff>
    </xdr:from>
    <xdr:to>
      <xdr:col>10</xdr:col>
      <xdr:colOff>165100</xdr:colOff>
      <xdr:row>106</xdr:row>
      <xdr:rowOff>50256</xdr:rowOff>
    </xdr:to>
    <xdr:sp macro="" textlink="">
      <xdr:nvSpPr>
        <xdr:cNvPr id="425" name="楕円 424">
          <a:extLst>
            <a:ext uri="{FF2B5EF4-FFF2-40B4-BE49-F238E27FC236}">
              <a16:creationId xmlns:a16="http://schemas.microsoft.com/office/drawing/2014/main" id="{30655974-A654-4B69-87F3-02F97EBF1F55}"/>
            </a:ext>
          </a:extLst>
        </xdr:cNvPr>
        <xdr:cNvSpPr/>
      </xdr:nvSpPr>
      <xdr:spPr>
        <a:xfrm>
          <a:off x="1739900" y="17722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170906</xdr:rowOff>
    </xdr:from>
    <xdr:to>
      <xdr:col>15</xdr:col>
      <xdr:colOff>50800</xdr:colOff>
      <xdr:row>106</xdr:row>
      <xdr:rowOff>32113</xdr:rowOff>
    </xdr:to>
    <xdr:cxnSp macro="">
      <xdr:nvCxnSpPr>
        <xdr:cNvPr id="426" name="直線コネクタ 425">
          <a:extLst>
            <a:ext uri="{FF2B5EF4-FFF2-40B4-BE49-F238E27FC236}">
              <a16:creationId xmlns:a16="http://schemas.microsoft.com/office/drawing/2014/main" id="{A7873E1B-B0EB-48BE-BD45-939C374C7E6D}"/>
            </a:ext>
          </a:extLst>
        </xdr:cNvPr>
        <xdr:cNvCxnSpPr/>
      </xdr:nvCxnSpPr>
      <xdr:spPr>
        <a:xfrm>
          <a:off x="1790700" y="17773106"/>
          <a:ext cx="77470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92348</xdr:rowOff>
    </xdr:from>
    <xdr:to>
      <xdr:col>6</xdr:col>
      <xdr:colOff>38100</xdr:colOff>
      <xdr:row>106</xdr:row>
      <xdr:rowOff>22498</xdr:rowOff>
    </xdr:to>
    <xdr:sp macro="" textlink="">
      <xdr:nvSpPr>
        <xdr:cNvPr id="427" name="楕円 426">
          <a:extLst>
            <a:ext uri="{FF2B5EF4-FFF2-40B4-BE49-F238E27FC236}">
              <a16:creationId xmlns:a16="http://schemas.microsoft.com/office/drawing/2014/main" id="{187C6069-C9F3-451C-AEFF-AB73A40F0566}"/>
            </a:ext>
          </a:extLst>
        </xdr:cNvPr>
        <xdr:cNvSpPr/>
      </xdr:nvSpPr>
      <xdr:spPr>
        <a:xfrm>
          <a:off x="965200" y="176945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143148</xdr:rowOff>
    </xdr:from>
    <xdr:to>
      <xdr:col>10</xdr:col>
      <xdr:colOff>114300</xdr:colOff>
      <xdr:row>105</xdr:row>
      <xdr:rowOff>170906</xdr:rowOff>
    </xdr:to>
    <xdr:cxnSp macro="">
      <xdr:nvCxnSpPr>
        <xdr:cNvPr id="428" name="直線コネクタ 427">
          <a:extLst>
            <a:ext uri="{FF2B5EF4-FFF2-40B4-BE49-F238E27FC236}">
              <a16:creationId xmlns:a16="http://schemas.microsoft.com/office/drawing/2014/main" id="{49789007-6BFE-431F-BC0D-A339AFDE0335}"/>
            </a:ext>
          </a:extLst>
        </xdr:cNvPr>
        <xdr:cNvCxnSpPr/>
      </xdr:nvCxnSpPr>
      <xdr:spPr>
        <a:xfrm>
          <a:off x="1008380" y="17745348"/>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79846</xdr:rowOff>
    </xdr:from>
    <xdr:ext cx="405111" cy="259045"/>
    <xdr:sp macro="" textlink="">
      <xdr:nvSpPr>
        <xdr:cNvPr id="429" name="n_1aveValue【市民会館】&#10;有形固定資産減価償却率">
          <a:extLst>
            <a:ext uri="{FF2B5EF4-FFF2-40B4-BE49-F238E27FC236}">
              <a16:creationId xmlns:a16="http://schemas.microsoft.com/office/drawing/2014/main" id="{8B1A8DF0-09DA-4E0A-B7B5-70D4E27141C8}"/>
            </a:ext>
          </a:extLst>
        </xdr:cNvPr>
        <xdr:cNvSpPr txBox="1"/>
      </xdr:nvSpPr>
      <xdr:spPr>
        <a:xfrm>
          <a:off x="3170564" y="1734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89643</xdr:rowOff>
    </xdr:from>
    <xdr:ext cx="405111" cy="259045"/>
    <xdr:sp macro="" textlink="">
      <xdr:nvSpPr>
        <xdr:cNvPr id="430" name="n_2aveValue【市民会館】&#10;有形固定資産減価償却率">
          <a:extLst>
            <a:ext uri="{FF2B5EF4-FFF2-40B4-BE49-F238E27FC236}">
              <a16:creationId xmlns:a16="http://schemas.microsoft.com/office/drawing/2014/main" id="{03AEAF04-03C4-4705-8449-170A76F86E83}"/>
            </a:ext>
          </a:extLst>
        </xdr:cNvPr>
        <xdr:cNvSpPr txBox="1"/>
      </xdr:nvSpPr>
      <xdr:spPr>
        <a:xfrm>
          <a:off x="2385704" y="1735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71682</xdr:rowOff>
    </xdr:from>
    <xdr:ext cx="405111" cy="259045"/>
    <xdr:sp macro="" textlink="">
      <xdr:nvSpPr>
        <xdr:cNvPr id="431" name="n_3aveValue【市民会館】&#10;有形固定資産減価償却率">
          <a:extLst>
            <a:ext uri="{FF2B5EF4-FFF2-40B4-BE49-F238E27FC236}">
              <a16:creationId xmlns:a16="http://schemas.microsoft.com/office/drawing/2014/main" id="{DF35566E-BA37-4C93-B168-9CB6A84473AB}"/>
            </a:ext>
          </a:extLst>
        </xdr:cNvPr>
        <xdr:cNvSpPr txBox="1"/>
      </xdr:nvSpPr>
      <xdr:spPr>
        <a:xfrm>
          <a:off x="1611004" y="17338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61884</xdr:rowOff>
    </xdr:from>
    <xdr:ext cx="405111" cy="259045"/>
    <xdr:sp macro="" textlink="">
      <xdr:nvSpPr>
        <xdr:cNvPr id="432" name="n_4aveValue【市民会館】&#10;有形固定資産減価償却率">
          <a:extLst>
            <a:ext uri="{FF2B5EF4-FFF2-40B4-BE49-F238E27FC236}">
              <a16:creationId xmlns:a16="http://schemas.microsoft.com/office/drawing/2014/main" id="{AF1CF63A-CABD-43B1-BF9B-9836111CB5AA}"/>
            </a:ext>
          </a:extLst>
        </xdr:cNvPr>
        <xdr:cNvSpPr txBox="1"/>
      </xdr:nvSpPr>
      <xdr:spPr>
        <a:xfrm>
          <a:off x="836304" y="1732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82204</xdr:rowOff>
    </xdr:from>
    <xdr:ext cx="405111" cy="259045"/>
    <xdr:sp macro="" textlink="">
      <xdr:nvSpPr>
        <xdr:cNvPr id="433" name="n_1mainValue【市民会館】&#10;有形固定資産減価償却率">
          <a:extLst>
            <a:ext uri="{FF2B5EF4-FFF2-40B4-BE49-F238E27FC236}">
              <a16:creationId xmlns:a16="http://schemas.microsoft.com/office/drawing/2014/main" id="{5CA65234-9E13-4767-A272-5C9F1614B76C}"/>
            </a:ext>
          </a:extLst>
        </xdr:cNvPr>
        <xdr:cNvSpPr txBox="1"/>
      </xdr:nvSpPr>
      <xdr:spPr>
        <a:xfrm>
          <a:off x="3170564" y="17852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74040</xdr:rowOff>
    </xdr:from>
    <xdr:ext cx="405111" cy="259045"/>
    <xdr:sp macro="" textlink="">
      <xdr:nvSpPr>
        <xdr:cNvPr id="434" name="n_2mainValue【市民会館】&#10;有形固定資産減価償却率">
          <a:extLst>
            <a:ext uri="{FF2B5EF4-FFF2-40B4-BE49-F238E27FC236}">
              <a16:creationId xmlns:a16="http://schemas.microsoft.com/office/drawing/2014/main" id="{6C23FBED-BEC5-4EA2-BAAC-C6B3B20ABB29}"/>
            </a:ext>
          </a:extLst>
        </xdr:cNvPr>
        <xdr:cNvSpPr txBox="1"/>
      </xdr:nvSpPr>
      <xdr:spPr>
        <a:xfrm>
          <a:off x="2385704" y="17843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41383</xdr:rowOff>
    </xdr:from>
    <xdr:ext cx="405111" cy="259045"/>
    <xdr:sp macro="" textlink="">
      <xdr:nvSpPr>
        <xdr:cNvPr id="435" name="n_3mainValue【市民会館】&#10;有形固定資産減価償却率">
          <a:extLst>
            <a:ext uri="{FF2B5EF4-FFF2-40B4-BE49-F238E27FC236}">
              <a16:creationId xmlns:a16="http://schemas.microsoft.com/office/drawing/2014/main" id="{B96E4C74-61B1-4133-8700-BE3E7180BEA5}"/>
            </a:ext>
          </a:extLst>
        </xdr:cNvPr>
        <xdr:cNvSpPr txBox="1"/>
      </xdr:nvSpPr>
      <xdr:spPr>
        <a:xfrm>
          <a:off x="1611004" y="178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13625</xdr:rowOff>
    </xdr:from>
    <xdr:ext cx="405111" cy="259045"/>
    <xdr:sp macro="" textlink="">
      <xdr:nvSpPr>
        <xdr:cNvPr id="436" name="n_4mainValue【市民会館】&#10;有形固定資産減価償却率">
          <a:extLst>
            <a:ext uri="{FF2B5EF4-FFF2-40B4-BE49-F238E27FC236}">
              <a16:creationId xmlns:a16="http://schemas.microsoft.com/office/drawing/2014/main" id="{914E674F-7937-47C3-890B-001E0A7513A4}"/>
            </a:ext>
          </a:extLst>
        </xdr:cNvPr>
        <xdr:cNvSpPr txBox="1"/>
      </xdr:nvSpPr>
      <xdr:spPr>
        <a:xfrm>
          <a:off x="836304"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6608DB79-8433-4565-B6D7-21E86B062428}"/>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C0294F0B-78C8-4AE5-90DF-DDC93257EB1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B7234C3-5CEC-4203-802A-A0AC98CA94A1}"/>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D99A730D-305C-4BE7-B88B-6F2685EC3FB4}"/>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4DCDD864-113B-4C3D-8549-1A9841B51394}"/>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A5C432CF-D621-4085-A566-D19A073E315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3AE52778-D778-44DA-BB67-5E2EB15E2B2F}"/>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A5EBACEB-A582-41F1-BE7A-3DD8E4E2D52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D982ADDF-AB17-4979-ACEB-F4D56646307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FA65B8B-696E-4ED7-BB0E-7CC96ABA2059}"/>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B86D44F9-FBD9-4945-9CC4-A8EFC23C386C}"/>
            </a:ext>
          </a:extLst>
        </xdr:cNvPr>
        <xdr:cNvCxnSpPr/>
      </xdr:nvCxnSpPr>
      <xdr:spPr>
        <a:xfrm>
          <a:off x="5826760" y="18070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191DEF2D-7E77-4FD1-BFF3-2100514B7774}"/>
            </a:ext>
          </a:extLst>
        </xdr:cNvPr>
        <xdr:cNvSpPr txBox="1"/>
      </xdr:nvSpPr>
      <xdr:spPr>
        <a:xfrm>
          <a:off x="540530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BF31497-93A5-4168-9D83-73DB1484431D}"/>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91B22C21-B406-43A5-BA82-15B09FD5D14F}"/>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DBB75100-4C02-48D0-AB1B-EB408AE5693B}"/>
            </a:ext>
          </a:extLst>
        </xdr:cNvPr>
        <xdr:cNvCxnSpPr/>
      </xdr:nvCxnSpPr>
      <xdr:spPr>
        <a:xfrm>
          <a:off x="5826760" y="169506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12EE81B6-6700-486A-8EF0-F44A41FD6D07}"/>
            </a:ext>
          </a:extLst>
        </xdr:cNvPr>
        <xdr:cNvSpPr txBox="1"/>
      </xdr:nvSpPr>
      <xdr:spPr>
        <a:xfrm>
          <a:off x="540530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CBC121F8-76C8-4E20-AE3F-69346329878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CCB844DD-DC00-45A7-B8CB-B81D93C639FA}"/>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15B5BE29-AEAA-4C06-AB91-EC1CDF8E7599}"/>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880AEABB-4420-48B2-AD88-B1D8CD98C1D8}"/>
            </a:ext>
          </a:extLst>
        </xdr:cNvPr>
        <xdr:cNvCxnSpPr/>
      </xdr:nvCxnSpPr>
      <xdr:spPr>
        <a:xfrm flipV="1">
          <a:off x="9219565" y="16875633"/>
          <a:ext cx="0" cy="1168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200785CD-6999-439D-BD54-AA908080E0E1}"/>
            </a:ext>
          </a:extLst>
        </xdr:cNvPr>
        <xdr:cNvSpPr txBox="1"/>
      </xdr:nvSpPr>
      <xdr:spPr>
        <a:xfrm>
          <a:off x="9258300" y="1804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E4B46DFD-BC9B-402B-9A5D-4B1CFF3912B1}"/>
            </a:ext>
          </a:extLst>
        </xdr:cNvPr>
        <xdr:cNvCxnSpPr/>
      </xdr:nvCxnSpPr>
      <xdr:spPr>
        <a:xfrm>
          <a:off x="9154160" y="18043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5BDEA795-C145-4FD7-9F2D-C63DA1B4274C}"/>
            </a:ext>
          </a:extLst>
        </xdr:cNvPr>
        <xdr:cNvSpPr txBox="1"/>
      </xdr:nvSpPr>
      <xdr:spPr>
        <a:xfrm>
          <a:off x="9258300" y="16654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DDA72A8F-1120-4942-B3DE-D2B01D92551D}"/>
            </a:ext>
          </a:extLst>
        </xdr:cNvPr>
        <xdr:cNvCxnSpPr/>
      </xdr:nvCxnSpPr>
      <xdr:spPr>
        <a:xfrm>
          <a:off x="9154160" y="16875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147274</xdr:rowOff>
    </xdr:from>
    <xdr:ext cx="469744" cy="259045"/>
    <xdr:sp macro="" textlink="">
      <xdr:nvSpPr>
        <xdr:cNvPr id="461" name="【市民会館】&#10;一人当たり面積平均値テキスト">
          <a:extLst>
            <a:ext uri="{FF2B5EF4-FFF2-40B4-BE49-F238E27FC236}">
              <a16:creationId xmlns:a16="http://schemas.microsoft.com/office/drawing/2014/main" id="{979E8D99-12BE-41D6-9B4F-DFD2439FA93C}"/>
            </a:ext>
          </a:extLst>
        </xdr:cNvPr>
        <xdr:cNvSpPr txBox="1"/>
      </xdr:nvSpPr>
      <xdr:spPr>
        <a:xfrm>
          <a:off x="9258300" y="177494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AD89821D-89A8-4DEC-B462-5FA34BB5846E}"/>
            </a:ext>
          </a:extLst>
        </xdr:cNvPr>
        <xdr:cNvSpPr/>
      </xdr:nvSpPr>
      <xdr:spPr>
        <a:xfrm>
          <a:off x="9192260" y="1777104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A9189DE5-C446-4F5D-B567-F00B5CB3D23D}"/>
            </a:ext>
          </a:extLst>
        </xdr:cNvPr>
        <xdr:cNvSpPr/>
      </xdr:nvSpPr>
      <xdr:spPr>
        <a:xfrm>
          <a:off x="8445500" y="1777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F60C58C3-CFFF-4C12-9A9D-E167FE3ABFC3}"/>
            </a:ext>
          </a:extLst>
        </xdr:cNvPr>
        <xdr:cNvSpPr/>
      </xdr:nvSpPr>
      <xdr:spPr>
        <a:xfrm>
          <a:off x="7670800" y="177664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B81B8BB1-249B-4FCE-A076-A251A2ADBC1C}"/>
            </a:ext>
          </a:extLst>
        </xdr:cNvPr>
        <xdr:cNvSpPr/>
      </xdr:nvSpPr>
      <xdr:spPr>
        <a:xfrm>
          <a:off x="6873240" y="177641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6541</xdr:rowOff>
    </xdr:from>
    <xdr:to>
      <xdr:col>36</xdr:col>
      <xdr:colOff>165100</xdr:colOff>
      <xdr:row>106</xdr:row>
      <xdr:rowOff>108141</xdr:rowOff>
    </xdr:to>
    <xdr:sp macro="" textlink="">
      <xdr:nvSpPr>
        <xdr:cNvPr id="466" name="フローチャート: 判断 465">
          <a:extLst>
            <a:ext uri="{FF2B5EF4-FFF2-40B4-BE49-F238E27FC236}">
              <a16:creationId xmlns:a16="http://schemas.microsoft.com/office/drawing/2014/main" id="{806F25D0-304F-430D-AC66-16A836F58E69}"/>
            </a:ext>
          </a:extLst>
        </xdr:cNvPr>
        <xdr:cNvSpPr/>
      </xdr:nvSpPr>
      <xdr:spPr>
        <a:xfrm>
          <a:off x="6098540" y="17776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FA7485A-A773-4FD7-A191-FD565496AD2A}"/>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80FFE4C-270E-4BDC-A32E-987400D95D0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FE980BC-DF5B-414A-B30A-5C8098BB16D1}"/>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B6D2784-BE51-469C-B4E6-9741FE9F5FCC}"/>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A5F16A4-B98C-411B-82E6-AAF027B4B0CA}"/>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164846</xdr:rowOff>
    </xdr:from>
    <xdr:to>
      <xdr:col>55</xdr:col>
      <xdr:colOff>50800</xdr:colOff>
      <xdr:row>106</xdr:row>
      <xdr:rowOff>94996</xdr:rowOff>
    </xdr:to>
    <xdr:sp macro="" textlink="">
      <xdr:nvSpPr>
        <xdr:cNvPr id="472" name="楕円 471">
          <a:extLst>
            <a:ext uri="{FF2B5EF4-FFF2-40B4-BE49-F238E27FC236}">
              <a16:creationId xmlns:a16="http://schemas.microsoft.com/office/drawing/2014/main" id="{4F006A06-EB99-4298-BC32-0B5B7535DD5D}"/>
            </a:ext>
          </a:extLst>
        </xdr:cNvPr>
        <xdr:cNvSpPr/>
      </xdr:nvSpPr>
      <xdr:spPr>
        <a:xfrm>
          <a:off x="9192260" y="17767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16273</xdr:rowOff>
    </xdr:from>
    <xdr:ext cx="469744" cy="259045"/>
    <xdr:sp macro="" textlink="">
      <xdr:nvSpPr>
        <xdr:cNvPr id="473" name="【市民会館】&#10;一人当たり面積該当値テキスト">
          <a:extLst>
            <a:ext uri="{FF2B5EF4-FFF2-40B4-BE49-F238E27FC236}">
              <a16:creationId xmlns:a16="http://schemas.microsoft.com/office/drawing/2014/main" id="{1892FFD9-45F9-42EB-B9CC-0E88D7AE2A6E}"/>
            </a:ext>
          </a:extLst>
        </xdr:cNvPr>
        <xdr:cNvSpPr txBox="1"/>
      </xdr:nvSpPr>
      <xdr:spPr>
        <a:xfrm>
          <a:off x="9258300" y="17618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169418</xdr:rowOff>
    </xdr:from>
    <xdr:to>
      <xdr:col>50</xdr:col>
      <xdr:colOff>165100</xdr:colOff>
      <xdr:row>106</xdr:row>
      <xdr:rowOff>99568</xdr:rowOff>
    </xdr:to>
    <xdr:sp macro="" textlink="">
      <xdr:nvSpPr>
        <xdr:cNvPr id="474" name="楕円 473">
          <a:extLst>
            <a:ext uri="{FF2B5EF4-FFF2-40B4-BE49-F238E27FC236}">
              <a16:creationId xmlns:a16="http://schemas.microsoft.com/office/drawing/2014/main" id="{AF819EBA-8A2C-4AE3-99EB-C2B419CF66A2}"/>
            </a:ext>
          </a:extLst>
        </xdr:cNvPr>
        <xdr:cNvSpPr/>
      </xdr:nvSpPr>
      <xdr:spPr>
        <a:xfrm>
          <a:off x="844550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44196</xdr:rowOff>
    </xdr:from>
    <xdr:to>
      <xdr:col>55</xdr:col>
      <xdr:colOff>0</xdr:colOff>
      <xdr:row>106</xdr:row>
      <xdr:rowOff>48768</xdr:rowOff>
    </xdr:to>
    <xdr:cxnSp macro="">
      <xdr:nvCxnSpPr>
        <xdr:cNvPr id="475" name="直線コネクタ 474">
          <a:extLst>
            <a:ext uri="{FF2B5EF4-FFF2-40B4-BE49-F238E27FC236}">
              <a16:creationId xmlns:a16="http://schemas.microsoft.com/office/drawing/2014/main" id="{18EA320B-2B89-4235-8EB6-D601BD4FCBE1}"/>
            </a:ext>
          </a:extLst>
        </xdr:cNvPr>
        <xdr:cNvCxnSpPr/>
      </xdr:nvCxnSpPr>
      <xdr:spPr>
        <a:xfrm flipV="1">
          <a:off x="8496300" y="1781403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2539</xdr:rowOff>
    </xdr:from>
    <xdr:to>
      <xdr:col>46</xdr:col>
      <xdr:colOff>38100</xdr:colOff>
      <xdr:row>106</xdr:row>
      <xdr:rowOff>104139</xdr:rowOff>
    </xdr:to>
    <xdr:sp macro="" textlink="">
      <xdr:nvSpPr>
        <xdr:cNvPr id="476" name="楕円 475">
          <a:extLst>
            <a:ext uri="{FF2B5EF4-FFF2-40B4-BE49-F238E27FC236}">
              <a16:creationId xmlns:a16="http://schemas.microsoft.com/office/drawing/2014/main" id="{810F94A2-209F-4A69-A6F1-86F0948316A5}"/>
            </a:ext>
          </a:extLst>
        </xdr:cNvPr>
        <xdr:cNvSpPr/>
      </xdr:nvSpPr>
      <xdr:spPr>
        <a:xfrm>
          <a:off x="7670800" y="177723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48768</xdr:rowOff>
    </xdr:from>
    <xdr:to>
      <xdr:col>50</xdr:col>
      <xdr:colOff>114300</xdr:colOff>
      <xdr:row>106</xdr:row>
      <xdr:rowOff>53339</xdr:rowOff>
    </xdr:to>
    <xdr:cxnSp macro="">
      <xdr:nvCxnSpPr>
        <xdr:cNvPr id="477" name="直線コネクタ 476">
          <a:extLst>
            <a:ext uri="{FF2B5EF4-FFF2-40B4-BE49-F238E27FC236}">
              <a16:creationId xmlns:a16="http://schemas.microsoft.com/office/drawing/2014/main" id="{4D876144-7C2D-4CA6-96E5-217273229E15}"/>
            </a:ext>
          </a:extLst>
        </xdr:cNvPr>
        <xdr:cNvCxnSpPr/>
      </xdr:nvCxnSpPr>
      <xdr:spPr>
        <a:xfrm flipV="1">
          <a:off x="7713980" y="17818608"/>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7683</xdr:rowOff>
    </xdr:from>
    <xdr:to>
      <xdr:col>41</xdr:col>
      <xdr:colOff>101600</xdr:colOff>
      <xdr:row>106</xdr:row>
      <xdr:rowOff>109283</xdr:rowOff>
    </xdr:to>
    <xdr:sp macro="" textlink="">
      <xdr:nvSpPr>
        <xdr:cNvPr id="478" name="楕円 477">
          <a:extLst>
            <a:ext uri="{FF2B5EF4-FFF2-40B4-BE49-F238E27FC236}">
              <a16:creationId xmlns:a16="http://schemas.microsoft.com/office/drawing/2014/main" id="{C90F077E-F6BA-4E94-915B-A200D4A6D0C5}"/>
            </a:ext>
          </a:extLst>
        </xdr:cNvPr>
        <xdr:cNvSpPr/>
      </xdr:nvSpPr>
      <xdr:spPr>
        <a:xfrm>
          <a:off x="6873240" y="1777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53339</xdr:rowOff>
    </xdr:from>
    <xdr:to>
      <xdr:col>45</xdr:col>
      <xdr:colOff>177800</xdr:colOff>
      <xdr:row>106</xdr:row>
      <xdr:rowOff>58483</xdr:rowOff>
    </xdr:to>
    <xdr:cxnSp macro="">
      <xdr:nvCxnSpPr>
        <xdr:cNvPr id="479" name="直線コネクタ 478">
          <a:extLst>
            <a:ext uri="{FF2B5EF4-FFF2-40B4-BE49-F238E27FC236}">
              <a16:creationId xmlns:a16="http://schemas.microsoft.com/office/drawing/2014/main" id="{F253546A-2E8B-4BDD-8C4F-785223F3A812}"/>
            </a:ext>
          </a:extLst>
        </xdr:cNvPr>
        <xdr:cNvCxnSpPr/>
      </xdr:nvCxnSpPr>
      <xdr:spPr>
        <a:xfrm flipV="1">
          <a:off x="6924040" y="17823179"/>
          <a:ext cx="78994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13399</xdr:rowOff>
    </xdr:from>
    <xdr:to>
      <xdr:col>36</xdr:col>
      <xdr:colOff>165100</xdr:colOff>
      <xdr:row>106</xdr:row>
      <xdr:rowOff>114999</xdr:rowOff>
    </xdr:to>
    <xdr:sp macro="" textlink="">
      <xdr:nvSpPr>
        <xdr:cNvPr id="480" name="楕円 479">
          <a:extLst>
            <a:ext uri="{FF2B5EF4-FFF2-40B4-BE49-F238E27FC236}">
              <a16:creationId xmlns:a16="http://schemas.microsoft.com/office/drawing/2014/main" id="{500088D0-6C8B-477C-A69A-894DF9072EEF}"/>
            </a:ext>
          </a:extLst>
        </xdr:cNvPr>
        <xdr:cNvSpPr/>
      </xdr:nvSpPr>
      <xdr:spPr>
        <a:xfrm>
          <a:off x="6098540" y="1778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58483</xdr:rowOff>
    </xdr:from>
    <xdr:to>
      <xdr:col>41</xdr:col>
      <xdr:colOff>50800</xdr:colOff>
      <xdr:row>106</xdr:row>
      <xdr:rowOff>64199</xdr:rowOff>
    </xdr:to>
    <xdr:cxnSp macro="">
      <xdr:nvCxnSpPr>
        <xdr:cNvPr id="481" name="直線コネクタ 480">
          <a:extLst>
            <a:ext uri="{FF2B5EF4-FFF2-40B4-BE49-F238E27FC236}">
              <a16:creationId xmlns:a16="http://schemas.microsoft.com/office/drawing/2014/main" id="{7BFB08D6-8731-430B-B582-869FD33DBF0A}"/>
            </a:ext>
          </a:extLst>
        </xdr:cNvPr>
        <xdr:cNvCxnSpPr/>
      </xdr:nvCxnSpPr>
      <xdr:spPr>
        <a:xfrm flipV="1">
          <a:off x="6149340" y="17828323"/>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93552</xdr:rowOff>
    </xdr:from>
    <xdr:ext cx="469744" cy="259045"/>
    <xdr:sp macro="" textlink="">
      <xdr:nvSpPr>
        <xdr:cNvPr id="482" name="n_1aveValue【市民会館】&#10;一人当たり面積">
          <a:extLst>
            <a:ext uri="{FF2B5EF4-FFF2-40B4-BE49-F238E27FC236}">
              <a16:creationId xmlns:a16="http://schemas.microsoft.com/office/drawing/2014/main" id="{C3EEA2D2-33F8-4921-B027-66274BAC0776}"/>
            </a:ext>
          </a:extLst>
        </xdr:cNvPr>
        <xdr:cNvSpPr txBox="1"/>
      </xdr:nvSpPr>
      <xdr:spPr>
        <a:xfrm>
          <a:off x="8271587" y="1786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542DF8AD-C3C9-4896-8668-50CA50F1DE08}"/>
            </a:ext>
          </a:extLst>
        </xdr:cNvPr>
        <xdr:cNvSpPr txBox="1"/>
      </xdr:nvSpPr>
      <xdr:spPr>
        <a:xfrm>
          <a:off x="7509587" y="17545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2BBA7DAB-2202-40C6-89D1-D37CAFF00755}"/>
            </a:ext>
          </a:extLst>
        </xdr:cNvPr>
        <xdr:cNvSpPr txBox="1"/>
      </xdr:nvSpPr>
      <xdr:spPr>
        <a:xfrm>
          <a:off x="6712027" y="1754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124668</xdr:rowOff>
    </xdr:from>
    <xdr:ext cx="469744" cy="259045"/>
    <xdr:sp macro="" textlink="">
      <xdr:nvSpPr>
        <xdr:cNvPr id="485" name="n_4aveValue【市民会館】&#10;一人当たり面積">
          <a:extLst>
            <a:ext uri="{FF2B5EF4-FFF2-40B4-BE49-F238E27FC236}">
              <a16:creationId xmlns:a16="http://schemas.microsoft.com/office/drawing/2014/main" id="{4444FB4A-CE0D-409E-A2D6-3DBFBD4DF028}"/>
            </a:ext>
          </a:extLst>
        </xdr:cNvPr>
        <xdr:cNvSpPr txBox="1"/>
      </xdr:nvSpPr>
      <xdr:spPr>
        <a:xfrm>
          <a:off x="5937327" y="1755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116095</xdr:rowOff>
    </xdr:from>
    <xdr:ext cx="469744" cy="259045"/>
    <xdr:sp macro="" textlink="">
      <xdr:nvSpPr>
        <xdr:cNvPr id="486" name="n_1mainValue【市民会館】&#10;一人当たり面積">
          <a:extLst>
            <a:ext uri="{FF2B5EF4-FFF2-40B4-BE49-F238E27FC236}">
              <a16:creationId xmlns:a16="http://schemas.microsoft.com/office/drawing/2014/main" id="{EC7A02C2-496E-412B-AB7E-A80451657528}"/>
            </a:ext>
          </a:extLst>
        </xdr:cNvPr>
        <xdr:cNvSpPr txBox="1"/>
      </xdr:nvSpPr>
      <xdr:spPr>
        <a:xfrm>
          <a:off x="8271587" y="1755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95266</xdr:rowOff>
    </xdr:from>
    <xdr:ext cx="469744" cy="259045"/>
    <xdr:sp macro="" textlink="">
      <xdr:nvSpPr>
        <xdr:cNvPr id="487" name="n_2mainValue【市民会館】&#10;一人当たり面積">
          <a:extLst>
            <a:ext uri="{FF2B5EF4-FFF2-40B4-BE49-F238E27FC236}">
              <a16:creationId xmlns:a16="http://schemas.microsoft.com/office/drawing/2014/main" id="{EC25D8AF-E34F-441C-860B-50D6AEC5B2C2}"/>
            </a:ext>
          </a:extLst>
        </xdr:cNvPr>
        <xdr:cNvSpPr txBox="1"/>
      </xdr:nvSpPr>
      <xdr:spPr>
        <a:xfrm>
          <a:off x="750958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100410</xdr:rowOff>
    </xdr:from>
    <xdr:ext cx="469744" cy="259045"/>
    <xdr:sp macro="" textlink="">
      <xdr:nvSpPr>
        <xdr:cNvPr id="488" name="n_3mainValue【市民会館】&#10;一人当たり面積">
          <a:extLst>
            <a:ext uri="{FF2B5EF4-FFF2-40B4-BE49-F238E27FC236}">
              <a16:creationId xmlns:a16="http://schemas.microsoft.com/office/drawing/2014/main" id="{C4701F66-A6F0-4EB1-A9D9-5CD725301090}"/>
            </a:ext>
          </a:extLst>
        </xdr:cNvPr>
        <xdr:cNvSpPr txBox="1"/>
      </xdr:nvSpPr>
      <xdr:spPr>
        <a:xfrm>
          <a:off x="6712027" y="17870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106126</xdr:rowOff>
    </xdr:from>
    <xdr:ext cx="469744" cy="259045"/>
    <xdr:sp macro="" textlink="">
      <xdr:nvSpPr>
        <xdr:cNvPr id="489" name="n_4mainValue【市民会館】&#10;一人当たり面積">
          <a:extLst>
            <a:ext uri="{FF2B5EF4-FFF2-40B4-BE49-F238E27FC236}">
              <a16:creationId xmlns:a16="http://schemas.microsoft.com/office/drawing/2014/main" id="{615C2744-231D-4B16-BD06-352953B5D395}"/>
            </a:ext>
          </a:extLst>
        </xdr:cNvPr>
        <xdr:cNvSpPr txBox="1"/>
      </xdr:nvSpPr>
      <xdr:spPr>
        <a:xfrm>
          <a:off x="5937327" y="1787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B82A8138-B03A-4ED3-A07B-241D6601A6E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7AA9172E-8941-43FA-A631-0B73554C677B}"/>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7AD634E1-94ED-4E6E-A830-8CDE9C91ECD9}"/>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E30ED3BB-2D1D-4106-AE2C-FEED2BA4B675}"/>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804225F-C74D-4D0D-97D9-76DD0FA45EC9}"/>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105A1B5-6473-4DE0-A205-D5983AF1BC9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ADAA250F-9037-4B2A-9990-6CCECA787CBF}"/>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F6B01630-1F0D-4324-ADF4-330292F49AE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373D2951-295F-474B-8726-57E917B0BB6F}"/>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800939A7-6134-4B55-8948-2FB15987200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76B633F9-BD16-4122-8F86-63CEA35A32E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8837232A-9A82-45D4-85CC-771D5A3ED1E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FBB3955F-F3AE-4BCB-9D36-D42B2CCCAF17}"/>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8BD08DF-777B-4A63-82B3-49153073109D}"/>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BDDCE0B2-DC4D-4E64-AE19-762D898B2B9E}"/>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2E326144-1BD8-40D6-982F-DE070D2ECA41}"/>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6BAE3345-33A0-4203-BDEC-64C52A61192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599ED92B-5983-4DD8-AFF2-102B63969CE7}"/>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C743FC8-F23F-4ABC-9E1D-B7FF51DC8E3B}"/>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DB8494D7-1B5C-428D-BC72-22AEA87E9ADC}"/>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37C21604-9928-454B-AA1B-1AA7A458842F}"/>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4DB5B671-08AB-45FE-82E5-DB678619329D}"/>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A6A05D8-62D7-4840-9754-D9C39452F191}"/>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55DEB4DF-C419-4684-97EC-50FA8B132578}"/>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C55D0AEC-C2BA-4E32-BEFF-DA5FED47BD4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0D11BCE9-FE2F-4F7D-93B2-69022ECBC525}"/>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一般廃棄物処理施設】&#10;有形固定資産減価償却率最小値テキスト">
          <a:extLst>
            <a:ext uri="{FF2B5EF4-FFF2-40B4-BE49-F238E27FC236}">
              <a16:creationId xmlns:a16="http://schemas.microsoft.com/office/drawing/2014/main" id="{6037C9D1-E2EA-498D-B1A3-8C1BE46DD79C}"/>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91810DEF-CECA-45AD-ACF0-E808422B1B79}"/>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4558C89A-F876-4622-A431-22D6F8CC2287}"/>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519" name="直線コネクタ 518">
          <a:extLst>
            <a:ext uri="{FF2B5EF4-FFF2-40B4-BE49-F238E27FC236}">
              <a16:creationId xmlns:a16="http://schemas.microsoft.com/office/drawing/2014/main" id="{7B0BEDEC-8C03-4E29-8ED5-1386A27A0543}"/>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CE3ADACA-B715-4D8A-9D1F-833C2931F450}"/>
            </a:ext>
          </a:extLst>
        </xdr:cNvPr>
        <xdr:cNvSpPr txBox="1"/>
      </xdr:nvSpPr>
      <xdr:spPr>
        <a:xfrm>
          <a:off x="14414500" y="59320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521" name="フローチャート: 判断 520">
          <a:extLst>
            <a:ext uri="{FF2B5EF4-FFF2-40B4-BE49-F238E27FC236}">
              <a16:creationId xmlns:a16="http://schemas.microsoft.com/office/drawing/2014/main" id="{6C0C4726-231F-419C-A64F-4DAF66784FDE}"/>
            </a:ext>
          </a:extLst>
        </xdr:cNvPr>
        <xdr:cNvSpPr/>
      </xdr:nvSpPr>
      <xdr:spPr>
        <a:xfrm>
          <a:off x="14325600" y="607676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522" name="フローチャート: 判断 521">
          <a:extLst>
            <a:ext uri="{FF2B5EF4-FFF2-40B4-BE49-F238E27FC236}">
              <a16:creationId xmlns:a16="http://schemas.microsoft.com/office/drawing/2014/main" id="{12D2454D-59FB-450F-B532-2CE39BD16940}"/>
            </a:ext>
          </a:extLst>
        </xdr:cNvPr>
        <xdr:cNvSpPr/>
      </xdr:nvSpPr>
      <xdr:spPr>
        <a:xfrm>
          <a:off x="13578840" y="63636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523" name="フローチャート: 判断 522">
          <a:extLst>
            <a:ext uri="{FF2B5EF4-FFF2-40B4-BE49-F238E27FC236}">
              <a16:creationId xmlns:a16="http://schemas.microsoft.com/office/drawing/2014/main" id="{54E2DDAF-A211-455F-BBEC-E5A2550E020D}"/>
            </a:ext>
          </a:extLst>
        </xdr:cNvPr>
        <xdr:cNvSpPr/>
      </xdr:nvSpPr>
      <xdr:spPr>
        <a:xfrm>
          <a:off x="12804140" y="638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524" name="フローチャート: 判断 523">
          <a:extLst>
            <a:ext uri="{FF2B5EF4-FFF2-40B4-BE49-F238E27FC236}">
              <a16:creationId xmlns:a16="http://schemas.microsoft.com/office/drawing/2014/main" id="{12C2DBF4-E799-49DC-9BB9-AD478DD7E786}"/>
            </a:ext>
          </a:extLst>
        </xdr:cNvPr>
        <xdr:cNvSpPr/>
      </xdr:nvSpPr>
      <xdr:spPr>
        <a:xfrm>
          <a:off x="12029440" y="63538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525" name="フローチャート: 判断 524">
          <a:extLst>
            <a:ext uri="{FF2B5EF4-FFF2-40B4-BE49-F238E27FC236}">
              <a16:creationId xmlns:a16="http://schemas.microsoft.com/office/drawing/2014/main" id="{7ADCA23E-8D6C-464A-9059-3541EC83D6E8}"/>
            </a:ext>
          </a:extLst>
        </xdr:cNvPr>
        <xdr:cNvSpPr/>
      </xdr:nvSpPr>
      <xdr:spPr>
        <a:xfrm>
          <a:off x="1123188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E971E373-8716-45F0-B45E-72D23A5E3ED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AD54464-EA70-45D7-B66D-80FAB1A487B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F572628-618A-492E-BF3C-497A5F7B081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4C2BF5F-C9C0-47D2-8F7D-A067EC42251A}"/>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213217F-80CC-4511-A3C9-BF78B8D17D77}"/>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31" name="楕円 530">
          <a:extLst>
            <a:ext uri="{FF2B5EF4-FFF2-40B4-BE49-F238E27FC236}">
              <a16:creationId xmlns:a16="http://schemas.microsoft.com/office/drawing/2014/main" id="{E198CA50-C049-40F4-A661-7A0320CF5236}"/>
            </a:ext>
          </a:extLst>
        </xdr:cNvPr>
        <xdr:cNvSpPr/>
      </xdr:nvSpPr>
      <xdr:spPr>
        <a:xfrm>
          <a:off x="14325600" y="652634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134455</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4C1F889D-B548-4C52-80DA-522328138667}"/>
            </a:ext>
          </a:extLst>
        </xdr:cNvPr>
        <xdr:cNvSpPr txBox="1"/>
      </xdr:nvSpPr>
      <xdr:spPr>
        <a:xfrm>
          <a:off x="14414500" y="6504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100512</xdr:rowOff>
    </xdr:from>
    <xdr:to>
      <xdr:col>81</xdr:col>
      <xdr:colOff>101600</xdr:colOff>
      <xdr:row>39</xdr:row>
      <xdr:rowOff>30662</xdr:rowOff>
    </xdr:to>
    <xdr:sp macro="" textlink="">
      <xdr:nvSpPr>
        <xdr:cNvPr id="533" name="楕円 532">
          <a:extLst>
            <a:ext uri="{FF2B5EF4-FFF2-40B4-BE49-F238E27FC236}">
              <a16:creationId xmlns:a16="http://schemas.microsoft.com/office/drawing/2014/main" id="{0A392686-F7DB-4308-9404-A730C0754301}"/>
            </a:ext>
          </a:extLst>
        </xdr:cNvPr>
        <xdr:cNvSpPr/>
      </xdr:nvSpPr>
      <xdr:spPr>
        <a:xfrm>
          <a:off x="13578840" y="6470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151312</xdr:rowOff>
    </xdr:from>
    <xdr:to>
      <xdr:col>85</xdr:col>
      <xdr:colOff>127000</xdr:colOff>
      <xdr:row>39</xdr:row>
      <xdr:rowOff>35378</xdr:rowOff>
    </xdr:to>
    <xdr:cxnSp macro="">
      <xdr:nvCxnSpPr>
        <xdr:cNvPr id="534" name="直線コネクタ 533">
          <a:extLst>
            <a:ext uri="{FF2B5EF4-FFF2-40B4-BE49-F238E27FC236}">
              <a16:creationId xmlns:a16="http://schemas.microsoft.com/office/drawing/2014/main" id="{B815A399-EB01-473F-A5F0-2AF0CE6A862B}"/>
            </a:ext>
          </a:extLst>
        </xdr:cNvPr>
        <xdr:cNvCxnSpPr/>
      </xdr:nvCxnSpPr>
      <xdr:spPr>
        <a:xfrm>
          <a:off x="13629640" y="6521632"/>
          <a:ext cx="746760" cy="51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51526</xdr:rowOff>
    </xdr:from>
    <xdr:to>
      <xdr:col>76</xdr:col>
      <xdr:colOff>165100</xdr:colOff>
      <xdr:row>38</xdr:row>
      <xdr:rowOff>153126</xdr:rowOff>
    </xdr:to>
    <xdr:sp macro="" textlink="">
      <xdr:nvSpPr>
        <xdr:cNvPr id="535" name="楕円 534">
          <a:extLst>
            <a:ext uri="{FF2B5EF4-FFF2-40B4-BE49-F238E27FC236}">
              <a16:creationId xmlns:a16="http://schemas.microsoft.com/office/drawing/2014/main" id="{0FA4E39A-98F6-4A23-9F4F-B8241ADDD437}"/>
            </a:ext>
          </a:extLst>
        </xdr:cNvPr>
        <xdr:cNvSpPr/>
      </xdr:nvSpPr>
      <xdr:spPr>
        <a:xfrm>
          <a:off x="12804140" y="642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102326</xdr:rowOff>
    </xdr:from>
    <xdr:to>
      <xdr:col>81</xdr:col>
      <xdr:colOff>50800</xdr:colOff>
      <xdr:row>38</xdr:row>
      <xdr:rowOff>151312</xdr:rowOff>
    </xdr:to>
    <xdr:cxnSp macro="">
      <xdr:nvCxnSpPr>
        <xdr:cNvPr id="536" name="直線コネクタ 535">
          <a:extLst>
            <a:ext uri="{FF2B5EF4-FFF2-40B4-BE49-F238E27FC236}">
              <a16:creationId xmlns:a16="http://schemas.microsoft.com/office/drawing/2014/main" id="{0C18E7B1-EA47-49A5-96EC-354DB9312F76}"/>
            </a:ext>
          </a:extLst>
        </xdr:cNvPr>
        <xdr:cNvCxnSpPr/>
      </xdr:nvCxnSpPr>
      <xdr:spPr>
        <a:xfrm>
          <a:off x="12854940" y="6472646"/>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907</xdr:rowOff>
    </xdr:from>
    <xdr:to>
      <xdr:col>72</xdr:col>
      <xdr:colOff>38100</xdr:colOff>
      <xdr:row>38</xdr:row>
      <xdr:rowOff>102507</xdr:rowOff>
    </xdr:to>
    <xdr:sp macro="" textlink="">
      <xdr:nvSpPr>
        <xdr:cNvPr id="537" name="楕円 536">
          <a:extLst>
            <a:ext uri="{FF2B5EF4-FFF2-40B4-BE49-F238E27FC236}">
              <a16:creationId xmlns:a16="http://schemas.microsoft.com/office/drawing/2014/main" id="{AC8FFA97-846F-4677-A4EB-A84D7B6F564A}"/>
            </a:ext>
          </a:extLst>
        </xdr:cNvPr>
        <xdr:cNvSpPr/>
      </xdr:nvSpPr>
      <xdr:spPr>
        <a:xfrm>
          <a:off x="12029440" y="63712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51707</xdr:rowOff>
    </xdr:from>
    <xdr:to>
      <xdr:col>76</xdr:col>
      <xdr:colOff>114300</xdr:colOff>
      <xdr:row>38</xdr:row>
      <xdr:rowOff>102326</xdr:rowOff>
    </xdr:to>
    <xdr:cxnSp macro="">
      <xdr:nvCxnSpPr>
        <xdr:cNvPr id="538" name="直線コネクタ 537">
          <a:extLst>
            <a:ext uri="{FF2B5EF4-FFF2-40B4-BE49-F238E27FC236}">
              <a16:creationId xmlns:a16="http://schemas.microsoft.com/office/drawing/2014/main" id="{EDA18D57-4497-4FFA-94D1-CF171C02DA60}"/>
            </a:ext>
          </a:extLst>
        </xdr:cNvPr>
        <xdr:cNvCxnSpPr/>
      </xdr:nvCxnSpPr>
      <xdr:spPr>
        <a:xfrm>
          <a:off x="12072620" y="6422027"/>
          <a:ext cx="78232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128270</xdr:rowOff>
    </xdr:from>
    <xdr:to>
      <xdr:col>67</xdr:col>
      <xdr:colOff>101600</xdr:colOff>
      <xdr:row>38</xdr:row>
      <xdr:rowOff>58420</xdr:rowOff>
    </xdr:to>
    <xdr:sp macro="" textlink="">
      <xdr:nvSpPr>
        <xdr:cNvPr id="539" name="楕円 538">
          <a:extLst>
            <a:ext uri="{FF2B5EF4-FFF2-40B4-BE49-F238E27FC236}">
              <a16:creationId xmlns:a16="http://schemas.microsoft.com/office/drawing/2014/main" id="{82A6CFC8-AF73-4B92-A795-B701760D42B2}"/>
            </a:ext>
          </a:extLst>
        </xdr:cNvPr>
        <xdr:cNvSpPr/>
      </xdr:nvSpPr>
      <xdr:spPr>
        <a:xfrm>
          <a:off x="11231880" y="6330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7620</xdr:rowOff>
    </xdr:from>
    <xdr:to>
      <xdr:col>71</xdr:col>
      <xdr:colOff>177800</xdr:colOff>
      <xdr:row>38</xdr:row>
      <xdr:rowOff>51707</xdr:rowOff>
    </xdr:to>
    <xdr:cxnSp macro="">
      <xdr:nvCxnSpPr>
        <xdr:cNvPr id="540" name="直線コネクタ 539">
          <a:extLst>
            <a:ext uri="{FF2B5EF4-FFF2-40B4-BE49-F238E27FC236}">
              <a16:creationId xmlns:a16="http://schemas.microsoft.com/office/drawing/2014/main" id="{910ED583-E7AC-4FD7-B53B-1522FF1CC89F}"/>
            </a:ext>
          </a:extLst>
        </xdr:cNvPr>
        <xdr:cNvCxnSpPr/>
      </xdr:nvCxnSpPr>
      <xdr:spPr>
        <a:xfrm>
          <a:off x="11282680" y="6377940"/>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FC6DC8CD-E2DE-40DB-BCB9-A7F1003946C2}"/>
            </a:ext>
          </a:extLst>
        </xdr:cNvPr>
        <xdr:cNvSpPr txBox="1"/>
      </xdr:nvSpPr>
      <xdr:spPr>
        <a:xfrm>
          <a:off x="134372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BC47FB85-982E-48F9-8A11-96B4EED63E94}"/>
            </a:ext>
          </a:extLst>
        </xdr:cNvPr>
        <xdr:cNvSpPr txBox="1"/>
      </xdr:nvSpPr>
      <xdr:spPr>
        <a:xfrm>
          <a:off x="126752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0D7A8BC-70BA-4342-8E1F-BE0F524D5A17}"/>
            </a:ext>
          </a:extLst>
        </xdr:cNvPr>
        <xdr:cNvSpPr txBox="1"/>
      </xdr:nvSpPr>
      <xdr:spPr>
        <a:xfrm>
          <a:off x="119005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A8950AD8-E7AB-4417-BB4A-D13376C3EF33}"/>
            </a:ext>
          </a:extLst>
        </xdr:cNvPr>
        <xdr:cNvSpPr txBox="1"/>
      </xdr:nvSpPr>
      <xdr:spPr>
        <a:xfrm>
          <a:off x="1110298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21789</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A97CBE3-028E-4618-A39D-D236C5099A6D}"/>
            </a:ext>
          </a:extLst>
        </xdr:cNvPr>
        <xdr:cNvSpPr txBox="1"/>
      </xdr:nvSpPr>
      <xdr:spPr>
        <a:xfrm>
          <a:off x="134372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144253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C9339A4-535E-4319-BDEC-589537E3EF9F}"/>
            </a:ext>
          </a:extLst>
        </xdr:cNvPr>
        <xdr:cNvSpPr txBox="1"/>
      </xdr:nvSpPr>
      <xdr:spPr>
        <a:xfrm>
          <a:off x="12675244" y="651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93634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9936F0A9-5735-44E1-8DAC-55AFDC600916}"/>
            </a:ext>
          </a:extLst>
        </xdr:cNvPr>
        <xdr:cNvSpPr txBox="1"/>
      </xdr:nvSpPr>
      <xdr:spPr>
        <a:xfrm>
          <a:off x="11900544" y="6463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74947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87BE3F84-7845-4BAE-9FCB-33946AD215C7}"/>
            </a:ext>
          </a:extLst>
        </xdr:cNvPr>
        <xdr:cNvSpPr txBox="1"/>
      </xdr:nvSpPr>
      <xdr:spPr>
        <a:xfrm>
          <a:off x="11102984" y="610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F92990D1-4C09-4EEA-92DF-5CA513AF918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FE5C3541-C0A5-4204-A044-B747E69178D2}"/>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AA5B1242-795D-4D86-9B7F-85E9F5BB0ED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F6D28C82-7C2A-4BD6-808F-677242B5CDFA}"/>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BBECA420-3AF1-441D-8339-90F32FB8883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2C62960-5AE4-4223-936F-0A95D1D3335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67AFB83-0D60-44A7-9CFD-7F839787D42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CFF81DDF-E709-4307-A963-6A9584A61F3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23E8C0FD-2AE4-4AA6-BA5E-88D4EB017AF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D74CB3A-03FC-44B2-BEBF-9E72D7B99344}"/>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692C74C8-4F1A-438A-84A9-9E87958FA2EB}"/>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0" name="テキスト ボックス 559">
          <a:extLst>
            <a:ext uri="{FF2B5EF4-FFF2-40B4-BE49-F238E27FC236}">
              <a16:creationId xmlns:a16="http://schemas.microsoft.com/office/drawing/2014/main" id="{37E07A13-2F84-4AF8-AAE1-09503F87163C}"/>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CF8408B4-64D8-4F4B-9ABE-FD4D6F67B4AB}"/>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562" name="テキスト ボックス 561">
          <a:extLst>
            <a:ext uri="{FF2B5EF4-FFF2-40B4-BE49-F238E27FC236}">
              <a16:creationId xmlns:a16="http://schemas.microsoft.com/office/drawing/2014/main" id="{33F955AC-822A-4FCC-BD6A-5FC2E7C53533}"/>
            </a:ext>
          </a:extLst>
        </xdr:cNvPr>
        <xdr:cNvSpPr txBox="1"/>
      </xdr:nvSpPr>
      <xdr:spPr>
        <a:xfrm>
          <a:off x="15499308" y="65671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EFD8C627-6A56-407F-9E3A-074BD0899731}"/>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564" name="テキスト ボックス 563">
          <a:extLst>
            <a:ext uri="{FF2B5EF4-FFF2-40B4-BE49-F238E27FC236}">
              <a16:creationId xmlns:a16="http://schemas.microsoft.com/office/drawing/2014/main" id="{6707FB17-D0F5-4CE8-9EFF-53D067A7660F}"/>
            </a:ext>
          </a:extLst>
        </xdr:cNvPr>
        <xdr:cNvSpPr txBox="1"/>
      </xdr:nvSpPr>
      <xdr:spPr>
        <a:xfrm>
          <a:off x="15499308" y="61976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2EFDB17C-E28C-46D5-B1E4-90B9238CD45A}"/>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566" name="テキスト ボックス 565">
          <a:extLst>
            <a:ext uri="{FF2B5EF4-FFF2-40B4-BE49-F238E27FC236}">
              <a16:creationId xmlns:a16="http://schemas.microsoft.com/office/drawing/2014/main" id="{83A07796-6302-4528-BAD3-C84946DE6AC3}"/>
            </a:ext>
          </a:extLst>
        </xdr:cNvPr>
        <xdr:cNvSpPr txBox="1"/>
      </xdr:nvSpPr>
      <xdr:spPr>
        <a:xfrm>
          <a:off x="15499308" y="58242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56546FE4-3918-4E92-94D1-797E8054B16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568" name="テキスト ボックス 567">
          <a:extLst>
            <a:ext uri="{FF2B5EF4-FFF2-40B4-BE49-F238E27FC236}">
              <a16:creationId xmlns:a16="http://schemas.microsoft.com/office/drawing/2014/main" id="{76946758-E456-4D68-9B79-25EE9F17D18B}"/>
            </a:ext>
          </a:extLst>
        </xdr:cNvPr>
        <xdr:cNvSpPr txBox="1"/>
      </xdr:nvSpPr>
      <xdr:spPr>
        <a:xfrm>
          <a:off x="15499308" y="54508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3843E86B-6045-436D-99E1-523C430AD6B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570" name="テキスト ボックス 569">
          <a:extLst>
            <a:ext uri="{FF2B5EF4-FFF2-40B4-BE49-F238E27FC236}">
              <a16:creationId xmlns:a16="http://schemas.microsoft.com/office/drawing/2014/main" id="{0FEAB31D-0EDA-466C-A7FC-D17E4C6285D0}"/>
            </a:ext>
          </a:extLst>
        </xdr:cNvPr>
        <xdr:cNvSpPr txBox="1"/>
      </xdr:nvSpPr>
      <xdr:spPr>
        <a:xfrm>
          <a:off x="15435188" y="50774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一般廃棄物処理施設】&#10;一人当たり有形固定資産（償却資産）額グラフ枠">
          <a:extLst>
            <a:ext uri="{FF2B5EF4-FFF2-40B4-BE49-F238E27FC236}">
              <a16:creationId xmlns:a16="http://schemas.microsoft.com/office/drawing/2014/main" id="{0E0343CC-77B9-450F-A68B-974BD52CB58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572" name="直線コネクタ 571">
          <a:extLst>
            <a:ext uri="{FF2B5EF4-FFF2-40B4-BE49-F238E27FC236}">
              <a16:creationId xmlns:a16="http://schemas.microsoft.com/office/drawing/2014/main" id="{C7A60E24-E3F7-43E2-AE27-298FD7F0EE89}"/>
            </a:ext>
          </a:extLst>
        </xdr:cNvPr>
        <xdr:cNvCxnSpPr/>
      </xdr:nvCxnSpPr>
      <xdr:spPr>
        <a:xfrm flipV="1">
          <a:off x="19509104" y="5599339"/>
          <a:ext cx="0" cy="1479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573" name="【一般廃棄物処理施設】&#10;一人当たり有形固定資産（償却資産）額最小値テキスト">
          <a:extLst>
            <a:ext uri="{FF2B5EF4-FFF2-40B4-BE49-F238E27FC236}">
              <a16:creationId xmlns:a16="http://schemas.microsoft.com/office/drawing/2014/main" id="{0D8D8C9D-17EA-4043-BC86-93B750871B2F}"/>
            </a:ext>
          </a:extLst>
        </xdr:cNvPr>
        <xdr:cNvSpPr txBox="1"/>
      </xdr:nvSpPr>
      <xdr:spPr>
        <a:xfrm>
          <a:off x="19547840" y="7082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574" name="直線コネクタ 573">
          <a:extLst>
            <a:ext uri="{FF2B5EF4-FFF2-40B4-BE49-F238E27FC236}">
              <a16:creationId xmlns:a16="http://schemas.microsoft.com/office/drawing/2014/main" id="{3CAA8A07-9B6D-4F4E-895D-78AEE4F54C6D}"/>
            </a:ext>
          </a:extLst>
        </xdr:cNvPr>
        <xdr:cNvCxnSpPr/>
      </xdr:nvCxnSpPr>
      <xdr:spPr>
        <a:xfrm>
          <a:off x="19443700" y="7078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575" name="【一般廃棄物処理施設】&#10;一人当たり有形固定資産（償却資産）額最大値テキスト">
          <a:extLst>
            <a:ext uri="{FF2B5EF4-FFF2-40B4-BE49-F238E27FC236}">
              <a16:creationId xmlns:a16="http://schemas.microsoft.com/office/drawing/2014/main" id="{712B11ED-0E3A-45FF-909E-94B273EE39FC}"/>
            </a:ext>
          </a:extLst>
        </xdr:cNvPr>
        <xdr:cNvSpPr txBox="1"/>
      </xdr:nvSpPr>
      <xdr:spPr>
        <a:xfrm>
          <a:off x="19547840" y="53783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576" name="直線コネクタ 575">
          <a:extLst>
            <a:ext uri="{FF2B5EF4-FFF2-40B4-BE49-F238E27FC236}">
              <a16:creationId xmlns:a16="http://schemas.microsoft.com/office/drawing/2014/main" id="{0DAAA355-1201-4F43-BC03-F73F7C122A83}"/>
            </a:ext>
          </a:extLst>
        </xdr:cNvPr>
        <xdr:cNvCxnSpPr/>
      </xdr:nvCxnSpPr>
      <xdr:spPr>
        <a:xfrm>
          <a:off x="19443700" y="55993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577" name="【一般廃棄物処理施設】&#10;一人当たり有形固定資産（償却資産）額平均値テキスト">
          <a:extLst>
            <a:ext uri="{FF2B5EF4-FFF2-40B4-BE49-F238E27FC236}">
              <a16:creationId xmlns:a16="http://schemas.microsoft.com/office/drawing/2014/main" id="{CF7F3ADB-B8F4-40E4-9C2F-FC225F5FBD81}"/>
            </a:ext>
          </a:extLst>
        </xdr:cNvPr>
        <xdr:cNvSpPr txBox="1"/>
      </xdr:nvSpPr>
      <xdr:spPr>
        <a:xfrm>
          <a:off x="19547840" y="68251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578" name="フローチャート: 判断 577">
          <a:extLst>
            <a:ext uri="{FF2B5EF4-FFF2-40B4-BE49-F238E27FC236}">
              <a16:creationId xmlns:a16="http://schemas.microsoft.com/office/drawing/2014/main" id="{C777CF8B-3161-4F04-8862-32F4D5DCC69B}"/>
            </a:ext>
          </a:extLst>
        </xdr:cNvPr>
        <xdr:cNvSpPr/>
      </xdr:nvSpPr>
      <xdr:spPr>
        <a:xfrm>
          <a:off x="19458940" y="69699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579" name="フローチャート: 判断 578">
          <a:extLst>
            <a:ext uri="{FF2B5EF4-FFF2-40B4-BE49-F238E27FC236}">
              <a16:creationId xmlns:a16="http://schemas.microsoft.com/office/drawing/2014/main" id="{90AF4774-3CD5-4766-87DD-7797016F7AEB}"/>
            </a:ext>
          </a:extLst>
        </xdr:cNvPr>
        <xdr:cNvSpPr/>
      </xdr:nvSpPr>
      <xdr:spPr>
        <a:xfrm>
          <a:off x="18735040" y="69935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580" name="フローチャート: 判断 579">
          <a:extLst>
            <a:ext uri="{FF2B5EF4-FFF2-40B4-BE49-F238E27FC236}">
              <a16:creationId xmlns:a16="http://schemas.microsoft.com/office/drawing/2014/main" id="{086895EC-F472-4CC8-AFFA-7EF96E46398F}"/>
            </a:ext>
          </a:extLst>
        </xdr:cNvPr>
        <xdr:cNvSpPr/>
      </xdr:nvSpPr>
      <xdr:spPr>
        <a:xfrm>
          <a:off x="17937480" y="70005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581" name="フローチャート: 判断 580">
          <a:extLst>
            <a:ext uri="{FF2B5EF4-FFF2-40B4-BE49-F238E27FC236}">
              <a16:creationId xmlns:a16="http://schemas.microsoft.com/office/drawing/2014/main" id="{3CC8157A-3673-471D-9892-38BAB5A43169}"/>
            </a:ext>
          </a:extLst>
        </xdr:cNvPr>
        <xdr:cNvSpPr/>
      </xdr:nvSpPr>
      <xdr:spPr>
        <a:xfrm>
          <a:off x="17162780" y="7001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582" name="フローチャート: 判断 581">
          <a:extLst>
            <a:ext uri="{FF2B5EF4-FFF2-40B4-BE49-F238E27FC236}">
              <a16:creationId xmlns:a16="http://schemas.microsoft.com/office/drawing/2014/main" id="{856E976A-FDA3-4208-8881-111CA6576E45}"/>
            </a:ext>
          </a:extLst>
        </xdr:cNvPr>
        <xdr:cNvSpPr/>
      </xdr:nvSpPr>
      <xdr:spPr>
        <a:xfrm>
          <a:off x="16388080" y="70059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928D9F6F-5963-425B-9AE2-37C04645CF4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952C3F9-B31F-4707-A6E2-B71874DAF2F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C243DAF-07EA-4D49-9A2C-9D3C1C6666F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B258252-D69A-441F-A5CE-A86D860C0AC9}"/>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CEFD7B0-7F8A-43BF-AE8F-9A22C12FCEF1}"/>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146139</xdr:rowOff>
    </xdr:from>
    <xdr:to>
      <xdr:col>116</xdr:col>
      <xdr:colOff>114300</xdr:colOff>
      <xdr:row>42</xdr:row>
      <xdr:rowOff>76289</xdr:rowOff>
    </xdr:to>
    <xdr:sp macro="" textlink="">
      <xdr:nvSpPr>
        <xdr:cNvPr id="588" name="楕円 587">
          <a:extLst>
            <a:ext uri="{FF2B5EF4-FFF2-40B4-BE49-F238E27FC236}">
              <a16:creationId xmlns:a16="http://schemas.microsoft.com/office/drawing/2014/main" id="{61713635-6778-45DD-B2A0-423D2728260C}"/>
            </a:ext>
          </a:extLst>
        </xdr:cNvPr>
        <xdr:cNvSpPr/>
      </xdr:nvSpPr>
      <xdr:spPr>
        <a:xfrm>
          <a:off x="19458940" y="7019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34377" cy="259045"/>
    <xdr:sp macro="" textlink="">
      <xdr:nvSpPr>
        <xdr:cNvPr id="589" name="【一般廃棄物処理施設】&#10;一人当たり有形固定資産（償却資産）額該当値テキスト">
          <a:extLst>
            <a:ext uri="{FF2B5EF4-FFF2-40B4-BE49-F238E27FC236}">
              <a16:creationId xmlns:a16="http://schemas.microsoft.com/office/drawing/2014/main" id="{9AFF9CDD-3CFB-4C2B-88BC-7442CF7BBEF4}"/>
            </a:ext>
          </a:extLst>
        </xdr:cNvPr>
        <xdr:cNvSpPr txBox="1"/>
      </xdr:nvSpPr>
      <xdr:spPr>
        <a:xfrm>
          <a:off x="19547840" y="694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146883</xdr:rowOff>
    </xdr:from>
    <xdr:to>
      <xdr:col>112</xdr:col>
      <xdr:colOff>38100</xdr:colOff>
      <xdr:row>42</xdr:row>
      <xdr:rowOff>77033</xdr:rowOff>
    </xdr:to>
    <xdr:sp macro="" textlink="">
      <xdr:nvSpPr>
        <xdr:cNvPr id="590" name="楕円 589">
          <a:extLst>
            <a:ext uri="{FF2B5EF4-FFF2-40B4-BE49-F238E27FC236}">
              <a16:creationId xmlns:a16="http://schemas.microsoft.com/office/drawing/2014/main" id="{151EC8AD-43F1-4208-9C26-2708EA32A69F}"/>
            </a:ext>
          </a:extLst>
        </xdr:cNvPr>
        <xdr:cNvSpPr/>
      </xdr:nvSpPr>
      <xdr:spPr>
        <a:xfrm>
          <a:off x="18735040" y="70201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25489</xdr:rowOff>
    </xdr:from>
    <xdr:to>
      <xdr:col>116</xdr:col>
      <xdr:colOff>63500</xdr:colOff>
      <xdr:row>42</xdr:row>
      <xdr:rowOff>26233</xdr:rowOff>
    </xdr:to>
    <xdr:cxnSp macro="">
      <xdr:nvCxnSpPr>
        <xdr:cNvPr id="591" name="直線コネクタ 590">
          <a:extLst>
            <a:ext uri="{FF2B5EF4-FFF2-40B4-BE49-F238E27FC236}">
              <a16:creationId xmlns:a16="http://schemas.microsoft.com/office/drawing/2014/main" id="{981BB5C5-705F-45A7-8C9D-E31BBFA87D5B}"/>
            </a:ext>
          </a:extLst>
        </xdr:cNvPr>
        <xdr:cNvCxnSpPr/>
      </xdr:nvCxnSpPr>
      <xdr:spPr>
        <a:xfrm flipV="1">
          <a:off x="18778220" y="7066369"/>
          <a:ext cx="73152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147244</xdr:rowOff>
    </xdr:from>
    <xdr:to>
      <xdr:col>107</xdr:col>
      <xdr:colOff>101600</xdr:colOff>
      <xdr:row>42</xdr:row>
      <xdr:rowOff>77394</xdr:rowOff>
    </xdr:to>
    <xdr:sp macro="" textlink="">
      <xdr:nvSpPr>
        <xdr:cNvPr id="592" name="楕円 591">
          <a:extLst>
            <a:ext uri="{FF2B5EF4-FFF2-40B4-BE49-F238E27FC236}">
              <a16:creationId xmlns:a16="http://schemas.microsoft.com/office/drawing/2014/main" id="{B70BCE12-9F7A-41B7-8019-937AE6953D12}"/>
            </a:ext>
          </a:extLst>
        </xdr:cNvPr>
        <xdr:cNvSpPr/>
      </xdr:nvSpPr>
      <xdr:spPr>
        <a:xfrm>
          <a:off x="17937480" y="70204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26233</xdr:rowOff>
    </xdr:from>
    <xdr:to>
      <xdr:col>111</xdr:col>
      <xdr:colOff>177800</xdr:colOff>
      <xdr:row>42</xdr:row>
      <xdr:rowOff>26594</xdr:rowOff>
    </xdr:to>
    <xdr:cxnSp macro="">
      <xdr:nvCxnSpPr>
        <xdr:cNvPr id="593" name="直線コネクタ 592">
          <a:extLst>
            <a:ext uri="{FF2B5EF4-FFF2-40B4-BE49-F238E27FC236}">
              <a16:creationId xmlns:a16="http://schemas.microsoft.com/office/drawing/2014/main" id="{C3C965B9-F5CF-43B0-9061-A3038528F714}"/>
            </a:ext>
          </a:extLst>
        </xdr:cNvPr>
        <xdr:cNvCxnSpPr/>
      </xdr:nvCxnSpPr>
      <xdr:spPr>
        <a:xfrm flipV="1">
          <a:off x="17988280" y="7067113"/>
          <a:ext cx="789940" cy="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147848</xdr:rowOff>
    </xdr:from>
    <xdr:to>
      <xdr:col>102</xdr:col>
      <xdr:colOff>165100</xdr:colOff>
      <xdr:row>42</xdr:row>
      <xdr:rowOff>77998</xdr:rowOff>
    </xdr:to>
    <xdr:sp macro="" textlink="">
      <xdr:nvSpPr>
        <xdr:cNvPr id="594" name="楕円 593">
          <a:extLst>
            <a:ext uri="{FF2B5EF4-FFF2-40B4-BE49-F238E27FC236}">
              <a16:creationId xmlns:a16="http://schemas.microsoft.com/office/drawing/2014/main" id="{5DBE82B5-5CD6-4B7F-9C07-9EAD09745080}"/>
            </a:ext>
          </a:extLst>
        </xdr:cNvPr>
        <xdr:cNvSpPr/>
      </xdr:nvSpPr>
      <xdr:spPr>
        <a:xfrm>
          <a:off x="17162780" y="7021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26594</xdr:rowOff>
    </xdr:from>
    <xdr:to>
      <xdr:col>107</xdr:col>
      <xdr:colOff>50800</xdr:colOff>
      <xdr:row>42</xdr:row>
      <xdr:rowOff>27198</xdr:rowOff>
    </xdr:to>
    <xdr:cxnSp macro="">
      <xdr:nvCxnSpPr>
        <xdr:cNvPr id="595" name="直線コネクタ 594">
          <a:extLst>
            <a:ext uri="{FF2B5EF4-FFF2-40B4-BE49-F238E27FC236}">
              <a16:creationId xmlns:a16="http://schemas.microsoft.com/office/drawing/2014/main" id="{C5AF3794-5299-45CF-AEC9-FEBFF4F4CB33}"/>
            </a:ext>
          </a:extLst>
        </xdr:cNvPr>
        <xdr:cNvCxnSpPr/>
      </xdr:nvCxnSpPr>
      <xdr:spPr>
        <a:xfrm flipV="1">
          <a:off x="17213580" y="7067474"/>
          <a:ext cx="774700" cy="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148101</xdr:rowOff>
    </xdr:from>
    <xdr:to>
      <xdr:col>98</xdr:col>
      <xdr:colOff>38100</xdr:colOff>
      <xdr:row>42</xdr:row>
      <xdr:rowOff>78251</xdr:rowOff>
    </xdr:to>
    <xdr:sp macro="" textlink="">
      <xdr:nvSpPr>
        <xdr:cNvPr id="596" name="楕円 595">
          <a:extLst>
            <a:ext uri="{FF2B5EF4-FFF2-40B4-BE49-F238E27FC236}">
              <a16:creationId xmlns:a16="http://schemas.microsoft.com/office/drawing/2014/main" id="{2A4289BE-1255-4297-8F4F-97D6AF98558F}"/>
            </a:ext>
          </a:extLst>
        </xdr:cNvPr>
        <xdr:cNvSpPr/>
      </xdr:nvSpPr>
      <xdr:spPr>
        <a:xfrm>
          <a:off x="16388080" y="70213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27198</xdr:rowOff>
    </xdr:from>
    <xdr:to>
      <xdr:col>102</xdr:col>
      <xdr:colOff>114300</xdr:colOff>
      <xdr:row>42</xdr:row>
      <xdr:rowOff>27451</xdr:rowOff>
    </xdr:to>
    <xdr:cxnSp macro="">
      <xdr:nvCxnSpPr>
        <xdr:cNvPr id="597" name="直線コネクタ 596">
          <a:extLst>
            <a:ext uri="{FF2B5EF4-FFF2-40B4-BE49-F238E27FC236}">
              <a16:creationId xmlns:a16="http://schemas.microsoft.com/office/drawing/2014/main" id="{E3D6C268-B8EF-42FA-8AB0-1BB5438022FC}"/>
            </a:ext>
          </a:extLst>
        </xdr:cNvPr>
        <xdr:cNvCxnSpPr/>
      </xdr:nvCxnSpPr>
      <xdr:spPr>
        <a:xfrm flipV="1">
          <a:off x="16431260" y="7068078"/>
          <a:ext cx="782320" cy="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67019</xdr:rowOff>
    </xdr:from>
    <xdr:ext cx="599010" cy="259045"/>
    <xdr:sp macro="" textlink="">
      <xdr:nvSpPr>
        <xdr:cNvPr id="598" name="n_1aveValue【一般廃棄物処理施設】&#10;一人当たり有形固定資産（償却資産）額">
          <a:extLst>
            <a:ext uri="{FF2B5EF4-FFF2-40B4-BE49-F238E27FC236}">
              <a16:creationId xmlns:a16="http://schemas.microsoft.com/office/drawing/2014/main" id="{838A6578-D193-4F7E-9C98-2D90D2ED177A}"/>
            </a:ext>
          </a:extLst>
        </xdr:cNvPr>
        <xdr:cNvSpPr txBox="1"/>
      </xdr:nvSpPr>
      <xdr:spPr>
        <a:xfrm>
          <a:off x="18496495" y="6772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599" name="n_2aveValue【一般廃棄物処理施設】&#10;一人当たり有形固定資産（償却資産）額">
          <a:extLst>
            <a:ext uri="{FF2B5EF4-FFF2-40B4-BE49-F238E27FC236}">
              <a16:creationId xmlns:a16="http://schemas.microsoft.com/office/drawing/2014/main" id="{93B63337-0409-4556-BB85-E7AFE8CF4CA3}"/>
            </a:ext>
          </a:extLst>
        </xdr:cNvPr>
        <xdr:cNvSpPr txBox="1"/>
      </xdr:nvSpPr>
      <xdr:spPr>
        <a:xfrm>
          <a:off x="17734495" y="6779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600" name="n_3aveValue【一般廃棄物処理施設】&#10;一人当たり有形固定資産（償却資産）額">
          <a:extLst>
            <a:ext uri="{FF2B5EF4-FFF2-40B4-BE49-F238E27FC236}">
              <a16:creationId xmlns:a16="http://schemas.microsoft.com/office/drawing/2014/main" id="{5ABB8350-FA2B-466D-91A3-9C2B3D864C36}"/>
            </a:ext>
          </a:extLst>
        </xdr:cNvPr>
        <xdr:cNvSpPr txBox="1"/>
      </xdr:nvSpPr>
      <xdr:spPr>
        <a:xfrm>
          <a:off x="16936935" y="6780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601" name="n_4aveValue【一般廃棄物処理施設】&#10;一人当たり有形固定資産（償却資産）額">
          <a:extLst>
            <a:ext uri="{FF2B5EF4-FFF2-40B4-BE49-F238E27FC236}">
              <a16:creationId xmlns:a16="http://schemas.microsoft.com/office/drawing/2014/main" id="{5B2FACA2-9221-43CA-AD3B-23A82C61551C}"/>
            </a:ext>
          </a:extLst>
        </xdr:cNvPr>
        <xdr:cNvSpPr txBox="1"/>
      </xdr:nvSpPr>
      <xdr:spPr>
        <a:xfrm>
          <a:off x="16162235" y="6784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68160</xdr:rowOff>
    </xdr:from>
    <xdr:ext cx="534377" cy="259045"/>
    <xdr:sp macro="" textlink="">
      <xdr:nvSpPr>
        <xdr:cNvPr id="602" name="n_1mainValue【一般廃棄物処理施設】&#10;一人当たり有形固定資産（償却資産）額">
          <a:extLst>
            <a:ext uri="{FF2B5EF4-FFF2-40B4-BE49-F238E27FC236}">
              <a16:creationId xmlns:a16="http://schemas.microsoft.com/office/drawing/2014/main" id="{44163D9E-26FE-4EB6-8D28-8826A327F232}"/>
            </a:ext>
          </a:extLst>
        </xdr:cNvPr>
        <xdr:cNvSpPr txBox="1"/>
      </xdr:nvSpPr>
      <xdr:spPr>
        <a:xfrm>
          <a:off x="18528811" y="710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68521</xdr:rowOff>
    </xdr:from>
    <xdr:ext cx="534377" cy="259045"/>
    <xdr:sp macro="" textlink="">
      <xdr:nvSpPr>
        <xdr:cNvPr id="603" name="n_2mainValue【一般廃棄物処理施設】&#10;一人当たり有形固定資産（償却資産）額">
          <a:extLst>
            <a:ext uri="{FF2B5EF4-FFF2-40B4-BE49-F238E27FC236}">
              <a16:creationId xmlns:a16="http://schemas.microsoft.com/office/drawing/2014/main" id="{BFCC8AC7-1F16-47F8-8E8D-777DB6256087}"/>
            </a:ext>
          </a:extLst>
        </xdr:cNvPr>
        <xdr:cNvSpPr txBox="1"/>
      </xdr:nvSpPr>
      <xdr:spPr>
        <a:xfrm>
          <a:off x="17766811" y="7109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69125</xdr:rowOff>
    </xdr:from>
    <xdr:ext cx="534377" cy="259045"/>
    <xdr:sp macro="" textlink="">
      <xdr:nvSpPr>
        <xdr:cNvPr id="604" name="n_3mainValue【一般廃棄物処理施設】&#10;一人当たり有形固定資産（償却資産）額">
          <a:extLst>
            <a:ext uri="{FF2B5EF4-FFF2-40B4-BE49-F238E27FC236}">
              <a16:creationId xmlns:a16="http://schemas.microsoft.com/office/drawing/2014/main" id="{7827BA1A-F7FC-437D-BB1A-028AD404CC9B}"/>
            </a:ext>
          </a:extLst>
        </xdr:cNvPr>
        <xdr:cNvSpPr txBox="1"/>
      </xdr:nvSpPr>
      <xdr:spPr>
        <a:xfrm>
          <a:off x="16969251" y="7110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69378</xdr:rowOff>
    </xdr:from>
    <xdr:ext cx="534377" cy="259045"/>
    <xdr:sp macro="" textlink="">
      <xdr:nvSpPr>
        <xdr:cNvPr id="605" name="n_4mainValue【一般廃棄物処理施設】&#10;一人当たり有形固定資産（償却資産）額">
          <a:extLst>
            <a:ext uri="{FF2B5EF4-FFF2-40B4-BE49-F238E27FC236}">
              <a16:creationId xmlns:a16="http://schemas.microsoft.com/office/drawing/2014/main" id="{B9D1F31E-6303-49DB-A326-B30E3848FEDA}"/>
            </a:ext>
          </a:extLst>
        </xdr:cNvPr>
        <xdr:cNvSpPr txBox="1"/>
      </xdr:nvSpPr>
      <xdr:spPr>
        <a:xfrm>
          <a:off x="16194551" y="7110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BC2431EF-3E29-484D-B22D-BD6CF9A7530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58300FF9-1341-4AB5-A542-9F7601C7237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FF935ABA-29D1-4988-841E-19F9CC15EBA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115D599D-BE24-4A11-A8A9-80516CAAEB8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E6C9D153-FAC1-4501-B496-0EF70ED7978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7E69EFF4-F477-4EE7-AFC8-498E02137F3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A096BA8D-3C0C-4185-A2AA-E9535E3E4365}"/>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66E36CAF-8A75-47CC-8AAA-56FDCC7239BC}"/>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4" name="正方形/長方形 613">
          <a:extLst>
            <a:ext uri="{FF2B5EF4-FFF2-40B4-BE49-F238E27FC236}">
              <a16:creationId xmlns:a16="http://schemas.microsoft.com/office/drawing/2014/main" id="{CECBAFBD-645E-4D71-ADE3-063507E3C72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5" name="正方形/長方形 614">
          <a:extLst>
            <a:ext uri="{FF2B5EF4-FFF2-40B4-BE49-F238E27FC236}">
              <a16:creationId xmlns:a16="http://schemas.microsoft.com/office/drawing/2014/main" id="{CB2C4D8A-1FCF-4A6F-A824-ECC52D6C121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6" name="正方形/長方形 615">
          <a:extLst>
            <a:ext uri="{FF2B5EF4-FFF2-40B4-BE49-F238E27FC236}">
              <a16:creationId xmlns:a16="http://schemas.microsoft.com/office/drawing/2014/main" id="{6565F09A-E1BF-4032-8CA1-6FE8F1F517A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7" name="正方形/長方形 616">
          <a:extLst>
            <a:ext uri="{FF2B5EF4-FFF2-40B4-BE49-F238E27FC236}">
              <a16:creationId xmlns:a16="http://schemas.microsoft.com/office/drawing/2014/main" id="{72092571-6865-4A59-85B9-1F3C84B18EB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8" name="正方形/長方形 617">
          <a:extLst>
            <a:ext uri="{FF2B5EF4-FFF2-40B4-BE49-F238E27FC236}">
              <a16:creationId xmlns:a16="http://schemas.microsoft.com/office/drawing/2014/main" id="{0C9B0D81-E1A8-4D20-8DAF-60031FBA259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9" name="正方形/長方形 618">
          <a:extLst>
            <a:ext uri="{FF2B5EF4-FFF2-40B4-BE49-F238E27FC236}">
              <a16:creationId xmlns:a16="http://schemas.microsoft.com/office/drawing/2014/main" id="{C01A04A9-572A-4649-8EFC-DF1485D53A5C}"/>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0" name="正方形/長方形 619">
          <a:extLst>
            <a:ext uri="{FF2B5EF4-FFF2-40B4-BE49-F238E27FC236}">
              <a16:creationId xmlns:a16="http://schemas.microsoft.com/office/drawing/2014/main" id="{3FF37631-C695-4872-B09E-A63B48C3103A}"/>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1" name="正方形/長方形 620">
          <a:extLst>
            <a:ext uri="{FF2B5EF4-FFF2-40B4-BE49-F238E27FC236}">
              <a16:creationId xmlns:a16="http://schemas.microsoft.com/office/drawing/2014/main" id="{2DEEA563-5ACD-4737-8B7A-9CF8356D8DEF}"/>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47B754D4-4C1D-4557-8C76-986F2556AA42}"/>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AB313888-603B-48CB-952C-4A876A7A03EA}"/>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5BCBF353-01CF-4D6D-8A4F-4540B10AFF3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F15087AD-7B47-4822-8F81-99A44B17E72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74507751-F97F-40A7-8368-4D9E80CB77B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58EF30B8-1E81-42C1-B064-E28E405F83C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8773889D-BB73-4F3D-8470-8D64294ED26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9845F579-E442-45D0-A557-833736AB2C4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B7AB246-37C1-410D-9E56-84FECFEDA15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8D7E151-453B-4FED-9738-C9EAB3BAAE0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58BA62E6-237A-4AD3-9452-FB6567099724}"/>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3" name="直線コネクタ 632">
          <a:extLst>
            <a:ext uri="{FF2B5EF4-FFF2-40B4-BE49-F238E27FC236}">
              <a16:creationId xmlns:a16="http://schemas.microsoft.com/office/drawing/2014/main" id="{B292A1FC-CE6D-4FE1-AA43-1B1E1BD79E8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4" name="テキスト ボックス 633">
          <a:extLst>
            <a:ext uri="{FF2B5EF4-FFF2-40B4-BE49-F238E27FC236}">
              <a16:creationId xmlns:a16="http://schemas.microsoft.com/office/drawing/2014/main" id="{9FEC8E1D-80FD-4613-868D-F8207DFE3692}"/>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5" name="直線コネクタ 634">
          <a:extLst>
            <a:ext uri="{FF2B5EF4-FFF2-40B4-BE49-F238E27FC236}">
              <a16:creationId xmlns:a16="http://schemas.microsoft.com/office/drawing/2014/main" id="{097BC6EF-3FBC-495B-B4A2-19B4043F08F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6" name="テキスト ボックス 635">
          <a:extLst>
            <a:ext uri="{FF2B5EF4-FFF2-40B4-BE49-F238E27FC236}">
              <a16:creationId xmlns:a16="http://schemas.microsoft.com/office/drawing/2014/main" id="{A2F50355-6763-43E6-BC02-57392FC0E982}"/>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7" name="直線コネクタ 636">
          <a:extLst>
            <a:ext uri="{FF2B5EF4-FFF2-40B4-BE49-F238E27FC236}">
              <a16:creationId xmlns:a16="http://schemas.microsoft.com/office/drawing/2014/main" id="{929E971C-8BE4-4D48-8608-B79CF268189C}"/>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8" name="テキスト ボックス 637">
          <a:extLst>
            <a:ext uri="{FF2B5EF4-FFF2-40B4-BE49-F238E27FC236}">
              <a16:creationId xmlns:a16="http://schemas.microsoft.com/office/drawing/2014/main" id="{4698745C-3408-4C89-9827-98660CB02F4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9" name="直線コネクタ 638">
          <a:extLst>
            <a:ext uri="{FF2B5EF4-FFF2-40B4-BE49-F238E27FC236}">
              <a16:creationId xmlns:a16="http://schemas.microsoft.com/office/drawing/2014/main" id="{0D7A240A-BCAF-4A31-9AD8-EA4BB4E08E72}"/>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0" name="テキスト ボックス 639">
          <a:extLst>
            <a:ext uri="{FF2B5EF4-FFF2-40B4-BE49-F238E27FC236}">
              <a16:creationId xmlns:a16="http://schemas.microsoft.com/office/drawing/2014/main" id="{05D3ACCE-94EB-436A-BA98-6AB5B1B30727}"/>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1" name="直線コネクタ 640">
          <a:extLst>
            <a:ext uri="{FF2B5EF4-FFF2-40B4-BE49-F238E27FC236}">
              <a16:creationId xmlns:a16="http://schemas.microsoft.com/office/drawing/2014/main" id="{F60CDC0A-C3DF-462F-83A4-4C3E0354068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2" name="テキスト ボックス 641">
          <a:extLst>
            <a:ext uri="{FF2B5EF4-FFF2-40B4-BE49-F238E27FC236}">
              <a16:creationId xmlns:a16="http://schemas.microsoft.com/office/drawing/2014/main" id="{7A1B3ED1-B315-4006-94FF-B8EFC5CCE3CE}"/>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9579FB8D-904E-47C5-81B8-6115EEA110DC}"/>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4" name="テキスト ボックス 643">
          <a:extLst>
            <a:ext uri="{FF2B5EF4-FFF2-40B4-BE49-F238E27FC236}">
              <a16:creationId xmlns:a16="http://schemas.microsoft.com/office/drawing/2014/main" id="{23CB8267-6E16-4F94-9D95-90BE9BE25829}"/>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5" name="【消防施設】&#10;有形固定資産減価償却率グラフ枠">
          <a:extLst>
            <a:ext uri="{FF2B5EF4-FFF2-40B4-BE49-F238E27FC236}">
              <a16:creationId xmlns:a16="http://schemas.microsoft.com/office/drawing/2014/main" id="{B7399337-4B56-496F-B021-B9140F4B41D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646" name="直線コネクタ 645">
          <a:extLst>
            <a:ext uri="{FF2B5EF4-FFF2-40B4-BE49-F238E27FC236}">
              <a16:creationId xmlns:a16="http://schemas.microsoft.com/office/drawing/2014/main" id="{2947347D-F2C2-445B-ADF8-E1EA789F5E1D}"/>
            </a:ext>
          </a:extLst>
        </xdr:cNvPr>
        <xdr:cNvCxnSpPr/>
      </xdr:nvCxnSpPr>
      <xdr:spPr>
        <a:xfrm flipV="1">
          <a:off x="14375764" y="1299400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7" name="【消防施設】&#10;有形固定資産減価償却率最小値テキスト">
          <a:extLst>
            <a:ext uri="{FF2B5EF4-FFF2-40B4-BE49-F238E27FC236}">
              <a16:creationId xmlns:a16="http://schemas.microsoft.com/office/drawing/2014/main" id="{E4880ADD-237F-4F17-BB28-F5FCD4268093}"/>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8" name="直線コネクタ 647">
          <a:extLst>
            <a:ext uri="{FF2B5EF4-FFF2-40B4-BE49-F238E27FC236}">
              <a16:creationId xmlns:a16="http://schemas.microsoft.com/office/drawing/2014/main" id="{EE3EDDAF-8F4F-40C2-B970-05DF2D609F5E}"/>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649" name="【消防施設】&#10;有形固定資産減価償却率最大値テキスト">
          <a:extLst>
            <a:ext uri="{FF2B5EF4-FFF2-40B4-BE49-F238E27FC236}">
              <a16:creationId xmlns:a16="http://schemas.microsoft.com/office/drawing/2014/main" id="{8BCAAE6A-730C-4BE7-B4B4-BAFF3B619545}"/>
            </a:ext>
          </a:extLst>
        </xdr:cNvPr>
        <xdr:cNvSpPr txBox="1"/>
      </xdr:nvSpPr>
      <xdr:spPr>
        <a:xfrm>
          <a:off x="14414500" y="12773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650" name="直線コネクタ 649">
          <a:extLst>
            <a:ext uri="{FF2B5EF4-FFF2-40B4-BE49-F238E27FC236}">
              <a16:creationId xmlns:a16="http://schemas.microsoft.com/office/drawing/2014/main" id="{B18FD383-4BD8-4B5D-B76C-14ADFCE3196F}"/>
            </a:ext>
          </a:extLst>
        </xdr:cNvPr>
        <xdr:cNvCxnSpPr/>
      </xdr:nvCxnSpPr>
      <xdr:spPr>
        <a:xfrm>
          <a:off x="14287500" y="12994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81932</xdr:rowOff>
    </xdr:from>
    <xdr:ext cx="405111" cy="259045"/>
    <xdr:sp macro="" textlink="">
      <xdr:nvSpPr>
        <xdr:cNvPr id="651" name="【消防施設】&#10;有形固定資産減価償却率平均値テキスト">
          <a:extLst>
            <a:ext uri="{FF2B5EF4-FFF2-40B4-BE49-F238E27FC236}">
              <a16:creationId xmlns:a16="http://schemas.microsoft.com/office/drawing/2014/main" id="{B6C32B77-7C7B-4A3C-94D0-688455111ECD}"/>
            </a:ext>
          </a:extLst>
        </xdr:cNvPr>
        <xdr:cNvSpPr txBox="1"/>
      </xdr:nvSpPr>
      <xdr:spPr>
        <a:xfrm>
          <a:off x="14414500" y="13828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652" name="フローチャート: 判断 651">
          <a:extLst>
            <a:ext uri="{FF2B5EF4-FFF2-40B4-BE49-F238E27FC236}">
              <a16:creationId xmlns:a16="http://schemas.microsoft.com/office/drawing/2014/main" id="{53AC112E-3BD0-4837-BCC3-EB6CA3735177}"/>
            </a:ext>
          </a:extLst>
        </xdr:cNvPr>
        <xdr:cNvSpPr/>
      </xdr:nvSpPr>
      <xdr:spPr>
        <a:xfrm>
          <a:off x="14325600" y="138499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653" name="フローチャート: 判断 652">
          <a:extLst>
            <a:ext uri="{FF2B5EF4-FFF2-40B4-BE49-F238E27FC236}">
              <a16:creationId xmlns:a16="http://schemas.microsoft.com/office/drawing/2014/main" id="{8FA0B285-9C01-44A3-AA1F-54AFA98FBE5D}"/>
            </a:ext>
          </a:extLst>
        </xdr:cNvPr>
        <xdr:cNvSpPr/>
      </xdr:nvSpPr>
      <xdr:spPr>
        <a:xfrm>
          <a:off x="135788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654" name="フローチャート: 判断 653">
          <a:extLst>
            <a:ext uri="{FF2B5EF4-FFF2-40B4-BE49-F238E27FC236}">
              <a16:creationId xmlns:a16="http://schemas.microsoft.com/office/drawing/2014/main" id="{3886D1B4-A5E7-4199-8095-2B56439B945F}"/>
            </a:ext>
          </a:extLst>
        </xdr:cNvPr>
        <xdr:cNvSpPr/>
      </xdr:nvSpPr>
      <xdr:spPr>
        <a:xfrm>
          <a:off x="12804140" y="1377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655" name="フローチャート: 判断 654">
          <a:extLst>
            <a:ext uri="{FF2B5EF4-FFF2-40B4-BE49-F238E27FC236}">
              <a16:creationId xmlns:a16="http://schemas.microsoft.com/office/drawing/2014/main" id="{05D0E9E1-0C6D-421F-B2D3-0786A6671621}"/>
            </a:ext>
          </a:extLst>
        </xdr:cNvPr>
        <xdr:cNvSpPr/>
      </xdr:nvSpPr>
      <xdr:spPr>
        <a:xfrm>
          <a:off x="12029440" y="136975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656" name="フローチャート: 判断 655">
          <a:extLst>
            <a:ext uri="{FF2B5EF4-FFF2-40B4-BE49-F238E27FC236}">
              <a16:creationId xmlns:a16="http://schemas.microsoft.com/office/drawing/2014/main" id="{3D9E90AD-85C8-4F88-87D4-80092D12245F}"/>
            </a:ext>
          </a:extLst>
        </xdr:cNvPr>
        <xdr:cNvSpPr/>
      </xdr:nvSpPr>
      <xdr:spPr>
        <a:xfrm>
          <a:off x="11231880" y="137033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9A28D854-01A8-4CFB-818C-13BF601E00C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DF9470A6-E848-4D40-99C0-25B024D26B81}"/>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F00D909-E1EB-4597-AF80-A243DC1B7BEF}"/>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E056CE5E-2E70-46A1-B0D0-8D9DDE2E7B3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EBC7625-1EFA-42F8-8CFA-2A7C0E1CDFFA}"/>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29211</xdr:rowOff>
    </xdr:from>
    <xdr:to>
      <xdr:col>85</xdr:col>
      <xdr:colOff>177800</xdr:colOff>
      <xdr:row>81</xdr:row>
      <xdr:rowOff>130811</xdr:rowOff>
    </xdr:to>
    <xdr:sp macro="" textlink="">
      <xdr:nvSpPr>
        <xdr:cNvPr id="662" name="楕円 661">
          <a:extLst>
            <a:ext uri="{FF2B5EF4-FFF2-40B4-BE49-F238E27FC236}">
              <a16:creationId xmlns:a16="http://schemas.microsoft.com/office/drawing/2014/main" id="{E04EC8C1-1327-48D2-897C-6B0ABADB22CD}"/>
            </a:ext>
          </a:extLst>
        </xdr:cNvPr>
        <xdr:cNvSpPr/>
      </xdr:nvSpPr>
      <xdr:spPr>
        <a:xfrm>
          <a:off x="14325600" y="1360805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52088</xdr:rowOff>
    </xdr:from>
    <xdr:ext cx="405111" cy="259045"/>
    <xdr:sp macro="" textlink="">
      <xdr:nvSpPr>
        <xdr:cNvPr id="663" name="【消防施設】&#10;有形固定資産減価償却率該当値テキスト">
          <a:extLst>
            <a:ext uri="{FF2B5EF4-FFF2-40B4-BE49-F238E27FC236}">
              <a16:creationId xmlns:a16="http://schemas.microsoft.com/office/drawing/2014/main" id="{E0F6C09A-C4D3-400B-906C-AF384BD0D364}"/>
            </a:ext>
          </a:extLst>
        </xdr:cNvPr>
        <xdr:cNvSpPr txBox="1"/>
      </xdr:nvSpPr>
      <xdr:spPr>
        <a:xfrm>
          <a:off x="14414500" y="13463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664" name="楕円 663">
          <a:extLst>
            <a:ext uri="{FF2B5EF4-FFF2-40B4-BE49-F238E27FC236}">
              <a16:creationId xmlns:a16="http://schemas.microsoft.com/office/drawing/2014/main" id="{9A75A593-D47B-46B5-B953-222F3947D4F1}"/>
            </a:ext>
          </a:extLst>
        </xdr:cNvPr>
        <xdr:cNvSpPr/>
      </xdr:nvSpPr>
      <xdr:spPr>
        <a:xfrm>
          <a:off x="13578840" y="13569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38100</xdr:rowOff>
    </xdr:from>
    <xdr:to>
      <xdr:col>85</xdr:col>
      <xdr:colOff>127000</xdr:colOff>
      <xdr:row>81</xdr:row>
      <xdr:rowOff>80011</xdr:rowOff>
    </xdr:to>
    <xdr:cxnSp macro="">
      <xdr:nvCxnSpPr>
        <xdr:cNvPr id="665" name="直線コネクタ 664">
          <a:extLst>
            <a:ext uri="{FF2B5EF4-FFF2-40B4-BE49-F238E27FC236}">
              <a16:creationId xmlns:a16="http://schemas.microsoft.com/office/drawing/2014/main" id="{5B53B14D-2AEB-42EB-B3D8-2F2E72887BF5}"/>
            </a:ext>
          </a:extLst>
        </xdr:cNvPr>
        <xdr:cNvCxnSpPr/>
      </xdr:nvCxnSpPr>
      <xdr:spPr>
        <a:xfrm>
          <a:off x="13629640" y="13616940"/>
          <a:ext cx="74676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130175</xdr:rowOff>
    </xdr:from>
    <xdr:to>
      <xdr:col>76</xdr:col>
      <xdr:colOff>165100</xdr:colOff>
      <xdr:row>81</xdr:row>
      <xdr:rowOff>60325</xdr:rowOff>
    </xdr:to>
    <xdr:sp macro="" textlink="">
      <xdr:nvSpPr>
        <xdr:cNvPr id="666" name="楕円 665">
          <a:extLst>
            <a:ext uri="{FF2B5EF4-FFF2-40B4-BE49-F238E27FC236}">
              <a16:creationId xmlns:a16="http://schemas.microsoft.com/office/drawing/2014/main" id="{62DB0A4B-A82D-44B1-BCEB-315CA7E8CA5F}"/>
            </a:ext>
          </a:extLst>
        </xdr:cNvPr>
        <xdr:cNvSpPr/>
      </xdr:nvSpPr>
      <xdr:spPr>
        <a:xfrm>
          <a:off x="12804140" y="13541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xdr:rowOff>
    </xdr:from>
    <xdr:to>
      <xdr:col>81</xdr:col>
      <xdr:colOff>50800</xdr:colOff>
      <xdr:row>81</xdr:row>
      <xdr:rowOff>38100</xdr:rowOff>
    </xdr:to>
    <xdr:cxnSp macro="">
      <xdr:nvCxnSpPr>
        <xdr:cNvPr id="667" name="直線コネクタ 666">
          <a:extLst>
            <a:ext uri="{FF2B5EF4-FFF2-40B4-BE49-F238E27FC236}">
              <a16:creationId xmlns:a16="http://schemas.microsoft.com/office/drawing/2014/main" id="{2D66788E-B637-464A-A09C-85557AD074F4}"/>
            </a:ext>
          </a:extLst>
        </xdr:cNvPr>
        <xdr:cNvCxnSpPr/>
      </xdr:nvCxnSpPr>
      <xdr:spPr>
        <a:xfrm>
          <a:off x="12854940" y="13588365"/>
          <a:ext cx="7747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151130</xdr:rowOff>
    </xdr:from>
    <xdr:to>
      <xdr:col>72</xdr:col>
      <xdr:colOff>38100</xdr:colOff>
      <xdr:row>81</xdr:row>
      <xdr:rowOff>81280</xdr:rowOff>
    </xdr:to>
    <xdr:sp macro="" textlink="">
      <xdr:nvSpPr>
        <xdr:cNvPr id="668" name="楕円 667">
          <a:extLst>
            <a:ext uri="{FF2B5EF4-FFF2-40B4-BE49-F238E27FC236}">
              <a16:creationId xmlns:a16="http://schemas.microsoft.com/office/drawing/2014/main" id="{D0BBB2BC-5CBF-4324-A812-4A6916BF83D7}"/>
            </a:ext>
          </a:extLst>
        </xdr:cNvPr>
        <xdr:cNvSpPr/>
      </xdr:nvSpPr>
      <xdr:spPr>
        <a:xfrm>
          <a:off x="12029440" y="13562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9525</xdr:rowOff>
    </xdr:from>
    <xdr:to>
      <xdr:col>76</xdr:col>
      <xdr:colOff>114300</xdr:colOff>
      <xdr:row>81</xdr:row>
      <xdr:rowOff>30480</xdr:rowOff>
    </xdr:to>
    <xdr:cxnSp macro="">
      <xdr:nvCxnSpPr>
        <xdr:cNvPr id="669" name="直線コネクタ 668">
          <a:extLst>
            <a:ext uri="{FF2B5EF4-FFF2-40B4-BE49-F238E27FC236}">
              <a16:creationId xmlns:a16="http://schemas.microsoft.com/office/drawing/2014/main" id="{CD41C0E0-E9E8-42CC-AA7D-0C70B46285C4}"/>
            </a:ext>
          </a:extLst>
        </xdr:cNvPr>
        <xdr:cNvCxnSpPr/>
      </xdr:nvCxnSpPr>
      <xdr:spPr>
        <a:xfrm flipV="1">
          <a:off x="12072620" y="13588365"/>
          <a:ext cx="78232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139700</xdr:rowOff>
    </xdr:from>
    <xdr:to>
      <xdr:col>67</xdr:col>
      <xdr:colOff>101600</xdr:colOff>
      <xdr:row>81</xdr:row>
      <xdr:rowOff>69850</xdr:rowOff>
    </xdr:to>
    <xdr:sp macro="" textlink="">
      <xdr:nvSpPr>
        <xdr:cNvPr id="670" name="楕円 669">
          <a:extLst>
            <a:ext uri="{FF2B5EF4-FFF2-40B4-BE49-F238E27FC236}">
              <a16:creationId xmlns:a16="http://schemas.microsoft.com/office/drawing/2014/main" id="{D1B023BA-B95F-45AE-B504-436BAB114B04}"/>
            </a:ext>
          </a:extLst>
        </xdr:cNvPr>
        <xdr:cNvSpPr/>
      </xdr:nvSpPr>
      <xdr:spPr>
        <a:xfrm>
          <a:off x="11231880" y="13550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19050</xdr:rowOff>
    </xdr:from>
    <xdr:to>
      <xdr:col>71</xdr:col>
      <xdr:colOff>177800</xdr:colOff>
      <xdr:row>81</xdr:row>
      <xdr:rowOff>30480</xdr:rowOff>
    </xdr:to>
    <xdr:cxnSp macro="">
      <xdr:nvCxnSpPr>
        <xdr:cNvPr id="671" name="直線コネクタ 670">
          <a:extLst>
            <a:ext uri="{FF2B5EF4-FFF2-40B4-BE49-F238E27FC236}">
              <a16:creationId xmlns:a16="http://schemas.microsoft.com/office/drawing/2014/main" id="{FAA8FA59-EE9A-4D4A-85CA-49E00C7DF70A}"/>
            </a:ext>
          </a:extLst>
        </xdr:cNvPr>
        <xdr:cNvCxnSpPr/>
      </xdr:nvCxnSpPr>
      <xdr:spPr>
        <a:xfrm>
          <a:off x="11282680" y="13597890"/>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158132</xdr:rowOff>
    </xdr:from>
    <xdr:ext cx="405111" cy="259045"/>
    <xdr:sp macro="" textlink="">
      <xdr:nvSpPr>
        <xdr:cNvPr id="672" name="n_1aveValue【消防施設】&#10;有形固定資産減価償却率">
          <a:extLst>
            <a:ext uri="{FF2B5EF4-FFF2-40B4-BE49-F238E27FC236}">
              <a16:creationId xmlns:a16="http://schemas.microsoft.com/office/drawing/2014/main" id="{53B73D6B-CF71-4ACC-8085-C0B0BF587186}"/>
            </a:ext>
          </a:extLst>
        </xdr:cNvPr>
        <xdr:cNvSpPr txBox="1"/>
      </xdr:nvSpPr>
      <xdr:spPr>
        <a:xfrm>
          <a:off x="13437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120032</xdr:rowOff>
    </xdr:from>
    <xdr:ext cx="405111" cy="259045"/>
    <xdr:sp macro="" textlink="">
      <xdr:nvSpPr>
        <xdr:cNvPr id="673" name="n_2aveValue【消防施設】&#10;有形固定資産減価償却率">
          <a:extLst>
            <a:ext uri="{FF2B5EF4-FFF2-40B4-BE49-F238E27FC236}">
              <a16:creationId xmlns:a16="http://schemas.microsoft.com/office/drawing/2014/main" id="{7AE92A45-9E92-4AEE-B992-45EC35222E9B}"/>
            </a:ext>
          </a:extLst>
        </xdr:cNvPr>
        <xdr:cNvSpPr txBox="1"/>
      </xdr:nvSpPr>
      <xdr:spPr>
        <a:xfrm>
          <a:off x="12675244" y="1386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40022</xdr:rowOff>
    </xdr:from>
    <xdr:ext cx="405111" cy="259045"/>
    <xdr:sp macro="" textlink="">
      <xdr:nvSpPr>
        <xdr:cNvPr id="674" name="n_3aveValue【消防施設】&#10;有形固定資産減価償却率">
          <a:extLst>
            <a:ext uri="{FF2B5EF4-FFF2-40B4-BE49-F238E27FC236}">
              <a16:creationId xmlns:a16="http://schemas.microsoft.com/office/drawing/2014/main" id="{466D342C-E1E7-4D3A-B045-BD7D27A48243}"/>
            </a:ext>
          </a:extLst>
        </xdr:cNvPr>
        <xdr:cNvSpPr txBox="1"/>
      </xdr:nvSpPr>
      <xdr:spPr>
        <a:xfrm>
          <a:off x="11900544" y="1378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45738</xdr:rowOff>
    </xdr:from>
    <xdr:ext cx="405111" cy="259045"/>
    <xdr:sp macro="" textlink="">
      <xdr:nvSpPr>
        <xdr:cNvPr id="675" name="n_4aveValue【消防施設】&#10;有形固定資産減価償却率">
          <a:extLst>
            <a:ext uri="{FF2B5EF4-FFF2-40B4-BE49-F238E27FC236}">
              <a16:creationId xmlns:a16="http://schemas.microsoft.com/office/drawing/2014/main" id="{0782B5BB-8A8C-4850-8AC0-597239D47CF1}"/>
            </a:ext>
          </a:extLst>
        </xdr:cNvPr>
        <xdr:cNvSpPr txBox="1"/>
      </xdr:nvSpPr>
      <xdr:spPr>
        <a:xfrm>
          <a:off x="11102984" y="13792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676" name="n_1mainValue【消防施設】&#10;有形固定資産減価償却率">
          <a:extLst>
            <a:ext uri="{FF2B5EF4-FFF2-40B4-BE49-F238E27FC236}">
              <a16:creationId xmlns:a16="http://schemas.microsoft.com/office/drawing/2014/main" id="{C44698D0-FB38-4FF4-968D-A2F2C13E98C2}"/>
            </a:ext>
          </a:extLst>
        </xdr:cNvPr>
        <xdr:cNvSpPr txBox="1"/>
      </xdr:nvSpPr>
      <xdr:spPr>
        <a:xfrm>
          <a:off x="13437244" y="1334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76852</xdr:rowOff>
    </xdr:from>
    <xdr:ext cx="405111" cy="259045"/>
    <xdr:sp macro="" textlink="">
      <xdr:nvSpPr>
        <xdr:cNvPr id="677" name="n_2mainValue【消防施設】&#10;有形固定資産減価償却率">
          <a:extLst>
            <a:ext uri="{FF2B5EF4-FFF2-40B4-BE49-F238E27FC236}">
              <a16:creationId xmlns:a16="http://schemas.microsoft.com/office/drawing/2014/main" id="{818F5EAC-4C86-44E0-A2CB-61DF3214EAA2}"/>
            </a:ext>
          </a:extLst>
        </xdr:cNvPr>
        <xdr:cNvSpPr txBox="1"/>
      </xdr:nvSpPr>
      <xdr:spPr>
        <a:xfrm>
          <a:off x="12675244" y="1332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97807</xdr:rowOff>
    </xdr:from>
    <xdr:ext cx="405111" cy="259045"/>
    <xdr:sp macro="" textlink="">
      <xdr:nvSpPr>
        <xdr:cNvPr id="678" name="n_3mainValue【消防施設】&#10;有形固定資産減価償却率">
          <a:extLst>
            <a:ext uri="{FF2B5EF4-FFF2-40B4-BE49-F238E27FC236}">
              <a16:creationId xmlns:a16="http://schemas.microsoft.com/office/drawing/2014/main" id="{0097989F-F067-47A1-A707-C935BF0497FA}"/>
            </a:ext>
          </a:extLst>
        </xdr:cNvPr>
        <xdr:cNvSpPr txBox="1"/>
      </xdr:nvSpPr>
      <xdr:spPr>
        <a:xfrm>
          <a:off x="11900544" y="1334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86377</xdr:rowOff>
    </xdr:from>
    <xdr:ext cx="405111" cy="259045"/>
    <xdr:sp macro="" textlink="">
      <xdr:nvSpPr>
        <xdr:cNvPr id="679" name="n_4mainValue【消防施設】&#10;有形固定資産減価償却率">
          <a:extLst>
            <a:ext uri="{FF2B5EF4-FFF2-40B4-BE49-F238E27FC236}">
              <a16:creationId xmlns:a16="http://schemas.microsoft.com/office/drawing/2014/main" id="{621350B3-7E23-4E91-BA6C-A2BD6DAB061E}"/>
            </a:ext>
          </a:extLst>
        </xdr:cNvPr>
        <xdr:cNvSpPr txBox="1"/>
      </xdr:nvSpPr>
      <xdr:spPr>
        <a:xfrm>
          <a:off x="11102984" y="1332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85A06D01-9F1E-47E5-88A3-657931404BF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9D33B29C-428B-436F-AA1D-0FD2D1F987B6}"/>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63C70B2F-CD9F-4693-B27A-5FA8C6A61D3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19CA20D1-91DC-48E2-BF83-AB214572D4B5}"/>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AF84FF89-3539-4694-A511-D24F20BE5CB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96020463-E8EE-4F7E-B5C5-2B4014BB541E}"/>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9848E5FB-6F8E-4FE9-B3CC-620A728FD86F}"/>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792D7E28-ADC6-455D-84E5-21F936861FF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41C90D43-0166-4DF4-A4DF-ADA48B38975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12CE2034-D483-486A-9173-EEB3103A3D4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C17DF057-CAE1-4A3D-B2DA-03942838794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636A223B-AC9C-49B2-878C-A4762983A30D}"/>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B2EACA8D-B6E9-46C6-97F0-6131A3BB97FE}"/>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693" name="テキスト ボックス 692">
          <a:extLst>
            <a:ext uri="{FF2B5EF4-FFF2-40B4-BE49-F238E27FC236}">
              <a16:creationId xmlns:a16="http://schemas.microsoft.com/office/drawing/2014/main" id="{9D990B29-D87D-4716-8E3C-96AD72FDA343}"/>
            </a:ext>
          </a:extLst>
        </xdr:cNvPr>
        <xdr:cNvSpPr txBox="1"/>
      </xdr:nvSpPr>
      <xdr:spPr>
        <a:xfrm>
          <a:off x="15630721" y="1412459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88A404C4-E448-4848-9DAA-8F9D2BB4BB1E}"/>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695" name="テキスト ボックス 694">
          <a:extLst>
            <a:ext uri="{FF2B5EF4-FFF2-40B4-BE49-F238E27FC236}">
              <a16:creationId xmlns:a16="http://schemas.microsoft.com/office/drawing/2014/main" id="{16270D8F-2153-47D5-81D9-57EEEE0153E2}"/>
            </a:ext>
          </a:extLst>
        </xdr:cNvPr>
        <xdr:cNvSpPr txBox="1"/>
      </xdr:nvSpPr>
      <xdr:spPr>
        <a:xfrm>
          <a:off x="15630721" y="1380564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EB401374-AB54-47EF-906A-950D43A825B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697" name="テキスト ボックス 696">
          <a:extLst>
            <a:ext uri="{FF2B5EF4-FFF2-40B4-BE49-F238E27FC236}">
              <a16:creationId xmlns:a16="http://schemas.microsoft.com/office/drawing/2014/main" id="{7957023B-9BF0-4083-BA99-9FD33B331B99}"/>
            </a:ext>
          </a:extLst>
        </xdr:cNvPr>
        <xdr:cNvSpPr txBox="1"/>
      </xdr:nvSpPr>
      <xdr:spPr>
        <a:xfrm>
          <a:off x="15630721" y="134866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E3904451-D7B3-4C34-920B-284F7E95CF76}"/>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699" name="テキスト ボックス 698">
          <a:extLst>
            <a:ext uri="{FF2B5EF4-FFF2-40B4-BE49-F238E27FC236}">
              <a16:creationId xmlns:a16="http://schemas.microsoft.com/office/drawing/2014/main" id="{A7FDE9C7-D6DB-4FCE-B577-4F0C85427182}"/>
            </a:ext>
          </a:extLst>
        </xdr:cNvPr>
        <xdr:cNvSpPr txBox="1"/>
      </xdr:nvSpPr>
      <xdr:spPr>
        <a:xfrm>
          <a:off x="15589461" y="1316774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899CBF37-8FD4-4321-BD63-82CC3F5A2A94}"/>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701" name="テキスト ボックス 700">
          <a:extLst>
            <a:ext uri="{FF2B5EF4-FFF2-40B4-BE49-F238E27FC236}">
              <a16:creationId xmlns:a16="http://schemas.microsoft.com/office/drawing/2014/main" id="{9A3A68A9-7BDE-4228-A025-6CBFFFFD3AF8}"/>
            </a:ext>
          </a:extLst>
        </xdr:cNvPr>
        <xdr:cNvSpPr txBox="1"/>
      </xdr:nvSpPr>
      <xdr:spPr>
        <a:xfrm>
          <a:off x="15589461" y="1284878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98D29728-BBD9-4359-B30C-32BDB9D82DCA}"/>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3" name="テキスト ボックス 702">
          <a:extLst>
            <a:ext uri="{FF2B5EF4-FFF2-40B4-BE49-F238E27FC236}">
              <a16:creationId xmlns:a16="http://schemas.microsoft.com/office/drawing/2014/main" id="{443D9D64-1DC6-4502-9DF2-5A6524A3C7A4}"/>
            </a:ext>
          </a:extLst>
        </xdr:cNvPr>
        <xdr:cNvSpPr txBox="1"/>
      </xdr:nvSpPr>
      <xdr:spPr>
        <a:xfrm>
          <a:off x="15589461" y="125298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B3AEAD44-EDF5-46E1-AB71-07CB4C2CA94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705" name="直線コネクタ 704">
          <a:extLst>
            <a:ext uri="{FF2B5EF4-FFF2-40B4-BE49-F238E27FC236}">
              <a16:creationId xmlns:a16="http://schemas.microsoft.com/office/drawing/2014/main" id="{71652D0F-7BCB-4BB5-A819-B0F8BB01B3E5}"/>
            </a:ext>
          </a:extLst>
        </xdr:cNvPr>
        <xdr:cNvCxnSpPr/>
      </xdr:nvCxnSpPr>
      <xdr:spPr>
        <a:xfrm flipV="1">
          <a:off x="19509104" y="13063260"/>
          <a:ext cx="0" cy="15222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706" name="【消防施設】&#10;一人当たり面積最小値テキスト">
          <a:extLst>
            <a:ext uri="{FF2B5EF4-FFF2-40B4-BE49-F238E27FC236}">
              <a16:creationId xmlns:a16="http://schemas.microsoft.com/office/drawing/2014/main" id="{F1F84347-A107-4C17-9CB4-B79828195DA0}"/>
            </a:ext>
          </a:extLst>
        </xdr:cNvPr>
        <xdr:cNvSpPr txBox="1"/>
      </xdr:nvSpPr>
      <xdr:spPr>
        <a:xfrm>
          <a:off x="19547840" y="14609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707" name="直線コネクタ 706">
          <a:extLst>
            <a:ext uri="{FF2B5EF4-FFF2-40B4-BE49-F238E27FC236}">
              <a16:creationId xmlns:a16="http://schemas.microsoft.com/office/drawing/2014/main" id="{BBBB1D09-0118-4913-9CCC-0D08E8455241}"/>
            </a:ext>
          </a:extLst>
        </xdr:cNvPr>
        <xdr:cNvCxnSpPr/>
      </xdr:nvCxnSpPr>
      <xdr:spPr>
        <a:xfrm>
          <a:off x="19443700" y="14585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708" name="【消防施設】&#10;一人当たり面積最大値テキスト">
          <a:extLst>
            <a:ext uri="{FF2B5EF4-FFF2-40B4-BE49-F238E27FC236}">
              <a16:creationId xmlns:a16="http://schemas.microsoft.com/office/drawing/2014/main" id="{BF24023A-5575-49ED-95AF-36C5C02B5126}"/>
            </a:ext>
          </a:extLst>
        </xdr:cNvPr>
        <xdr:cNvSpPr txBox="1"/>
      </xdr:nvSpPr>
      <xdr:spPr>
        <a:xfrm>
          <a:off x="19547840" y="12842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709" name="直線コネクタ 708">
          <a:extLst>
            <a:ext uri="{FF2B5EF4-FFF2-40B4-BE49-F238E27FC236}">
              <a16:creationId xmlns:a16="http://schemas.microsoft.com/office/drawing/2014/main" id="{3B57B208-F252-4CBF-BEC4-A46EC2AAF448}"/>
            </a:ext>
          </a:extLst>
        </xdr:cNvPr>
        <xdr:cNvCxnSpPr/>
      </xdr:nvCxnSpPr>
      <xdr:spPr>
        <a:xfrm>
          <a:off x="19443700" y="130632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710" name="【消防施設】&#10;一人当たり面積平均値テキスト">
          <a:extLst>
            <a:ext uri="{FF2B5EF4-FFF2-40B4-BE49-F238E27FC236}">
              <a16:creationId xmlns:a16="http://schemas.microsoft.com/office/drawing/2014/main" id="{684A3E2C-069C-4EDB-B1E0-A3CD7A56EEBD}"/>
            </a:ext>
          </a:extLst>
        </xdr:cNvPr>
        <xdr:cNvSpPr txBox="1"/>
      </xdr:nvSpPr>
      <xdr:spPr>
        <a:xfrm>
          <a:off x="19547840" y="143633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711" name="フローチャート: 判断 710">
          <a:extLst>
            <a:ext uri="{FF2B5EF4-FFF2-40B4-BE49-F238E27FC236}">
              <a16:creationId xmlns:a16="http://schemas.microsoft.com/office/drawing/2014/main" id="{BC3AAAD4-6DCF-48F1-B7A6-EC5B7657B24C}"/>
            </a:ext>
          </a:extLst>
        </xdr:cNvPr>
        <xdr:cNvSpPr/>
      </xdr:nvSpPr>
      <xdr:spPr>
        <a:xfrm>
          <a:off x="19458940" y="145080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712" name="フローチャート: 判断 711">
          <a:extLst>
            <a:ext uri="{FF2B5EF4-FFF2-40B4-BE49-F238E27FC236}">
              <a16:creationId xmlns:a16="http://schemas.microsoft.com/office/drawing/2014/main" id="{A92A55A5-72FC-4435-B7FF-3FBBCBE9F8F2}"/>
            </a:ext>
          </a:extLst>
        </xdr:cNvPr>
        <xdr:cNvSpPr/>
      </xdr:nvSpPr>
      <xdr:spPr>
        <a:xfrm>
          <a:off x="18735040" y="14533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713" name="フローチャート: 判断 712">
          <a:extLst>
            <a:ext uri="{FF2B5EF4-FFF2-40B4-BE49-F238E27FC236}">
              <a16:creationId xmlns:a16="http://schemas.microsoft.com/office/drawing/2014/main" id="{A686DD97-A50C-4209-BA35-3958D5FDA5E0}"/>
            </a:ext>
          </a:extLst>
        </xdr:cNvPr>
        <xdr:cNvSpPr/>
      </xdr:nvSpPr>
      <xdr:spPr>
        <a:xfrm>
          <a:off x="17937480" y="145333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714" name="フローチャート: 判断 713">
          <a:extLst>
            <a:ext uri="{FF2B5EF4-FFF2-40B4-BE49-F238E27FC236}">
              <a16:creationId xmlns:a16="http://schemas.microsoft.com/office/drawing/2014/main" id="{56CA023C-321A-4ED4-9244-E8809212BB59}"/>
            </a:ext>
          </a:extLst>
        </xdr:cNvPr>
        <xdr:cNvSpPr/>
      </xdr:nvSpPr>
      <xdr:spPr>
        <a:xfrm>
          <a:off x="17162780" y="1453329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715" name="フローチャート: 判断 714">
          <a:extLst>
            <a:ext uri="{FF2B5EF4-FFF2-40B4-BE49-F238E27FC236}">
              <a16:creationId xmlns:a16="http://schemas.microsoft.com/office/drawing/2014/main" id="{969CFFE7-ACAA-4E37-B3B0-E4CF704D28B5}"/>
            </a:ext>
          </a:extLst>
        </xdr:cNvPr>
        <xdr:cNvSpPr/>
      </xdr:nvSpPr>
      <xdr:spPr>
        <a:xfrm>
          <a:off x="16388080" y="145334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B71473B9-A812-4E1F-9692-FB440D116C1C}"/>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48BD531D-94A2-46E3-9722-1F5763F49CD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342CB2D7-F712-4EDD-8311-C02E5D6FBE5D}"/>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BC108D7A-027C-44E4-92FD-CDE2D7A7CD87}"/>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C50A0EF-F1F1-4DD4-9019-9AD22B1BFA4C}"/>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116078</xdr:rowOff>
    </xdr:from>
    <xdr:to>
      <xdr:col>116</xdr:col>
      <xdr:colOff>114300</xdr:colOff>
      <xdr:row>87</xdr:row>
      <xdr:rowOff>46228</xdr:rowOff>
    </xdr:to>
    <xdr:sp macro="" textlink="">
      <xdr:nvSpPr>
        <xdr:cNvPr id="721" name="楕円 720">
          <a:extLst>
            <a:ext uri="{FF2B5EF4-FFF2-40B4-BE49-F238E27FC236}">
              <a16:creationId xmlns:a16="http://schemas.microsoft.com/office/drawing/2014/main" id="{096C46D9-CDEA-4825-BBAC-7DB0313626A1}"/>
            </a:ext>
          </a:extLst>
        </xdr:cNvPr>
        <xdr:cNvSpPr/>
      </xdr:nvSpPr>
      <xdr:spPr>
        <a:xfrm>
          <a:off x="19458940" y="14533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722" name="【消防施設】&#10;一人当たり面積該当値テキスト">
          <a:extLst>
            <a:ext uri="{FF2B5EF4-FFF2-40B4-BE49-F238E27FC236}">
              <a16:creationId xmlns:a16="http://schemas.microsoft.com/office/drawing/2014/main" id="{3DD50B3E-8DE3-402E-9A01-110E0048C33B}"/>
            </a:ext>
          </a:extLst>
        </xdr:cNvPr>
        <xdr:cNvSpPr txBox="1"/>
      </xdr:nvSpPr>
      <xdr:spPr>
        <a:xfrm>
          <a:off x="19547840" y="1448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116111</xdr:rowOff>
    </xdr:from>
    <xdr:to>
      <xdr:col>112</xdr:col>
      <xdr:colOff>38100</xdr:colOff>
      <xdr:row>87</xdr:row>
      <xdr:rowOff>46261</xdr:rowOff>
    </xdr:to>
    <xdr:sp macro="" textlink="">
      <xdr:nvSpPr>
        <xdr:cNvPr id="723" name="楕円 722">
          <a:extLst>
            <a:ext uri="{FF2B5EF4-FFF2-40B4-BE49-F238E27FC236}">
              <a16:creationId xmlns:a16="http://schemas.microsoft.com/office/drawing/2014/main" id="{724D90A6-976E-4C4E-BC87-7CF397F16AA0}"/>
            </a:ext>
          </a:extLst>
        </xdr:cNvPr>
        <xdr:cNvSpPr/>
      </xdr:nvSpPr>
      <xdr:spPr>
        <a:xfrm>
          <a:off x="18735040" y="145331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166878</xdr:rowOff>
    </xdr:from>
    <xdr:to>
      <xdr:col>116</xdr:col>
      <xdr:colOff>63500</xdr:colOff>
      <xdr:row>86</xdr:row>
      <xdr:rowOff>166911</xdr:rowOff>
    </xdr:to>
    <xdr:cxnSp macro="">
      <xdr:nvCxnSpPr>
        <xdr:cNvPr id="724" name="直線コネクタ 723">
          <a:extLst>
            <a:ext uri="{FF2B5EF4-FFF2-40B4-BE49-F238E27FC236}">
              <a16:creationId xmlns:a16="http://schemas.microsoft.com/office/drawing/2014/main" id="{E850A8E1-5249-466A-95EE-C08033BB27AD}"/>
            </a:ext>
          </a:extLst>
        </xdr:cNvPr>
        <xdr:cNvCxnSpPr/>
      </xdr:nvCxnSpPr>
      <xdr:spPr>
        <a:xfrm flipV="1">
          <a:off x="18778220" y="14583918"/>
          <a:ext cx="73152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116176</xdr:rowOff>
    </xdr:from>
    <xdr:to>
      <xdr:col>107</xdr:col>
      <xdr:colOff>101600</xdr:colOff>
      <xdr:row>87</xdr:row>
      <xdr:rowOff>46326</xdr:rowOff>
    </xdr:to>
    <xdr:sp macro="" textlink="">
      <xdr:nvSpPr>
        <xdr:cNvPr id="725" name="楕円 724">
          <a:extLst>
            <a:ext uri="{FF2B5EF4-FFF2-40B4-BE49-F238E27FC236}">
              <a16:creationId xmlns:a16="http://schemas.microsoft.com/office/drawing/2014/main" id="{12318927-58CA-462C-9A1E-CBCB0D572580}"/>
            </a:ext>
          </a:extLst>
        </xdr:cNvPr>
        <xdr:cNvSpPr/>
      </xdr:nvSpPr>
      <xdr:spPr>
        <a:xfrm>
          <a:off x="17937480" y="1453321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166911</xdr:rowOff>
    </xdr:from>
    <xdr:to>
      <xdr:col>111</xdr:col>
      <xdr:colOff>177800</xdr:colOff>
      <xdr:row>86</xdr:row>
      <xdr:rowOff>166976</xdr:rowOff>
    </xdr:to>
    <xdr:cxnSp macro="">
      <xdr:nvCxnSpPr>
        <xdr:cNvPr id="726" name="直線コネクタ 725">
          <a:extLst>
            <a:ext uri="{FF2B5EF4-FFF2-40B4-BE49-F238E27FC236}">
              <a16:creationId xmlns:a16="http://schemas.microsoft.com/office/drawing/2014/main" id="{D2FA9AFE-4D92-4E58-B358-C7B520CC75C2}"/>
            </a:ext>
          </a:extLst>
        </xdr:cNvPr>
        <xdr:cNvCxnSpPr/>
      </xdr:nvCxnSpPr>
      <xdr:spPr>
        <a:xfrm flipV="1">
          <a:off x="17988280" y="14583951"/>
          <a:ext cx="78994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116328</xdr:rowOff>
    </xdr:from>
    <xdr:to>
      <xdr:col>102</xdr:col>
      <xdr:colOff>165100</xdr:colOff>
      <xdr:row>87</xdr:row>
      <xdr:rowOff>46478</xdr:rowOff>
    </xdr:to>
    <xdr:sp macro="" textlink="">
      <xdr:nvSpPr>
        <xdr:cNvPr id="727" name="楕円 726">
          <a:extLst>
            <a:ext uri="{FF2B5EF4-FFF2-40B4-BE49-F238E27FC236}">
              <a16:creationId xmlns:a16="http://schemas.microsoft.com/office/drawing/2014/main" id="{9935B8DF-BC03-467D-BE2C-A403DF5F1D64}"/>
            </a:ext>
          </a:extLst>
        </xdr:cNvPr>
        <xdr:cNvSpPr/>
      </xdr:nvSpPr>
      <xdr:spPr>
        <a:xfrm>
          <a:off x="17162780" y="14533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166976</xdr:rowOff>
    </xdr:from>
    <xdr:to>
      <xdr:col>107</xdr:col>
      <xdr:colOff>50800</xdr:colOff>
      <xdr:row>86</xdr:row>
      <xdr:rowOff>167128</xdr:rowOff>
    </xdr:to>
    <xdr:cxnSp macro="">
      <xdr:nvCxnSpPr>
        <xdr:cNvPr id="728" name="直線コネクタ 727">
          <a:extLst>
            <a:ext uri="{FF2B5EF4-FFF2-40B4-BE49-F238E27FC236}">
              <a16:creationId xmlns:a16="http://schemas.microsoft.com/office/drawing/2014/main" id="{90BA6728-D9B6-46DB-9D53-80CD64849F24}"/>
            </a:ext>
          </a:extLst>
        </xdr:cNvPr>
        <xdr:cNvCxnSpPr/>
      </xdr:nvCxnSpPr>
      <xdr:spPr>
        <a:xfrm flipV="1">
          <a:off x="17213580" y="14584016"/>
          <a:ext cx="774700"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116349</xdr:rowOff>
    </xdr:from>
    <xdr:to>
      <xdr:col>98</xdr:col>
      <xdr:colOff>38100</xdr:colOff>
      <xdr:row>87</xdr:row>
      <xdr:rowOff>46499</xdr:rowOff>
    </xdr:to>
    <xdr:sp macro="" textlink="">
      <xdr:nvSpPr>
        <xdr:cNvPr id="729" name="楕円 728">
          <a:extLst>
            <a:ext uri="{FF2B5EF4-FFF2-40B4-BE49-F238E27FC236}">
              <a16:creationId xmlns:a16="http://schemas.microsoft.com/office/drawing/2014/main" id="{84F110F3-FC69-4C19-888D-C3EF9A8A0E1A}"/>
            </a:ext>
          </a:extLst>
        </xdr:cNvPr>
        <xdr:cNvSpPr/>
      </xdr:nvSpPr>
      <xdr:spPr>
        <a:xfrm>
          <a:off x="16388080" y="145333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167128</xdr:rowOff>
    </xdr:from>
    <xdr:to>
      <xdr:col>102</xdr:col>
      <xdr:colOff>114300</xdr:colOff>
      <xdr:row>86</xdr:row>
      <xdr:rowOff>167149</xdr:rowOff>
    </xdr:to>
    <xdr:cxnSp macro="">
      <xdr:nvCxnSpPr>
        <xdr:cNvPr id="730" name="直線コネクタ 729">
          <a:extLst>
            <a:ext uri="{FF2B5EF4-FFF2-40B4-BE49-F238E27FC236}">
              <a16:creationId xmlns:a16="http://schemas.microsoft.com/office/drawing/2014/main" id="{D0134B4B-13DE-4DEB-873B-A8A85A5EBAEB}"/>
            </a:ext>
          </a:extLst>
        </xdr:cNvPr>
        <xdr:cNvCxnSpPr/>
      </xdr:nvCxnSpPr>
      <xdr:spPr>
        <a:xfrm flipV="1">
          <a:off x="16431260" y="14584168"/>
          <a:ext cx="78232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731" name="n_1aveValue【消防施設】&#10;一人当たり面積">
          <a:extLst>
            <a:ext uri="{FF2B5EF4-FFF2-40B4-BE49-F238E27FC236}">
              <a16:creationId xmlns:a16="http://schemas.microsoft.com/office/drawing/2014/main" id="{60E3513C-898B-4D01-A051-EA94826702CD}"/>
            </a:ext>
          </a:extLst>
        </xdr:cNvPr>
        <xdr:cNvSpPr txBox="1"/>
      </xdr:nvSpPr>
      <xdr:spPr>
        <a:xfrm>
          <a:off x="18561127" y="14622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732" name="n_2aveValue【消防施設】&#10;一人当たり面積">
          <a:extLst>
            <a:ext uri="{FF2B5EF4-FFF2-40B4-BE49-F238E27FC236}">
              <a16:creationId xmlns:a16="http://schemas.microsoft.com/office/drawing/2014/main" id="{143AD4F5-1C2E-468B-AD30-D6928DF6BD29}"/>
            </a:ext>
          </a:extLst>
        </xdr:cNvPr>
        <xdr:cNvSpPr txBox="1"/>
      </xdr:nvSpPr>
      <xdr:spPr>
        <a:xfrm>
          <a:off x="17776267" y="1462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733" name="n_3aveValue【消防施設】&#10;一人当たり面積">
          <a:extLst>
            <a:ext uri="{FF2B5EF4-FFF2-40B4-BE49-F238E27FC236}">
              <a16:creationId xmlns:a16="http://schemas.microsoft.com/office/drawing/2014/main" id="{4DDB2669-F0FE-471D-8E32-BE6992ECD855}"/>
            </a:ext>
          </a:extLst>
        </xdr:cNvPr>
        <xdr:cNvSpPr txBox="1"/>
      </xdr:nvSpPr>
      <xdr:spPr>
        <a:xfrm>
          <a:off x="17001567" y="1431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37637</xdr:rowOff>
    </xdr:from>
    <xdr:ext cx="469744" cy="259045"/>
    <xdr:sp macro="" textlink="">
      <xdr:nvSpPr>
        <xdr:cNvPr id="734" name="n_4aveValue【消防施設】&#10;一人当たり面積">
          <a:extLst>
            <a:ext uri="{FF2B5EF4-FFF2-40B4-BE49-F238E27FC236}">
              <a16:creationId xmlns:a16="http://schemas.microsoft.com/office/drawing/2014/main" id="{ED92D416-F589-4FD3-9EE6-460AB63613BB}"/>
            </a:ext>
          </a:extLst>
        </xdr:cNvPr>
        <xdr:cNvSpPr txBox="1"/>
      </xdr:nvSpPr>
      <xdr:spPr>
        <a:xfrm>
          <a:off x="16226867" y="1462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62788</xdr:rowOff>
    </xdr:from>
    <xdr:ext cx="469744" cy="259045"/>
    <xdr:sp macro="" textlink="">
      <xdr:nvSpPr>
        <xdr:cNvPr id="735" name="n_1mainValue【消防施設】&#10;一人当たり面積">
          <a:extLst>
            <a:ext uri="{FF2B5EF4-FFF2-40B4-BE49-F238E27FC236}">
              <a16:creationId xmlns:a16="http://schemas.microsoft.com/office/drawing/2014/main" id="{1E28DE02-912E-4961-8365-D5D70D031D41}"/>
            </a:ext>
          </a:extLst>
        </xdr:cNvPr>
        <xdr:cNvSpPr txBox="1"/>
      </xdr:nvSpPr>
      <xdr:spPr>
        <a:xfrm>
          <a:off x="18561127" y="14312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62853</xdr:rowOff>
    </xdr:from>
    <xdr:ext cx="469744" cy="259045"/>
    <xdr:sp macro="" textlink="">
      <xdr:nvSpPr>
        <xdr:cNvPr id="736" name="n_2mainValue【消防施設】&#10;一人当たり面積">
          <a:extLst>
            <a:ext uri="{FF2B5EF4-FFF2-40B4-BE49-F238E27FC236}">
              <a16:creationId xmlns:a16="http://schemas.microsoft.com/office/drawing/2014/main" id="{F723456C-4E3F-4CE5-AAD9-D10740111A02}"/>
            </a:ext>
          </a:extLst>
        </xdr:cNvPr>
        <xdr:cNvSpPr txBox="1"/>
      </xdr:nvSpPr>
      <xdr:spPr>
        <a:xfrm>
          <a:off x="17776267" y="1431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37605</xdr:rowOff>
    </xdr:from>
    <xdr:ext cx="469744" cy="259045"/>
    <xdr:sp macro="" textlink="">
      <xdr:nvSpPr>
        <xdr:cNvPr id="737" name="n_3mainValue【消防施設】&#10;一人当たり面積">
          <a:extLst>
            <a:ext uri="{FF2B5EF4-FFF2-40B4-BE49-F238E27FC236}">
              <a16:creationId xmlns:a16="http://schemas.microsoft.com/office/drawing/2014/main" id="{82642B35-6CD1-4E4A-AA46-54167C46153C}"/>
            </a:ext>
          </a:extLst>
        </xdr:cNvPr>
        <xdr:cNvSpPr txBox="1"/>
      </xdr:nvSpPr>
      <xdr:spPr>
        <a:xfrm>
          <a:off x="17001567" y="14622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63026</xdr:rowOff>
    </xdr:from>
    <xdr:ext cx="469744" cy="259045"/>
    <xdr:sp macro="" textlink="">
      <xdr:nvSpPr>
        <xdr:cNvPr id="738" name="n_4mainValue【消防施設】&#10;一人当たり面積">
          <a:extLst>
            <a:ext uri="{FF2B5EF4-FFF2-40B4-BE49-F238E27FC236}">
              <a16:creationId xmlns:a16="http://schemas.microsoft.com/office/drawing/2014/main" id="{57A8BB5D-EB29-4958-8086-0F894A434413}"/>
            </a:ext>
          </a:extLst>
        </xdr:cNvPr>
        <xdr:cNvSpPr txBox="1"/>
      </xdr:nvSpPr>
      <xdr:spPr>
        <a:xfrm>
          <a:off x="16226867" y="14312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E52827C3-C7DE-4EFF-AB4A-31DF4878D33A}"/>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AB8B2E39-B06F-4C92-BB03-8A22EA10D40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E44599E5-0F9F-4AD8-A495-84608F4C7BE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CB38FAE-2A6A-484E-B9B1-B2FC4E225C4D}"/>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24B41E5B-7E0E-460D-853D-B347E70324C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614DE1C-7047-498F-95F0-78CFD29217A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73019720-6FA5-4291-B981-804A1929297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27D1B02F-2001-44D8-BDBA-0E2DC4F0EB8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2183BFBF-7595-4DE3-BBCD-1429A1EF3CD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794DEEAA-2CFB-4849-ACB7-074A3A43F262}"/>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79299835-C9DD-4C85-9C30-FE1C003273B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F576385E-ABB7-4749-9B07-62DACF1BA79B}"/>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3DB73F22-3640-4F13-935D-25A5F6F76B54}"/>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A4F3978F-532B-45C7-BC0E-A8608CE38F6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5E8DAD42-F1FD-4222-9A73-8AD7AE84AC2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4A81122E-CA7A-46A7-92D7-F8AB93570D0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7FF98C25-593C-45D9-BCA3-2533E0AACA3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8954C8BA-6670-402C-ACFC-C83217FFDBAE}"/>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1D8464B5-313C-4A0A-8ED3-755ADBF61E4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03CEB8AC-B921-465F-93A0-202A98DA649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C5016CE5-8B37-4D19-AF8B-1D8A01F45419}"/>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A4AF63EE-2AED-416C-9BD4-D6F7E60D5D08}"/>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4A6223BA-E63A-4497-A8E2-08D0E9F768B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5927DDDA-1C88-489B-BE3A-85D2DBFB7AEB}"/>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EE40D5D7-1AE0-44BE-99EC-39B204A856C6}"/>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764" name="直線コネクタ 763">
          <a:extLst>
            <a:ext uri="{FF2B5EF4-FFF2-40B4-BE49-F238E27FC236}">
              <a16:creationId xmlns:a16="http://schemas.microsoft.com/office/drawing/2014/main" id="{E66DBCF4-9730-43F7-B2D1-0D30EFC34D4F}"/>
            </a:ext>
          </a:extLst>
        </xdr:cNvPr>
        <xdr:cNvCxnSpPr/>
      </xdr:nvCxnSpPr>
      <xdr:spPr>
        <a:xfrm flipV="1">
          <a:off x="14375764" y="16774886"/>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765" name="【庁舎】&#10;有形固定資産減価償却率最小値テキスト">
          <a:extLst>
            <a:ext uri="{FF2B5EF4-FFF2-40B4-BE49-F238E27FC236}">
              <a16:creationId xmlns:a16="http://schemas.microsoft.com/office/drawing/2014/main" id="{03427EF1-A9A2-4E7F-8B84-0651AAF5CB6A}"/>
            </a:ext>
          </a:extLst>
        </xdr:cNvPr>
        <xdr:cNvSpPr txBox="1"/>
      </xdr:nvSpPr>
      <xdr:spPr>
        <a:xfrm>
          <a:off x="14414500" y="18289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766" name="直線コネクタ 765">
          <a:extLst>
            <a:ext uri="{FF2B5EF4-FFF2-40B4-BE49-F238E27FC236}">
              <a16:creationId xmlns:a16="http://schemas.microsoft.com/office/drawing/2014/main" id="{6E48864E-DA4B-4262-8AC2-398F5FC42879}"/>
            </a:ext>
          </a:extLst>
        </xdr:cNvPr>
        <xdr:cNvCxnSpPr/>
      </xdr:nvCxnSpPr>
      <xdr:spPr>
        <a:xfrm>
          <a:off x="14287500" y="18285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767" name="【庁舎】&#10;有形固定資産減価償却率最大値テキスト">
          <a:extLst>
            <a:ext uri="{FF2B5EF4-FFF2-40B4-BE49-F238E27FC236}">
              <a16:creationId xmlns:a16="http://schemas.microsoft.com/office/drawing/2014/main" id="{E3CA24B6-C276-4D64-B5A0-BE9B06BAB902}"/>
            </a:ext>
          </a:extLst>
        </xdr:cNvPr>
        <xdr:cNvSpPr txBox="1"/>
      </xdr:nvSpPr>
      <xdr:spPr>
        <a:xfrm>
          <a:off x="14414500" y="165577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768" name="直線コネクタ 767">
          <a:extLst>
            <a:ext uri="{FF2B5EF4-FFF2-40B4-BE49-F238E27FC236}">
              <a16:creationId xmlns:a16="http://schemas.microsoft.com/office/drawing/2014/main" id="{BB5AF52E-C74A-4FE9-A3C2-374A47F2BF08}"/>
            </a:ext>
          </a:extLst>
        </xdr:cNvPr>
        <xdr:cNvCxnSpPr/>
      </xdr:nvCxnSpPr>
      <xdr:spPr>
        <a:xfrm>
          <a:off x="14287500" y="167748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69" name="【庁舎】&#10;有形固定資産減価償却率平均値テキスト">
          <a:extLst>
            <a:ext uri="{FF2B5EF4-FFF2-40B4-BE49-F238E27FC236}">
              <a16:creationId xmlns:a16="http://schemas.microsoft.com/office/drawing/2014/main" id="{9D8B0E6F-1B23-433E-BD69-5EAA301F0947}"/>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70" name="フローチャート: 判断 769">
          <a:extLst>
            <a:ext uri="{FF2B5EF4-FFF2-40B4-BE49-F238E27FC236}">
              <a16:creationId xmlns:a16="http://schemas.microsoft.com/office/drawing/2014/main" id="{915493E0-6130-4859-ACDE-B1BE08343567}"/>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771" name="フローチャート: 判断 770">
          <a:extLst>
            <a:ext uri="{FF2B5EF4-FFF2-40B4-BE49-F238E27FC236}">
              <a16:creationId xmlns:a16="http://schemas.microsoft.com/office/drawing/2014/main" id="{E9136924-0847-4046-A549-0790D62C3935}"/>
            </a:ext>
          </a:extLst>
        </xdr:cNvPr>
        <xdr:cNvSpPr/>
      </xdr:nvSpPr>
      <xdr:spPr>
        <a:xfrm>
          <a:off x="13578840" y="17508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772" name="フローチャート: 判断 771">
          <a:extLst>
            <a:ext uri="{FF2B5EF4-FFF2-40B4-BE49-F238E27FC236}">
              <a16:creationId xmlns:a16="http://schemas.microsoft.com/office/drawing/2014/main" id="{EC77D409-85E5-4E86-B21D-F7B856302DBC}"/>
            </a:ext>
          </a:extLst>
        </xdr:cNvPr>
        <xdr:cNvSpPr/>
      </xdr:nvSpPr>
      <xdr:spPr>
        <a:xfrm>
          <a:off x="12804140" y="17510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773" name="フローチャート: 判断 772">
          <a:extLst>
            <a:ext uri="{FF2B5EF4-FFF2-40B4-BE49-F238E27FC236}">
              <a16:creationId xmlns:a16="http://schemas.microsoft.com/office/drawing/2014/main" id="{BFF76F02-034C-44FD-8723-59C6B23AD5C2}"/>
            </a:ext>
          </a:extLst>
        </xdr:cNvPr>
        <xdr:cNvSpPr/>
      </xdr:nvSpPr>
      <xdr:spPr>
        <a:xfrm>
          <a:off x="12029440" y="175040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774" name="フローチャート: 判断 773">
          <a:extLst>
            <a:ext uri="{FF2B5EF4-FFF2-40B4-BE49-F238E27FC236}">
              <a16:creationId xmlns:a16="http://schemas.microsoft.com/office/drawing/2014/main" id="{1A4A8353-B9CC-4F81-996D-B79D22957665}"/>
            </a:ext>
          </a:extLst>
        </xdr:cNvPr>
        <xdr:cNvSpPr/>
      </xdr:nvSpPr>
      <xdr:spPr>
        <a:xfrm>
          <a:off x="11231880" y="175301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4353C586-3552-46FD-9013-A93526CEF85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D34C206-50E0-44C0-8B47-7964B9D8544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149D904-7E9D-4B55-96CC-D0A316718DF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3A10315F-DC83-4F21-8B88-2BC8D85FDE9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5C0DD81-B9C1-4CE3-8E64-BBFEC4BE425A}"/>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67855</xdr:rowOff>
    </xdr:from>
    <xdr:to>
      <xdr:col>85</xdr:col>
      <xdr:colOff>177800</xdr:colOff>
      <xdr:row>107</xdr:row>
      <xdr:rowOff>169455</xdr:rowOff>
    </xdr:to>
    <xdr:sp macro="" textlink="">
      <xdr:nvSpPr>
        <xdr:cNvPr id="780" name="楕円 779">
          <a:extLst>
            <a:ext uri="{FF2B5EF4-FFF2-40B4-BE49-F238E27FC236}">
              <a16:creationId xmlns:a16="http://schemas.microsoft.com/office/drawing/2014/main" id="{107D2ACB-1E43-4E84-A220-BFF65AE2C0D8}"/>
            </a:ext>
          </a:extLst>
        </xdr:cNvPr>
        <xdr:cNvSpPr/>
      </xdr:nvSpPr>
      <xdr:spPr>
        <a:xfrm>
          <a:off x="14325600" y="180053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46282</xdr:rowOff>
    </xdr:from>
    <xdr:ext cx="405111" cy="259045"/>
    <xdr:sp macro="" textlink="">
      <xdr:nvSpPr>
        <xdr:cNvPr id="781" name="【庁舎】&#10;有形固定資産減価償却率該当値テキスト">
          <a:extLst>
            <a:ext uri="{FF2B5EF4-FFF2-40B4-BE49-F238E27FC236}">
              <a16:creationId xmlns:a16="http://schemas.microsoft.com/office/drawing/2014/main" id="{6C573DAB-6789-4E86-80FB-ED5CF301E92D}"/>
            </a:ext>
          </a:extLst>
        </xdr:cNvPr>
        <xdr:cNvSpPr txBox="1"/>
      </xdr:nvSpPr>
      <xdr:spPr>
        <a:xfrm>
          <a:off x="14414500" y="17983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156029</xdr:rowOff>
    </xdr:from>
    <xdr:to>
      <xdr:col>81</xdr:col>
      <xdr:colOff>101600</xdr:colOff>
      <xdr:row>108</xdr:row>
      <xdr:rowOff>86179</xdr:rowOff>
    </xdr:to>
    <xdr:sp macro="" textlink="">
      <xdr:nvSpPr>
        <xdr:cNvPr id="782" name="楕円 781">
          <a:extLst>
            <a:ext uri="{FF2B5EF4-FFF2-40B4-BE49-F238E27FC236}">
              <a16:creationId xmlns:a16="http://schemas.microsoft.com/office/drawing/2014/main" id="{6C3A8D83-07B8-4D0D-924F-BBB92427535E}"/>
            </a:ext>
          </a:extLst>
        </xdr:cNvPr>
        <xdr:cNvSpPr/>
      </xdr:nvSpPr>
      <xdr:spPr>
        <a:xfrm>
          <a:off x="13578840" y="180935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118655</xdr:rowOff>
    </xdr:from>
    <xdr:to>
      <xdr:col>85</xdr:col>
      <xdr:colOff>127000</xdr:colOff>
      <xdr:row>108</xdr:row>
      <xdr:rowOff>35379</xdr:rowOff>
    </xdr:to>
    <xdr:cxnSp macro="">
      <xdr:nvCxnSpPr>
        <xdr:cNvPr id="783" name="直線コネクタ 782">
          <a:extLst>
            <a:ext uri="{FF2B5EF4-FFF2-40B4-BE49-F238E27FC236}">
              <a16:creationId xmlns:a16="http://schemas.microsoft.com/office/drawing/2014/main" id="{94276438-669A-4B67-AEC9-4A4F1ECDA3C8}"/>
            </a:ext>
          </a:extLst>
        </xdr:cNvPr>
        <xdr:cNvCxnSpPr/>
      </xdr:nvCxnSpPr>
      <xdr:spPr>
        <a:xfrm flipV="1">
          <a:off x="13629640" y="18056135"/>
          <a:ext cx="746760" cy="8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142966</xdr:rowOff>
    </xdr:from>
    <xdr:to>
      <xdr:col>76</xdr:col>
      <xdr:colOff>165100</xdr:colOff>
      <xdr:row>108</xdr:row>
      <xdr:rowOff>73116</xdr:rowOff>
    </xdr:to>
    <xdr:sp macro="" textlink="">
      <xdr:nvSpPr>
        <xdr:cNvPr id="784" name="楕円 783">
          <a:extLst>
            <a:ext uri="{FF2B5EF4-FFF2-40B4-BE49-F238E27FC236}">
              <a16:creationId xmlns:a16="http://schemas.microsoft.com/office/drawing/2014/main" id="{76DFA001-FBAA-4830-B04D-03C07E2B9E12}"/>
            </a:ext>
          </a:extLst>
        </xdr:cNvPr>
        <xdr:cNvSpPr/>
      </xdr:nvSpPr>
      <xdr:spPr>
        <a:xfrm>
          <a:off x="12804140" y="18080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22316</xdr:rowOff>
    </xdr:from>
    <xdr:to>
      <xdr:col>81</xdr:col>
      <xdr:colOff>50800</xdr:colOff>
      <xdr:row>108</xdr:row>
      <xdr:rowOff>35379</xdr:rowOff>
    </xdr:to>
    <xdr:cxnSp macro="">
      <xdr:nvCxnSpPr>
        <xdr:cNvPr id="785" name="直線コネクタ 784">
          <a:extLst>
            <a:ext uri="{FF2B5EF4-FFF2-40B4-BE49-F238E27FC236}">
              <a16:creationId xmlns:a16="http://schemas.microsoft.com/office/drawing/2014/main" id="{798973B5-88B9-4900-9972-B57CA3B669C6}"/>
            </a:ext>
          </a:extLst>
        </xdr:cNvPr>
        <xdr:cNvCxnSpPr/>
      </xdr:nvCxnSpPr>
      <xdr:spPr>
        <a:xfrm>
          <a:off x="12854940" y="18127436"/>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10705</xdr:rowOff>
    </xdr:from>
    <xdr:to>
      <xdr:col>72</xdr:col>
      <xdr:colOff>38100</xdr:colOff>
      <xdr:row>108</xdr:row>
      <xdr:rowOff>112305</xdr:rowOff>
    </xdr:to>
    <xdr:sp macro="" textlink="">
      <xdr:nvSpPr>
        <xdr:cNvPr id="786" name="楕円 785">
          <a:extLst>
            <a:ext uri="{FF2B5EF4-FFF2-40B4-BE49-F238E27FC236}">
              <a16:creationId xmlns:a16="http://schemas.microsoft.com/office/drawing/2014/main" id="{BE2AD0FD-16D5-44E2-85BA-F119A011716D}"/>
            </a:ext>
          </a:extLst>
        </xdr:cNvPr>
        <xdr:cNvSpPr/>
      </xdr:nvSpPr>
      <xdr:spPr>
        <a:xfrm>
          <a:off x="12029440" y="181158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22316</xdr:rowOff>
    </xdr:from>
    <xdr:to>
      <xdr:col>76</xdr:col>
      <xdr:colOff>114300</xdr:colOff>
      <xdr:row>108</xdr:row>
      <xdr:rowOff>61505</xdr:rowOff>
    </xdr:to>
    <xdr:cxnSp macro="">
      <xdr:nvCxnSpPr>
        <xdr:cNvPr id="787" name="直線コネクタ 786">
          <a:extLst>
            <a:ext uri="{FF2B5EF4-FFF2-40B4-BE49-F238E27FC236}">
              <a16:creationId xmlns:a16="http://schemas.microsoft.com/office/drawing/2014/main" id="{FA988445-C258-4022-A2BB-58824960F77D}"/>
            </a:ext>
          </a:extLst>
        </xdr:cNvPr>
        <xdr:cNvCxnSpPr/>
      </xdr:nvCxnSpPr>
      <xdr:spPr>
        <a:xfrm flipV="1">
          <a:off x="12072620" y="18127436"/>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152763</xdr:rowOff>
    </xdr:from>
    <xdr:to>
      <xdr:col>67</xdr:col>
      <xdr:colOff>101600</xdr:colOff>
      <xdr:row>108</xdr:row>
      <xdr:rowOff>82913</xdr:rowOff>
    </xdr:to>
    <xdr:sp macro="" textlink="">
      <xdr:nvSpPr>
        <xdr:cNvPr id="788" name="楕円 787">
          <a:extLst>
            <a:ext uri="{FF2B5EF4-FFF2-40B4-BE49-F238E27FC236}">
              <a16:creationId xmlns:a16="http://schemas.microsoft.com/office/drawing/2014/main" id="{A7649599-05F0-41A8-90E7-EA1739591C9F}"/>
            </a:ext>
          </a:extLst>
        </xdr:cNvPr>
        <xdr:cNvSpPr/>
      </xdr:nvSpPr>
      <xdr:spPr>
        <a:xfrm>
          <a:off x="11231880" y="180902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32113</xdr:rowOff>
    </xdr:from>
    <xdr:to>
      <xdr:col>71</xdr:col>
      <xdr:colOff>177800</xdr:colOff>
      <xdr:row>108</xdr:row>
      <xdr:rowOff>61505</xdr:rowOff>
    </xdr:to>
    <xdr:cxnSp macro="">
      <xdr:nvCxnSpPr>
        <xdr:cNvPr id="789" name="直線コネクタ 788">
          <a:extLst>
            <a:ext uri="{FF2B5EF4-FFF2-40B4-BE49-F238E27FC236}">
              <a16:creationId xmlns:a16="http://schemas.microsoft.com/office/drawing/2014/main" id="{A2A62B96-1808-4297-96EE-5498E2677D54}"/>
            </a:ext>
          </a:extLst>
        </xdr:cNvPr>
        <xdr:cNvCxnSpPr/>
      </xdr:nvCxnSpPr>
      <xdr:spPr>
        <a:xfrm>
          <a:off x="11282680" y="18137233"/>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790" name="n_1aveValue【庁舎】&#10;有形固定資産減価償却率">
          <a:extLst>
            <a:ext uri="{FF2B5EF4-FFF2-40B4-BE49-F238E27FC236}">
              <a16:creationId xmlns:a16="http://schemas.microsoft.com/office/drawing/2014/main" id="{EC000C10-18C1-49B1-A0A3-F20C06B306D3}"/>
            </a:ext>
          </a:extLst>
        </xdr:cNvPr>
        <xdr:cNvSpPr txBox="1"/>
      </xdr:nvSpPr>
      <xdr:spPr>
        <a:xfrm>
          <a:off x="1343724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791" name="n_2aveValue【庁舎】&#10;有形固定資産減価償却率">
          <a:extLst>
            <a:ext uri="{FF2B5EF4-FFF2-40B4-BE49-F238E27FC236}">
              <a16:creationId xmlns:a16="http://schemas.microsoft.com/office/drawing/2014/main" id="{2EC55E6F-82B0-425A-990F-5A049A9745AE}"/>
            </a:ext>
          </a:extLst>
        </xdr:cNvPr>
        <xdr:cNvSpPr txBox="1"/>
      </xdr:nvSpPr>
      <xdr:spPr>
        <a:xfrm>
          <a:off x="12675244" y="1728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792" name="n_3aveValue【庁舎】&#10;有形固定資産減価償却率">
          <a:extLst>
            <a:ext uri="{FF2B5EF4-FFF2-40B4-BE49-F238E27FC236}">
              <a16:creationId xmlns:a16="http://schemas.microsoft.com/office/drawing/2014/main" id="{A4B205D2-46A2-47C5-941A-133C7C034648}"/>
            </a:ext>
          </a:extLst>
        </xdr:cNvPr>
        <xdr:cNvSpPr txBox="1"/>
      </xdr:nvSpPr>
      <xdr:spPr>
        <a:xfrm>
          <a:off x="11900544" y="1728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793" name="n_4aveValue【庁舎】&#10;有形固定資産減価償却率">
          <a:extLst>
            <a:ext uri="{FF2B5EF4-FFF2-40B4-BE49-F238E27FC236}">
              <a16:creationId xmlns:a16="http://schemas.microsoft.com/office/drawing/2014/main" id="{F756F734-509E-4016-9EDF-E4D09892F0DA}"/>
            </a:ext>
          </a:extLst>
        </xdr:cNvPr>
        <xdr:cNvSpPr txBox="1"/>
      </xdr:nvSpPr>
      <xdr:spPr>
        <a:xfrm>
          <a:off x="11102984" y="1730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77306</xdr:rowOff>
    </xdr:from>
    <xdr:ext cx="405111" cy="259045"/>
    <xdr:sp macro="" textlink="">
      <xdr:nvSpPr>
        <xdr:cNvPr id="794" name="n_1mainValue【庁舎】&#10;有形固定資産減価償却率">
          <a:extLst>
            <a:ext uri="{FF2B5EF4-FFF2-40B4-BE49-F238E27FC236}">
              <a16:creationId xmlns:a16="http://schemas.microsoft.com/office/drawing/2014/main" id="{A1A76B83-0A07-41B3-BE28-6E3C5B2EFEB2}"/>
            </a:ext>
          </a:extLst>
        </xdr:cNvPr>
        <xdr:cNvSpPr txBox="1"/>
      </xdr:nvSpPr>
      <xdr:spPr>
        <a:xfrm>
          <a:off x="13437244" y="1818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64243</xdr:rowOff>
    </xdr:from>
    <xdr:ext cx="405111" cy="259045"/>
    <xdr:sp macro="" textlink="">
      <xdr:nvSpPr>
        <xdr:cNvPr id="795" name="n_2mainValue【庁舎】&#10;有形固定資産減価償却率">
          <a:extLst>
            <a:ext uri="{FF2B5EF4-FFF2-40B4-BE49-F238E27FC236}">
              <a16:creationId xmlns:a16="http://schemas.microsoft.com/office/drawing/2014/main" id="{A764B22C-B3FB-4DDB-A640-DCD041EEF2A6}"/>
            </a:ext>
          </a:extLst>
        </xdr:cNvPr>
        <xdr:cNvSpPr txBox="1"/>
      </xdr:nvSpPr>
      <xdr:spPr>
        <a:xfrm>
          <a:off x="12675244" y="1816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103432</xdr:rowOff>
    </xdr:from>
    <xdr:ext cx="405111" cy="259045"/>
    <xdr:sp macro="" textlink="">
      <xdr:nvSpPr>
        <xdr:cNvPr id="796" name="n_3mainValue【庁舎】&#10;有形固定資産減価償却率">
          <a:extLst>
            <a:ext uri="{FF2B5EF4-FFF2-40B4-BE49-F238E27FC236}">
              <a16:creationId xmlns:a16="http://schemas.microsoft.com/office/drawing/2014/main" id="{C0B1C510-5154-4285-8387-6A641DB4B9D8}"/>
            </a:ext>
          </a:extLst>
        </xdr:cNvPr>
        <xdr:cNvSpPr txBox="1"/>
      </xdr:nvSpPr>
      <xdr:spPr>
        <a:xfrm>
          <a:off x="11900544" y="1820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74040</xdr:rowOff>
    </xdr:from>
    <xdr:ext cx="405111" cy="259045"/>
    <xdr:sp macro="" textlink="">
      <xdr:nvSpPr>
        <xdr:cNvPr id="797" name="n_4mainValue【庁舎】&#10;有形固定資産減価償却率">
          <a:extLst>
            <a:ext uri="{FF2B5EF4-FFF2-40B4-BE49-F238E27FC236}">
              <a16:creationId xmlns:a16="http://schemas.microsoft.com/office/drawing/2014/main" id="{0717CCD5-B71E-4ED2-8780-6D094A7893A6}"/>
            </a:ext>
          </a:extLst>
        </xdr:cNvPr>
        <xdr:cNvSpPr txBox="1"/>
      </xdr:nvSpPr>
      <xdr:spPr>
        <a:xfrm>
          <a:off x="11102984" y="1817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93C551DD-D111-46FA-8C58-65C2D07836EA}"/>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4C5A54F-E24B-47E4-892C-E85A42DF556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37A185AA-790A-431F-BFFB-F0091CC8FF6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123951D3-9508-4346-B310-43CD4137450A}"/>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A50DFF10-5E70-479F-8EB6-58477D767286}"/>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35090B4-43D3-4510-A32D-88497621EE1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1F559274-5624-4EBB-B13F-54F94D8A090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21B1447E-8B7E-46E1-B324-706DD3E329D5}"/>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C75CE977-3FB1-498B-8689-66C13F089A02}"/>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8EB00E01-1838-45CA-B007-402F130C869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D5CE739A-54FF-426C-8339-5F49740052E2}"/>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9" name="直線コネクタ 808">
          <a:extLst>
            <a:ext uri="{FF2B5EF4-FFF2-40B4-BE49-F238E27FC236}">
              <a16:creationId xmlns:a16="http://schemas.microsoft.com/office/drawing/2014/main" id="{82A105BC-9260-4F8E-B554-F929FF02AE12}"/>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0" name="テキスト ボックス 809">
          <a:extLst>
            <a:ext uri="{FF2B5EF4-FFF2-40B4-BE49-F238E27FC236}">
              <a16:creationId xmlns:a16="http://schemas.microsoft.com/office/drawing/2014/main" id="{23D0757B-9DC9-4B53-B1F2-F1B778AF98EB}"/>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1" name="直線コネクタ 810">
          <a:extLst>
            <a:ext uri="{FF2B5EF4-FFF2-40B4-BE49-F238E27FC236}">
              <a16:creationId xmlns:a16="http://schemas.microsoft.com/office/drawing/2014/main" id="{80E2E80B-236D-45ED-BA6D-7F27382B4E74}"/>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2" name="テキスト ボックス 811">
          <a:extLst>
            <a:ext uri="{FF2B5EF4-FFF2-40B4-BE49-F238E27FC236}">
              <a16:creationId xmlns:a16="http://schemas.microsoft.com/office/drawing/2014/main" id="{732273D4-5834-482F-9517-0AB2EFB21177}"/>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3" name="直線コネクタ 812">
          <a:extLst>
            <a:ext uri="{FF2B5EF4-FFF2-40B4-BE49-F238E27FC236}">
              <a16:creationId xmlns:a16="http://schemas.microsoft.com/office/drawing/2014/main" id="{F10958C5-FB0B-4D54-A21C-1FB77DCEBAB8}"/>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4" name="テキスト ボックス 813">
          <a:extLst>
            <a:ext uri="{FF2B5EF4-FFF2-40B4-BE49-F238E27FC236}">
              <a16:creationId xmlns:a16="http://schemas.microsoft.com/office/drawing/2014/main" id="{D798092B-6A29-46EC-AD51-FCF8C0008776}"/>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5" name="直線コネクタ 814">
          <a:extLst>
            <a:ext uri="{FF2B5EF4-FFF2-40B4-BE49-F238E27FC236}">
              <a16:creationId xmlns:a16="http://schemas.microsoft.com/office/drawing/2014/main" id="{3BB766CD-B2CE-444A-9770-C912B1E3F001}"/>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6" name="テキスト ボックス 815">
          <a:extLst>
            <a:ext uri="{FF2B5EF4-FFF2-40B4-BE49-F238E27FC236}">
              <a16:creationId xmlns:a16="http://schemas.microsoft.com/office/drawing/2014/main" id="{17256175-F35E-4CA9-947D-E5EC26643756}"/>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7" name="直線コネクタ 816">
          <a:extLst>
            <a:ext uri="{FF2B5EF4-FFF2-40B4-BE49-F238E27FC236}">
              <a16:creationId xmlns:a16="http://schemas.microsoft.com/office/drawing/2014/main" id="{4AAF9DB9-C775-41AD-9CB0-6E231A50FEE2}"/>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8" name="テキスト ボックス 817">
          <a:extLst>
            <a:ext uri="{FF2B5EF4-FFF2-40B4-BE49-F238E27FC236}">
              <a16:creationId xmlns:a16="http://schemas.microsoft.com/office/drawing/2014/main" id="{B1A83F2E-39D1-4C9F-96A1-EA81E243048A}"/>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0F2F9F94-B365-473B-B31C-FD4DA1FE48F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EDDDE5FA-1F2B-4D40-A44F-F66F522EF416}"/>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B9B2E7AB-C94F-4C33-A8C0-DFE885B4743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822" name="直線コネクタ 821">
          <a:extLst>
            <a:ext uri="{FF2B5EF4-FFF2-40B4-BE49-F238E27FC236}">
              <a16:creationId xmlns:a16="http://schemas.microsoft.com/office/drawing/2014/main" id="{B0ED73FF-4FA2-4C4B-9C67-8CDCCE71664B}"/>
            </a:ext>
          </a:extLst>
        </xdr:cNvPr>
        <xdr:cNvCxnSpPr/>
      </xdr:nvCxnSpPr>
      <xdr:spPr>
        <a:xfrm flipV="1">
          <a:off x="19509104" y="16868139"/>
          <a:ext cx="0" cy="1427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823" name="【庁舎】&#10;一人当たり面積最小値テキスト">
          <a:extLst>
            <a:ext uri="{FF2B5EF4-FFF2-40B4-BE49-F238E27FC236}">
              <a16:creationId xmlns:a16="http://schemas.microsoft.com/office/drawing/2014/main" id="{283B71EC-5977-42AD-860A-59E372B5B8CF}"/>
            </a:ext>
          </a:extLst>
        </xdr:cNvPr>
        <xdr:cNvSpPr txBox="1"/>
      </xdr:nvSpPr>
      <xdr:spPr>
        <a:xfrm>
          <a:off x="19547840" y="18299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824" name="直線コネクタ 823">
          <a:extLst>
            <a:ext uri="{FF2B5EF4-FFF2-40B4-BE49-F238E27FC236}">
              <a16:creationId xmlns:a16="http://schemas.microsoft.com/office/drawing/2014/main" id="{77DD5EE7-EA21-4A04-9B91-1148730CD85A}"/>
            </a:ext>
          </a:extLst>
        </xdr:cNvPr>
        <xdr:cNvCxnSpPr/>
      </xdr:nvCxnSpPr>
      <xdr:spPr>
        <a:xfrm>
          <a:off x="19443700" y="182956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825" name="【庁舎】&#10;一人当たり面積最大値テキスト">
          <a:extLst>
            <a:ext uri="{FF2B5EF4-FFF2-40B4-BE49-F238E27FC236}">
              <a16:creationId xmlns:a16="http://schemas.microsoft.com/office/drawing/2014/main" id="{81C01D6F-55E3-4B2F-B64E-5C4B324D805A}"/>
            </a:ext>
          </a:extLst>
        </xdr:cNvPr>
        <xdr:cNvSpPr txBox="1"/>
      </xdr:nvSpPr>
      <xdr:spPr>
        <a:xfrm>
          <a:off x="19547840" y="1664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826" name="直線コネクタ 825">
          <a:extLst>
            <a:ext uri="{FF2B5EF4-FFF2-40B4-BE49-F238E27FC236}">
              <a16:creationId xmlns:a16="http://schemas.microsoft.com/office/drawing/2014/main" id="{DA29DB3D-464F-48B1-B53D-4A812F164D10}"/>
            </a:ext>
          </a:extLst>
        </xdr:cNvPr>
        <xdr:cNvCxnSpPr/>
      </xdr:nvCxnSpPr>
      <xdr:spPr>
        <a:xfrm>
          <a:off x="19443700" y="1686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827" name="【庁舎】&#10;一人当たり面積平均値テキスト">
          <a:extLst>
            <a:ext uri="{FF2B5EF4-FFF2-40B4-BE49-F238E27FC236}">
              <a16:creationId xmlns:a16="http://schemas.microsoft.com/office/drawing/2014/main" id="{43012AE9-4238-43E4-AF58-FEF7E182BE67}"/>
            </a:ext>
          </a:extLst>
        </xdr:cNvPr>
        <xdr:cNvSpPr txBox="1"/>
      </xdr:nvSpPr>
      <xdr:spPr>
        <a:xfrm>
          <a:off x="19547840" y="176771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8" name="フローチャート: 判断 827">
          <a:extLst>
            <a:ext uri="{FF2B5EF4-FFF2-40B4-BE49-F238E27FC236}">
              <a16:creationId xmlns:a16="http://schemas.microsoft.com/office/drawing/2014/main" id="{8CAAD25C-2F6E-44B8-B80B-E3EDDD18E202}"/>
            </a:ext>
          </a:extLst>
        </xdr:cNvPr>
        <xdr:cNvSpPr/>
      </xdr:nvSpPr>
      <xdr:spPr>
        <a:xfrm>
          <a:off x="19458940" y="17821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829" name="フローチャート: 判断 828">
          <a:extLst>
            <a:ext uri="{FF2B5EF4-FFF2-40B4-BE49-F238E27FC236}">
              <a16:creationId xmlns:a16="http://schemas.microsoft.com/office/drawing/2014/main" id="{5EE22F59-4940-47B2-9A89-DD0A4EA20269}"/>
            </a:ext>
          </a:extLst>
        </xdr:cNvPr>
        <xdr:cNvSpPr/>
      </xdr:nvSpPr>
      <xdr:spPr>
        <a:xfrm>
          <a:off x="18735040" y="178244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830" name="フローチャート: 判断 829">
          <a:extLst>
            <a:ext uri="{FF2B5EF4-FFF2-40B4-BE49-F238E27FC236}">
              <a16:creationId xmlns:a16="http://schemas.microsoft.com/office/drawing/2014/main" id="{5F644F8F-A9B2-48EE-9E8C-E90C536B06FB}"/>
            </a:ext>
          </a:extLst>
        </xdr:cNvPr>
        <xdr:cNvSpPr/>
      </xdr:nvSpPr>
      <xdr:spPr>
        <a:xfrm>
          <a:off x="17937480" y="17847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831" name="フローチャート: 判断 830">
          <a:extLst>
            <a:ext uri="{FF2B5EF4-FFF2-40B4-BE49-F238E27FC236}">
              <a16:creationId xmlns:a16="http://schemas.microsoft.com/office/drawing/2014/main" id="{4FC062B6-1130-4E31-B6B5-B478BC2865EA}"/>
            </a:ext>
          </a:extLst>
        </xdr:cNvPr>
        <xdr:cNvSpPr/>
      </xdr:nvSpPr>
      <xdr:spPr>
        <a:xfrm>
          <a:off x="17162780" y="17866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832" name="フローチャート: 判断 831">
          <a:extLst>
            <a:ext uri="{FF2B5EF4-FFF2-40B4-BE49-F238E27FC236}">
              <a16:creationId xmlns:a16="http://schemas.microsoft.com/office/drawing/2014/main" id="{0ED74A17-FA66-412A-806F-9604088C8C23}"/>
            </a:ext>
          </a:extLst>
        </xdr:cNvPr>
        <xdr:cNvSpPr/>
      </xdr:nvSpPr>
      <xdr:spPr>
        <a:xfrm>
          <a:off x="16388080" y="17884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BCCDB90-0F4A-43BF-8F07-6F3C31B86B8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33F2B967-0A47-41C7-A83D-21200E2ADEE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A5525086-549E-4F10-BA12-E14227E683FB}"/>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D9495D0-60F9-4DFD-8939-9877DD66486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C30B89E-7264-4F49-B203-58A86412FCB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36830</xdr:rowOff>
    </xdr:from>
    <xdr:to>
      <xdr:col>116</xdr:col>
      <xdr:colOff>114300</xdr:colOff>
      <xdr:row>108</xdr:row>
      <xdr:rowOff>138430</xdr:rowOff>
    </xdr:to>
    <xdr:sp macro="" textlink="">
      <xdr:nvSpPr>
        <xdr:cNvPr id="838" name="楕円 837">
          <a:extLst>
            <a:ext uri="{FF2B5EF4-FFF2-40B4-BE49-F238E27FC236}">
              <a16:creationId xmlns:a16="http://schemas.microsoft.com/office/drawing/2014/main" id="{03EF1A35-1CFD-4931-820D-DBC2D1C41C55}"/>
            </a:ext>
          </a:extLst>
        </xdr:cNvPr>
        <xdr:cNvSpPr/>
      </xdr:nvSpPr>
      <xdr:spPr>
        <a:xfrm>
          <a:off x="1945894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123207</xdr:rowOff>
    </xdr:from>
    <xdr:ext cx="469744" cy="259045"/>
    <xdr:sp macro="" textlink="">
      <xdr:nvSpPr>
        <xdr:cNvPr id="839" name="【庁舎】&#10;一人当たり面積該当値テキスト">
          <a:extLst>
            <a:ext uri="{FF2B5EF4-FFF2-40B4-BE49-F238E27FC236}">
              <a16:creationId xmlns:a16="http://schemas.microsoft.com/office/drawing/2014/main" id="{292F22C8-71E4-45E4-B3FF-CEF19F08BB8C}"/>
            </a:ext>
          </a:extLst>
        </xdr:cNvPr>
        <xdr:cNvSpPr txBox="1"/>
      </xdr:nvSpPr>
      <xdr:spPr>
        <a:xfrm>
          <a:off x="19547840" y="18060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44450</xdr:rowOff>
    </xdr:from>
    <xdr:to>
      <xdr:col>112</xdr:col>
      <xdr:colOff>38100</xdr:colOff>
      <xdr:row>108</xdr:row>
      <xdr:rowOff>146050</xdr:rowOff>
    </xdr:to>
    <xdr:sp macro="" textlink="">
      <xdr:nvSpPr>
        <xdr:cNvPr id="840" name="楕円 839">
          <a:extLst>
            <a:ext uri="{FF2B5EF4-FFF2-40B4-BE49-F238E27FC236}">
              <a16:creationId xmlns:a16="http://schemas.microsoft.com/office/drawing/2014/main" id="{2497D8D8-81BF-4FA8-88D4-D43380A5B271}"/>
            </a:ext>
          </a:extLst>
        </xdr:cNvPr>
        <xdr:cNvSpPr/>
      </xdr:nvSpPr>
      <xdr:spPr>
        <a:xfrm>
          <a:off x="18735040" y="1814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87630</xdr:rowOff>
    </xdr:from>
    <xdr:to>
      <xdr:col>116</xdr:col>
      <xdr:colOff>63500</xdr:colOff>
      <xdr:row>108</xdr:row>
      <xdr:rowOff>95250</xdr:rowOff>
    </xdr:to>
    <xdr:cxnSp macro="">
      <xdr:nvCxnSpPr>
        <xdr:cNvPr id="841" name="直線コネクタ 840">
          <a:extLst>
            <a:ext uri="{FF2B5EF4-FFF2-40B4-BE49-F238E27FC236}">
              <a16:creationId xmlns:a16="http://schemas.microsoft.com/office/drawing/2014/main" id="{E2B85E3A-36D2-4E14-A9C0-5072799C27D3}"/>
            </a:ext>
          </a:extLst>
        </xdr:cNvPr>
        <xdr:cNvCxnSpPr/>
      </xdr:nvCxnSpPr>
      <xdr:spPr>
        <a:xfrm flipV="1">
          <a:off x="18778220" y="1819275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52070</xdr:rowOff>
    </xdr:from>
    <xdr:to>
      <xdr:col>107</xdr:col>
      <xdr:colOff>101600</xdr:colOff>
      <xdr:row>108</xdr:row>
      <xdr:rowOff>153670</xdr:rowOff>
    </xdr:to>
    <xdr:sp macro="" textlink="">
      <xdr:nvSpPr>
        <xdr:cNvPr id="842" name="楕円 841">
          <a:extLst>
            <a:ext uri="{FF2B5EF4-FFF2-40B4-BE49-F238E27FC236}">
              <a16:creationId xmlns:a16="http://schemas.microsoft.com/office/drawing/2014/main" id="{EF606BB3-918D-47D3-AB38-652882F7310C}"/>
            </a:ext>
          </a:extLst>
        </xdr:cNvPr>
        <xdr:cNvSpPr/>
      </xdr:nvSpPr>
      <xdr:spPr>
        <a:xfrm>
          <a:off x="17937480" y="1815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95250</xdr:rowOff>
    </xdr:from>
    <xdr:to>
      <xdr:col>111</xdr:col>
      <xdr:colOff>177800</xdr:colOff>
      <xdr:row>108</xdr:row>
      <xdr:rowOff>102870</xdr:rowOff>
    </xdr:to>
    <xdr:cxnSp macro="">
      <xdr:nvCxnSpPr>
        <xdr:cNvPr id="843" name="直線コネクタ 842">
          <a:extLst>
            <a:ext uri="{FF2B5EF4-FFF2-40B4-BE49-F238E27FC236}">
              <a16:creationId xmlns:a16="http://schemas.microsoft.com/office/drawing/2014/main" id="{5853FC6C-2A0B-4B11-BA47-FD6EC8039972}"/>
            </a:ext>
          </a:extLst>
        </xdr:cNvPr>
        <xdr:cNvCxnSpPr/>
      </xdr:nvCxnSpPr>
      <xdr:spPr>
        <a:xfrm flipV="1">
          <a:off x="17988280" y="1820037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60961</xdr:rowOff>
    </xdr:from>
    <xdr:to>
      <xdr:col>102</xdr:col>
      <xdr:colOff>165100</xdr:colOff>
      <xdr:row>108</xdr:row>
      <xdr:rowOff>162561</xdr:rowOff>
    </xdr:to>
    <xdr:sp macro="" textlink="">
      <xdr:nvSpPr>
        <xdr:cNvPr id="844" name="楕円 843">
          <a:extLst>
            <a:ext uri="{FF2B5EF4-FFF2-40B4-BE49-F238E27FC236}">
              <a16:creationId xmlns:a16="http://schemas.microsoft.com/office/drawing/2014/main" id="{18525F36-4A81-43E8-ABDC-438B09462041}"/>
            </a:ext>
          </a:extLst>
        </xdr:cNvPr>
        <xdr:cNvSpPr/>
      </xdr:nvSpPr>
      <xdr:spPr>
        <a:xfrm>
          <a:off x="17162780" y="1816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102870</xdr:rowOff>
    </xdr:from>
    <xdr:to>
      <xdr:col>107</xdr:col>
      <xdr:colOff>50800</xdr:colOff>
      <xdr:row>108</xdr:row>
      <xdr:rowOff>111761</xdr:rowOff>
    </xdr:to>
    <xdr:cxnSp macro="">
      <xdr:nvCxnSpPr>
        <xdr:cNvPr id="845" name="直線コネクタ 844">
          <a:extLst>
            <a:ext uri="{FF2B5EF4-FFF2-40B4-BE49-F238E27FC236}">
              <a16:creationId xmlns:a16="http://schemas.microsoft.com/office/drawing/2014/main" id="{B3A9D470-D842-4D8F-8DFB-44EE131CCB9B}"/>
            </a:ext>
          </a:extLst>
        </xdr:cNvPr>
        <xdr:cNvCxnSpPr/>
      </xdr:nvCxnSpPr>
      <xdr:spPr>
        <a:xfrm flipV="1">
          <a:off x="17213580" y="18207990"/>
          <a:ext cx="7747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71120</xdr:rowOff>
    </xdr:from>
    <xdr:to>
      <xdr:col>98</xdr:col>
      <xdr:colOff>38100</xdr:colOff>
      <xdr:row>109</xdr:row>
      <xdr:rowOff>1270</xdr:rowOff>
    </xdr:to>
    <xdr:sp macro="" textlink="">
      <xdr:nvSpPr>
        <xdr:cNvPr id="846" name="楕円 845">
          <a:extLst>
            <a:ext uri="{FF2B5EF4-FFF2-40B4-BE49-F238E27FC236}">
              <a16:creationId xmlns:a16="http://schemas.microsoft.com/office/drawing/2014/main" id="{DA9847CE-FF2B-4874-A131-1E8110654939}"/>
            </a:ext>
          </a:extLst>
        </xdr:cNvPr>
        <xdr:cNvSpPr/>
      </xdr:nvSpPr>
      <xdr:spPr>
        <a:xfrm>
          <a:off x="16388080" y="18176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111761</xdr:rowOff>
    </xdr:from>
    <xdr:to>
      <xdr:col>102</xdr:col>
      <xdr:colOff>114300</xdr:colOff>
      <xdr:row>108</xdr:row>
      <xdr:rowOff>121920</xdr:rowOff>
    </xdr:to>
    <xdr:cxnSp macro="">
      <xdr:nvCxnSpPr>
        <xdr:cNvPr id="847" name="直線コネクタ 846">
          <a:extLst>
            <a:ext uri="{FF2B5EF4-FFF2-40B4-BE49-F238E27FC236}">
              <a16:creationId xmlns:a16="http://schemas.microsoft.com/office/drawing/2014/main" id="{64BE2B60-240E-4876-BE22-17D5CD0CF11C}"/>
            </a:ext>
          </a:extLst>
        </xdr:cNvPr>
        <xdr:cNvCxnSpPr/>
      </xdr:nvCxnSpPr>
      <xdr:spPr>
        <a:xfrm flipV="1">
          <a:off x="16431260" y="18216881"/>
          <a:ext cx="78232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848" name="n_1aveValue【庁舎】&#10;一人当たり面積">
          <a:extLst>
            <a:ext uri="{FF2B5EF4-FFF2-40B4-BE49-F238E27FC236}">
              <a16:creationId xmlns:a16="http://schemas.microsoft.com/office/drawing/2014/main" id="{FF07B56A-B1C0-458A-B6CE-BC12AF5F4899}"/>
            </a:ext>
          </a:extLst>
        </xdr:cNvPr>
        <xdr:cNvSpPr txBox="1"/>
      </xdr:nvSpPr>
      <xdr:spPr>
        <a:xfrm>
          <a:off x="18561127" y="1760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849" name="n_2aveValue【庁舎】&#10;一人当たり面積">
          <a:extLst>
            <a:ext uri="{FF2B5EF4-FFF2-40B4-BE49-F238E27FC236}">
              <a16:creationId xmlns:a16="http://schemas.microsoft.com/office/drawing/2014/main" id="{D0DF7D4B-DBCC-43D2-9F50-DA22F2B2ADA5}"/>
            </a:ext>
          </a:extLst>
        </xdr:cNvPr>
        <xdr:cNvSpPr txBox="1"/>
      </xdr:nvSpPr>
      <xdr:spPr>
        <a:xfrm>
          <a:off x="17776267" y="17626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850" name="n_3aveValue【庁舎】&#10;一人当たり面積">
          <a:extLst>
            <a:ext uri="{FF2B5EF4-FFF2-40B4-BE49-F238E27FC236}">
              <a16:creationId xmlns:a16="http://schemas.microsoft.com/office/drawing/2014/main" id="{03DCD727-E1AB-42C0-8D88-DB9244097C18}"/>
            </a:ext>
          </a:extLst>
        </xdr:cNvPr>
        <xdr:cNvSpPr txBox="1"/>
      </xdr:nvSpPr>
      <xdr:spPr>
        <a:xfrm>
          <a:off x="17001567" y="176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851" name="n_4aveValue【庁舎】&#10;一人当たり面積">
          <a:extLst>
            <a:ext uri="{FF2B5EF4-FFF2-40B4-BE49-F238E27FC236}">
              <a16:creationId xmlns:a16="http://schemas.microsoft.com/office/drawing/2014/main" id="{2B3B2C5D-788C-48F1-9263-C9366585459D}"/>
            </a:ext>
          </a:extLst>
        </xdr:cNvPr>
        <xdr:cNvSpPr txBox="1"/>
      </xdr:nvSpPr>
      <xdr:spPr>
        <a:xfrm>
          <a:off x="16226867" y="17663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137177</xdr:rowOff>
    </xdr:from>
    <xdr:ext cx="469744" cy="259045"/>
    <xdr:sp macro="" textlink="">
      <xdr:nvSpPr>
        <xdr:cNvPr id="852" name="n_1mainValue【庁舎】&#10;一人当たり面積">
          <a:extLst>
            <a:ext uri="{FF2B5EF4-FFF2-40B4-BE49-F238E27FC236}">
              <a16:creationId xmlns:a16="http://schemas.microsoft.com/office/drawing/2014/main" id="{F5663233-AE92-4E8D-B790-C03A1D8086A4}"/>
            </a:ext>
          </a:extLst>
        </xdr:cNvPr>
        <xdr:cNvSpPr txBox="1"/>
      </xdr:nvSpPr>
      <xdr:spPr>
        <a:xfrm>
          <a:off x="185611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144797</xdr:rowOff>
    </xdr:from>
    <xdr:ext cx="469744" cy="259045"/>
    <xdr:sp macro="" textlink="">
      <xdr:nvSpPr>
        <xdr:cNvPr id="853" name="n_2mainValue【庁舎】&#10;一人当たり面積">
          <a:extLst>
            <a:ext uri="{FF2B5EF4-FFF2-40B4-BE49-F238E27FC236}">
              <a16:creationId xmlns:a16="http://schemas.microsoft.com/office/drawing/2014/main" id="{A90D6CFC-8393-4B50-8E92-8459C28C4549}"/>
            </a:ext>
          </a:extLst>
        </xdr:cNvPr>
        <xdr:cNvSpPr txBox="1"/>
      </xdr:nvSpPr>
      <xdr:spPr>
        <a:xfrm>
          <a:off x="17776267" y="1824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153688</xdr:rowOff>
    </xdr:from>
    <xdr:ext cx="469744" cy="259045"/>
    <xdr:sp macro="" textlink="">
      <xdr:nvSpPr>
        <xdr:cNvPr id="854" name="n_3mainValue【庁舎】&#10;一人当たり面積">
          <a:extLst>
            <a:ext uri="{FF2B5EF4-FFF2-40B4-BE49-F238E27FC236}">
              <a16:creationId xmlns:a16="http://schemas.microsoft.com/office/drawing/2014/main" id="{67CCBBED-DF4F-4F44-A96D-6DE736EB1872}"/>
            </a:ext>
          </a:extLst>
        </xdr:cNvPr>
        <xdr:cNvSpPr txBox="1"/>
      </xdr:nvSpPr>
      <xdr:spPr>
        <a:xfrm>
          <a:off x="17001567" y="1825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163847</xdr:rowOff>
    </xdr:from>
    <xdr:ext cx="469744" cy="259045"/>
    <xdr:sp macro="" textlink="">
      <xdr:nvSpPr>
        <xdr:cNvPr id="855" name="n_4mainValue【庁舎】&#10;一人当たり面積">
          <a:extLst>
            <a:ext uri="{FF2B5EF4-FFF2-40B4-BE49-F238E27FC236}">
              <a16:creationId xmlns:a16="http://schemas.microsoft.com/office/drawing/2014/main" id="{043851D6-0D16-466F-9415-0FA883F3EC2B}"/>
            </a:ext>
          </a:extLst>
        </xdr:cNvPr>
        <xdr:cNvSpPr txBox="1"/>
      </xdr:nvSpPr>
      <xdr:spPr>
        <a:xfrm>
          <a:off x="16226867" y="1826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011212BA-6515-48AA-A8F4-774D2DCB60D7}"/>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AC31C413-0583-4E84-9EE0-D32104935A36}"/>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EC5F651D-E2EB-4966-9E42-1BE921AD205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減価償却率は類似団体と比較し高い数値であり、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人あたりの有形固定資産額については低い水準である。老朽化の進んでいる施設の長寿命化計画など検討が必要である。　　　　　　　　　　　　　　　　　　　　　　　　　　　　　　　　　　　　　　　　　　　　　　　　　　　　　　　　　　　　　　　　　　　　　　　　　　　　　　　　　　　　　　　　　　　　　　　　　　　　　　　　　　　　　　　　　　　　　　　</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平均と比較すると低く、また減価償却率についても低い水準である。分団車庫や消防団本部など老朽化が進んでいるため改修・維持・更新や統廃合などの管理体制について今後も検討が必要であ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減価償却率は類似団体平均と比較すると高い水準であり、１人あたりの保有量については類似団体と比較すると低い水準である。令和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年度には琴平町社会福祉センターに対する屋根改修工事を実施。今後も引き続き住民の安全面も考慮し施設の改修・維持・更新に努める。</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人あたりの保有量については類似団体平均よりも低い水準である。令和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年度には、トイレ改修や附属設備工事等を実施しており、施設の維持管理に努めている。今後大規模改修や長寿命化工事など維持・更新について検討が必要である。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4032_&#29748;&#24179;&#30010;/&#12304;&#36001;&#25919;&#29366;&#27841;&#36039;&#26009;&#38598;&#12305;_374032_&#29748;&#24179;&#30010;_2024(2&#22238;&#30446;)_260910.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4032_&#29748;&#24179;&#30010;\&#12304;&#36001;&#25919;&#29366;&#27841;&#36039;&#26009;&#38598;&#12305;_374032_&#29748;&#24179;&#30010;_2024(2&#22238;&#30446;)_260910.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4032_&#29748;&#24179;&#30010;/&#12304;&#36001;&#25919;&#29366;&#27841;&#36039;&#26009;&#38598;&#12305;_374032_&#29748;&#24179;&#30010;_2024(2&#22238;&#30446;)_2609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51.8</v>
          </cell>
          <cell r="BX51">
            <v>35.200000000000003</v>
          </cell>
          <cell r="CF51">
            <v>18.2</v>
          </cell>
          <cell r="CN51">
            <v>13.5</v>
          </cell>
          <cell r="CV51">
            <v>9.8000000000000007</v>
          </cell>
        </row>
        <row r="53">
          <cell r="BP53">
            <v>47</v>
          </cell>
          <cell r="BX53">
            <v>48.8</v>
          </cell>
          <cell r="CF53">
            <v>50.3</v>
          </cell>
          <cell r="CN53">
            <v>52</v>
          </cell>
          <cell r="CV53">
            <v>53.3</v>
          </cell>
        </row>
        <row r="55">
          <cell r="AN55" t="str">
            <v>類似団体内平均値</v>
          </cell>
          <cell r="BP55">
            <v>3.4</v>
          </cell>
          <cell r="BX55">
            <v>0</v>
          </cell>
          <cell r="CF55">
            <v>0</v>
          </cell>
          <cell r="CN55">
            <v>0</v>
          </cell>
          <cell r="CV55">
            <v>0</v>
          </cell>
        </row>
        <row r="57">
          <cell r="BP57">
            <v>62.8</v>
          </cell>
          <cell r="BX57">
            <v>62.7</v>
          </cell>
          <cell r="CF57">
            <v>63.1</v>
          </cell>
          <cell r="CN57">
            <v>64</v>
          </cell>
          <cell r="CV57">
            <v>64</v>
          </cell>
        </row>
        <row r="72">
          <cell r="BP72" t="str">
            <v>R02</v>
          </cell>
          <cell r="BX72" t="str">
            <v>R03</v>
          </cell>
          <cell r="CF72" t="str">
            <v>R04</v>
          </cell>
          <cell r="CN72" t="str">
            <v>R05</v>
          </cell>
          <cell r="CV72" t="str">
            <v>R06</v>
          </cell>
        </row>
        <row r="73">
          <cell r="AN73" t="str">
            <v>当該団体値</v>
          </cell>
          <cell r="BP73">
            <v>51.8</v>
          </cell>
          <cell r="BX73">
            <v>35.200000000000003</v>
          </cell>
          <cell r="CF73">
            <v>18.2</v>
          </cell>
          <cell r="CN73">
            <v>13.5</v>
          </cell>
          <cell r="CV73">
            <v>9.8000000000000007</v>
          </cell>
        </row>
        <row r="75">
          <cell r="BP75">
            <v>7.2</v>
          </cell>
          <cell r="BX75">
            <v>7.2</v>
          </cell>
          <cell r="CF75">
            <v>7.3</v>
          </cell>
          <cell r="CN75">
            <v>8</v>
          </cell>
          <cell r="CV75">
            <v>8.1</v>
          </cell>
        </row>
        <row r="77">
          <cell r="AN77" t="str">
            <v>類似団体内平均値</v>
          </cell>
          <cell r="BP77">
            <v>3.4</v>
          </cell>
          <cell r="BX77">
            <v>0</v>
          </cell>
          <cell r="CF77">
            <v>0</v>
          </cell>
          <cell r="CN77">
            <v>0</v>
          </cell>
          <cell r="CV77">
            <v>0</v>
          </cell>
        </row>
        <row r="79">
          <cell r="BP79">
            <v>8.8000000000000007</v>
          </cell>
          <cell r="BX79">
            <v>8.3000000000000007</v>
          </cell>
          <cell r="CF79">
            <v>8.1</v>
          </cell>
          <cell r="CN79">
            <v>8.1999999999999993</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5878634</v>
      </c>
      <c r="BO4" s="358"/>
      <c r="BP4" s="358"/>
      <c r="BQ4" s="358"/>
      <c r="BR4" s="358"/>
      <c r="BS4" s="358"/>
      <c r="BT4" s="358"/>
      <c r="BU4" s="359"/>
      <c r="BV4" s="357">
        <v>4949532</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6.1</v>
      </c>
      <c r="CU4" s="364"/>
      <c r="CV4" s="364"/>
      <c r="CW4" s="364"/>
      <c r="CX4" s="364"/>
      <c r="CY4" s="364"/>
      <c r="CZ4" s="364"/>
      <c r="DA4" s="365"/>
      <c r="DB4" s="363">
        <v>6.6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5666758</v>
      </c>
      <c r="BO5" s="395"/>
      <c r="BP5" s="395"/>
      <c r="BQ5" s="395"/>
      <c r="BR5" s="395"/>
      <c r="BS5" s="395"/>
      <c r="BT5" s="395"/>
      <c r="BU5" s="396"/>
      <c r="BV5" s="394">
        <v>4705269</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88.7</v>
      </c>
      <c r="CU5" s="392"/>
      <c r="CV5" s="392"/>
      <c r="CW5" s="392"/>
      <c r="CX5" s="392"/>
      <c r="CY5" s="392"/>
      <c r="CZ5" s="392"/>
      <c r="DA5" s="393"/>
      <c r="DB5" s="391">
        <v>90.3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211876</v>
      </c>
      <c r="BO6" s="395"/>
      <c r="BP6" s="395"/>
      <c r="BQ6" s="395"/>
      <c r="BR6" s="395"/>
      <c r="BS6" s="395"/>
      <c r="BT6" s="395"/>
      <c r="BU6" s="396"/>
      <c r="BV6" s="394">
        <v>244263</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88.9</v>
      </c>
      <c r="CU6" s="432"/>
      <c r="CV6" s="432"/>
      <c r="CW6" s="432"/>
      <c r="CX6" s="432"/>
      <c r="CY6" s="432"/>
      <c r="CZ6" s="432"/>
      <c r="DA6" s="433"/>
      <c r="DB6" s="431">
        <v>90.8</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27868</v>
      </c>
      <c r="BO7" s="395"/>
      <c r="BP7" s="395"/>
      <c r="BQ7" s="395"/>
      <c r="BR7" s="395"/>
      <c r="BS7" s="395"/>
      <c r="BT7" s="395"/>
      <c r="BU7" s="396"/>
      <c r="BV7" s="394">
        <v>46690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3016230</v>
      </c>
      <c r="CU7" s="395"/>
      <c r="CV7" s="395"/>
      <c r="CW7" s="395"/>
      <c r="CX7" s="395"/>
      <c r="CY7" s="395"/>
      <c r="CZ7" s="395"/>
      <c r="DA7" s="396"/>
      <c r="DB7" s="394">
        <v>2972872</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184008</v>
      </c>
      <c r="BO8" s="395"/>
      <c r="BP8" s="395"/>
      <c r="BQ8" s="395"/>
      <c r="BR8" s="395"/>
      <c r="BS8" s="395"/>
      <c r="BT8" s="395"/>
      <c r="BU8" s="396"/>
      <c r="BV8" s="394">
        <v>197573</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0.35</v>
      </c>
      <c r="CU8" s="435"/>
      <c r="CV8" s="435"/>
      <c r="CW8" s="435"/>
      <c r="CX8" s="435"/>
      <c r="CY8" s="435"/>
      <c r="CZ8" s="435"/>
      <c r="DA8" s="436"/>
      <c r="DB8" s="434">
        <v>0.35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8468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-13565</v>
      </c>
      <c r="BO9" s="395"/>
      <c r="BP9" s="395"/>
      <c r="BQ9" s="395"/>
      <c r="BR9" s="395"/>
      <c r="BS9" s="395"/>
      <c r="BT9" s="395"/>
      <c r="BU9" s="396"/>
      <c r="BV9" s="394">
        <v>-24906</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11.9</v>
      </c>
      <c r="CU9" s="392"/>
      <c r="CV9" s="392"/>
      <c r="CW9" s="392"/>
      <c r="CX9" s="392"/>
      <c r="CY9" s="392"/>
      <c r="CZ9" s="392"/>
      <c r="DA9" s="393"/>
      <c r="DB9" s="391">
        <v>12.7</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9186</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503</v>
      </c>
      <c r="BO10" s="395"/>
      <c r="BP10" s="395"/>
      <c r="BQ10" s="395"/>
      <c r="BR10" s="395"/>
      <c r="BS10" s="395"/>
      <c r="BT10" s="395"/>
      <c r="BU10" s="396"/>
      <c r="BV10" s="394">
        <v>21</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8140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215580</v>
      </c>
      <c r="BO12" s="395"/>
      <c r="BP12" s="395"/>
      <c r="BQ12" s="395"/>
      <c r="BR12" s="395"/>
      <c r="BS12" s="395"/>
      <c r="BT12" s="395"/>
      <c r="BU12" s="396"/>
      <c r="BV12" s="394">
        <v>105849</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7848</v>
      </c>
      <c r="S13" s="479"/>
      <c r="T13" s="479"/>
      <c r="U13" s="479"/>
      <c r="V13" s="480"/>
      <c r="W13" s="410" t="s">
        <v>131</v>
      </c>
      <c r="X13" s="411"/>
      <c r="Y13" s="411"/>
      <c r="Z13" s="411"/>
      <c r="AA13" s="411"/>
      <c r="AB13" s="401"/>
      <c r="AC13" s="445">
        <v>200</v>
      </c>
      <c r="AD13" s="446"/>
      <c r="AE13" s="446"/>
      <c r="AF13" s="446"/>
      <c r="AG13" s="488"/>
      <c r="AH13" s="445">
        <v>269</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-228642</v>
      </c>
      <c r="BO13" s="395"/>
      <c r="BP13" s="395"/>
      <c r="BQ13" s="395"/>
      <c r="BR13" s="395"/>
      <c r="BS13" s="395"/>
      <c r="BT13" s="395"/>
      <c r="BU13" s="396"/>
      <c r="BV13" s="394">
        <v>-130734</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8.1</v>
      </c>
      <c r="CU13" s="392"/>
      <c r="CV13" s="392"/>
      <c r="CW13" s="392"/>
      <c r="CX13" s="392"/>
      <c r="CY13" s="392"/>
      <c r="CZ13" s="392"/>
      <c r="DA13" s="393"/>
      <c r="DB13" s="391">
        <v>8</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8294</v>
      </c>
      <c r="S14" s="479"/>
      <c r="T14" s="479"/>
      <c r="U14" s="479"/>
      <c r="V14" s="480"/>
      <c r="W14" s="384"/>
      <c r="X14" s="385"/>
      <c r="Y14" s="385"/>
      <c r="Z14" s="385"/>
      <c r="AA14" s="385"/>
      <c r="AB14" s="374"/>
      <c r="AC14" s="481">
        <v>5</v>
      </c>
      <c r="AD14" s="482"/>
      <c r="AE14" s="482"/>
      <c r="AF14" s="482"/>
      <c r="AG14" s="483"/>
      <c r="AH14" s="481">
        <v>6.2</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9.8000000000000007</v>
      </c>
      <c r="CU14" s="493"/>
      <c r="CV14" s="493"/>
      <c r="CW14" s="493"/>
      <c r="CX14" s="493"/>
      <c r="CY14" s="493"/>
      <c r="CZ14" s="493"/>
      <c r="DA14" s="494"/>
      <c r="DB14" s="492">
        <v>13.5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8025</v>
      </c>
      <c r="S15" s="479"/>
      <c r="T15" s="479"/>
      <c r="U15" s="479"/>
      <c r="V15" s="480"/>
      <c r="W15" s="410" t="s">
        <v>137</v>
      </c>
      <c r="X15" s="411"/>
      <c r="Y15" s="411"/>
      <c r="Z15" s="411"/>
      <c r="AA15" s="411"/>
      <c r="AB15" s="401"/>
      <c r="AC15" s="445">
        <v>1017</v>
      </c>
      <c r="AD15" s="446"/>
      <c r="AE15" s="446"/>
      <c r="AF15" s="446"/>
      <c r="AG15" s="488"/>
      <c r="AH15" s="445">
        <v>990</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945827</v>
      </c>
      <c r="BO15" s="358"/>
      <c r="BP15" s="358"/>
      <c r="BQ15" s="358"/>
      <c r="BR15" s="358"/>
      <c r="BS15" s="358"/>
      <c r="BT15" s="358"/>
      <c r="BU15" s="359"/>
      <c r="BV15" s="357">
        <v>943798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25.3</v>
      </c>
      <c r="AD16" s="482"/>
      <c r="AE16" s="482"/>
      <c r="AF16" s="482"/>
      <c r="AG16" s="483"/>
      <c r="AH16" s="481">
        <v>22.7</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2764940</v>
      </c>
      <c r="BO16" s="395"/>
      <c r="BP16" s="395"/>
      <c r="BQ16" s="395"/>
      <c r="BR16" s="395"/>
      <c r="BS16" s="395"/>
      <c r="BT16" s="395"/>
      <c r="BU16" s="396"/>
      <c r="BV16" s="394">
        <v>2707721</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144</v>
      </c>
      <c r="S17" s="501"/>
      <c r="T17" s="501"/>
      <c r="U17" s="501"/>
      <c r="V17" s="502"/>
      <c r="W17" s="410" t="s">
        <v>145</v>
      </c>
      <c r="X17" s="411"/>
      <c r="Y17" s="411"/>
      <c r="Z17" s="411"/>
      <c r="AA17" s="411"/>
      <c r="AB17" s="401"/>
      <c r="AC17" s="445">
        <v>2804</v>
      </c>
      <c r="AD17" s="446"/>
      <c r="AE17" s="446"/>
      <c r="AF17" s="446"/>
      <c r="AG17" s="488"/>
      <c r="AH17" s="445">
        <v>3107</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1189084</v>
      </c>
      <c r="BO17" s="395"/>
      <c r="BP17" s="395"/>
      <c r="BQ17" s="395"/>
      <c r="BR17" s="395"/>
      <c r="BS17" s="395"/>
      <c r="BT17" s="395"/>
      <c r="BU17" s="396"/>
      <c r="BV17" s="394">
        <v>1186500</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8.4700000000000006</v>
      </c>
      <c r="M18" s="518"/>
      <c r="N18" s="518"/>
      <c r="O18" s="518"/>
      <c r="P18" s="518"/>
      <c r="Q18" s="518"/>
      <c r="R18" s="519"/>
      <c r="S18" s="519"/>
      <c r="T18" s="519"/>
      <c r="U18" s="519"/>
      <c r="V18" s="520"/>
      <c r="W18" s="412"/>
      <c r="X18" s="413"/>
      <c r="Y18" s="413"/>
      <c r="Z18" s="413"/>
      <c r="AA18" s="413"/>
      <c r="AB18" s="404"/>
      <c r="AC18" s="521">
        <v>69.7</v>
      </c>
      <c r="AD18" s="522"/>
      <c r="AE18" s="522"/>
      <c r="AF18" s="522"/>
      <c r="AG18" s="523"/>
      <c r="AH18" s="521">
        <v>71.2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2767097</v>
      </c>
      <c r="BO18" s="395"/>
      <c r="BP18" s="395"/>
      <c r="BQ18" s="395"/>
      <c r="BR18" s="395"/>
      <c r="BS18" s="395"/>
      <c r="BT18" s="395"/>
      <c r="BU18" s="396"/>
      <c r="BV18" s="394">
        <v>2754456</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1000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3938563</v>
      </c>
      <c r="BO19" s="395"/>
      <c r="BP19" s="395"/>
      <c r="BQ19" s="395"/>
      <c r="BR19" s="395"/>
      <c r="BS19" s="395"/>
      <c r="BT19" s="395"/>
      <c r="BU19" s="396"/>
      <c r="BV19" s="394">
        <v>3844198</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3675</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4703260</v>
      </c>
      <c r="BO22" s="358"/>
      <c r="BP22" s="358"/>
      <c r="BQ22" s="358"/>
      <c r="BR22" s="358"/>
      <c r="BS22" s="358"/>
      <c r="BT22" s="358"/>
      <c r="BU22" s="359"/>
      <c r="BV22" s="357">
        <v>4852554</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4391554</v>
      </c>
      <c r="BO23" s="395"/>
      <c r="BP23" s="395"/>
      <c r="BQ23" s="395"/>
      <c r="BR23" s="395"/>
      <c r="BS23" s="395"/>
      <c r="BT23" s="395"/>
      <c r="BU23" s="396"/>
      <c r="BV23" s="394">
        <v>4546598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7500</v>
      </c>
      <c r="R24" s="446"/>
      <c r="S24" s="446"/>
      <c r="T24" s="446"/>
      <c r="U24" s="446"/>
      <c r="V24" s="488"/>
      <c r="W24" s="540"/>
      <c r="X24" s="541"/>
      <c r="Y24" s="542"/>
      <c r="Z24" s="444" t="s">
        <v>162</v>
      </c>
      <c r="AA24" s="424"/>
      <c r="AB24" s="424"/>
      <c r="AC24" s="424"/>
      <c r="AD24" s="424"/>
      <c r="AE24" s="424"/>
      <c r="AF24" s="424"/>
      <c r="AG24" s="425"/>
      <c r="AH24" s="445">
        <v>113</v>
      </c>
      <c r="AI24" s="446"/>
      <c r="AJ24" s="446"/>
      <c r="AK24" s="446"/>
      <c r="AL24" s="488"/>
      <c r="AM24" s="445">
        <v>322389</v>
      </c>
      <c r="AN24" s="446"/>
      <c r="AO24" s="446"/>
      <c r="AP24" s="446"/>
      <c r="AQ24" s="446"/>
      <c r="AR24" s="488"/>
      <c r="AS24" s="445">
        <v>2853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3254354</v>
      </c>
      <c r="BO24" s="395"/>
      <c r="BP24" s="395"/>
      <c r="BQ24" s="395"/>
      <c r="BR24" s="395"/>
      <c r="BS24" s="395"/>
      <c r="BT24" s="395"/>
      <c r="BU24" s="396"/>
      <c r="BV24" s="394">
        <v>3233192</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5760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584038</v>
      </c>
      <c r="BO25" s="358"/>
      <c r="BP25" s="358"/>
      <c r="BQ25" s="358"/>
      <c r="BR25" s="358"/>
      <c r="BS25" s="358"/>
      <c r="BT25" s="358"/>
      <c r="BU25" s="359"/>
      <c r="BV25" s="357">
        <v>641428</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5200</v>
      </c>
      <c r="R26" s="446"/>
      <c r="S26" s="446"/>
      <c r="T26" s="446"/>
      <c r="U26" s="446"/>
      <c r="V26" s="488"/>
      <c r="W26" s="540"/>
      <c r="X26" s="541"/>
      <c r="Y26" s="542"/>
      <c r="Z26" s="444" t="s">
        <v>168</v>
      </c>
      <c r="AA26" s="546"/>
      <c r="AB26" s="546"/>
      <c r="AC26" s="546"/>
      <c r="AD26" s="546"/>
      <c r="AE26" s="546"/>
      <c r="AF26" s="546"/>
      <c r="AG26" s="547"/>
      <c r="AH26" s="445">
        <v>8</v>
      </c>
      <c r="AI26" s="446"/>
      <c r="AJ26" s="446"/>
      <c r="AK26" s="446"/>
      <c r="AL26" s="488"/>
      <c r="AM26" s="445">
        <v>22880</v>
      </c>
      <c r="AN26" s="446"/>
      <c r="AO26" s="446"/>
      <c r="AP26" s="446"/>
      <c r="AQ26" s="446"/>
      <c r="AR26" s="488"/>
      <c r="AS26" s="445">
        <v>2860</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v>18589</v>
      </c>
      <c r="BO26" s="395"/>
      <c r="BP26" s="395"/>
      <c r="BQ26" s="395"/>
      <c r="BR26" s="395"/>
      <c r="BS26" s="395"/>
      <c r="BT26" s="395"/>
      <c r="BU26" s="396"/>
      <c r="BV26" s="394">
        <v>18700</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3290</v>
      </c>
      <c r="R27" s="446"/>
      <c r="S27" s="446"/>
      <c r="T27" s="446"/>
      <c r="U27" s="446"/>
      <c r="V27" s="488"/>
      <c r="W27" s="540"/>
      <c r="X27" s="541"/>
      <c r="Y27" s="542"/>
      <c r="Z27" s="444" t="s">
        <v>171</v>
      </c>
      <c r="AA27" s="424"/>
      <c r="AB27" s="424"/>
      <c r="AC27" s="424"/>
      <c r="AD27" s="424"/>
      <c r="AE27" s="424"/>
      <c r="AF27" s="424"/>
      <c r="AG27" s="425"/>
      <c r="AH27" s="445">
        <v>1</v>
      </c>
      <c r="AI27" s="446"/>
      <c r="AJ27" s="446"/>
      <c r="AK27" s="446"/>
      <c r="AL27" s="488"/>
      <c r="AM27" s="445" t="s">
        <v>172</v>
      </c>
      <c r="AN27" s="446"/>
      <c r="AO27" s="446"/>
      <c r="AP27" s="446"/>
      <c r="AQ27" s="446"/>
      <c r="AR27" s="488"/>
      <c r="AS27" s="445" t="s">
        <v>172</v>
      </c>
      <c r="AT27" s="446"/>
      <c r="AU27" s="446"/>
      <c r="AV27" s="446"/>
      <c r="AW27" s="446"/>
      <c r="AX27" s="447"/>
      <c r="AY27" s="489" t="s">
        <v>173</v>
      </c>
      <c r="AZ27" s="490"/>
      <c r="BA27" s="490"/>
      <c r="BB27" s="490"/>
      <c r="BC27" s="490"/>
      <c r="BD27" s="490"/>
      <c r="BE27" s="490"/>
      <c r="BF27" s="490"/>
      <c r="BG27" s="490"/>
      <c r="BH27" s="490"/>
      <c r="BI27" s="490"/>
      <c r="BJ27" s="490"/>
      <c r="BK27" s="490"/>
      <c r="BL27" s="490"/>
      <c r="BM27" s="491"/>
      <c r="BN27" s="513">
        <v>130424</v>
      </c>
      <c r="BO27" s="514"/>
      <c r="BP27" s="514"/>
      <c r="BQ27" s="514"/>
      <c r="BR27" s="514"/>
      <c r="BS27" s="514"/>
      <c r="BT27" s="514"/>
      <c r="BU27" s="515"/>
      <c r="BV27" s="513">
        <v>130424</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174</v>
      </c>
      <c r="F28" s="424"/>
      <c r="G28" s="424"/>
      <c r="H28" s="424"/>
      <c r="I28" s="424"/>
      <c r="J28" s="424"/>
      <c r="K28" s="425"/>
      <c r="L28" s="445">
        <v>1</v>
      </c>
      <c r="M28" s="446"/>
      <c r="N28" s="446"/>
      <c r="O28" s="446"/>
      <c r="P28" s="488"/>
      <c r="Q28" s="445">
        <v>2860</v>
      </c>
      <c r="R28" s="446"/>
      <c r="S28" s="446"/>
      <c r="T28" s="446"/>
      <c r="U28" s="446"/>
      <c r="V28" s="488"/>
      <c r="W28" s="540"/>
      <c r="X28" s="541"/>
      <c r="Y28" s="542"/>
      <c r="Z28" s="444" t="s">
        <v>175</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176</v>
      </c>
      <c r="AZ28" s="549"/>
      <c r="BA28" s="549"/>
      <c r="BB28" s="550"/>
      <c r="BC28" s="354" t="s">
        <v>46</v>
      </c>
      <c r="BD28" s="355"/>
      <c r="BE28" s="355"/>
      <c r="BF28" s="355"/>
      <c r="BG28" s="355"/>
      <c r="BH28" s="355"/>
      <c r="BI28" s="355"/>
      <c r="BJ28" s="355"/>
      <c r="BK28" s="355"/>
      <c r="BL28" s="355"/>
      <c r="BM28" s="356"/>
      <c r="BN28" s="357">
        <v>843233</v>
      </c>
      <c r="BO28" s="358"/>
      <c r="BP28" s="358"/>
      <c r="BQ28" s="358"/>
      <c r="BR28" s="358"/>
      <c r="BS28" s="358"/>
      <c r="BT28" s="358"/>
      <c r="BU28" s="359"/>
      <c r="BV28" s="357">
        <v>938310</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177</v>
      </c>
      <c r="F29" s="424"/>
      <c r="G29" s="424"/>
      <c r="H29" s="424"/>
      <c r="I29" s="424"/>
      <c r="J29" s="424"/>
      <c r="K29" s="425"/>
      <c r="L29" s="445">
        <v>8</v>
      </c>
      <c r="M29" s="446"/>
      <c r="N29" s="446"/>
      <c r="O29" s="446"/>
      <c r="P29" s="488"/>
      <c r="Q29" s="445">
        <v>2700</v>
      </c>
      <c r="R29" s="446"/>
      <c r="S29" s="446"/>
      <c r="T29" s="446"/>
      <c r="U29" s="446"/>
      <c r="V29" s="488"/>
      <c r="W29" s="543"/>
      <c r="X29" s="544"/>
      <c r="Y29" s="545"/>
      <c r="Z29" s="444" t="s">
        <v>178</v>
      </c>
      <c r="AA29" s="424"/>
      <c r="AB29" s="424"/>
      <c r="AC29" s="424"/>
      <c r="AD29" s="424"/>
      <c r="AE29" s="424"/>
      <c r="AF29" s="424"/>
      <c r="AG29" s="425"/>
      <c r="AH29" s="445">
        <v>114</v>
      </c>
      <c r="AI29" s="446"/>
      <c r="AJ29" s="446"/>
      <c r="AK29" s="446"/>
      <c r="AL29" s="488"/>
      <c r="AM29" s="445">
        <v>326349</v>
      </c>
      <c r="AN29" s="446"/>
      <c r="AO29" s="446"/>
      <c r="AP29" s="446"/>
      <c r="AQ29" s="446"/>
      <c r="AR29" s="488"/>
      <c r="AS29" s="445">
        <v>2863</v>
      </c>
      <c r="AT29" s="446"/>
      <c r="AU29" s="446"/>
      <c r="AV29" s="446"/>
      <c r="AW29" s="446"/>
      <c r="AX29" s="447"/>
      <c r="AY29" s="551"/>
      <c r="AZ29" s="552"/>
      <c r="BA29" s="552"/>
      <c r="BB29" s="553"/>
      <c r="BC29" s="428" t="s">
        <v>179</v>
      </c>
      <c r="BD29" s="429"/>
      <c r="BE29" s="429"/>
      <c r="BF29" s="429"/>
      <c r="BG29" s="429"/>
      <c r="BH29" s="429"/>
      <c r="BI29" s="429"/>
      <c r="BJ29" s="429"/>
      <c r="BK29" s="429"/>
      <c r="BL29" s="429"/>
      <c r="BM29" s="430"/>
      <c r="BN29" s="394">
        <v>56057</v>
      </c>
      <c r="BO29" s="395"/>
      <c r="BP29" s="395"/>
      <c r="BQ29" s="395"/>
      <c r="BR29" s="395"/>
      <c r="BS29" s="395"/>
      <c r="BT29" s="395"/>
      <c r="BU29" s="396"/>
      <c r="BV29" s="394">
        <v>38967</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180</v>
      </c>
      <c r="X30" s="562"/>
      <c r="Y30" s="562"/>
      <c r="Z30" s="562"/>
      <c r="AA30" s="562"/>
      <c r="AB30" s="562"/>
      <c r="AC30" s="562"/>
      <c r="AD30" s="562"/>
      <c r="AE30" s="562"/>
      <c r="AF30" s="562"/>
      <c r="AG30" s="563"/>
      <c r="AH30" s="521">
        <v>96.9</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615473</v>
      </c>
      <c r="BO30" s="514"/>
      <c r="BP30" s="514"/>
      <c r="BQ30" s="514"/>
      <c r="BR30" s="514"/>
      <c r="BS30" s="514"/>
      <c r="BT30" s="514"/>
      <c r="BU30" s="515"/>
      <c r="BV30" s="513">
        <v>540604</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181</v>
      </c>
      <c r="D32" s="557"/>
      <c r="E32" s="557"/>
      <c r="F32" s="557"/>
      <c r="G32" s="557"/>
      <c r="H32" s="557"/>
      <c r="I32" s="557"/>
      <c r="J32" s="557"/>
      <c r="K32" s="557"/>
      <c r="L32" s="557"/>
      <c r="M32" s="557"/>
      <c r="N32" s="557"/>
      <c r="O32" s="557"/>
      <c r="P32" s="557"/>
      <c r="Q32" s="557"/>
      <c r="R32" s="557"/>
      <c r="S32" s="557"/>
      <c r="U32" s="398" t="s">
        <v>182</v>
      </c>
      <c r="V32" s="398"/>
      <c r="W32" s="398"/>
      <c r="X32" s="398"/>
      <c r="Y32" s="398"/>
      <c r="Z32" s="398"/>
      <c r="AA32" s="398"/>
      <c r="AB32" s="398"/>
      <c r="AC32" s="398"/>
      <c r="AD32" s="398"/>
      <c r="AE32" s="398"/>
      <c r="AF32" s="398"/>
      <c r="AG32" s="398"/>
      <c r="AH32" s="398"/>
      <c r="AI32" s="398"/>
      <c r="AJ32" s="398"/>
      <c r="AK32" s="398"/>
      <c r="AM32" s="398" t="s">
        <v>183</v>
      </c>
      <c r="AN32" s="398"/>
      <c r="AO32" s="398"/>
      <c r="AP32" s="398"/>
      <c r="AQ32" s="398"/>
      <c r="AR32" s="398"/>
      <c r="AS32" s="398"/>
      <c r="AT32" s="398"/>
      <c r="AU32" s="398"/>
      <c r="AV32" s="398"/>
      <c r="AW32" s="398"/>
      <c r="AX32" s="398"/>
      <c r="AY32" s="398"/>
      <c r="AZ32" s="398"/>
      <c r="BA32" s="398"/>
      <c r="BB32" s="398"/>
      <c r="BC32" s="398"/>
      <c r="BE32" s="398" t="s">
        <v>184</v>
      </c>
      <c r="BF32" s="398"/>
      <c r="BG32" s="398"/>
      <c r="BH32" s="398"/>
      <c r="BI32" s="398"/>
      <c r="BJ32" s="398"/>
      <c r="BK32" s="398"/>
      <c r="BL32" s="398"/>
      <c r="BM32" s="398"/>
      <c r="BN32" s="398"/>
      <c r="BO32" s="398"/>
      <c r="BP32" s="398"/>
      <c r="BQ32" s="398"/>
      <c r="BR32" s="398"/>
      <c r="BS32" s="398"/>
      <c r="BT32" s="398"/>
      <c r="BU32" s="398"/>
      <c r="BW32" s="398" t="s">
        <v>185</v>
      </c>
      <c r="BX32" s="398"/>
      <c r="BY32" s="398"/>
      <c r="BZ32" s="398"/>
      <c r="CA32" s="398"/>
      <c r="CB32" s="398"/>
      <c r="CC32" s="398"/>
      <c r="CD32" s="398"/>
      <c r="CE32" s="398"/>
      <c r="CF32" s="398"/>
      <c r="CG32" s="398"/>
      <c r="CH32" s="398"/>
      <c r="CI32" s="398"/>
      <c r="CJ32" s="398"/>
      <c r="CK32" s="398"/>
      <c r="CL32" s="398"/>
      <c r="CM32" s="398"/>
      <c r="CO32" s="398" t="s">
        <v>186</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187</v>
      </c>
      <c r="D33" s="418"/>
      <c r="E33" s="383" t="s">
        <v>188</v>
      </c>
      <c r="F33" s="383"/>
      <c r="G33" s="383"/>
      <c r="H33" s="383"/>
      <c r="I33" s="383"/>
      <c r="J33" s="383"/>
      <c r="K33" s="383"/>
      <c r="L33" s="383"/>
      <c r="M33" s="383"/>
      <c r="N33" s="383"/>
      <c r="O33" s="383"/>
      <c r="P33" s="383"/>
      <c r="Q33" s="383"/>
      <c r="R33" s="383"/>
      <c r="S33" s="383"/>
      <c r="T33" s="167"/>
      <c r="U33" s="418" t="s">
        <v>187</v>
      </c>
      <c r="V33" s="418"/>
      <c r="W33" s="383" t="s">
        <v>188</v>
      </c>
      <c r="X33" s="383"/>
      <c r="Y33" s="383"/>
      <c r="Z33" s="383"/>
      <c r="AA33" s="383"/>
      <c r="AB33" s="383"/>
      <c r="AC33" s="383"/>
      <c r="AD33" s="383"/>
      <c r="AE33" s="383"/>
      <c r="AF33" s="383"/>
      <c r="AG33" s="383"/>
      <c r="AH33" s="383"/>
      <c r="AI33" s="383"/>
      <c r="AJ33" s="383"/>
      <c r="AK33" s="383"/>
      <c r="AL33" s="167"/>
      <c r="AM33" s="418" t="s">
        <v>187</v>
      </c>
      <c r="AN33" s="418"/>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418" t="s">
        <v>189</v>
      </c>
      <c r="BX33" s="418"/>
      <c r="BY33" s="383" t="s">
        <v>191</v>
      </c>
      <c r="BZ33" s="383"/>
      <c r="CA33" s="383"/>
      <c r="CB33" s="383"/>
      <c r="CC33" s="383"/>
      <c r="CD33" s="383"/>
      <c r="CE33" s="383"/>
      <c r="CF33" s="383"/>
      <c r="CG33" s="383"/>
      <c r="CH33" s="383"/>
      <c r="CI33" s="383"/>
      <c r="CJ33" s="383"/>
      <c r="CK33" s="383"/>
      <c r="CL33" s="383"/>
      <c r="CM33" s="383"/>
      <c r="CN33" s="167"/>
      <c r="CO33" s="418" t="s">
        <v>187</v>
      </c>
      <c r="CP33" s="418"/>
      <c r="CQ33" s="383" t="s">
        <v>192</v>
      </c>
      <c r="CR33" s="383"/>
      <c r="CS33" s="383"/>
      <c r="CT33" s="383"/>
      <c r="CU33" s="383"/>
      <c r="CV33" s="383"/>
      <c r="CW33" s="383"/>
      <c r="CX33" s="383"/>
      <c r="CY33" s="383"/>
      <c r="CZ33" s="383"/>
      <c r="DA33" s="383"/>
      <c r="DB33" s="383"/>
      <c r="DC33" s="383"/>
      <c r="DD33" s="383"/>
      <c r="DE33" s="383"/>
      <c r="DF33" s="167"/>
      <c r="DG33" s="583" t="s">
        <v>193</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公共下水道事業会計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仲多度南部消防組合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温泉事業特別会計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駐車場特別会計</v>
      </c>
      <c r="X35" s="585"/>
      <c r="Y35" s="585"/>
      <c r="Z35" s="585"/>
      <c r="AA35" s="585"/>
      <c r="AB35" s="585"/>
      <c r="AC35" s="585"/>
      <c r="AD35" s="585"/>
      <c r="AE35" s="585"/>
      <c r="AF35" s="585"/>
      <c r="AG35" s="585"/>
      <c r="AH35" s="585"/>
      <c r="AI35" s="585"/>
      <c r="AJ35" s="585"/>
      <c r="AK35" s="585"/>
      <c r="AL35" s="163"/>
      <c r="AM35" s="584" t="str">
        <f t="shared" ref="AM35:AM43" si="0">IF(AO35="","",AM34+1)</f>
        <v/>
      </c>
      <c r="AN35" s="584"/>
      <c r="AO35" s="585"/>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香川県市町総合事務組合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介護保険特別会計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香川県後期高齢者医療広域連合（一般会計）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後期高齢者医療特別会計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香川県後期高齢者医療広域連合（後期高齢者医療事業）</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香川県中部ボートレース事業組合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中讃広域行政事務組合（一般会計）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中讃広域行政事務組合（仲善クリーンセンター）</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中讃広域行政事務組合（瀬戸グリーンセンター）</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中讃広域行政事務組合（クリントピア丸亀）</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まんのう町外二ヶ市町(十郷地区)山林組合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587" t="s">
        <v>195</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196</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197</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198</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199</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200</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201</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202</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o5suqK9smMAdj552YX5RbLTq2Lkne42LNwK5Se5bAjCwu6+6spsD0dEb2pKDcTQHlKTMpYo7JieYjFoqg88ZQg==" saltValue="eOtUhOyHrMHAzLyz3gCVZ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203</v>
      </c>
      <c r="DI1" s="590"/>
      <c r="DJ1" s="590"/>
      <c r="DK1" s="590"/>
      <c r="DL1" s="590"/>
      <c r="DM1" s="590"/>
      <c r="DN1" s="591"/>
      <c r="DO1" s="196"/>
      <c r="DP1" s="589" t="s">
        <v>204</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206</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207</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208</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209</v>
      </c>
      <c r="S4" s="593"/>
      <c r="T4" s="593"/>
      <c r="U4" s="593"/>
      <c r="V4" s="593"/>
      <c r="W4" s="593"/>
      <c r="X4" s="593"/>
      <c r="Y4" s="594"/>
      <c r="Z4" s="592" t="s">
        <v>210</v>
      </c>
      <c r="AA4" s="593"/>
      <c r="AB4" s="593"/>
      <c r="AC4" s="594"/>
      <c r="AD4" s="592" t="s">
        <v>211</v>
      </c>
      <c r="AE4" s="593"/>
      <c r="AF4" s="593"/>
      <c r="AG4" s="593"/>
      <c r="AH4" s="593"/>
      <c r="AI4" s="593"/>
      <c r="AJ4" s="593"/>
      <c r="AK4" s="594"/>
      <c r="AL4" s="592" t="s">
        <v>210</v>
      </c>
      <c r="AM4" s="593"/>
      <c r="AN4" s="593"/>
      <c r="AO4" s="594"/>
      <c r="AP4" s="595" t="s">
        <v>212</v>
      </c>
      <c r="AQ4" s="595"/>
      <c r="AR4" s="595"/>
      <c r="AS4" s="595"/>
      <c r="AT4" s="595"/>
      <c r="AU4" s="595"/>
      <c r="AV4" s="595"/>
      <c r="AW4" s="595"/>
      <c r="AX4" s="595"/>
      <c r="AY4" s="595"/>
      <c r="AZ4" s="595"/>
      <c r="BA4" s="595"/>
      <c r="BB4" s="595"/>
      <c r="BC4" s="595"/>
      <c r="BD4" s="595"/>
      <c r="BE4" s="595"/>
      <c r="BF4" s="595"/>
      <c r="BG4" s="595" t="s">
        <v>213</v>
      </c>
      <c r="BH4" s="595"/>
      <c r="BI4" s="595"/>
      <c r="BJ4" s="595"/>
      <c r="BK4" s="595"/>
      <c r="BL4" s="595"/>
      <c r="BM4" s="595"/>
      <c r="BN4" s="595"/>
      <c r="BO4" s="595" t="s">
        <v>210</v>
      </c>
      <c r="BP4" s="595"/>
      <c r="BQ4" s="595"/>
      <c r="BR4" s="595"/>
      <c r="BS4" s="595" t="s">
        <v>214</v>
      </c>
      <c r="BT4" s="595"/>
      <c r="BU4" s="595"/>
      <c r="BV4" s="595"/>
      <c r="BW4" s="595"/>
      <c r="BX4" s="595"/>
      <c r="BY4" s="595"/>
      <c r="BZ4" s="595"/>
      <c r="CA4" s="595"/>
      <c r="CB4" s="595"/>
      <c r="CD4" s="592" t="s">
        <v>215</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216</v>
      </c>
      <c r="C5" s="597"/>
      <c r="D5" s="597"/>
      <c r="E5" s="597"/>
      <c r="F5" s="597"/>
      <c r="G5" s="597"/>
      <c r="H5" s="597"/>
      <c r="I5" s="597"/>
      <c r="J5" s="597"/>
      <c r="K5" s="597"/>
      <c r="L5" s="597"/>
      <c r="M5" s="597"/>
      <c r="N5" s="597"/>
      <c r="O5" s="597"/>
      <c r="P5" s="597"/>
      <c r="Q5" s="598"/>
      <c r="R5" s="599">
        <v>937167</v>
      </c>
      <c r="S5" s="600"/>
      <c r="T5" s="600"/>
      <c r="U5" s="600"/>
      <c r="V5" s="600"/>
      <c r="W5" s="600"/>
      <c r="X5" s="600"/>
      <c r="Y5" s="601"/>
      <c r="Z5" s="602">
        <v>15.9</v>
      </c>
      <c r="AA5" s="602"/>
      <c r="AB5" s="602"/>
      <c r="AC5" s="602"/>
      <c r="AD5" s="603">
        <v>937167</v>
      </c>
      <c r="AE5" s="603"/>
      <c r="AF5" s="603"/>
      <c r="AG5" s="603"/>
      <c r="AH5" s="603"/>
      <c r="AI5" s="603"/>
      <c r="AJ5" s="603"/>
      <c r="AK5" s="603"/>
      <c r="AL5" s="604">
        <v>30.1</v>
      </c>
      <c r="AM5" s="605"/>
      <c r="AN5" s="605"/>
      <c r="AO5" s="606"/>
      <c r="AP5" s="596" t="s">
        <v>217</v>
      </c>
      <c r="AQ5" s="597"/>
      <c r="AR5" s="597"/>
      <c r="AS5" s="597"/>
      <c r="AT5" s="597"/>
      <c r="AU5" s="597"/>
      <c r="AV5" s="597"/>
      <c r="AW5" s="597"/>
      <c r="AX5" s="597"/>
      <c r="AY5" s="597"/>
      <c r="AZ5" s="597"/>
      <c r="BA5" s="597"/>
      <c r="BB5" s="597"/>
      <c r="BC5" s="597"/>
      <c r="BD5" s="597"/>
      <c r="BE5" s="597"/>
      <c r="BF5" s="598"/>
      <c r="BG5" s="610">
        <v>892831</v>
      </c>
      <c r="BH5" s="611"/>
      <c r="BI5" s="611"/>
      <c r="BJ5" s="611"/>
      <c r="BK5" s="611"/>
      <c r="BL5" s="611"/>
      <c r="BM5" s="611"/>
      <c r="BN5" s="612"/>
      <c r="BO5" s="613">
        <v>95.3</v>
      </c>
      <c r="BP5" s="613"/>
      <c r="BQ5" s="613"/>
      <c r="BR5" s="613"/>
      <c r="BS5" s="614">
        <v>4136</v>
      </c>
      <c r="BT5" s="614"/>
      <c r="BU5" s="614"/>
      <c r="BV5" s="614"/>
      <c r="BW5" s="614"/>
      <c r="BX5" s="614"/>
      <c r="BY5" s="614"/>
      <c r="BZ5" s="614"/>
      <c r="CA5" s="614"/>
      <c r="CB5" s="618"/>
      <c r="CD5" s="592" t="s">
        <v>212</v>
      </c>
      <c r="CE5" s="593"/>
      <c r="CF5" s="593"/>
      <c r="CG5" s="593"/>
      <c r="CH5" s="593"/>
      <c r="CI5" s="593"/>
      <c r="CJ5" s="593"/>
      <c r="CK5" s="593"/>
      <c r="CL5" s="593"/>
      <c r="CM5" s="593"/>
      <c r="CN5" s="593"/>
      <c r="CO5" s="593"/>
      <c r="CP5" s="593"/>
      <c r="CQ5" s="594"/>
      <c r="CR5" s="592" t="s">
        <v>218</v>
      </c>
      <c r="CS5" s="593"/>
      <c r="CT5" s="593"/>
      <c r="CU5" s="593"/>
      <c r="CV5" s="593"/>
      <c r="CW5" s="593"/>
      <c r="CX5" s="593"/>
      <c r="CY5" s="594"/>
      <c r="CZ5" s="592" t="s">
        <v>210</v>
      </c>
      <c r="DA5" s="593"/>
      <c r="DB5" s="593"/>
      <c r="DC5" s="594"/>
      <c r="DD5" s="592" t="s">
        <v>219</v>
      </c>
      <c r="DE5" s="593"/>
      <c r="DF5" s="593"/>
      <c r="DG5" s="593"/>
      <c r="DH5" s="593"/>
      <c r="DI5" s="593"/>
      <c r="DJ5" s="593"/>
      <c r="DK5" s="593"/>
      <c r="DL5" s="593"/>
      <c r="DM5" s="593"/>
      <c r="DN5" s="593"/>
      <c r="DO5" s="593"/>
      <c r="DP5" s="594"/>
      <c r="DQ5" s="592" t="s">
        <v>220</v>
      </c>
      <c r="DR5" s="593"/>
      <c r="DS5" s="593"/>
      <c r="DT5" s="593"/>
      <c r="DU5" s="593"/>
      <c r="DV5" s="593"/>
      <c r="DW5" s="593"/>
      <c r="DX5" s="593"/>
      <c r="DY5" s="593"/>
      <c r="DZ5" s="593"/>
      <c r="EA5" s="593"/>
      <c r="EB5" s="593"/>
      <c r="EC5" s="594"/>
    </row>
    <row r="6" spans="2:143" ht="11.25" customHeight="1" x14ac:dyDescent="0.2">
      <c r="B6" s="607" t="s">
        <v>221</v>
      </c>
      <c r="C6" s="608"/>
      <c r="D6" s="608"/>
      <c r="E6" s="608"/>
      <c r="F6" s="608"/>
      <c r="G6" s="608"/>
      <c r="H6" s="608"/>
      <c r="I6" s="608"/>
      <c r="J6" s="608"/>
      <c r="K6" s="608"/>
      <c r="L6" s="608"/>
      <c r="M6" s="608"/>
      <c r="N6" s="608"/>
      <c r="O6" s="608"/>
      <c r="P6" s="608"/>
      <c r="Q6" s="609"/>
      <c r="R6" s="610">
        <v>21873</v>
      </c>
      <c r="S6" s="611"/>
      <c r="T6" s="611"/>
      <c r="U6" s="611"/>
      <c r="V6" s="611"/>
      <c r="W6" s="611"/>
      <c r="X6" s="611"/>
      <c r="Y6" s="612"/>
      <c r="Z6" s="613">
        <v>0.4</v>
      </c>
      <c r="AA6" s="613"/>
      <c r="AB6" s="613"/>
      <c r="AC6" s="613"/>
      <c r="AD6" s="614">
        <v>21873</v>
      </c>
      <c r="AE6" s="614"/>
      <c r="AF6" s="614"/>
      <c r="AG6" s="614"/>
      <c r="AH6" s="614"/>
      <c r="AI6" s="614"/>
      <c r="AJ6" s="614"/>
      <c r="AK6" s="614"/>
      <c r="AL6" s="615">
        <v>0.7</v>
      </c>
      <c r="AM6" s="616"/>
      <c r="AN6" s="616"/>
      <c r="AO6" s="617"/>
      <c r="AP6" s="607" t="s">
        <v>222</v>
      </c>
      <c r="AQ6" s="608"/>
      <c r="AR6" s="608"/>
      <c r="AS6" s="608"/>
      <c r="AT6" s="608"/>
      <c r="AU6" s="608"/>
      <c r="AV6" s="608"/>
      <c r="AW6" s="608"/>
      <c r="AX6" s="608"/>
      <c r="AY6" s="608"/>
      <c r="AZ6" s="608"/>
      <c r="BA6" s="608"/>
      <c r="BB6" s="608"/>
      <c r="BC6" s="608"/>
      <c r="BD6" s="608"/>
      <c r="BE6" s="608"/>
      <c r="BF6" s="609"/>
      <c r="BG6" s="610">
        <v>892831</v>
      </c>
      <c r="BH6" s="611"/>
      <c r="BI6" s="611"/>
      <c r="BJ6" s="611"/>
      <c r="BK6" s="611"/>
      <c r="BL6" s="611"/>
      <c r="BM6" s="611"/>
      <c r="BN6" s="612"/>
      <c r="BO6" s="613">
        <v>95.3</v>
      </c>
      <c r="BP6" s="613"/>
      <c r="BQ6" s="613"/>
      <c r="BR6" s="613"/>
      <c r="BS6" s="614">
        <v>4136</v>
      </c>
      <c r="BT6" s="614"/>
      <c r="BU6" s="614"/>
      <c r="BV6" s="614"/>
      <c r="BW6" s="614"/>
      <c r="BX6" s="614"/>
      <c r="BY6" s="614"/>
      <c r="BZ6" s="614"/>
      <c r="CA6" s="614"/>
      <c r="CB6" s="618"/>
      <c r="CD6" s="596" t="s">
        <v>223</v>
      </c>
      <c r="CE6" s="597"/>
      <c r="CF6" s="597"/>
      <c r="CG6" s="597"/>
      <c r="CH6" s="597"/>
      <c r="CI6" s="597"/>
      <c r="CJ6" s="597"/>
      <c r="CK6" s="597"/>
      <c r="CL6" s="597"/>
      <c r="CM6" s="597"/>
      <c r="CN6" s="597"/>
      <c r="CO6" s="597"/>
      <c r="CP6" s="597"/>
      <c r="CQ6" s="598"/>
      <c r="CR6" s="610">
        <v>80211</v>
      </c>
      <c r="CS6" s="611"/>
      <c r="CT6" s="611"/>
      <c r="CU6" s="611"/>
      <c r="CV6" s="611"/>
      <c r="CW6" s="611"/>
      <c r="CX6" s="611"/>
      <c r="CY6" s="612"/>
      <c r="CZ6" s="604">
        <v>1.4</v>
      </c>
      <c r="DA6" s="605"/>
      <c r="DB6" s="605"/>
      <c r="DC6" s="621"/>
      <c r="DD6" s="619" t="s">
        <v>122</v>
      </c>
      <c r="DE6" s="611"/>
      <c r="DF6" s="611"/>
      <c r="DG6" s="611"/>
      <c r="DH6" s="611"/>
      <c r="DI6" s="611"/>
      <c r="DJ6" s="611"/>
      <c r="DK6" s="611"/>
      <c r="DL6" s="611"/>
      <c r="DM6" s="611"/>
      <c r="DN6" s="611"/>
      <c r="DO6" s="611"/>
      <c r="DP6" s="612"/>
      <c r="DQ6" s="619">
        <v>80211</v>
      </c>
      <c r="DR6" s="611"/>
      <c r="DS6" s="611"/>
      <c r="DT6" s="611"/>
      <c r="DU6" s="611"/>
      <c r="DV6" s="611"/>
      <c r="DW6" s="611"/>
      <c r="DX6" s="611"/>
      <c r="DY6" s="611"/>
      <c r="DZ6" s="611"/>
      <c r="EA6" s="611"/>
      <c r="EB6" s="611"/>
      <c r="EC6" s="620"/>
    </row>
    <row r="7" spans="2:143" ht="11.25" customHeight="1" x14ac:dyDescent="0.2">
      <c r="B7" s="607" t="s">
        <v>224</v>
      </c>
      <c r="C7" s="608"/>
      <c r="D7" s="608"/>
      <c r="E7" s="608"/>
      <c r="F7" s="608"/>
      <c r="G7" s="608"/>
      <c r="H7" s="608"/>
      <c r="I7" s="608"/>
      <c r="J7" s="608"/>
      <c r="K7" s="608"/>
      <c r="L7" s="608"/>
      <c r="M7" s="608"/>
      <c r="N7" s="608"/>
      <c r="O7" s="608"/>
      <c r="P7" s="608"/>
      <c r="Q7" s="609"/>
      <c r="R7" s="610">
        <v>843</v>
      </c>
      <c r="S7" s="611"/>
      <c r="T7" s="611"/>
      <c r="U7" s="611"/>
      <c r="V7" s="611"/>
      <c r="W7" s="611"/>
      <c r="X7" s="611"/>
      <c r="Y7" s="612"/>
      <c r="Z7" s="613">
        <v>0</v>
      </c>
      <c r="AA7" s="613"/>
      <c r="AB7" s="613"/>
      <c r="AC7" s="613"/>
      <c r="AD7" s="614">
        <v>843</v>
      </c>
      <c r="AE7" s="614"/>
      <c r="AF7" s="614"/>
      <c r="AG7" s="614"/>
      <c r="AH7" s="614"/>
      <c r="AI7" s="614"/>
      <c r="AJ7" s="614"/>
      <c r="AK7" s="614"/>
      <c r="AL7" s="615">
        <v>0</v>
      </c>
      <c r="AM7" s="616"/>
      <c r="AN7" s="616"/>
      <c r="AO7" s="617"/>
      <c r="AP7" s="607" t="s">
        <v>225</v>
      </c>
      <c r="AQ7" s="608"/>
      <c r="AR7" s="608"/>
      <c r="AS7" s="608"/>
      <c r="AT7" s="608"/>
      <c r="AU7" s="608"/>
      <c r="AV7" s="608"/>
      <c r="AW7" s="608"/>
      <c r="AX7" s="608"/>
      <c r="AY7" s="608"/>
      <c r="AZ7" s="608"/>
      <c r="BA7" s="608"/>
      <c r="BB7" s="608"/>
      <c r="BC7" s="608"/>
      <c r="BD7" s="608"/>
      <c r="BE7" s="608"/>
      <c r="BF7" s="609"/>
      <c r="BG7" s="610">
        <v>383291</v>
      </c>
      <c r="BH7" s="611"/>
      <c r="BI7" s="611"/>
      <c r="BJ7" s="611"/>
      <c r="BK7" s="611"/>
      <c r="BL7" s="611"/>
      <c r="BM7" s="611"/>
      <c r="BN7" s="612"/>
      <c r="BO7" s="613">
        <v>40.9</v>
      </c>
      <c r="BP7" s="613"/>
      <c r="BQ7" s="613"/>
      <c r="BR7" s="613"/>
      <c r="BS7" s="614">
        <v>4136</v>
      </c>
      <c r="BT7" s="614"/>
      <c r="BU7" s="614"/>
      <c r="BV7" s="614"/>
      <c r="BW7" s="614"/>
      <c r="BX7" s="614"/>
      <c r="BY7" s="614"/>
      <c r="BZ7" s="614"/>
      <c r="CA7" s="614"/>
      <c r="CB7" s="618"/>
      <c r="CD7" s="607" t="s">
        <v>226</v>
      </c>
      <c r="CE7" s="608"/>
      <c r="CF7" s="608"/>
      <c r="CG7" s="608"/>
      <c r="CH7" s="608"/>
      <c r="CI7" s="608"/>
      <c r="CJ7" s="608"/>
      <c r="CK7" s="608"/>
      <c r="CL7" s="608"/>
      <c r="CM7" s="608"/>
      <c r="CN7" s="608"/>
      <c r="CO7" s="608"/>
      <c r="CP7" s="608"/>
      <c r="CQ7" s="609"/>
      <c r="CR7" s="610">
        <v>938930</v>
      </c>
      <c r="CS7" s="611"/>
      <c r="CT7" s="611"/>
      <c r="CU7" s="611"/>
      <c r="CV7" s="611"/>
      <c r="CW7" s="611"/>
      <c r="CX7" s="611"/>
      <c r="CY7" s="612"/>
      <c r="CZ7" s="613">
        <v>16.600000000000001</v>
      </c>
      <c r="DA7" s="613"/>
      <c r="DB7" s="613"/>
      <c r="DC7" s="613"/>
      <c r="DD7" s="619">
        <v>41482</v>
      </c>
      <c r="DE7" s="611"/>
      <c r="DF7" s="611"/>
      <c r="DG7" s="611"/>
      <c r="DH7" s="611"/>
      <c r="DI7" s="611"/>
      <c r="DJ7" s="611"/>
      <c r="DK7" s="611"/>
      <c r="DL7" s="611"/>
      <c r="DM7" s="611"/>
      <c r="DN7" s="611"/>
      <c r="DO7" s="611"/>
      <c r="DP7" s="612"/>
      <c r="DQ7" s="619">
        <v>629542</v>
      </c>
      <c r="DR7" s="611"/>
      <c r="DS7" s="611"/>
      <c r="DT7" s="611"/>
      <c r="DU7" s="611"/>
      <c r="DV7" s="611"/>
      <c r="DW7" s="611"/>
      <c r="DX7" s="611"/>
      <c r="DY7" s="611"/>
      <c r="DZ7" s="611"/>
      <c r="EA7" s="611"/>
      <c r="EB7" s="611"/>
      <c r="EC7" s="620"/>
    </row>
    <row r="8" spans="2:143" ht="11.25" customHeight="1" x14ac:dyDescent="0.2">
      <c r="B8" s="607" t="s">
        <v>227</v>
      </c>
      <c r="C8" s="608"/>
      <c r="D8" s="608"/>
      <c r="E8" s="608"/>
      <c r="F8" s="608"/>
      <c r="G8" s="608"/>
      <c r="H8" s="608"/>
      <c r="I8" s="608"/>
      <c r="J8" s="608"/>
      <c r="K8" s="608"/>
      <c r="L8" s="608"/>
      <c r="M8" s="608"/>
      <c r="N8" s="608"/>
      <c r="O8" s="608"/>
      <c r="P8" s="608"/>
      <c r="Q8" s="609"/>
      <c r="R8" s="610">
        <v>11183</v>
      </c>
      <c r="S8" s="611"/>
      <c r="T8" s="611"/>
      <c r="U8" s="611"/>
      <c r="V8" s="611"/>
      <c r="W8" s="611"/>
      <c r="X8" s="611"/>
      <c r="Y8" s="612"/>
      <c r="Z8" s="613">
        <v>0.2</v>
      </c>
      <c r="AA8" s="613"/>
      <c r="AB8" s="613"/>
      <c r="AC8" s="613"/>
      <c r="AD8" s="614">
        <v>11183</v>
      </c>
      <c r="AE8" s="614"/>
      <c r="AF8" s="614"/>
      <c r="AG8" s="614"/>
      <c r="AH8" s="614"/>
      <c r="AI8" s="614"/>
      <c r="AJ8" s="614"/>
      <c r="AK8" s="614"/>
      <c r="AL8" s="615">
        <v>0.4</v>
      </c>
      <c r="AM8" s="616"/>
      <c r="AN8" s="616"/>
      <c r="AO8" s="617"/>
      <c r="AP8" s="607" t="s">
        <v>228</v>
      </c>
      <c r="AQ8" s="608"/>
      <c r="AR8" s="608"/>
      <c r="AS8" s="608"/>
      <c r="AT8" s="608"/>
      <c r="AU8" s="608"/>
      <c r="AV8" s="608"/>
      <c r="AW8" s="608"/>
      <c r="AX8" s="608"/>
      <c r="AY8" s="608"/>
      <c r="AZ8" s="608"/>
      <c r="BA8" s="608"/>
      <c r="BB8" s="608"/>
      <c r="BC8" s="608"/>
      <c r="BD8" s="608"/>
      <c r="BE8" s="608"/>
      <c r="BF8" s="609"/>
      <c r="BG8" s="610">
        <v>13038</v>
      </c>
      <c r="BH8" s="611"/>
      <c r="BI8" s="611"/>
      <c r="BJ8" s="611"/>
      <c r="BK8" s="611"/>
      <c r="BL8" s="611"/>
      <c r="BM8" s="611"/>
      <c r="BN8" s="612"/>
      <c r="BO8" s="613">
        <v>1.4</v>
      </c>
      <c r="BP8" s="613"/>
      <c r="BQ8" s="613"/>
      <c r="BR8" s="613"/>
      <c r="BS8" s="614" t="s">
        <v>122</v>
      </c>
      <c r="BT8" s="614"/>
      <c r="BU8" s="614"/>
      <c r="BV8" s="614"/>
      <c r="BW8" s="614"/>
      <c r="BX8" s="614"/>
      <c r="BY8" s="614"/>
      <c r="BZ8" s="614"/>
      <c r="CA8" s="614"/>
      <c r="CB8" s="618"/>
      <c r="CD8" s="607" t="s">
        <v>229</v>
      </c>
      <c r="CE8" s="608"/>
      <c r="CF8" s="608"/>
      <c r="CG8" s="608"/>
      <c r="CH8" s="608"/>
      <c r="CI8" s="608"/>
      <c r="CJ8" s="608"/>
      <c r="CK8" s="608"/>
      <c r="CL8" s="608"/>
      <c r="CM8" s="608"/>
      <c r="CN8" s="608"/>
      <c r="CO8" s="608"/>
      <c r="CP8" s="608"/>
      <c r="CQ8" s="609"/>
      <c r="CR8" s="610">
        <v>1702671</v>
      </c>
      <c r="CS8" s="611"/>
      <c r="CT8" s="611"/>
      <c r="CU8" s="611"/>
      <c r="CV8" s="611"/>
      <c r="CW8" s="611"/>
      <c r="CX8" s="611"/>
      <c r="CY8" s="612"/>
      <c r="CZ8" s="613">
        <v>30</v>
      </c>
      <c r="DA8" s="613"/>
      <c r="DB8" s="613"/>
      <c r="DC8" s="613"/>
      <c r="DD8" s="619">
        <v>10500</v>
      </c>
      <c r="DE8" s="611"/>
      <c r="DF8" s="611"/>
      <c r="DG8" s="611"/>
      <c r="DH8" s="611"/>
      <c r="DI8" s="611"/>
      <c r="DJ8" s="611"/>
      <c r="DK8" s="611"/>
      <c r="DL8" s="611"/>
      <c r="DM8" s="611"/>
      <c r="DN8" s="611"/>
      <c r="DO8" s="611"/>
      <c r="DP8" s="612"/>
      <c r="DQ8" s="619">
        <v>1131044</v>
      </c>
      <c r="DR8" s="611"/>
      <c r="DS8" s="611"/>
      <c r="DT8" s="611"/>
      <c r="DU8" s="611"/>
      <c r="DV8" s="611"/>
      <c r="DW8" s="611"/>
      <c r="DX8" s="611"/>
      <c r="DY8" s="611"/>
      <c r="DZ8" s="611"/>
      <c r="EA8" s="611"/>
      <c r="EB8" s="611"/>
      <c r="EC8" s="620"/>
    </row>
    <row r="9" spans="2:143" ht="11.25" customHeight="1" x14ac:dyDescent="0.2">
      <c r="B9" s="607" t="s">
        <v>230</v>
      </c>
      <c r="C9" s="608"/>
      <c r="D9" s="608"/>
      <c r="E9" s="608"/>
      <c r="F9" s="608"/>
      <c r="G9" s="608"/>
      <c r="H9" s="608"/>
      <c r="I9" s="608"/>
      <c r="J9" s="608"/>
      <c r="K9" s="608"/>
      <c r="L9" s="608"/>
      <c r="M9" s="608"/>
      <c r="N9" s="608"/>
      <c r="O9" s="608"/>
      <c r="P9" s="608"/>
      <c r="Q9" s="609"/>
      <c r="R9" s="610">
        <v>14562</v>
      </c>
      <c r="S9" s="611"/>
      <c r="T9" s="611"/>
      <c r="U9" s="611"/>
      <c r="V9" s="611"/>
      <c r="W9" s="611"/>
      <c r="X9" s="611"/>
      <c r="Y9" s="612"/>
      <c r="Z9" s="613">
        <v>0.2</v>
      </c>
      <c r="AA9" s="613"/>
      <c r="AB9" s="613"/>
      <c r="AC9" s="613"/>
      <c r="AD9" s="614">
        <v>14562</v>
      </c>
      <c r="AE9" s="614"/>
      <c r="AF9" s="614"/>
      <c r="AG9" s="614"/>
      <c r="AH9" s="614"/>
      <c r="AI9" s="614"/>
      <c r="AJ9" s="614"/>
      <c r="AK9" s="614"/>
      <c r="AL9" s="615">
        <v>0.5</v>
      </c>
      <c r="AM9" s="616"/>
      <c r="AN9" s="616"/>
      <c r="AO9" s="617"/>
      <c r="AP9" s="607" t="s">
        <v>231</v>
      </c>
      <c r="AQ9" s="608"/>
      <c r="AR9" s="608"/>
      <c r="AS9" s="608"/>
      <c r="AT9" s="608"/>
      <c r="AU9" s="608"/>
      <c r="AV9" s="608"/>
      <c r="AW9" s="608"/>
      <c r="AX9" s="608"/>
      <c r="AY9" s="608"/>
      <c r="AZ9" s="608"/>
      <c r="BA9" s="608"/>
      <c r="BB9" s="608"/>
      <c r="BC9" s="608"/>
      <c r="BD9" s="608"/>
      <c r="BE9" s="608"/>
      <c r="BF9" s="609"/>
      <c r="BG9" s="610">
        <v>313412</v>
      </c>
      <c r="BH9" s="611"/>
      <c r="BI9" s="611"/>
      <c r="BJ9" s="611"/>
      <c r="BK9" s="611"/>
      <c r="BL9" s="611"/>
      <c r="BM9" s="611"/>
      <c r="BN9" s="612"/>
      <c r="BO9" s="613">
        <v>33.4</v>
      </c>
      <c r="BP9" s="613"/>
      <c r="BQ9" s="613"/>
      <c r="BR9" s="613"/>
      <c r="BS9" s="614" t="s">
        <v>122</v>
      </c>
      <c r="BT9" s="614"/>
      <c r="BU9" s="614"/>
      <c r="BV9" s="614"/>
      <c r="BW9" s="614"/>
      <c r="BX9" s="614"/>
      <c r="BY9" s="614"/>
      <c r="BZ9" s="614"/>
      <c r="CA9" s="614"/>
      <c r="CB9" s="618"/>
      <c r="CD9" s="607" t="s">
        <v>232</v>
      </c>
      <c r="CE9" s="608"/>
      <c r="CF9" s="608"/>
      <c r="CG9" s="608"/>
      <c r="CH9" s="608"/>
      <c r="CI9" s="608"/>
      <c r="CJ9" s="608"/>
      <c r="CK9" s="608"/>
      <c r="CL9" s="608"/>
      <c r="CM9" s="608"/>
      <c r="CN9" s="608"/>
      <c r="CO9" s="608"/>
      <c r="CP9" s="608"/>
      <c r="CQ9" s="609"/>
      <c r="CR9" s="610">
        <v>520733</v>
      </c>
      <c r="CS9" s="611"/>
      <c r="CT9" s="611"/>
      <c r="CU9" s="611"/>
      <c r="CV9" s="611"/>
      <c r="CW9" s="611"/>
      <c r="CX9" s="611"/>
      <c r="CY9" s="612"/>
      <c r="CZ9" s="613">
        <v>9.1999999999999993</v>
      </c>
      <c r="DA9" s="613"/>
      <c r="DB9" s="613"/>
      <c r="DC9" s="613"/>
      <c r="DD9" s="619">
        <v>24675</v>
      </c>
      <c r="DE9" s="611"/>
      <c r="DF9" s="611"/>
      <c r="DG9" s="611"/>
      <c r="DH9" s="611"/>
      <c r="DI9" s="611"/>
      <c r="DJ9" s="611"/>
      <c r="DK9" s="611"/>
      <c r="DL9" s="611"/>
      <c r="DM9" s="611"/>
      <c r="DN9" s="611"/>
      <c r="DO9" s="611"/>
      <c r="DP9" s="612"/>
      <c r="DQ9" s="619">
        <v>332824</v>
      </c>
      <c r="DR9" s="611"/>
      <c r="DS9" s="611"/>
      <c r="DT9" s="611"/>
      <c r="DU9" s="611"/>
      <c r="DV9" s="611"/>
      <c r="DW9" s="611"/>
      <c r="DX9" s="611"/>
      <c r="DY9" s="611"/>
      <c r="DZ9" s="611"/>
      <c r="EA9" s="611"/>
      <c r="EB9" s="611"/>
      <c r="EC9" s="620"/>
    </row>
    <row r="10" spans="2:143" ht="11.25" customHeight="1" x14ac:dyDescent="0.2">
      <c r="B10" s="607" t="s">
        <v>233</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234</v>
      </c>
      <c r="AQ10" s="608"/>
      <c r="AR10" s="608"/>
      <c r="AS10" s="608"/>
      <c r="AT10" s="608"/>
      <c r="AU10" s="608"/>
      <c r="AV10" s="608"/>
      <c r="AW10" s="608"/>
      <c r="AX10" s="608"/>
      <c r="AY10" s="608"/>
      <c r="AZ10" s="608"/>
      <c r="BA10" s="608"/>
      <c r="BB10" s="608"/>
      <c r="BC10" s="608"/>
      <c r="BD10" s="608"/>
      <c r="BE10" s="608"/>
      <c r="BF10" s="609"/>
      <c r="BG10" s="610">
        <v>32027</v>
      </c>
      <c r="BH10" s="611"/>
      <c r="BI10" s="611"/>
      <c r="BJ10" s="611"/>
      <c r="BK10" s="611"/>
      <c r="BL10" s="611"/>
      <c r="BM10" s="611"/>
      <c r="BN10" s="612"/>
      <c r="BO10" s="613">
        <v>3.4</v>
      </c>
      <c r="BP10" s="613"/>
      <c r="BQ10" s="613"/>
      <c r="BR10" s="613"/>
      <c r="BS10" s="614" t="s">
        <v>122</v>
      </c>
      <c r="BT10" s="614"/>
      <c r="BU10" s="614"/>
      <c r="BV10" s="614"/>
      <c r="BW10" s="614"/>
      <c r="BX10" s="614"/>
      <c r="BY10" s="614"/>
      <c r="BZ10" s="614"/>
      <c r="CA10" s="614"/>
      <c r="CB10" s="618"/>
      <c r="CD10" s="607" t="s">
        <v>235</v>
      </c>
      <c r="CE10" s="608"/>
      <c r="CF10" s="608"/>
      <c r="CG10" s="608"/>
      <c r="CH10" s="608"/>
      <c r="CI10" s="608"/>
      <c r="CJ10" s="608"/>
      <c r="CK10" s="608"/>
      <c r="CL10" s="608"/>
      <c r="CM10" s="608"/>
      <c r="CN10" s="608"/>
      <c r="CO10" s="608"/>
      <c r="CP10" s="608"/>
      <c r="CQ10" s="609"/>
      <c r="CR10" s="610">
        <v>5000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236</v>
      </c>
      <c r="C11" s="608"/>
      <c r="D11" s="608"/>
      <c r="E11" s="608"/>
      <c r="F11" s="608"/>
      <c r="G11" s="608"/>
      <c r="H11" s="608"/>
      <c r="I11" s="608"/>
      <c r="J11" s="608"/>
      <c r="K11" s="608"/>
      <c r="L11" s="608"/>
      <c r="M11" s="608"/>
      <c r="N11" s="608"/>
      <c r="O11" s="608"/>
      <c r="P11" s="608"/>
      <c r="Q11" s="609"/>
      <c r="R11" s="610">
        <v>225162</v>
      </c>
      <c r="S11" s="611"/>
      <c r="T11" s="611"/>
      <c r="U11" s="611"/>
      <c r="V11" s="611"/>
      <c r="W11" s="611"/>
      <c r="X11" s="611"/>
      <c r="Y11" s="612"/>
      <c r="Z11" s="615">
        <v>3.8</v>
      </c>
      <c r="AA11" s="616"/>
      <c r="AB11" s="616"/>
      <c r="AC11" s="622"/>
      <c r="AD11" s="619">
        <v>225162</v>
      </c>
      <c r="AE11" s="611"/>
      <c r="AF11" s="611"/>
      <c r="AG11" s="611"/>
      <c r="AH11" s="611"/>
      <c r="AI11" s="611"/>
      <c r="AJ11" s="611"/>
      <c r="AK11" s="612"/>
      <c r="AL11" s="615">
        <v>7.2</v>
      </c>
      <c r="AM11" s="616"/>
      <c r="AN11" s="616"/>
      <c r="AO11" s="617"/>
      <c r="AP11" s="607" t="s">
        <v>237</v>
      </c>
      <c r="AQ11" s="608"/>
      <c r="AR11" s="608"/>
      <c r="AS11" s="608"/>
      <c r="AT11" s="608"/>
      <c r="AU11" s="608"/>
      <c r="AV11" s="608"/>
      <c r="AW11" s="608"/>
      <c r="AX11" s="608"/>
      <c r="AY11" s="608"/>
      <c r="AZ11" s="608"/>
      <c r="BA11" s="608"/>
      <c r="BB11" s="608"/>
      <c r="BC11" s="608"/>
      <c r="BD11" s="608"/>
      <c r="BE11" s="608"/>
      <c r="BF11" s="609"/>
      <c r="BG11" s="610">
        <v>24814</v>
      </c>
      <c r="BH11" s="611"/>
      <c r="BI11" s="611"/>
      <c r="BJ11" s="611"/>
      <c r="BK11" s="611"/>
      <c r="BL11" s="611"/>
      <c r="BM11" s="611"/>
      <c r="BN11" s="612"/>
      <c r="BO11" s="613">
        <v>2.6</v>
      </c>
      <c r="BP11" s="613"/>
      <c r="BQ11" s="613"/>
      <c r="BR11" s="613"/>
      <c r="BS11" s="614">
        <v>4136</v>
      </c>
      <c r="BT11" s="614"/>
      <c r="BU11" s="614"/>
      <c r="BV11" s="614"/>
      <c r="BW11" s="614"/>
      <c r="BX11" s="614"/>
      <c r="BY11" s="614"/>
      <c r="BZ11" s="614"/>
      <c r="CA11" s="614"/>
      <c r="CB11" s="618"/>
      <c r="CD11" s="607" t="s">
        <v>238</v>
      </c>
      <c r="CE11" s="608"/>
      <c r="CF11" s="608"/>
      <c r="CG11" s="608"/>
      <c r="CH11" s="608"/>
      <c r="CI11" s="608"/>
      <c r="CJ11" s="608"/>
      <c r="CK11" s="608"/>
      <c r="CL11" s="608"/>
      <c r="CM11" s="608"/>
      <c r="CN11" s="608"/>
      <c r="CO11" s="608"/>
      <c r="CP11" s="608"/>
      <c r="CQ11" s="609"/>
      <c r="CR11" s="610">
        <v>153225</v>
      </c>
      <c r="CS11" s="611"/>
      <c r="CT11" s="611"/>
      <c r="CU11" s="611"/>
      <c r="CV11" s="611"/>
      <c r="CW11" s="611"/>
      <c r="CX11" s="611"/>
      <c r="CY11" s="612"/>
      <c r="CZ11" s="613">
        <v>2.7</v>
      </c>
      <c r="DA11" s="613"/>
      <c r="DB11" s="613"/>
      <c r="DC11" s="613"/>
      <c r="DD11" s="619">
        <v>21712</v>
      </c>
      <c r="DE11" s="611"/>
      <c r="DF11" s="611"/>
      <c r="DG11" s="611"/>
      <c r="DH11" s="611"/>
      <c r="DI11" s="611"/>
      <c r="DJ11" s="611"/>
      <c r="DK11" s="611"/>
      <c r="DL11" s="611"/>
      <c r="DM11" s="611"/>
      <c r="DN11" s="611"/>
      <c r="DO11" s="611"/>
      <c r="DP11" s="612"/>
      <c r="DQ11" s="619">
        <v>97234</v>
      </c>
      <c r="DR11" s="611"/>
      <c r="DS11" s="611"/>
      <c r="DT11" s="611"/>
      <c r="DU11" s="611"/>
      <c r="DV11" s="611"/>
      <c r="DW11" s="611"/>
      <c r="DX11" s="611"/>
      <c r="DY11" s="611"/>
      <c r="DZ11" s="611"/>
      <c r="EA11" s="611"/>
      <c r="EB11" s="611"/>
      <c r="EC11" s="620"/>
    </row>
    <row r="12" spans="2:143" ht="11.25" customHeight="1" x14ac:dyDescent="0.2">
      <c r="B12" s="607" t="s">
        <v>239</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240</v>
      </c>
      <c r="AQ12" s="608"/>
      <c r="AR12" s="608"/>
      <c r="AS12" s="608"/>
      <c r="AT12" s="608"/>
      <c r="AU12" s="608"/>
      <c r="AV12" s="608"/>
      <c r="AW12" s="608"/>
      <c r="AX12" s="608"/>
      <c r="AY12" s="608"/>
      <c r="AZ12" s="608"/>
      <c r="BA12" s="608"/>
      <c r="BB12" s="608"/>
      <c r="BC12" s="608"/>
      <c r="BD12" s="608"/>
      <c r="BE12" s="608"/>
      <c r="BF12" s="609"/>
      <c r="BG12" s="610">
        <v>438591</v>
      </c>
      <c r="BH12" s="611"/>
      <c r="BI12" s="611"/>
      <c r="BJ12" s="611"/>
      <c r="BK12" s="611"/>
      <c r="BL12" s="611"/>
      <c r="BM12" s="611"/>
      <c r="BN12" s="612"/>
      <c r="BO12" s="613">
        <v>46.8</v>
      </c>
      <c r="BP12" s="613"/>
      <c r="BQ12" s="613"/>
      <c r="BR12" s="613"/>
      <c r="BS12" s="614" t="s">
        <v>122</v>
      </c>
      <c r="BT12" s="614"/>
      <c r="BU12" s="614"/>
      <c r="BV12" s="614"/>
      <c r="BW12" s="614"/>
      <c r="BX12" s="614"/>
      <c r="BY12" s="614"/>
      <c r="BZ12" s="614"/>
      <c r="CA12" s="614"/>
      <c r="CB12" s="618"/>
      <c r="CD12" s="607" t="s">
        <v>241</v>
      </c>
      <c r="CE12" s="608"/>
      <c r="CF12" s="608"/>
      <c r="CG12" s="608"/>
      <c r="CH12" s="608"/>
      <c r="CI12" s="608"/>
      <c r="CJ12" s="608"/>
      <c r="CK12" s="608"/>
      <c r="CL12" s="608"/>
      <c r="CM12" s="608"/>
      <c r="CN12" s="608"/>
      <c r="CO12" s="608"/>
      <c r="CP12" s="608"/>
      <c r="CQ12" s="609"/>
      <c r="CR12" s="610">
        <v>607693</v>
      </c>
      <c r="CS12" s="611"/>
      <c r="CT12" s="611"/>
      <c r="CU12" s="611"/>
      <c r="CV12" s="611"/>
      <c r="CW12" s="611"/>
      <c r="CX12" s="611"/>
      <c r="CY12" s="612"/>
      <c r="CZ12" s="613">
        <v>10.7</v>
      </c>
      <c r="DA12" s="613"/>
      <c r="DB12" s="613"/>
      <c r="DC12" s="613"/>
      <c r="DD12" s="619" t="s">
        <v>122</v>
      </c>
      <c r="DE12" s="611"/>
      <c r="DF12" s="611"/>
      <c r="DG12" s="611"/>
      <c r="DH12" s="611"/>
      <c r="DI12" s="611"/>
      <c r="DJ12" s="611"/>
      <c r="DK12" s="611"/>
      <c r="DL12" s="611"/>
      <c r="DM12" s="611"/>
      <c r="DN12" s="611"/>
      <c r="DO12" s="611"/>
      <c r="DP12" s="612"/>
      <c r="DQ12" s="619">
        <v>155316</v>
      </c>
      <c r="DR12" s="611"/>
      <c r="DS12" s="611"/>
      <c r="DT12" s="611"/>
      <c r="DU12" s="611"/>
      <c r="DV12" s="611"/>
      <c r="DW12" s="611"/>
      <c r="DX12" s="611"/>
      <c r="DY12" s="611"/>
      <c r="DZ12" s="611"/>
      <c r="EA12" s="611"/>
      <c r="EB12" s="611"/>
      <c r="EC12" s="620"/>
    </row>
    <row r="13" spans="2:143" ht="11.25" customHeight="1" x14ac:dyDescent="0.2">
      <c r="B13" s="607" t="s">
        <v>242</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243</v>
      </c>
      <c r="AQ13" s="608"/>
      <c r="AR13" s="608"/>
      <c r="AS13" s="608"/>
      <c r="AT13" s="608"/>
      <c r="AU13" s="608"/>
      <c r="AV13" s="608"/>
      <c r="AW13" s="608"/>
      <c r="AX13" s="608"/>
      <c r="AY13" s="608"/>
      <c r="AZ13" s="608"/>
      <c r="BA13" s="608"/>
      <c r="BB13" s="608"/>
      <c r="BC13" s="608"/>
      <c r="BD13" s="608"/>
      <c r="BE13" s="608"/>
      <c r="BF13" s="609"/>
      <c r="BG13" s="610">
        <v>437234</v>
      </c>
      <c r="BH13" s="611"/>
      <c r="BI13" s="611"/>
      <c r="BJ13" s="611"/>
      <c r="BK13" s="611"/>
      <c r="BL13" s="611"/>
      <c r="BM13" s="611"/>
      <c r="BN13" s="612"/>
      <c r="BO13" s="613">
        <v>46.7</v>
      </c>
      <c r="BP13" s="613"/>
      <c r="BQ13" s="613"/>
      <c r="BR13" s="613"/>
      <c r="BS13" s="614" t="s">
        <v>122</v>
      </c>
      <c r="BT13" s="614"/>
      <c r="BU13" s="614"/>
      <c r="BV13" s="614"/>
      <c r="BW13" s="614"/>
      <c r="BX13" s="614"/>
      <c r="BY13" s="614"/>
      <c r="BZ13" s="614"/>
      <c r="CA13" s="614"/>
      <c r="CB13" s="618"/>
      <c r="CD13" s="607" t="s">
        <v>244</v>
      </c>
      <c r="CE13" s="608"/>
      <c r="CF13" s="608"/>
      <c r="CG13" s="608"/>
      <c r="CH13" s="608"/>
      <c r="CI13" s="608"/>
      <c r="CJ13" s="608"/>
      <c r="CK13" s="608"/>
      <c r="CL13" s="608"/>
      <c r="CM13" s="608"/>
      <c r="CN13" s="608"/>
      <c r="CO13" s="608"/>
      <c r="CP13" s="608"/>
      <c r="CQ13" s="609"/>
      <c r="CR13" s="610">
        <v>199022</v>
      </c>
      <c r="CS13" s="611"/>
      <c r="CT13" s="611"/>
      <c r="CU13" s="611"/>
      <c r="CV13" s="611"/>
      <c r="CW13" s="611"/>
      <c r="CX13" s="611"/>
      <c r="CY13" s="612"/>
      <c r="CZ13" s="613">
        <v>3.5</v>
      </c>
      <c r="DA13" s="613"/>
      <c r="DB13" s="613"/>
      <c r="DC13" s="613"/>
      <c r="DD13" s="619">
        <v>74200</v>
      </c>
      <c r="DE13" s="611"/>
      <c r="DF13" s="611"/>
      <c r="DG13" s="611"/>
      <c r="DH13" s="611"/>
      <c r="DI13" s="611"/>
      <c r="DJ13" s="611"/>
      <c r="DK13" s="611"/>
      <c r="DL13" s="611"/>
      <c r="DM13" s="611"/>
      <c r="DN13" s="611"/>
      <c r="DO13" s="611"/>
      <c r="DP13" s="612"/>
      <c r="DQ13" s="619">
        <v>140191</v>
      </c>
      <c r="DR13" s="611"/>
      <c r="DS13" s="611"/>
      <c r="DT13" s="611"/>
      <c r="DU13" s="611"/>
      <c r="DV13" s="611"/>
      <c r="DW13" s="611"/>
      <c r="DX13" s="611"/>
      <c r="DY13" s="611"/>
      <c r="DZ13" s="611"/>
      <c r="EA13" s="611"/>
      <c r="EB13" s="611"/>
      <c r="EC13" s="620"/>
    </row>
    <row r="14" spans="2:143" ht="11.25" customHeight="1" x14ac:dyDescent="0.2">
      <c r="B14" s="607" t="s">
        <v>245</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246</v>
      </c>
      <c r="AQ14" s="608"/>
      <c r="AR14" s="608"/>
      <c r="AS14" s="608"/>
      <c r="AT14" s="608"/>
      <c r="AU14" s="608"/>
      <c r="AV14" s="608"/>
      <c r="AW14" s="608"/>
      <c r="AX14" s="608"/>
      <c r="AY14" s="608"/>
      <c r="AZ14" s="608"/>
      <c r="BA14" s="608"/>
      <c r="BB14" s="608"/>
      <c r="BC14" s="608"/>
      <c r="BD14" s="608"/>
      <c r="BE14" s="608"/>
      <c r="BF14" s="609"/>
      <c r="BG14" s="610">
        <v>37333</v>
      </c>
      <c r="BH14" s="611"/>
      <c r="BI14" s="611"/>
      <c r="BJ14" s="611"/>
      <c r="BK14" s="611"/>
      <c r="BL14" s="611"/>
      <c r="BM14" s="611"/>
      <c r="BN14" s="612"/>
      <c r="BO14" s="613">
        <v>4</v>
      </c>
      <c r="BP14" s="613"/>
      <c r="BQ14" s="613"/>
      <c r="BR14" s="613"/>
      <c r="BS14" s="614" t="s">
        <v>122</v>
      </c>
      <c r="BT14" s="614"/>
      <c r="BU14" s="614"/>
      <c r="BV14" s="614"/>
      <c r="BW14" s="614"/>
      <c r="BX14" s="614"/>
      <c r="BY14" s="614"/>
      <c r="BZ14" s="614"/>
      <c r="CA14" s="614"/>
      <c r="CB14" s="618"/>
      <c r="CD14" s="607" t="s">
        <v>247</v>
      </c>
      <c r="CE14" s="608"/>
      <c r="CF14" s="608"/>
      <c r="CG14" s="608"/>
      <c r="CH14" s="608"/>
      <c r="CI14" s="608"/>
      <c r="CJ14" s="608"/>
      <c r="CK14" s="608"/>
      <c r="CL14" s="608"/>
      <c r="CM14" s="608"/>
      <c r="CN14" s="608"/>
      <c r="CO14" s="608"/>
      <c r="CP14" s="608"/>
      <c r="CQ14" s="609"/>
      <c r="CR14" s="610">
        <v>262244</v>
      </c>
      <c r="CS14" s="611"/>
      <c r="CT14" s="611"/>
      <c r="CU14" s="611"/>
      <c r="CV14" s="611"/>
      <c r="CW14" s="611"/>
      <c r="CX14" s="611"/>
      <c r="CY14" s="612"/>
      <c r="CZ14" s="613">
        <v>4.5999999999999996</v>
      </c>
      <c r="DA14" s="613"/>
      <c r="DB14" s="613"/>
      <c r="DC14" s="613"/>
      <c r="DD14" s="619" t="s">
        <v>122</v>
      </c>
      <c r="DE14" s="611"/>
      <c r="DF14" s="611"/>
      <c r="DG14" s="611"/>
      <c r="DH14" s="611"/>
      <c r="DI14" s="611"/>
      <c r="DJ14" s="611"/>
      <c r="DK14" s="611"/>
      <c r="DL14" s="611"/>
      <c r="DM14" s="611"/>
      <c r="DN14" s="611"/>
      <c r="DO14" s="611"/>
      <c r="DP14" s="612"/>
      <c r="DQ14" s="619">
        <v>249823</v>
      </c>
      <c r="DR14" s="611"/>
      <c r="DS14" s="611"/>
      <c r="DT14" s="611"/>
      <c r="DU14" s="611"/>
      <c r="DV14" s="611"/>
      <c r="DW14" s="611"/>
      <c r="DX14" s="611"/>
      <c r="DY14" s="611"/>
      <c r="DZ14" s="611"/>
      <c r="EA14" s="611"/>
      <c r="EB14" s="611"/>
      <c r="EC14" s="620"/>
    </row>
    <row r="15" spans="2:143" ht="11.25" customHeight="1" x14ac:dyDescent="0.2">
      <c r="B15" s="607" t="s">
        <v>248</v>
      </c>
      <c r="C15" s="608"/>
      <c r="D15" s="608"/>
      <c r="E15" s="608"/>
      <c r="F15" s="608"/>
      <c r="G15" s="608"/>
      <c r="H15" s="608"/>
      <c r="I15" s="608"/>
      <c r="J15" s="608"/>
      <c r="K15" s="608"/>
      <c r="L15" s="608"/>
      <c r="M15" s="608"/>
      <c r="N15" s="608"/>
      <c r="O15" s="608"/>
      <c r="P15" s="608"/>
      <c r="Q15" s="609"/>
      <c r="R15" s="610">
        <v>3152</v>
      </c>
      <c r="S15" s="611"/>
      <c r="T15" s="611"/>
      <c r="U15" s="611"/>
      <c r="V15" s="611"/>
      <c r="W15" s="611"/>
      <c r="X15" s="611"/>
      <c r="Y15" s="612"/>
      <c r="Z15" s="613">
        <v>0.1</v>
      </c>
      <c r="AA15" s="613"/>
      <c r="AB15" s="613"/>
      <c r="AC15" s="613"/>
      <c r="AD15" s="614">
        <v>3152</v>
      </c>
      <c r="AE15" s="614"/>
      <c r="AF15" s="614"/>
      <c r="AG15" s="614"/>
      <c r="AH15" s="614"/>
      <c r="AI15" s="614"/>
      <c r="AJ15" s="614"/>
      <c r="AK15" s="614"/>
      <c r="AL15" s="615">
        <v>0.1</v>
      </c>
      <c r="AM15" s="616"/>
      <c r="AN15" s="616"/>
      <c r="AO15" s="617"/>
      <c r="AP15" s="607" t="s">
        <v>249</v>
      </c>
      <c r="AQ15" s="608"/>
      <c r="AR15" s="608"/>
      <c r="AS15" s="608"/>
      <c r="AT15" s="608"/>
      <c r="AU15" s="608"/>
      <c r="AV15" s="608"/>
      <c r="AW15" s="608"/>
      <c r="AX15" s="608"/>
      <c r="AY15" s="608"/>
      <c r="AZ15" s="608"/>
      <c r="BA15" s="608"/>
      <c r="BB15" s="608"/>
      <c r="BC15" s="608"/>
      <c r="BD15" s="608"/>
      <c r="BE15" s="608"/>
      <c r="BF15" s="609"/>
      <c r="BG15" s="610">
        <v>33616</v>
      </c>
      <c r="BH15" s="611"/>
      <c r="BI15" s="611"/>
      <c r="BJ15" s="611"/>
      <c r="BK15" s="611"/>
      <c r="BL15" s="611"/>
      <c r="BM15" s="611"/>
      <c r="BN15" s="612"/>
      <c r="BO15" s="613">
        <v>3.6</v>
      </c>
      <c r="BP15" s="613"/>
      <c r="BQ15" s="613"/>
      <c r="BR15" s="613"/>
      <c r="BS15" s="614" t="s">
        <v>122</v>
      </c>
      <c r="BT15" s="614"/>
      <c r="BU15" s="614"/>
      <c r="BV15" s="614"/>
      <c r="BW15" s="614"/>
      <c r="BX15" s="614"/>
      <c r="BY15" s="614"/>
      <c r="BZ15" s="614"/>
      <c r="CA15" s="614"/>
      <c r="CB15" s="618"/>
      <c r="CD15" s="607" t="s">
        <v>250</v>
      </c>
      <c r="CE15" s="608"/>
      <c r="CF15" s="608"/>
      <c r="CG15" s="608"/>
      <c r="CH15" s="608"/>
      <c r="CI15" s="608"/>
      <c r="CJ15" s="608"/>
      <c r="CK15" s="608"/>
      <c r="CL15" s="608"/>
      <c r="CM15" s="608"/>
      <c r="CN15" s="608"/>
      <c r="CO15" s="608"/>
      <c r="CP15" s="608"/>
      <c r="CQ15" s="609"/>
      <c r="CR15" s="610">
        <v>715922</v>
      </c>
      <c r="CS15" s="611"/>
      <c r="CT15" s="611"/>
      <c r="CU15" s="611"/>
      <c r="CV15" s="611"/>
      <c r="CW15" s="611"/>
      <c r="CX15" s="611"/>
      <c r="CY15" s="612"/>
      <c r="CZ15" s="613">
        <v>12.6</v>
      </c>
      <c r="DA15" s="613"/>
      <c r="DB15" s="613"/>
      <c r="DC15" s="613"/>
      <c r="DD15" s="619">
        <v>233940</v>
      </c>
      <c r="DE15" s="611"/>
      <c r="DF15" s="611"/>
      <c r="DG15" s="611"/>
      <c r="DH15" s="611"/>
      <c r="DI15" s="611"/>
      <c r="DJ15" s="611"/>
      <c r="DK15" s="611"/>
      <c r="DL15" s="611"/>
      <c r="DM15" s="611"/>
      <c r="DN15" s="611"/>
      <c r="DO15" s="611"/>
      <c r="DP15" s="612"/>
      <c r="DQ15" s="619">
        <v>439884</v>
      </c>
      <c r="DR15" s="611"/>
      <c r="DS15" s="611"/>
      <c r="DT15" s="611"/>
      <c r="DU15" s="611"/>
      <c r="DV15" s="611"/>
      <c r="DW15" s="611"/>
      <c r="DX15" s="611"/>
      <c r="DY15" s="611"/>
      <c r="DZ15" s="611"/>
      <c r="EA15" s="611"/>
      <c r="EB15" s="611"/>
      <c r="EC15" s="620"/>
    </row>
    <row r="16" spans="2:143" ht="11.25" customHeight="1" x14ac:dyDescent="0.2">
      <c r="B16" s="607" t="s">
        <v>251</v>
      </c>
      <c r="C16" s="608"/>
      <c r="D16" s="608"/>
      <c r="E16" s="608"/>
      <c r="F16" s="608"/>
      <c r="G16" s="608"/>
      <c r="H16" s="608"/>
      <c r="I16" s="608"/>
      <c r="J16" s="608"/>
      <c r="K16" s="608"/>
      <c r="L16" s="608"/>
      <c r="M16" s="608"/>
      <c r="N16" s="608"/>
      <c r="O16" s="608"/>
      <c r="P16" s="608"/>
      <c r="Q16" s="609"/>
      <c r="R16" s="610">
        <v>22504</v>
      </c>
      <c r="S16" s="611"/>
      <c r="T16" s="611"/>
      <c r="U16" s="611"/>
      <c r="V16" s="611"/>
      <c r="W16" s="611"/>
      <c r="X16" s="611"/>
      <c r="Y16" s="612"/>
      <c r="Z16" s="613">
        <v>0.4</v>
      </c>
      <c r="AA16" s="613"/>
      <c r="AB16" s="613"/>
      <c r="AC16" s="613"/>
      <c r="AD16" s="614">
        <v>22504</v>
      </c>
      <c r="AE16" s="614"/>
      <c r="AF16" s="614"/>
      <c r="AG16" s="614"/>
      <c r="AH16" s="614"/>
      <c r="AI16" s="614"/>
      <c r="AJ16" s="614"/>
      <c r="AK16" s="614"/>
      <c r="AL16" s="615">
        <v>0.7</v>
      </c>
      <c r="AM16" s="616"/>
      <c r="AN16" s="616"/>
      <c r="AO16" s="617"/>
      <c r="AP16" s="607" t="s">
        <v>252</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253</v>
      </c>
      <c r="CE16" s="608"/>
      <c r="CF16" s="608"/>
      <c r="CG16" s="608"/>
      <c r="CH16" s="608"/>
      <c r="CI16" s="608"/>
      <c r="CJ16" s="608"/>
      <c r="CK16" s="608"/>
      <c r="CL16" s="608"/>
      <c r="CM16" s="608"/>
      <c r="CN16" s="608"/>
      <c r="CO16" s="608"/>
      <c r="CP16" s="608"/>
      <c r="CQ16" s="609"/>
      <c r="CR16" s="610" t="s">
        <v>122</v>
      </c>
      <c r="CS16" s="611"/>
      <c r="CT16" s="611"/>
      <c r="CU16" s="611"/>
      <c r="CV16" s="611"/>
      <c r="CW16" s="611"/>
      <c r="CX16" s="611"/>
      <c r="CY16" s="612"/>
      <c r="CZ16" s="613" t="s">
        <v>122</v>
      </c>
      <c r="DA16" s="613"/>
      <c r="DB16" s="613"/>
      <c r="DC16" s="613"/>
      <c r="DD16" s="619" t="s">
        <v>122</v>
      </c>
      <c r="DE16" s="611"/>
      <c r="DF16" s="611"/>
      <c r="DG16" s="611"/>
      <c r="DH16" s="611"/>
      <c r="DI16" s="611"/>
      <c r="DJ16" s="611"/>
      <c r="DK16" s="611"/>
      <c r="DL16" s="611"/>
      <c r="DM16" s="611"/>
      <c r="DN16" s="611"/>
      <c r="DO16" s="611"/>
      <c r="DP16" s="612"/>
      <c r="DQ16" s="619" t="s">
        <v>122</v>
      </c>
      <c r="DR16" s="611"/>
      <c r="DS16" s="611"/>
      <c r="DT16" s="611"/>
      <c r="DU16" s="611"/>
      <c r="DV16" s="611"/>
      <c r="DW16" s="611"/>
      <c r="DX16" s="611"/>
      <c r="DY16" s="611"/>
      <c r="DZ16" s="611"/>
      <c r="EA16" s="611"/>
      <c r="EB16" s="611"/>
      <c r="EC16" s="620"/>
    </row>
    <row r="17" spans="2:133" ht="11.25" customHeight="1" x14ac:dyDescent="0.2">
      <c r="B17" s="607" t="s">
        <v>254</v>
      </c>
      <c r="C17" s="608"/>
      <c r="D17" s="608"/>
      <c r="E17" s="608"/>
      <c r="F17" s="608"/>
      <c r="G17" s="608"/>
      <c r="H17" s="608"/>
      <c r="I17" s="608"/>
      <c r="J17" s="608"/>
      <c r="K17" s="608"/>
      <c r="L17" s="608"/>
      <c r="M17" s="608"/>
      <c r="N17" s="608"/>
      <c r="O17" s="608"/>
      <c r="P17" s="608"/>
      <c r="Q17" s="609"/>
      <c r="R17" s="610">
        <v>36407</v>
      </c>
      <c r="S17" s="611"/>
      <c r="T17" s="611"/>
      <c r="U17" s="611"/>
      <c r="V17" s="611"/>
      <c r="W17" s="611"/>
      <c r="X17" s="611"/>
      <c r="Y17" s="612"/>
      <c r="Z17" s="613">
        <v>0.6</v>
      </c>
      <c r="AA17" s="613"/>
      <c r="AB17" s="613"/>
      <c r="AC17" s="613"/>
      <c r="AD17" s="614">
        <v>36407</v>
      </c>
      <c r="AE17" s="614"/>
      <c r="AF17" s="614"/>
      <c r="AG17" s="614"/>
      <c r="AH17" s="614"/>
      <c r="AI17" s="614"/>
      <c r="AJ17" s="614"/>
      <c r="AK17" s="614"/>
      <c r="AL17" s="615">
        <v>1.2</v>
      </c>
      <c r="AM17" s="616"/>
      <c r="AN17" s="616"/>
      <c r="AO17" s="617"/>
      <c r="AP17" s="607" t="s">
        <v>255</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256</v>
      </c>
      <c r="CE17" s="608"/>
      <c r="CF17" s="608"/>
      <c r="CG17" s="608"/>
      <c r="CH17" s="608"/>
      <c r="CI17" s="608"/>
      <c r="CJ17" s="608"/>
      <c r="CK17" s="608"/>
      <c r="CL17" s="608"/>
      <c r="CM17" s="608"/>
      <c r="CN17" s="608"/>
      <c r="CO17" s="608"/>
      <c r="CP17" s="608"/>
      <c r="CQ17" s="609"/>
      <c r="CR17" s="610">
        <v>477537</v>
      </c>
      <c r="CS17" s="611"/>
      <c r="CT17" s="611"/>
      <c r="CU17" s="611"/>
      <c r="CV17" s="611"/>
      <c r="CW17" s="611"/>
      <c r="CX17" s="611"/>
      <c r="CY17" s="612"/>
      <c r="CZ17" s="613">
        <v>8.4</v>
      </c>
      <c r="DA17" s="613"/>
      <c r="DB17" s="613"/>
      <c r="DC17" s="613"/>
      <c r="DD17" s="619" t="s">
        <v>122</v>
      </c>
      <c r="DE17" s="611"/>
      <c r="DF17" s="611"/>
      <c r="DG17" s="611"/>
      <c r="DH17" s="611"/>
      <c r="DI17" s="611"/>
      <c r="DJ17" s="611"/>
      <c r="DK17" s="611"/>
      <c r="DL17" s="611"/>
      <c r="DM17" s="611"/>
      <c r="DN17" s="611"/>
      <c r="DO17" s="611"/>
      <c r="DP17" s="612"/>
      <c r="DQ17" s="619">
        <v>467048</v>
      </c>
      <c r="DR17" s="611"/>
      <c r="DS17" s="611"/>
      <c r="DT17" s="611"/>
      <c r="DU17" s="611"/>
      <c r="DV17" s="611"/>
      <c r="DW17" s="611"/>
      <c r="DX17" s="611"/>
      <c r="DY17" s="611"/>
      <c r="DZ17" s="611"/>
      <c r="EA17" s="611"/>
      <c r="EB17" s="611"/>
      <c r="EC17" s="620"/>
    </row>
    <row r="18" spans="2:133" ht="11.25" customHeight="1" x14ac:dyDescent="0.2">
      <c r="B18" s="607" t="s">
        <v>257</v>
      </c>
      <c r="C18" s="608"/>
      <c r="D18" s="608"/>
      <c r="E18" s="608"/>
      <c r="F18" s="608"/>
      <c r="G18" s="608"/>
      <c r="H18" s="608"/>
      <c r="I18" s="608"/>
      <c r="J18" s="608"/>
      <c r="K18" s="608"/>
      <c r="L18" s="608"/>
      <c r="M18" s="608"/>
      <c r="N18" s="608"/>
      <c r="O18" s="608"/>
      <c r="P18" s="608"/>
      <c r="Q18" s="609"/>
      <c r="R18" s="610">
        <v>4001</v>
      </c>
      <c r="S18" s="611"/>
      <c r="T18" s="611"/>
      <c r="U18" s="611"/>
      <c r="V18" s="611"/>
      <c r="W18" s="611"/>
      <c r="X18" s="611"/>
      <c r="Y18" s="612"/>
      <c r="Z18" s="613">
        <v>0.1</v>
      </c>
      <c r="AA18" s="613"/>
      <c r="AB18" s="613"/>
      <c r="AC18" s="613"/>
      <c r="AD18" s="614">
        <v>4001</v>
      </c>
      <c r="AE18" s="614"/>
      <c r="AF18" s="614"/>
      <c r="AG18" s="614"/>
      <c r="AH18" s="614"/>
      <c r="AI18" s="614"/>
      <c r="AJ18" s="614"/>
      <c r="AK18" s="614"/>
      <c r="AL18" s="615">
        <v>0.1</v>
      </c>
      <c r="AM18" s="616"/>
      <c r="AN18" s="616"/>
      <c r="AO18" s="617"/>
      <c r="AP18" s="607" t="s">
        <v>258</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259</v>
      </c>
      <c r="CE18" s="608"/>
      <c r="CF18" s="608"/>
      <c r="CG18" s="608"/>
      <c r="CH18" s="608"/>
      <c r="CI18" s="608"/>
      <c r="CJ18" s="608"/>
      <c r="CK18" s="608"/>
      <c r="CL18" s="608"/>
      <c r="CM18" s="608"/>
      <c r="CN18" s="608"/>
      <c r="CO18" s="608"/>
      <c r="CP18" s="608"/>
      <c r="CQ18" s="609"/>
      <c r="CR18" s="610">
        <v>3570</v>
      </c>
      <c r="CS18" s="611"/>
      <c r="CT18" s="611"/>
      <c r="CU18" s="611"/>
      <c r="CV18" s="611"/>
      <c r="CW18" s="611"/>
      <c r="CX18" s="611"/>
      <c r="CY18" s="612"/>
      <c r="CZ18" s="613">
        <v>0.1</v>
      </c>
      <c r="DA18" s="613"/>
      <c r="DB18" s="613"/>
      <c r="DC18" s="613"/>
      <c r="DD18" s="619" t="s">
        <v>122</v>
      </c>
      <c r="DE18" s="611"/>
      <c r="DF18" s="611"/>
      <c r="DG18" s="611"/>
      <c r="DH18" s="611"/>
      <c r="DI18" s="611"/>
      <c r="DJ18" s="611"/>
      <c r="DK18" s="611"/>
      <c r="DL18" s="611"/>
      <c r="DM18" s="611"/>
      <c r="DN18" s="611"/>
      <c r="DO18" s="611"/>
      <c r="DP18" s="612"/>
      <c r="DQ18" s="619">
        <v>3570</v>
      </c>
      <c r="DR18" s="611"/>
      <c r="DS18" s="611"/>
      <c r="DT18" s="611"/>
      <c r="DU18" s="611"/>
      <c r="DV18" s="611"/>
      <c r="DW18" s="611"/>
      <c r="DX18" s="611"/>
      <c r="DY18" s="611"/>
      <c r="DZ18" s="611"/>
      <c r="EA18" s="611"/>
      <c r="EB18" s="611"/>
      <c r="EC18" s="620"/>
    </row>
    <row r="19" spans="2:133" ht="11.25" customHeight="1" x14ac:dyDescent="0.2">
      <c r="B19" s="607" t="s">
        <v>260</v>
      </c>
      <c r="C19" s="608"/>
      <c r="D19" s="608"/>
      <c r="E19" s="608"/>
      <c r="F19" s="608"/>
      <c r="G19" s="608"/>
      <c r="H19" s="608"/>
      <c r="I19" s="608"/>
      <c r="J19" s="608"/>
      <c r="K19" s="608"/>
      <c r="L19" s="608"/>
      <c r="M19" s="608"/>
      <c r="N19" s="608"/>
      <c r="O19" s="608"/>
      <c r="P19" s="608"/>
      <c r="Q19" s="609"/>
      <c r="R19" s="610">
        <v>32406</v>
      </c>
      <c r="S19" s="611"/>
      <c r="T19" s="611"/>
      <c r="U19" s="611"/>
      <c r="V19" s="611"/>
      <c r="W19" s="611"/>
      <c r="X19" s="611"/>
      <c r="Y19" s="612"/>
      <c r="Z19" s="613">
        <v>0.6</v>
      </c>
      <c r="AA19" s="613"/>
      <c r="AB19" s="613"/>
      <c r="AC19" s="613"/>
      <c r="AD19" s="614">
        <v>32406</v>
      </c>
      <c r="AE19" s="614"/>
      <c r="AF19" s="614"/>
      <c r="AG19" s="614"/>
      <c r="AH19" s="614"/>
      <c r="AI19" s="614"/>
      <c r="AJ19" s="614"/>
      <c r="AK19" s="614"/>
      <c r="AL19" s="615">
        <v>1</v>
      </c>
      <c r="AM19" s="616"/>
      <c r="AN19" s="616"/>
      <c r="AO19" s="617"/>
      <c r="AP19" s="607" t="s">
        <v>261</v>
      </c>
      <c r="AQ19" s="608"/>
      <c r="AR19" s="608"/>
      <c r="AS19" s="608"/>
      <c r="AT19" s="608"/>
      <c r="AU19" s="608"/>
      <c r="AV19" s="608"/>
      <c r="AW19" s="608"/>
      <c r="AX19" s="608"/>
      <c r="AY19" s="608"/>
      <c r="AZ19" s="608"/>
      <c r="BA19" s="608"/>
      <c r="BB19" s="608"/>
      <c r="BC19" s="608"/>
      <c r="BD19" s="608"/>
      <c r="BE19" s="608"/>
      <c r="BF19" s="609"/>
      <c r="BG19" s="610">
        <v>44336</v>
      </c>
      <c r="BH19" s="611"/>
      <c r="BI19" s="611"/>
      <c r="BJ19" s="611"/>
      <c r="BK19" s="611"/>
      <c r="BL19" s="611"/>
      <c r="BM19" s="611"/>
      <c r="BN19" s="612"/>
      <c r="BO19" s="613">
        <v>4.7</v>
      </c>
      <c r="BP19" s="613"/>
      <c r="BQ19" s="613"/>
      <c r="BR19" s="613"/>
      <c r="BS19" s="614" t="s">
        <v>122</v>
      </c>
      <c r="BT19" s="614"/>
      <c r="BU19" s="614"/>
      <c r="BV19" s="614"/>
      <c r="BW19" s="614"/>
      <c r="BX19" s="614"/>
      <c r="BY19" s="614"/>
      <c r="BZ19" s="614"/>
      <c r="CA19" s="614"/>
      <c r="CB19" s="618"/>
      <c r="CD19" s="607" t="s">
        <v>262</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263</v>
      </c>
      <c r="C20" s="624"/>
      <c r="D20" s="624"/>
      <c r="E20" s="624"/>
      <c r="F20" s="624"/>
      <c r="G20" s="624"/>
      <c r="H20" s="624"/>
      <c r="I20" s="624"/>
      <c r="J20" s="624"/>
      <c r="K20" s="624"/>
      <c r="L20" s="624"/>
      <c r="M20" s="624"/>
      <c r="N20" s="624"/>
      <c r="O20" s="624"/>
      <c r="P20" s="624"/>
      <c r="Q20" s="625"/>
      <c r="R20" s="610" t="s">
        <v>122</v>
      </c>
      <c r="S20" s="611"/>
      <c r="T20" s="611"/>
      <c r="U20" s="611"/>
      <c r="V20" s="611"/>
      <c r="W20" s="611"/>
      <c r="X20" s="611"/>
      <c r="Y20" s="612"/>
      <c r="Z20" s="613" t="s">
        <v>122</v>
      </c>
      <c r="AA20" s="613"/>
      <c r="AB20" s="613"/>
      <c r="AC20" s="613"/>
      <c r="AD20" s="614" t="s">
        <v>122</v>
      </c>
      <c r="AE20" s="614"/>
      <c r="AF20" s="614"/>
      <c r="AG20" s="614"/>
      <c r="AH20" s="614"/>
      <c r="AI20" s="614"/>
      <c r="AJ20" s="614"/>
      <c r="AK20" s="614"/>
      <c r="AL20" s="615" t="s">
        <v>122</v>
      </c>
      <c r="AM20" s="616"/>
      <c r="AN20" s="616"/>
      <c r="AO20" s="617"/>
      <c r="AP20" s="607" t="s">
        <v>264</v>
      </c>
      <c r="AQ20" s="608"/>
      <c r="AR20" s="608"/>
      <c r="AS20" s="608"/>
      <c r="AT20" s="608"/>
      <c r="AU20" s="608"/>
      <c r="AV20" s="608"/>
      <c r="AW20" s="608"/>
      <c r="AX20" s="608"/>
      <c r="AY20" s="608"/>
      <c r="AZ20" s="608"/>
      <c r="BA20" s="608"/>
      <c r="BB20" s="608"/>
      <c r="BC20" s="608"/>
      <c r="BD20" s="608"/>
      <c r="BE20" s="608"/>
      <c r="BF20" s="609"/>
      <c r="BG20" s="610">
        <v>44336</v>
      </c>
      <c r="BH20" s="611"/>
      <c r="BI20" s="611"/>
      <c r="BJ20" s="611"/>
      <c r="BK20" s="611"/>
      <c r="BL20" s="611"/>
      <c r="BM20" s="611"/>
      <c r="BN20" s="612"/>
      <c r="BO20" s="613">
        <v>4.7</v>
      </c>
      <c r="BP20" s="613"/>
      <c r="BQ20" s="613"/>
      <c r="BR20" s="613"/>
      <c r="BS20" s="614" t="s">
        <v>122</v>
      </c>
      <c r="BT20" s="614"/>
      <c r="BU20" s="614"/>
      <c r="BV20" s="614"/>
      <c r="BW20" s="614"/>
      <c r="BX20" s="614"/>
      <c r="BY20" s="614"/>
      <c r="BZ20" s="614"/>
      <c r="CA20" s="614"/>
      <c r="CB20" s="618"/>
      <c r="CD20" s="607" t="s">
        <v>265</v>
      </c>
      <c r="CE20" s="608"/>
      <c r="CF20" s="608"/>
      <c r="CG20" s="608"/>
      <c r="CH20" s="608"/>
      <c r="CI20" s="608"/>
      <c r="CJ20" s="608"/>
      <c r="CK20" s="608"/>
      <c r="CL20" s="608"/>
      <c r="CM20" s="608"/>
      <c r="CN20" s="608"/>
      <c r="CO20" s="608"/>
      <c r="CP20" s="608"/>
      <c r="CQ20" s="609"/>
      <c r="CR20" s="610">
        <v>5666758</v>
      </c>
      <c r="CS20" s="611"/>
      <c r="CT20" s="611"/>
      <c r="CU20" s="611"/>
      <c r="CV20" s="611"/>
      <c r="CW20" s="611"/>
      <c r="CX20" s="611"/>
      <c r="CY20" s="612"/>
      <c r="CZ20" s="613">
        <v>100</v>
      </c>
      <c r="DA20" s="613"/>
      <c r="DB20" s="613"/>
      <c r="DC20" s="613"/>
      <c r="DD20" s="619">
        <v>406509</v>
      </c>
      <c r="DE20" s="611"/>
      <c r="DF20" s="611"/>
      <c r="DG20" s="611"/>
      <c r="DH20" s="611"/>
      <c r="DI20" s="611"/>
      <c r="DJ20" s="611"/>
      <c r="DK20" s="611"/>
      <c r="DL20" s="611"/>
      <c r="DM20" s="611"/>
      <c r="DN20" s="611"/>
      <c r="DO20" s="611"/>
      <c r="DP20" s="612"/>
      <c r="DQ20" s="619">
        <v>3726687</v>
      </c>
      <c r="DR20" s="611"/>
      <c r="DS20" s="611"/>
      <c r="DT20" s="611"/>
      <c r="DU20" s="611"/>
      <c r="DV20" s="611"/>
      <c r="DW20" s="611"/>
      <c r="DX20" s="611"/>
      <c r="DY20" s="611"/>
      <c r="DZ20" s="611"/>
      <c r="EA20" s="611"/>
      <c r="EB20" s="611"/>
      <c r="EC20" s="620"/>
    </row>
    <row r="21" spans="2:133" ht="11.25" customHeight="1" x14ac:dyDescent="0.2">
      <c r="B21" s="607" t="s">
        <v>266</v>
      </c>
      <c r="C21" s="608"/>
      <c r="D21" s="608"/>
      <c r="E21" s="608"/>
      <c r="F21" s="608"/>
      <c r="G21" s="608"/>
      <c r="H21" s="608"/>
      <c r="I21" s="608"/>
      <c r="J21" s="608"/>
      <c r="K21" s="608"/>
      <c r="L21" s="608"/>
      <c r="M21" s="608"/>
      <c r="N21" s="608"/>
      <c r="O21" s="608"/>
      <c r="P21" s="608"/>
      <c r="Q21" s="609"/>
      <c r="R21" s="610">
        <v>1969260</v>
      </c>
      <c r="S21" s="611"/>
      <c r="T21" s="611"/>
      <c r="U21" s="611"/>
      <c r="V21" s="611"/>
      <c r="W21" s="611"/>
      <c r="X21" s="611"/>
      <c r="Y21" s="612"/>
      <c r="Z21" s="613">
        <v>33.5</v>
      </c>
      <c r="AA21" s="613"/>
      <c r="AB21" s="613"/>
      <c r="AC21" s="613"/>
      <c r="AD21" s="614">
        <v>1819113</v>
      </c>
      <c r="AE21" s="614"/>
      <c r="AF21" s="614"/>
      <c r="AG21" s="614"/>
      <c r="AH21" s="614"/>
      <c r="AI21" s="614"/>
      <c r="AJ21" s="614"/>
      <c r="AK21" s="614"/>
      <c r="AL21" s="615">
        <v>58.5</v>
      </c>
      <c r="AM21" s="616"/>
      <c r="AN21" s="616"/>
      <c r="AO21" s="617"/>
      <c r="AP21" s="607" t="s">
        <v>267</v>
      </c>
      <c r="AQ21" s="626"/>
      <c r="AR21" s="626"/>
      <c r="AS21" s="626"/>
      <c r="AT21" s="626"/>
      <c r="AU21" s="626"/>
      <c r="AV21" s="626"/>
      <c r="AW21" s="626"/>
      <c r="AX21" s="626"/>
      <c r="AY21" s="626"/>
      <c r="AZ21" s="626"/>
      <c r="BA21" s="626"/>
      <c r="BB21" s="626"/>
      <c r="BC21" s="626"/>
      <c r="BD21" s="626"/>
      <c r="BE21" s="626"/>
      <c r="BF21" s="627"/>
      <c r="BG21" s="610">
        <v>44336</v>
      </c>
      <c r="BH21" s="611"/>
      <c r="BI21" s="611"/>
      <c r="BJ21" s="611"/>
      <c r="BK21" s="611"/>
      <c r="BL21" s="611"/>
      <c r="BM21" s="611"/>
      <c r="BN21" s="612"/>
      <c r="BO21" s="613">
        <v>4.7</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268</v>
      </c>
      <c r="C22" s="608"/>
      <c r="D22" s="608"/>
      <c r="E22" s="608"/>
      <c r="F22" s="608"/>
      <c r="G22" s="608"/>
      <c r="H22" s="608"/>
      <c r="I22" s="608"/>
      <c r="J22" s="608"/>
      <c r="K22" s="608"/>
      <c r="L22" s="608"/>
      <c r="M22" s="608"/>
      <c r="N22" s="608"/>
      <c r="O22" s="608"/>
      <c r="P22" s="608"/>
      <c r="Q22" s="609"/>
      <c r="R22" s="610">
        <v>1819113</v>
      </c>
      <c r="S22" s="611"/>
      <c r="T22" s="611"/>
      <c r="U22" s="611"/>
      <c r="V22" s="611"/>
      <c r="W22" s="611"/>
      <c r="X22" s="611"/>
      <c r="Y22" s="612"/>
      <c r="Z22" s="613">
        <v>30.9</v>
      </c>
      <c r="AA22" s="613"/>
      <c r="AB22" s="613"/>
      <c r="AC22" s="613"/>
      <c r="AD22" s="614">
        <v>1819113</v>
      </c>
      <c r="AE22" s="614"/>
      <c r="AF22" s="614"/>
      <c r="AG22" s="614"/>
      <c r="AH22" s="614"/>
      <c r="AI22" s="614"/>
      <c r="AJ22" s="614"/>
      <c r="AK22" s="614"/>
      <c r="AL22" s="615">
        <v>58.5</v>
      </c>
      <c r="AM22" s="616"/>
      <c r="AN22" s="616"/>
      <c r="AO22" s="617"/>
      <c r="AP22" s="607" t="s">
        <v>269</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270</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271</v>
      </c>
      <c r="C23" s="608"/>
      <c r="D23" s="608"/>
      <c r="E23" s="608"/>
      <c r="F23" s="608"/>
      <c r="G23" s="608"/>
      <c r="H23" s="608"/>
      <c r="I23" s="608"/>
      <c r="J23" s="608"/>
      <c r="K23" s="608"/>
      <c r="L23" s="608"/>
      <c r="M23" s="608"/>
      <c r="N23" s="608"/>
      <c r="O23" s="608"/>
      <c r="P23" s="608"/>
      <c r="Q23" s="609"/>
      <c r="R23" s="610">
        <v>150147</v>
      </c>
      <c r="S23" s="611"/>
      <c r="T23" s="611"/>
      <c r="U23" s="611"/>
      <c r="V23" s="611"/>
      <c r="W23" s="611"/>
      <c r="X23" s="611"/>
      <c r="Y23" s="612"/>
      <c r="Z23" s="613">
        <v>2.6</v>
      </c>
      <c r="AA23" s="613"/>
      <c r="AB23" s="613"/>
      <c r="AC23" s="613"/>
      <c r="AD23" s="614" t="s">
        <v>122</v>
      </c>
      <c r="AE23" s="614"/>
      <c r="AF23" s="614"/>
      <c r="AG23" s="614"/>
      <c r="AH23" s="614"/>
      <c r="AI23" s="614"/>
      <c r="AJ23" s="614"/>
      <c r="AK23" s="614"/>
      <c r="AL23" s="615" t="s">
        <v>122</v>
      </c>
      <c r="AM23" s="616"/>
      <c r="AN23" s="616"/>
      <c r="AO23" s="617"/>
      <c r="AP23" s="607" t="s">
        <v>272</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212</v>
      </c>
      <c r="CE23" s="593"/>
      <c r="CF23" s="593"/>
      <c r="CG23" s="593"/>
      <c r="CH23" s="593"/>
      <c r="CI23" s="593"/>
      <c r="CJ23" s="593"/>
      <c r="CK23" s="593"/>
      <c r="CL23" s="593"/>
      <c r="CM23" s="593"/>
      <c r="CN23" s="593"/>
      <c r="CO23" s="593"/>
      <c r="CP23" s="593"/>
      <c r="CQ23" s="594"/>
      <c r="CR23" s="592" t="s">
        <v>273</v>
      </c>
      <c r="CS23" s="593"/>
      <c r="CT23" s="593"/>
      <c r="CU23" s="593"/>
      <c r="CV23" s="593"/>
      <c r="CW23" s="593"/>
      <c r="CX23" s="593"/>
      <c r="CY23" s="594"/>
      <c r="CZ23" s="592" t="s">
        <v>274</v>
      </c>
      <c r="DA23" s="593"/>
      <c r="DB23" s="593"/>
      <c r="DC23" s="594"/>
      <c r="DD23" s="592" t="s">
        <v>275</v>
      </c>
      <c r="DE23" s="593"/>
      <c r="DF23" s="593"/>
      <c r="DG23" s="593"/>
      <c r="DH23" s="593"/>
      <c r="DI23" s="593"/>
      <c r="DJ23" s="593"/>
      <c r="DK23" s="594"/>
      <c r="DL23" s="637" t="s">
        <v>276</v>
      </c>
      <c r="DM23" s="638"/>
      <c r="DN23" s="638"/>
      <c r="DO23" s="638"/>
      <c r="DP23" s="638"/>
      <c r="DQ23" s="638"/>
      <c r="DR23" s="638"/>
      <c r="DS23" s="638"/>
      <c r="DT23" s="638"/>
      <c r="DU23" s="638"/>
      <c r="DV23" s="639"/>
      <c r="DW23" s="592" t="s">
        <v>277</v>
      </c>
      <c r="DX23" s="593"/>
      <c r="DY23" s="593"/>
      <c r="DZ23" s="593"/>
      <c r="EA23" s="593"/>
      <c r="EB23" s="593"/>
      <c r="EC23" s="594"/>
    </row>
    <row r="24" spans="2:133" ht="11.25" customHeight="1" x14ac:dyDescent="0.2">
      <c r="B24" s="607" t="s">
        <v>278</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279</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280</v>
      </c>
      <c r="CE24" s="597"/>
      <c r="CF24" s="597"/>
      <c r="CG24" s="597"/>
      <c r="CH24" s="597"/>
      <c r="CI24" s="597"/>
      <c r="CJ24" s="597"/>
      <c r="CK24" s="597"/>
      <c r="CL24" s="597"/>
      <c r="CM24" s="597"/>
      <c r="CN24" s="597"/>
      <c r="CO24" s="597"/>
      <c r="CP24" s="597"/>
      <c r="CQ24" s="598"/>
      <c r="CR24" s="599">
        <v>2387680</v>
      </c>
      <c r="CS24" s="600"/>
      <c r="CT24" s="600"/>
      <c r="CU24" s="600"/>
      <c r="CV24" s="600"/>
      <c r="CW24" s="600"/>
      <c r="CX24" s="600"/>
      <c r="CY24" s="601"/>
      <c r="CZ24" s="604">
        <v>42.1</v>
      </c>
      <c r="DA24" s="605"/>
      <c r="DB24" s="605"/>
      <c r="DC24" s="621"/>
      <c r="DD24" s="645">
        <v>1920758</v>
      </c>
      <c r="DE24" s="600"/>
      <c r="DF24" s="600"/>
      <c r="DG24" s="600"/>
      <c r="DH24" s="600"/>
      <c r="DI24" s="600"/>
      <c r="DJ24" s="600"/>
      <c r="DK24" s="601"/>
      <c r="DL24" s="645">
        <v>1536508</v>
      </c>
      <c r="DM24" s="600"/>
      <c r="DN24" s="600"/>
      <c r="DO24" s="600"/>
      <c r="DP24" s="600"/>
      <c r="DQ24" s="600"/>
      <c r="DR24" s="600"/>
      <c r="DS24" s="600"/>
      <c r="DT24" s="600"/>
      <c r="DU24" s="600"/>
      <c r="DV24" s="601"/>
      <c r="DW24" s="604">
        <v>49.3</v>
      </c>
      <c r="DX24" s="605"/>
      <c r="DY24" s="605"/>
      <c r="DZ24" s="605"/>
      <c r="EA24" s="605"/>
      <c r="EB24" s="605"/>
      <c r="EC24" s="606"/>
    </row>
    <row r="25" spans="2:133" ht="11.25" customHeight="1" x14ac:dyDescent="0.2">
      <c r="B25" s="607" t="s">
        <v>281</v>
      </c>
      <c r="C25" s="608"/>
      <c r="D25" s="608"/>
      <c r="E25" s="608"/>
      <c r="F25" s="608"/>
      <c r="G25" s="608"/>
      <c r="H25" s="608"/>
      <c r="I25" s="608"/>
      <c r="J25" s="608"/>
      <c r="K25" s="608"/>
      <c r="L25" s="608"/>
      <c r="M25" s="608"/>
      <c r="N25" s="608"/>
      <c r="O25" s="608"/>
      <c r="P25" s="608"/>
      <c r="Q25" s="609"/>
      <c r="R25" s="610">
        <v>3242113</v>
      </c>
      <c r="S25" s="611"/>
      <c r="T25" s="611"/>
      <c r="U25" s="611"/>
      <c r="V25" s="611"/>
      <c r="W25" s="611"/>
      <c r="X25" s="611"/>
      <c r="Y25" s="612"/>
      <c r="Z25" s="613">
        <v>55.2</v>
      </c>
      <c r="AA25" s="613"/>
      <c r="AB25" s="613"/>
      <c r="AC25" s="613"/>
      <c r="AD25" s="614">
        <v>3091966</v>
      </c>
      <c r="AE25" s="614"/>
      <c r="AF25" s="614"/>
      <c r="AG25" s="614"/>
      <c r="AH25" s="614"/>
      <c r="AI25" s="614"/>
      <c r="AJ25" s="614"/>
      <c r="AK25" s="614"/>
      <c r="AL25" s="615">
        <v>99.4</v>
      </c>
      <c r="AM25" s="616"/>
      <c r="AN25" s="616"/>
      <c r="AO25" s="617"/>
      <c r="AP25" s="607" t="s">
        <v>282</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283</v>
      </c>
      <c r="CE25" s="608"/>
      <c r="CF25" s="608"/>
      <c r="CG25" s="608"/>
      <c r="CH25" s="608"/>
      <c r="CI25" s="608"/>
      <c r="CJ25" s="608"/>
      <c r="CK25" s="608"/>
      <c r="CL25" s="608"/>
      <c r="CM25" s="608"/>
      <c r="CN25" s="608"/>
      <c r="CO25" s="608"/>
      <c r="CP25" s="608"/>
      <c r="CQ25" s="609"/>
      <c r="CR25" s="610">
        <v>1179259</v>
      </c>
      <c r="CS25" s="642"/>
      <c r="CT25" s="642"/>
      <c r="CU25" s="642"/>
      <c r="CV25" s="642"/>
      <c r="CW25" s="642"/>
      <c r="CX25" s="642"/>
      <c r="CY25" s="643"/>
      <c r="CZ25" s="615">
        <v>20.8</v>
      </c>
      <c r="DA25" s="640"/>
      <c r="DB25" s="640"/>
      <c r="DC25" s="644"/>
      <c r="DD25" s="619">
        <v>1117261</v>
      </c>
      <c r="DE25" s="642"/>
      <c r="DF25" s="642"/>
      <c r="DG25" s="642"/>
      <c r="DH25" s="642"/>
      <c r="DI25" s="642"/>
      <c r="DJ25" s="642"/>
      <c r="DK25" s="643"/>
      <c r="DL25" s="619">
        <v>887111</v>
      </c>
      <c r="DM25" s="642"/>
      <c r="DN25" s="642"/>
      <c r="DO25" s="642"/>
      <c r="DP25" s="642"/>
      <c r="DQ25" s="642"/>
      <c r="DR25" s="642"/>
      <c r="DS25" s="642"/>
      <c r="DT25" s="642"/>
      <c r="DU25" s="642"/>
      <c r="DV25" s="643"/>
      <c r="DW25" s="615">
        <v>28.4</v>
      </c>
      <c r="DX25" s="640"/>
      <c r="DY25" s="640"/>
      <c r="DZ25" s="640"/>
      <c r="EA25" s="640"/>
      <c r="EB25" s="640"/>
      <c r="EC25" s="641"/>
    </row>
    <row r="26" spans="2:133" ht="11.25" customHeight="1" x14ac:dyDescent="0.2">
      <c r="B26" s="607" t="s">
        <v>284</v>
      </c>
      <c r="C26" s="608"/>
      <c r="D26" s="608"/>
      <c r="E26" s="608"/>
      <c r="F26" s="608"/>
      <c r="G26" s="608"/>
      <c r="H26" s="608"/>
      <c r="I26" s="608"/>
      <c r="J26" s="608"/>
      <c r="K26" s="608"/>
      <c r="L26" s="608"/>
      <c r="M26" s="608"/>
      <c r="N26" s="608"/>
      <c r="O26" s="608"/>
      <c r="P26" s="608"/>
      <c r="Q26" s="609"/>
      <c r="R26" s="610">
        <v>654</v>
      </c>
      <c r="S26" s="611"/>
      <c r="T26" s="611"/>
      <c r="U26" s="611"/>
      <c r="V26" s="611"/>
      <c r="W26" s="611"/>
      <c r="X26" s="611"/>
      <c r="Y26" s="612"/>
      <c r="Z26" s="613">
        <v>0</v>
      </c>
      <c r="AA26" s="613"/>
      <c r="AB26" s="613"/>
      <c r="AC26" s="613"/>
      <c r="AD26" s="614">
        <v>654</v>
      </c>
      <c r="AE26" s="614"/>
      <c r="AF26" s="614"/>
      <c r="AG26" s="614"/>
      <c r="AH26" s="614"/>
      <c r="AI26" s="614"/>
      <c r="AJ26" s="614"/>
      <c r="AK26" s="614"/>
      <c r="AL26" s="615">
        <v>0</v>
      </c>
      <c r="AM26" s="616"/>
      <c r="AN26" s="616"/>
      <c r="AO26" s="617"/>
      <c r="AP26" s="607" t="s">
        <v>285</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286</v>
      </c>
      <c r="CE26" s="608"/>
      <c r="CF26" s="608"/>
      <c r="CG26" s="608"/>
      <c r="CH26" s="608"/>
      <c r="CI26" s="608"/>
      <c r="CJ26" s="608"/>
      <c r="CK26" s="608"/>
      <c r="CL26" s="608"/>
      <c r="CM26" s="608"/>
      <c r="CN26" s="608"/>
      <c r="CO26" s="608"/>
      <c r="CP26" s="608"/>
      <c r="CQ26" s="609"/>
      <c r="CR26" s="610">
        <v>683471</v>
      </c>
      <c r="CS26" s="611"/>
      <c r="CT26" s="611"/>
      <c r="CU26" s="611"/>
      <c r="CV26" s="611"/>
      <c r="CW26" s="611"/>
      <c r="CX26" s="611"/>
      <c r="CY26" s="612"/>
      <c r="CZ26" s="615">
        <v>12.1</v>
      </c>
      <c r="DA26" s="640"/>
      <c r="DB26" s="640"/>
      <c r="DC26" s="644"/>
      <c r="DD26" s="619">
        <v>640473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287</v>
      </c>
      <c r="C27" s="608"/>
      <c r="D27" s="608"/>
      <c r="E27" s="608"/>
      <c r="F27" s="608"/>
      <c r="G27" s="608"/>
      <c r="H27" s="608"/>
      <c r="I27" s="608"/>
      <c r="J27" s="608"/>
      <c r="K27" s="608"/>
      <c r="L27" s="608"/>
      <c r="M27" s="608"/>
      <c r="N27" s="608"/>
      <c r="O27" s="608"/>
      <c r="P27" s="608"/>
      <c r="Q27" s="609"/>
      <c r="R27" s="610">
        <v>80033</v>
      </c>
      <c r="S27" s="611"/>
      <c r="T27" s="611"/>
      <c r="U27" s="611"/>
      <c r="V27" s="611"/>
      <c r="W27" s="611"/>
      <c r="X27" s="611"/>
      <c r="Y27" s="612"/>
      <c r="Z27" s="613">
        <v>1.4</v>
      </c>
      <c r="AA27" s="613"/>
      <c r="AB27" s="613"/>
      <c r="AC27" s="613"/>
      <c r="AD27" s="614" t="s">
        <v>122</v>
      </c>
      <c r="AE27" s="614"/>
      <c r="AF27" s="614"/>
      <c r="AG27" s="614"/>
      <c r="AH27" s="614"/>
      <c r="AI27" s="614"/>
      <c r="AJ27" s="614"/>
      <c r="AK27" s="614"/>
      <c r="AL27" s="615" t="s">
        <v>122</v>
      </c>
      <c r="AM27" s="616"/>
      <c r="AN27" s="616"/>
      <c r="AO27" s="617"/>
      <c r="AP27" s="607" t="s">
        <v>288</v>
      </c>
      <c r="AQ27" s="608"/>
      <c r="AR27" s="608"/>
      <c r="AS27" s="608"/>
      <c r="AT27" s="608"/>
      <c r="AU27" s="608"/>
      <c r="AV27" s="608"/>
      <c r="AW27" s="608"/>
      <c r="AX27" s="608"/>
      <c r="AY27" s="608"/>
      <c r="AZ27" s="608"/>
      <c r="BA27" s="608"/>
      <c r="BB27" s="608"/>
      <c r="BC27" s="608"/>
      <c r="BD27" s="608"/>
      <c r="BE27" s="608"/>
      <c r="BF27" s="609"/>
      <c r="BG27" s="610">
        <v>937167</v>
      </c>
      <c r="BH27" s="611"/>
      <c r="BI27" s="611"/>
      <c r="BJ27" s="611"/>
      <c r="BK27" s="611"/>
      <c r="BL27" s="611"/>
      <c r="BM27" s="611"/>
      <c r="BN27" s="612"/>
      <c r="BO27" s="613">
        <v>100</v>
      </c>
      <c r="BP27" s="613"/>
      <c r="BQ27" s="613"/>
      <c r="BR27" s="613"/>
      <c r="BS27" s="614">
        <v>4136</v>
      </c>
      <c r="BT27" s="614"/>
      <c r="BU27" s="614"/>
      <c r="BV27" s="614"/>
      <c r="BW27" s="614"/>
      <c r="BX27" s="614"/>
      <c r="BY27" s="614"/>
      <c r="BZ27" s="614"/>
      <c r="CA27" s="614"/>
      <c r="CB27" s="618"/>
      <c r="CD27" s="607" t="s">
        <v>289</v>
      </c>
      <c r="CE27" s="608"/>
      <c r="CF27" s="608"/>
      <c r="CG27" s="608"/>
      <c r="CH27" s="608"/>
      <c r="CI27" s="608"/>
      <c r="CJ27" s="608"/>
      <c r="CK27" s="608"/>
      <c r="CL27" s="608"/>
      <c r="CM27" s="608"/>
      <c r="CN27" s="608"/>
      <c r="CO27" s="608"/>
      <c r="CP27" s="608"/>
      <c r="CQ27" s="609"/>
      <c r="CR27" s="610">
        <v>730884</v>
      </c>
      <c r="CS27" s="642"/>
      <c r="CT27" s="642"/>
      <c r="CU27" s="642"/>
      <c r="CV27" s="642"/>
      <c r="CW27" s="642"/>
      <c r="CX27" s="642"/>
      <c r="CY27" s="643"/>
      <c r="CZ27" s="615">
        <v>12.9</v>
      </c>
      <c r="DA27" s="640"/>
      <c r="DB27" s="640"/>
      <c r="DC27" s="644"/>
      <c r="DD27" s="619">
        <v>336449</v>
      </c>
      <c r="DE27" s="642"/>
      <c r="DF27" s="642"/>
      <c r="DG27" s="642"/>
      <c r="DH27" s="642"/>
      <c r="DI27" s="642"/>
      <c r="DJ27" s="642"/>
      <c r="DK27" s="643"/>
      <c r="DL27" s="619">
        <v>182349</v>
      </c>
      <c r="DM27" s="642"/>
      <c r="DN27" s="642"/>
      <c r="DO27" s="642"/>
      <c r="DP27" s="642"/>
      <c r="DQ27" s="642"/>
      <c r="DR27" s="642"/>
      <c r="DS27" s="642"/>
      <c r="DT27" s="642"/>
      <c r="DU27" s="642"/>
      <c r="DV27" s="643"/>
      <c r="DW27" s="615">
        <v>5.8</v>
      </c>
      <c r="DX27" s="640"/>
      <c r="DY27" s="640"/>
      <c r="DZ27" s="640"/>
      <c r="EA27" s="640"/>
      <c r="EB27" s="640"/>
      <c r="EC27" s="641"/>
    </row>
    <row r="28" spans="2:133" ht="11.25" customHeight="1" x14ac:dyDescent="0.2">
      <c r="B28" s="607" t="s">
        <v>290</v>
      </c>
      <c r="C28" s="608"/>
      <c r="D28" s="608"/>
      <c r="E28" s="608"/>
      <c r="F28" s="608"/>
      <c r="G28" s="608"/>
      <c r="H28" s="608"/>
      <c r="I28" s="608"/>
      <c r="J28" s="608"/>
      <c r="K28" s="608"/>
      <c r="L28" s="608"/>
      <c r="M28" s="608"/>
      <c r="N28" s="608"/>
      <c r="O28" s="608"/>
      <c r="P28" s="608"/>
      <c r="Q28" s="609"/>
      <c r="R28" s="610">
        <v>57300</v>
      </c>
      <c r="S28" s="611"/>
      <c r="T28" s="611"/>
      <c r="U28" s="611"/>
      <c r="V28" s="611"/>
      <c r="W28" s="611"/>
      <c r="X28" s="611"/>
      <c r="Y28" s="612"/>
      <c r="Z28" s="613">
        <v>1</v>
      </c>
      <c r="AA28" s="613"/>
      <c r="AB28" s="613"/>
      <c r="AC28" s="613"/>
      <c r="AD28" s="614">
        <v>1429</v>
      </c>
      <c r="AE28" s="614"/>
      <c r="AF28" s="614"/>
      <c r="AG28" s="614"/>
      <c r="AH28" s="614"/>
      <c r="AI28" s="614"/>
      <c r="AJ28" s="614"/>
      <c r="AK28" s="614"/>
      <c r="AL28" s="615">
        <v>0</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291</v>
      </c>
      <c r="CE28" s="608"/>
      <c r="CF28" s="608"/>
      <c r="CG28" s="608"/>
      <c r="CH28" s="608"/>
      <c r="CI28" s="608"/>
      <c r="CJ28" s="608"/>
      <c r="CK28" s="608"/>
      <c r="CL28" s="608"/>
      <c r="CM28" s="608"/>
      <c r="CN28" s="608"/>
      <c r="CO28" s="608"/>
      <c r="CP28" s="608"/>
      <c r="CQ28" s="609"/>
      <c r="CR28" s="610">
        <v>477537</v>
      </c>
      <c r="CS28" s="611"/>
      <c r="CT28" s="611"/>
      <c r="CU28" s="611"/>
      <c r="CV28" s="611"/>
      <c r="CW28" s="611"/>
      <c r="CX28" s="611"/>
      <c r="CY28" s="612"/>
      <c r="CZ28" s="615">
        <v>8.4</v>
      </c>
      <c r="DA28" s="640"/>
      <c r="DB28" s="640"/>
      <c r="DC28" s="644"/>
      <c r="DD28" s="619">
        <v>467048</v>
      </c>
      <c r="DE28" s="611"/>
      <c r="DF28" s="611"/>
      <c r="DG28" s="611"/>
      <c r="DH28" s="611"/>
      <c r="DI28" s="611"/>
      <c r="DJ28" s="611"/>
      <c r="DK28" s="612"/>
      <c r="DL28" s="619">
        <v>467048</v>
      </c>
      <c r="DM28" s="611"/>
      <c r="DN28" s="611"/>
      <c r="DO28" s="611"/>
      <c r="DP28" s="611"/>
      <c r="DQ28" s="611"/>
      <c r="DR28" s="611"/>
      <c r="DS28" s="611"/>
      <c r="DT28" s="611"/>
      <c r="DU28" s="611"/>
      <c r="DV28" s="612"/>
      <c r="DW28" s="615">
        <v>15</v>
      </c>
      <c r="DX28" s="640"/>
      <c r="DY28" s="640"/>
      <c r="DZ28" s="640"/>
      <c r="EA28" s="640"/>
      <c r="EB28" s="640"/>
      <c r="EC28" s="641"/>
    </row>
    <row r="29" spans="2:133" ht="11.25" customHeight="1" x14ac:dyDescent="0.2">
      <c r="B29" s="607" t="s">
        <v>292</v>
      </c>
      <c r="C29" s="608"/>
      <c r="D29" s="608"/>
      <c r="E29" s="608"/>
      <c r="F29" s="608"/>
      <c r="G29" s="608"/>
      <c r="H29" s="608"/>
      <c r="I29" s="608"/>
      <c r="J29" s="608"/>
      <c r="K29" s="608"/>
      <c r="L29" s="608"/>
      <c r="M29" s="608"/>
      <c r="N29" s="608"/>
      <c r="O29" s="608"/>
      <c r="P29" s="608"/>
      <c r="Q29" s="609"/>
      <c r="R29" s="610">
        <v>33726</v>
      </c>
      <c r="S29" s="611"/>
      <c r="T29" s="611"/>
      <c r="U29" s="611"/>
      <c r="V29" s="611"/>
      <c r="W29" s="611"/>
      <c r="X29" s="611"/>
      <c r="Y29" s="612"/>
      <c r="Z29" s="613">
        <v>0.6</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293</v>
      </c>
      <c r="CE29" s="647"/>
      <c r="CF29" s="607" t="s">
        <v>66</v>
      </c>
      <c r="CG29" s="608"/>
      <c r="CH29" s="608"/>
      <c r="CI29" s="608"/>
      <c r="CJ29" s="608"/>
      <c r="CK29" s="608"/>
      <c r="CL29" s="608"/>
      <c r="CM29" s="608"/>
      <c r="CN29" s="608"/>
      <c r="CO29" s="608"/>
      <c r="CP29" s="608"/>
      <c r="CQ29" s="609"/>
      <c r="CR29" s="610">
        <v>477537</v>
      </c>
      <c r="CS29" s="642"/>
      <c r="CT29" s="642"/>
      <c r="CU29" s="642"/>
      <c r="CV29" s="642"/>
      <c r="CW29" s="642"/>
      <c r="CX29" s="642"/>
      <c r="CY29" s="643"/>
      <c r="CZ29" s="615">
        <v>8.4</v>
      </c>
      <c r="DA29" s="640"/>
      <c r="DB29" s="640"/>
      <c r="DC29" s="644"/>
      <c r="DD29" s="619">
        <v>467048</v>
      </c>
      <c r="DE29" s="642"/>
      <c r="DF29" s="642"/>
      <c r="DG29" s="642"/>
      <c r="DH29" s="642"/>
      <c r="DI29" s="642"/>
      <c r="DJ29" s="642"/>
      <c r="DK29" s="643"/>
      <c r="DL29" s="619">
        <v>467048</v>
      </c>
      <c r="DM29" s="642"/>
      <c r="DN29" s="642"/>
      <c r="DO29" s="642"/>
      <c r="DP29" s="642"/>
      <c r="DQ29" s="642"/>
      <c r="DR29" s="642"/>
      <c r="DS29" s="642"/>
      <c r="DT29" s="642"/>
      <c r="DU29" s="642"/>
      <c r="DV29" s="643"/>
      <c r="DW29" s="615">
        <v>15</v>
      </c>
      <c r="DX29" s="640"/>
      <c r="DY29" s="640"/>
      <c r="DZ29" s="640"/>
      <c r="EA29" s="640"/>
      <c r="EB29" s="640"/>
      <c r="EC29" s="641"/>
    </row>
    <row r="30" spans="2:133" ht="11.25" customHeight="1" x14ac:dyDescent="0.2">
      <c r="B30" s="607" t="s">
        <v>294</v>
      </c>
      <c r="C30" s="608"/>
      <c r="D30" s="608"/>
      <c r="E30" s="608"/>
      <c r="F30" s="608"/>
      <c r="G30" s="608"/>
      <c r="H30" s="608"/>
      <c r="I30" s="608"/>
      <c r="J30" s="608"/>
      <c r="K30" s="608"/>
      <c r="L30" s="608"/>
      <c r="M30" s="608"/>
      <c r="N30" s="608"/>
      <c r="O30" s="608"/>
      <c r="P30" s="608"/>
      <c r="Q30" s="609"/>
      <c r="R30" s="610">
        <v>633314</v>
      </c>
      <c r="S30" s="611"/>
      <c r="T30" s="611"/>
      <c r="U30" s="611"/>
      <c r="V30" s="611"/>
      <c r="W30" s="611"/>
      <c r="X30" s="611"/>
      <c r="Y30" s="612"/>
      <c r="Z30" s="613">
        <v>10.8</v>
      </c>
      <c r="AA30" s="613"/>
      <c r="AB30" s="613"/>
      <c r="AC30" s="613"/>
      <c r="AD30" s="614" t="s">
        <v>122</v>
      </c>
      <c r="AE30" s="614"/>
      <c r="AF30" s="614"/>
      <c r="AG30" s="614"/>
      <c r="AH30" s="614"/>
      <c r="AI30" s="614"/>
      <c r="AJ30" s="614"/>
      <c r="AK30" s="614"/>
      <c r="AL30" s="615" t="s">
        <v>122</v>
      </c>
      <c r="AM30" s="616"/>
      <c r="AN30" s="616"/>
      <c r="AO30" s="617"/>
      <c r="AP30" s="592" t="s">
        <v>212</v>
      </c>
      <c r="AQ30" s="593"/>
      <c r="AR30" s="593"/>
      <c r="AS30" s="593"/>
      <c r="AT30" s="593"/>
      <c r="AU30" s="593"/>
      <c r="AV30" s="593"/>
      <c r="AW30" s="593"/>
      <c r="AX30" s="593"/>
      <c r="AY30" s="593"/>
      <c r="AZ30" s="593"/>
      <c r="BA30" s="593"/>
      <c r="BB30" s="593"/>
      <c r="BC30" s="593"/>
      <c r="BD30" s="593"/>
      <c r="BE30" s="593"/>
      <c r="BF30" s="594"/>
      <c r="BG30" s="592" t="s">
        <v>295</v>
      </c>
      <c r="BH30" s="652"/>
      <c r="BI30" s="652"/>
      <c r="BJ30" s="652"/>
      <c r="BK30" s="652"/>
      <c r="BL30" s="652"/>
      <c r="BM30" s="652"/>
      <c r="BN30" s="652"/>
      <c r="BO30" s="652"/>
      <c r="BP30" s="652"/>
      <c r="BQ30" s="653"/>
      <c r="BR30" s="592" t="s">
        <v>296</v>
      </c>
      <c r="BS30" s="652"/>
      <c r="BT30" s="652"/>
      <c r="BU30" s="652"/>
      <c r="BV30" s="652"/>
      <c r="BW30" s="652"/>
      <c r="BX30" s="652"/>
      <c r="BY30" s="652"/>
      <c r="BZ30" s="652"/>
      <c r="CA30" s="652"/>
      <c r="CB30" s="653"/>
      <c r="CD30" s="648"/>
      <c r="CE30" s="649"/>
      <c r="CF30" s="607" t="s">
        <v>297</v>
      </c>
      <c r="CG30" s="608"/>
      <c r="CH30" s="608"/>
      <c r="CI30" s="608"/>
      <c r="CJ30" s="608"/>
      <c r="CK30" s="608"/>
      <c r="CL30" s="608"/>
      <c r="CM30" s="608"/>
      <c r="CN30" s="608"/>
      <c r="CO30" s="608"/>
      <c r="CP30" s="608"/>
      <c r="CQ30" s="609"/>
      <c r="CR30" s="610">
        <v>468127</v>
      </c>
      <c r="CS30" s="611"/>
      <c r="CT30" s="611"/>
      <c r="CU30" s="611"/>
      <c r="CV30" s="611"/>
      <c r="CW30" s="611"/>
      <c r="CX30" s="611"/>
      <c r="CY30" s="612"/>
      <c r="CZ30" s="615">
        <v>8.3000000000000007</v>
      </c>
      <c r="DA30" s="640"/>
      <c r="DB30" s="640"/>
      <c r="DC30" s="644"/>
      <c r="DD30" s="619">
        <v>458008</v>
      </c>
      <c r="DE30" s="611"/>
      <c r="DF30" s="611"/>
      <c r="DG30" s="611"/>
      <c r="DH30" s="611"/>
      <c r="DI30" s="611"/>
      <c r="DJ30" s="611"/>
      <c r="DK30" s="612"/>
      <c r="DL30" s="619">
        <v>458008</v>
      </c>
      <c r="DM30" s="611"/>
      <c r="DN30" s="611"/>
      <c r="DO30" s="611"/>
      <c r="DP30" s="611"/>
      <c r="DQ30" s="611"/>
      <c r="DR30" s="611"/>
      <c r="DS30" s="611"/>
      <c r="DT30" s="611"/>
      <c r="DU30" s="611"/>
      <c r="DV30" s="612"/>
      <c r="DW30" s="615">
        <v>14.7</v>
      </c>
      <c r="DX30" s="640"/>
      <c r="DY30" s="640"/>
      <c r="DZ30" s="640"/>
      <c r="EA30" s="640"/>
      <c r="EB30" s="640"/>
      <c r="EC30" s="641"/>
    </row>
    <row r="31" spans="2:133" ht="11.25" customHeight="1" x14ac:dyDescent="0.2">
      <c r="B31" s="623" t="s">
        <v>298</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299</v>
      </c>
      <c r="AQ31" s="657"/>
      <c r="AR31" s="657"/>
      <c r="AS31" s="657"/>
      <c r="AT31" s="662" t="s">
        <v>300</v>
      </c>
      <c r="AU31" s="200"/>
      <c r="AV31" s="200"/>
      <c r="AW31" s="200"/>
      <c r="AX31" s="596" t="s">
        <v>178</v>
      </c>
      <c r="AY31" s="597"/>
      <c r="AZ31" s="597"/>
      <c r="BA31" s="597"/>
      <c r="BB31" s="597"/>
      <c r="BC31" s="597"/>
      <c r="BD31" s="597"/>
      <c r="BE31" s="597"/>
      <c r="BF31" s="598"/>
      <c r="BG31" s="666">
        <v>99.5</v>
      </c>
      <c r="BH31" s="654"/>
      <c r="BI31" s="654"/>
      <c r="BJ31" s="654"/>
      <c r="BK31" s="654"/>
      <c r="BL31" s="654"/>
      <c r="BM31" s="605">
        <v>98.1</v>
      </c>
      <c r="BN31" s="654"/>
      <c r="BO31" s="654"/>
      <c r="BP31" s="654"/>
      <c r="BQ31" s="655"/>
      <c r="BR31" s="666">
        <v>99.4</v>
      </c>
      <c r="BS31" s="654"/>
      <c r="BT31" s="654"/>
      <c r="BU31" s="654"/>
      <c r="BV31" s="654"/>
      <c r="BW31" s="654"/>
      <c r="BX31" s="605">
        <v>98.1</v>
      </c>
      <c r="BY31" s="654"/>
      <c r="BZ31" s="654"/>
      <c r="CA31" s="654"/>
      <c r="CB31" s="655"/>
      <c r="CD31" s="648"/>
      <c r="CE31" s="649"/>
      <c r="CF31" s="607" t="s">
        <v>301</v>
      </c>
      <c r="CG31" s="608"/>
      <c r="CH31" s="608"/>
      <c r="CI31" s="608"/>
      <c r="CJ31" s="608"/>
      <c r="CK31" s="608"/>
      <c r="CL31" s="608"/>
      <c r="CM31" s="608"/>
      <c r="CN31" s="608"/>
      <c r="CO31" s="608"/>
      <c r="CP31" s="608"/>
      <c r="CQ31" s="609"/>
      <c r="CR31" s="610">
        <v>9410</v>
      </c>
      <c r="CS31" s="642"/>
      <c r="CT31" s="642"/>
      <c r="CU31" s="642"/>
      <c r="CV31" s="642"/>
      <c r="CW31" s="642"/>
      <c r="CX31" s="642"/>
      <c r="CY31" s="643"/>
      <c r="CZ31" s="615">
        <v>0.2</v>
      </c>
      <c r="DA31" s="640"/>
      <c r="DB31" s="640"/>
      <c r="DC31" s="644"/>
      <c r="DD31" s="619">
        <v>9040</v>
      </c>
      <c r="DE31" s="642"/>
      <c r="DF31" s="642"/>
      <c r="DG31" s="642"/>
      <c r="DH31" s="642"/>
      <c r="DI31" s="642"/>
      <c r="DJ31" s="642"/>
      <c r="DK31" s="643"/>
      <c r="DL31" s="619">
        <v>9040</v>
      </c>
      <c r="DM31" s="642"/>
      <c r="DN31" s="642"/>
      <c r="DO31" s="642"/>
      <c r="DP31" s="642"/>
      <c r="DQ31" s="642"/>
      <c r="DR31" s="642"/>
      <c r="DS31" s="642"/>
      <c r="DT31" s="642"/>
      <c r="DU31" s="642"/>
      <c r="DV31" s="643"/>
      <c r="DW31" s="615">
        <v>0.3</v>
      </c>
      <c r="DX31" s="640"/>
      <c r="DY31" s="640"/>
      <c r="DZ31" s="640"/>
      <c r="EA31" s="640"/>
      <c r="EB31" s="640"/>
      <c r="EC31" s="641"/>
    </row>
    <row r="32" spans="2:133" ht="11.25" customHeight="1" x14ac:dyDescent="0.2">
      <c r="B32" s="607" t="s">
        <v>302</v>
      </c>
      <c r="C32" s="608"/>
      <c r="D32" s="608"/>
      <c r="E32" s="608"/>
      <c r="F32" s="608"/>
      <c r="G32" s="608"/>
      <c r="H32" s="608"/>
      <c r="I32" s="608"/>
      <c r="J32" s="608"/>
      <c r="K32" s="608"/>
      <c r="L32" s="608"/>
      <c r="M32" s="608"/>
      <c r="N32" s="608"/>
      <c r="O32" s="608"/>
      <c r="P32" s="608"/>
      <c r="Q32" s="609"/>
      <c r="R32" s="610">
        <v>311139</v>
      </c>
      <c r="S32" s="611"/>
      <c r="T32" s="611"/>
      <c r="U32" s="611"/>
      <c r="V32" s="611"/>
      <c r="W32" s="611"/>
      <c r="X32" s="611"/>
      <c r="Y32" s="612"/>
      <c r="Z32" s="613">
        <v>5.3</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303</v>
      </c>
      <c r="AX32" s="607" t="s">
        <v>304</v>
      </c>
      <c r="AY32" s="608"/>
      <c r="AZ32" s="608"/>
      <c r="BA32" s="608"/>
      <c r="BB32" s="608"/>
      <c r="BC32" s="608"/>
      <c r="BD32" s="608"/>
      <c r="BE32" s="608"/>
      <c r="BF32" s="609"/>
      <c r="BG32" s="667">
        <v>99.5</v>
      </c>
      <c r="BH32" s="642"/>
      <c r="BI32" s="642"/>
      <c r="BJ32" s="642"/>
      <c r="BK32" s="642"/>
      <c r="BL32" s="642"/>
      <c r="BM32" s="616">
        <v>97.8</v>
      </c>
      <c r="BN32" s="642"/>
      <c r="BO32" s="642"/>
      <c r="BP32" s="642"/>
      <c r="BQ32" s="665"/>
      <c r="BR32" s="667">
        <v>99.4</v>
      </c>
      <c r="BS32" s="642"/>
      <c r="BT32" s="642"/>
      <c r="BU32" s="642"/>
      <c r="BV32" s="642"/>
      <c r="BW32" s="642"/>
      <c r="BX32" s="616">
        <v>98</v>
      </c>
      <c r="BY32" s="642"/>
      <c r="BZ32" s="642"/>
      <c r="CA32" s="642"/>
      <c r="CB32" s="665"/>
      <c r="CD32" s="650"/>
      <c r="CE32" s="651"/>
      <c r="CF32" s="607" t="s">
        <v>305</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0"/>
      <c r="DB32" s="640"/>
      <c r="DC32" s="644"/>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0"/>
      <c r="DY32" s="640"/>
      <c r="DZ32" s="640"/>
      <c r="EA32" s="640"/>
      <c r="EB32" s="640"/>
      <c r="EC32" s="641"/>
    </row>
    <row r="33" spans="2:133" ht="11.25" customHeight="1" x14ac:dyDescent="0.2">
      <c r="B33" s="607" t="s">
        <v>306</v>
      </c>
      <c r="C33" s="608"/>
      <c r="D33" s="608"/>
      <c r="E33" s="608"/>
      <c r="F33" s="608"/>
      <c r="G33" s="608"/>
      <c r="H33" s="608"/>
      <c r="I33" s="608"/>
      <c r="J33" s="608"/>
      <c r="K33" s="608"/>
      <c r="L33" s="608"/>
      <c r="M33" s="608"/>
      <c r="N33" s="608"/>
      <c r="O33" s="608"/>
      <c r="P33" s="608"/>
      <c r="Q33" s="609"/>
      <c r="R33" s="610">
        <v>19137</v>
      </c>
      <c r="S33" s="611"/>
      <c r="T33" s="611"/>
      <c r="U33" s="611"/>
      <c r="V33" s="611"/>
      <c r="W33" s="611"/>
      <c r="X33" s="611"/>
      <c r="Y33" s="612"/>
      <c r="Z33" s="613">
        <v>0.3</v>
      </c>
      <c r="AA33" s="613"/>
      <c r="AB33" s="613"/>
      <c r="AC33" s="613"/>
      <c r="AD33" s="614">
        <v>1946</v>
      </c>
      <c r="AE33" s="614"/>
      <c r="AF33" s="614"/>
      <c r="AG33" s="614"/>
      <c r="AH33" s="614"/>
      <c r="AI33" s="614"/>
      <c r="AJ33" s="614"/>
      <c r="AK33" s="614"/>
      <c r="AL33" s="615">
        <v>0.1</v>
      </c>
      <c r="AM33" s="616"/>
      <c r="AN33" s="616"/>
      <c r="AO33" s="617"/>
      <c r="AP33" s="660"/>
      <c r="AQ33" s="661"/>
      <c r="AR33" s="661"/>
      <c r="AS33" s="661"/>
      <c r="AT33" s="664"/>
      <c r="AU33" s="201"/>
      <c r="AV33" s="201"/>
      <c r="AW33" s="201"/>
      <c r="AX33" s="631" t="s">
        <v>307</v>
      </c>
      <c r="AY33" s="632"/>
      <c r="AZ33" s="632"/>
      <c r="BA33" s="632"/>
      <c r="BB33" s="632"/>
      <c r="BC33" s="632"/>
      <c r="BD33" s="632"/>
      <c r="BE33" s="632"/>
      <c r="BF33" s="633"/>
      <c r="BG33" s="668">
        <v>99.4</v>
      </c>
      <c r="BH33" s="669"/>
      <c r="BI33" s="669"/>
      <c r="BJ33" s="669"/>
      <c r="BK33" s="669"/>
      <c r="BL33" s="669"/>
      <c r="BM33" s="670">
        <v>98.1</v>
      </c>
      <c r="BN33" s="669"/>
      <c r="BO33" s="669"/>
      <c r="BP33" s="669"/>
      <c r="BQ33" s="671"/>
      <c r="BR33" s="668">
        <v>99.4</v>
      </c>
      <c r="BS33" s="669"/>
      <c r="BT33" s="669"/>
      <c r="BU33" s="669"/>
      <c r="BV33" s="669"/>
      <c r="BW33" s="669"/>
      <c r="BX33" s="670">
        <v>98.1</v>
      </c>
      <c r="BY33" s="669"/>
      <c r="BZ33" s="669"/>
      <c r="CA33" s="669"/>
      <c r="CB33" s="671"/>
      <c r="CD33" s="607" t="s">
        <v>308</v>
      </c>
      <c r="CE33" s="608"/>
      <c r="CF33" s="608"/>
      <c r="CG33" s="608"/>
      <c r="CH33" s="608"/>
      <c r="CI33" s="608"/>
      <c r="CJ33" s="608"/>
      <c r="CK33" s="608"/>
      <c r="CL33" s="608"/>
      <c r="CM33" s="608"/>
      <c r="CN33" s="608"/>
      <c r="CO33" s="608"/>
      <c r="CP33" s="608"/>
      <c r="CQ33" s="609"/>
      <c r="CR33" s="610">
        <v>2872569</v>
      </c>
      <c r="CS33" s="642"/>
      <c r="CT33" s="642"/>
      <c r="CU33" s="642"/>
      <c r="CV33" s="642"/>
      <c r="CW33" s="642"/>
      <c r="CX33" s="642"/>
      <c r="CY33" s="643"/>
      <c r="CZ33" s="615">
        <v>50.7</v>
      </c>
      <c r="DA33" s="640"/>
      <c r="DB33" s="640"/>
      <c r="DC33" s="644"/>
      <c r="DD33" s="619">
        <v>1714181</v>
      </c>
      <c r="DE33" s="642"/>
      <c r="DF33" s="642"/>
      <c r="DG33" s="642"/>
      <c r="DH33" s="642"/>
      <c r="DI33" s="642"/>
      <c r="DJ33" s="642"/>
      <c r="DK33" s="643"/>
      <c r="DL33" s="619">
        <v>1230589</v>
      </c>
      <c r="DM33" s="642"/>
      <c r="DN33" s="642"/>
      <c r="DO33" s="642"/>
      <c r="DP33" s="642"/>
      <c r="DQ33" s="642"/>
      <c r="DR33" s="642"/>
      <c r="DS33" s="642"/>
      <c r="DT33" s="642"/>
      <c r="DU33" s="642"/>
      <c r="DV33" s="643"/>
      <c r="DW33" s="615">
        <v>39.4</v>
      </c>
      <c r="DX33" s="640"/>
      <c r="DY33" s="640"/>
      <c r="DZ33" s="640"/>
      <c r="EA33" s="640"/>
      <c r="EB33" s="640"/>
      <c r="EC33" s="641"/>
    </row>
    <row r="34" spans="2:133" ht="11.25" customHeight="1" x14ac:dyDescent="0.2">
      <c r="B34" s="607" t="s">
        <v>309</v>
      </c>
      <c r="C34" s="608"/>
      <c r="D34" s="608"/>
      <c r="E34" s="608"/>
      <c r="F34" s="608"/>
      <c r="G34" s="608"/>
      <c r="H34" s="608"/>
      <c r="I34" s="608"/>
      <c r="J34" s="608"/>
      <c r="K34" s="608"/>
      <c r="L34" s="608"/>
      <c r="M34" s="608"/>
      <c r="N34" s="608"/>
      <c r="O34" s="608"/>
      <c r="P34" s="608"/>
      <c r="Q34" s="609"/>
      <c r="R34" s="610">
        <v>348285</v>
      </c>
      <c r="S34" s="611"/>
      <c r="T34" s="611"/>
      <c r="U34" s="611"/>
      <c r="V34" s="611"/>
      <c r="W34" s="611"/>
      <c r="X34" s="611"/>
      <c r="Y34" s="612"/>
      <c r="Z34" s="613">
        <v>5.9</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310</v>
      </c>
      <c r="CE34" s="608"/>
      <c r="CF34" s="608"/>
      <c r="CG34" s="608"/>
      <c r="CH34" s="608"/>
      <c r="CI34" s="608"/>
      <c r="CJ34" s="608"/>
      <c r="CK34" s="608"/>
      <c r="CL34" s="608"/>
      <c r="CM34" s="608"/>
      <c r="CN34" s="608"/>
      <c r="CO34" s="608"/>
      <c r="CP34" s="608"/>
      <c r="CQ34" s="609"/>
      <c r="CR34" s="610">
        <v>1030309</v>
      </c>
      <c r="CS34" s="611"/>
      <c r="CT34" s="611"/>
      <c r="CU34" s="611"/>
      <c r="CV34" s="611"/>
      <c r="CW34" s="611"/>
      <c r="CX34" s="611"/>
      <c r="CY34" s="612"/>
      <c r="CZ34" s="615">
        <v>18.2</v>
      </c>
      <c r="DA34" s="640"/>
      <c r="DB34" s="640"/>
      <c r="DC34" s="644"/>
      <c r="DD34" s="619">
        <v>497362</v>
      </c>
      <c r="DE34" s="611"/>
      <c r="DF34" s="611"/>
      <c r="DG34" s="611"/>
      <c r="DH34" s="611"/>
      <c r="DI34" s="611"/>
      <c r="DJ34" s="611"/>
      <c r="DK34" s="612"/>
      <c r="DL34" s="619">
        <v>341807</v>
      </c>
      <c r="DM34" s="611"/>
      <c r="DN34" s="611"/>
      <c r="DO34" s="611"/>
      <c r="DP34" s="611"/>
      <c r="DQ34" s="611"/>
      <c r="DR34" s="611"/>
      <c r="DS34" s="611"/>
      <c r="DT34" s="611"/>
      <c r="DU34" s="611"/>
      <c r="DV34" s="612"/>
      <c r="DW34" s="615">
        <v>11</v>
      </c>
      <c r="DX34" s="640"/>
      <c r="DY34" s="640"/>
      <c r="DZ34" s="640"/>
      <c r="EA34" s="640"/>
      <c r="EB34" s="640"/>
      <c r="EC34" s="641"/>
    </row>
    <row r="35" spans="2:133" ht="11.25" customHeight="1" x14ac:dyDescent="0.2">
      <c r="B35" s="607" t="s">
        <v>311</v>
      </c>
      <c r="C35" s="608"/>
      <c r="D35" s="608"/>
      <c r="E35" s="608"/>
      <c r="F35" s="608"/>
      <c r="G35" s="608"/>
      <c r="H35" s="608"/>
      <c r="I35" s="608"/>
      <c r="J35" s="608"/>
      <c r="K35" s="608"/>
      <c r="L35" s="608"/>
      <c r="M35" s="608"/>
      <c r="N35" s="608"/>
      <c r="O35" s="608"/>
      <c r="P35" s="608"/>
      <c r="Q35" s="609"/>
      <c r="R35" s="610">
        <v>284549</v>
      </c>
      <c r="S35" s="611"/>
      <c r="T35" s="611"/>
      <c r="U35" s="611"/>
      <c r="V35" s="611"/>
      <c r="W35" s="611"/>
      <c r="X35" s="611"/>
      <c r="Y35" s="612"/>
      <c r="Z35" s="613">
        <v>4.8</v>
      </c>
      <c r="AA35" s="613"/>
      <c r="AB35" s="613"/>
      <c r="AC35" s="613"/>
      <c r="AD35" s="614" t="s">
        <v>122</v>
      </c>
      <c r="AE35" s="614"/>
      <c r="AF35" s="614"/>
      <c r="AG35" s="614"/>
      <c r="AH35" s="614"/>
      <c r="AI35" s="614"/>
      <c r="AJ35" s="614"/>
      <c r="AK35" s="614"/>
      <c r="AL35" s="615" t="s">
        <v>122</v>
      </c>
      <c r="AM35" s="616"/>
      <c r="AN35" s="616"/>
      <c r="AO35" s="617"/>
      <c r="AP35" s="206"/>
      <c r="AQ35" s="592" t="s">
        <v>312</v>
      </c>
      <c r="AR35" s="593"/>
      <c r="AS35" s="593"/>
      <c r="AT35" s="593"/>
      <c r="AU35" s="593"/>
      <c r="AV35" s="593"/>
      <c r="AW35" s="593"/>
      <c r="AX35" s="593"/>
      <c r="AY35" s="593"/>
      <c r="AZ35" s="593"/>
      <c r="BA35" s="593"/>
      <c r="BB35" s="593"/>
      <c r="BC35" s="593"/>
      <c r="BD35" s="593"/>
      <c r="BE35" s="593"/>
      <c r="BF35" s="594"/>
      <c r="BG35" s="592" t="s">
        <v>313</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314</v>
      </c>
      <c r="CE35" s="608"/>
      <c r="CF35" s="608"/>
      <c r="CG35" s="608"/>
      <c r="CH35" s="608"/>
      <c r="CI35" s="608"/>
      <c r="CJ35" s="608"/>
      <c r="CK35" s="608"/>
      <c r="CL35" s="608"/>
      <c r="CM35" s="608"/>
      <c r="CN35" s="608"/>
      <c r="CO35" s="608"/>
      <c r="CP35" s="608"/>
      <c r="CQ35" s="609"/>
      <c r="CR35" s="610">
        <v>73350</v>
      </c>
      <c r="CS35" s="642"/>
      <c r="CT35" s="642"/>
      <c r="CU35" s="642"/>
      <c r="CV35" s="642"/>
      <c r="CW35" s="642"/>
      <c r="CX35" s="642"/>
      <c r="CY35" s="643"/>
      <c r="CZ35" s="615">
        <v>1.3</v>
      </c>
      <c r="DA35" s="640"/>
      <c r="DB35" s="640"/>
      <c r="DC35" s="644"/>
      <c r="DD35" s="619">
        <v>53996</v>
      </c>
      <c r="DE35" s="642"/>
      <c r="DF35" s="642"/>
      <c r="DG35" s="642"/>
      <c r="DH35" s="642"/>
      <c r="DI35" s="642"/>
      <c r="DJ35" s="642"/>
      <c r="DK35" s="643"/>
      <c r="DL35" s="619">
        <v>9617</v>
      </c>
      <c r="DM35" s="642"/>
      <c r="DN35" s="642"/>
      <c r="DO35" s="642"/>
      <c r="DP35" s="642"/>
      <c r="DQ35" s="642"/>
      <c r="DR35" s="642"/>
      <c r="DS35" s="642"/>
      <c r="DT35" s="642"/>
      <c r="DU35" s="642"/>
      <c r="DV35" s="643"/>
      <c r="DW35" s="615">
        <v>0.3</v>
      </c>
      <c r="DX35" s="640"/>
      <c r="DY35" s="640"/>
      <c r="DZ35" s="640"/>
      <c r="EA35" s="640"/>
      <c r="EB35" s="640"/>
      <c r="EC35" s="641"/>
    </row>
    <row r="36" spans="2:133" ht="11.25" customHeight="1" x14ac:dyDescent="0.2">
      <c r="B36" s="607" t="s">
        <v>315</v>
      </c>
      <c r="C36" s="608"/>
      <c r="D36" s="608"/>
      <c r="E36" s="608"/>
      <c r="F36" s="608"/>
      <c r="G36" s="608"/>
      <c r="H36" s="608"/>
      <c r="I36" s="608"/>
      <c r="J36" s="608"/>
      <c r="K36" s="608"/>
      <c r="L36" s="608"/>
      <c r="M36" s="608"/>
      <c r="N36" s="608"/>
      <c r="O36" s="608"/>
      <c r="P36" s="608"/>
      <c r="Q36" s="609"/>
      <c r="R36" s="610">
        <v>124263</v>
      </c>
      <c r="S36" s="611"/>
      <c r="T36" s="611"/>
      <c r="U36" s="611"/>
      <c r="V36" s="611"/>
      <c r="W36" s="611"/>
      <c r="X36" s="611"/>
      <c r="Y36" s="612"/>
      <c r="Z36" s="613">
        <v>2.1</v>
      </c>
      <c r="AA36" s="613"/>
      <c r="AB36" s="613"/>
      <c r="AC36" s="613"/>
      <c r="AD36" s="614" t="s">
        <v>122</v>
      </c>
      <c r="AE36" s="614"/>
      <c r="AF36" s="614"/>
      <c r="AG36" s="614"/>
      <c r="AH36" s="614"/>
      <c r="AI36" s="614"/>
      <c r="AJ36" s="614"/>
      <c r="AK36" s="614"/>
      <c r="AL36" s="615" t="s">
        <v>122</v>
      </c>
      <c r="AM36" s="616"/>
      <c r="AN36" s="616"/>
      <c r="AO36" s="617"/>
      <c r="AP36" s="206"/>
      <c r="AQ36" s="676" t="s">
        <v>316</v>
      </c>
      <c r="AR36" s="677"/>
      <c r="AS36" s="677"/>
      <c r="AT36" s="677"/>
      <c r="AU36" s="677"/>
      <c r="AV36" s="677"/>
      <c r="AW36" s="677"/>
      <c r="AX36" s="677"/>
      <c r="AY36" s="678"/>
      <c r="AZ36" s="599">
        <v>717697</v>
      </c>
      <c r="BA36" s="600"/>
      <c r="BB36" s="600"/>
      <c r="BC36" s="600"/>
      <c r="BD36" s="600"/>
      <c r="BE36" s="600"/>
      <c r="BF36" s="672"/>
      <c r="BG36" s="596" t="s">
        <v>317</v>
      </c>
      <c r="BH36" s="597"/>
      <c r="BI36" s="597"/>
      <c r="BJ36" s="597"/>
      <c r="BK36" s="597"/>
      <c r="BL36" s="597"/>
      <c r="BM36" s="597"/>
      <c r="BN36" s="597"/>
      <c r="BO36" s="597"/>
      <c r="BP36" s="597"/>
      <c r="BQ36" s="597"/>
      <c r="BR36" s="597"/>
      <c r="BS36" s="597"/>
      <c r="BT36" s="597"/>
      <c r="BU36" s="598"/>
      <c r="BV36" s="599">
        <v>20432</v>
      </c>
      <c r="BW36" s="600"/>
      <c r="BX36" s="600"/>
      <c r="BY36" s="600"/>
      <c r="BZ36" s="600"/>
      <c r="CA36" s="600"/>
      <c r="CB36" s="672"/>
      <c r="CD36" s="607" t="s">
        <v>318</v>
      </c>
      <c r="CE36" s="608"/>
      <c r="CF36" s="608"/>
      <c r="CG36" s="608"/>
      <c r="CH36" s="608"/>
      <c r="CI36" s="608"/>
      <c r="CJ36" s="608"/>
      <c r="CK36" s="608"/>
      <c r="CL36" s="608"/>
      <c r="CM36" s="608"/>
      <c r="CN36" s="608"/>
      <c r="CO36" s="608"/>
      <c r="CP36" s="608"/>
      <c r="CQ36" s="609"/>
      <c r="CR36" s="610">
        <v>989978</v>
      </c>
      <c r="CS36" s="611"/>
      <c r="CT36" s="611"/>
      <c r="CU36" s="611"/>
      <c r="CV36" s="611"/>
      <c r="CW36" s="611"/>
      <c r="CX36" s="611"/>
      <c r="CY36" s="612"/>
      <c r="CZ36" s="615">
        <v>17.5</v>
      </c>
      <c r="DA36" s="640"/>
      <c r="DB36" s="640"/>
      <c r="DC36" s="644"/>
      <c r="DD36" s="619">
        <v>644980</v>
      </c>
      <c r="DE36" s="611"/>
      <c r="DF36" s="611"/>
      <c r="DG36" s="611"/>
      <c r="DH36" s="611"/>
      <c r="DI36" s="611"/>
      <c r="DJ36" s="611"/>
      <c r="DK36" s="612"/>
      <c r="DL36" s="619">
        <v>425956</v>
      </c>
      <c r="DM36" s="611"/>
      <c r="DN36" s="611"/>
      <c r="DO36" s="611"/>
      <c r="DP36" s="611"/>
      <c r="DQ36" s="611"/>
      <c r="DR36" s="611"/>
      <c r="DS36" s="611"/>
      <c r="DT36" s="611"/>
      <c r="DU36" s="611"/>
      <c r="DV36" s="612"/>
      <c r="DW36" s="615">
        <v>13.7</v>
      </c>
      <c r="DX36" s="640"/>
      <c r="DY36" s="640"/>
      <c r="DZ36" s="640"/>
      <c r="EA36" s="640"/>
      <c r="EB36" s="640"/>
      <c r="EC36" s="641"/>
    </row>
    <row r="37" spans="2:133" ht="11.25" customHeight="1" x14ac:dyDescent="0.2">
      <c r="B37" s="607" t="s">
        <v>319</v>
      </c>
      <c r="C37" s="608"/>
      <c r="D37" s="608"/>
      <c r="E37" s="608"/>
      <c r="F37" s="608"/>
      <c r="G37" s="608"/>
      <c r="H37" s="608"/>
      <c r="I37" s="608"/>
      <c r="J37" s="608"/>
      <c r="K37" s="608"/>
      <c r="L37" s="608"/>
      <c r="M37" s="608"/>
      <c r="N37" s="608"/>
      <c r="O37" s="608"/>
      <c r="P37" s="608"/>
      <c r="Q37" s="609"/>
      <c r="R37" s="610">
        <v>425288</v>
      </c>
      <c r="S37" s="611"/>
      <c r="T37" s="611"/>
      <c r="U37" s="611"/>
      <c r="V37" s="611"/>
      <c r="W37" s="611"/>
      <c r="X37" s="611"/>
      <c r="Y37" s="612"/>
      <c r="Z37" s="613">
        <v>7.2</v>
      </c>
      <c r="AA37" s="613"/>
      <c r="AB37" s="613"/>
      <c r="AC37" s="613"/>
      <c r="AD37" s="614">
        <v>15670</v>
      </c>
      <c r="AE37" s="614"/>
      <c r="AF37" s="614"/>
      <c r="AG37" s="614"/>
      <c r="AH37" s="614"/>
      <c r="AI37" s="614"/>
      <c r="AJ37" s="614"/>
      <c r="AK37" s="614"/>
      <c r="AL37" s="615">
        <v>0.5</v>
      </c>
      <c r="AM37" s="616"/>
      <c r="AN37" s="616"/>
      <c r="AO37" s="617"/>
      <c r="AQ37" s="673" t="s">
        <v>320</v>
      </c>
      <c r="AR37" s="674"/>
      <c r="AS37" s="674"/>
      <c r="AT37" s="674"/>
      <c r="AU37" s="674"/>
      <c r="AV37" s="674"/>
      <c r="AW37" s="674"/>
      <c r="AX37" s="674"/>
      <c r="AY37" s="675"/>
      <c r="AZ37" s="610">
        <v>106351</v>
      </c>
      <c r="BA37" s="611"/>
      <c r="BB37" s="611"/>
      <c r="BC37" s="611"/>
      <c r="BD37" s="642"/>
      <c r="BE37" s="642"/>
      <c r="BF37" s="665"/>
      <c r="BG37" s="607" t="s">
        <v>321</v>
      </c>
      <c r="BH37" s="608"/>
      <c r="BI37" s="608"/>
      <c r="BJ37" s="608"/>
      <c r="BK37" s="608"/>
      <c r="BL37" s="608"/>
      <c r="BM37" s="608"/>
      <c r="BN37" s="608"/>
      <c r="BO37" s="608"/>
      <c r="BP37" s="608"/>
      <c r="BQ37" s="608"/>
      <c r="BR37" s="608"/>
      <c r="BS37" s="608"/>
      <c r="BT37" s="608"/>
      <c r="BU37" s="609"/>
      <c r="BV37" s="610">
        <v>4154</v>
      </c>
      <c r="BW37" s="611"/>
      <c r="BX37" s="611"/>
      <c r="BY37" s="611"/>
      <c r="BZ37" s="611"/>
      <c r="CA37" s="611"/>
      <c r="CB37" s="620"/>
      <c r="CD37" s="607" t="s">
        <v>322</v>
      </c>
      <c r="CE37" s="608"/>
      <c r="CF37" s="608"/>
      <c r="CG37" s="608"/>
      <c r="CH37" s="608"/>
      <c r="CI37" s="608"/>
      <c r="CJ37" s="608"/>
      <c r="CK37" s="608"/>
      <c r="CL37" s="608"/>
      <c r="CM37" s="608"/>
      <c r="CN37" s="608"/>
      <c r="CO37" s="608"/>
      <c r="CP37" s="608"/>
      <c r="CQ37" s="609"/>
      <c r="CR37" s="610">
        <v>450173</v>
      </c>
      <c r="CS37" s="642"/>
      <c r="CT37" s="642"/>
      <c r="CU37" s="642"/>
      <c r="CV37" s="642"/>
      <c r="CW37" s="642"/>
      <c r="CX37" s="642"/>
      <c r="CY37" s="643"/>
      <c r="CZ37" s="615">
        <v>7.9</v>
      </c>
      <c r="DA37" s="640"/>
      <c r="DB37" s="640"/>
      <c r="DC37" s="644"/>
      <c r="DD37" s="619">
        <v>301231</v>
      </c>
      <c r="DE37" s="642"/>
      <c r="DF37" s="642"/>
      <c r="DG37" s="642"/>
      <c r="DH37" s="642"/>
      <c r="DI37" s="642"/>
      <c r="DJ37" s="642"/>
      <c r="DK37" s="643"/>
      <c r="DL37" s="619">
        <v>300626</v>
      </c>
      <c r="DM37" s="642"/>
      <c r="DN37" s="642"/>
      <c r="DO37" s="642"/>
      <c r="DP37" s="642"/>
      <c r="DQ37" s="642"/>
      <c r="DR37" s="642"/>
      <c r="DS37" s="642"/>
      <c r="DT37" s="642"/>
      <c r="DU37" s="642"/>
      <c r="DV37" s="643"/>
      <c r="DW37" s="615">
        <v>9.6</v>
      </c>
      <c r="DX37" s="640"/>
      <c r="DY37" s="640"/>
      <c r="DZ37" s="640"/>
      <c r="EA37" s="640"/>
      <c r="EB37" s="640"/>
      <c r="EC37" s="641"/>
    </row>
    <row r="38" spans="2:133" ht="11.25" customHeight="1" x14ac:dyDescent="0.2">
      <c r="B38" s="607" t="s">
        <v>323</v>
      </c>
      <c r="C38" s="608"/>
      <c r="D38" s="608"/>
      <c r="E38" s="608"/>
      <c r="F38" s="608"/>
      <c r="G38" s="608"/>
      <c r="H38" s="608"/>
      <c r="I38" s="608"/>
      <c r="J38" s="608"/>
      <c r="K38" s="608"/>
      <c r="L38" s="608"/>
      <c r="M38" s="608"/>
      <c r="N38" s="608"/>
      <c r="O38" s="608"/>
      <c r="P38" s="608"/>
      <c r="Q38" s="609"/>
      <c r="R38" s="610">
        <v>318833</v>
      </c>
      <c r="S38" s="611"/>
      <c r="T38" s="611"/>
      <c r="U38" s="611"/>
      <c r="V38" s="611"/>
      <c r="W38" s="611"/>
      <c r="X38" s="611"/>
      <c r="Y38" s="612"/>
      <c r="Z38" s="613">
        <v>5.4</v>
      </c>
      <c r="AA38" s="613"/>
      <c r="AB38" s="613"/>
      <c r="AC38" s="613"/>
      <c r="AD38" s="614" t="s">
        <v>122</v>
      </c>
      <c r="AE38" s="614"/>
      <c r="AF38" s="614"/>
      <c r="AG38" s="614"/>
      <c r="AH38" s="614"/>
      <c r="AI38" s="614"/>
      <c r="AJ38" s="614"/>
      <c r="AK38" s="614"/>
      <c r="AL38" s="615" t="s">
        <v>122</v>
      </c>
      <c r="AM38" s="616"/>
      <c r="AN38" s="616"/>
      <c r="AO38" s="617"/>
      <c r="AQ38" s="673" t="s">
        <v>324</v>
      </c>
      <c r="AR38" s="674"/>
      <c r="AS38" s="674"/>
      <c r="AT38" s="674"/>
      <c r="AU38" s="674"/>
      <c r="AV38" s="674"/>
      <c r="AW38" s="674"/>
      <c r="AX38" s="674"/>
      <c r="AY38" s="675"/>
      <c r="AZ38" s="610">
        <v>63037</v>
      </c>
      <c r="BA38" s="611"/>
      <c r="BB38" s="611"/>
      <c r="BC38" s="611"/>
      <c r="BD38" s="642"/>
      <c r="BE38" s="642"/>
      <c r="BF38" s="665"/>
      <c r="BG38" s="607" t="s">
        <v>325</v>
      </c>
      <c r="BH38" s="608"/>
      <c r="BI38" s="608"/>
      <c r="BJ38" s="608"/>
      <c r="BK38" s="608"/>
      <c r="BL38" s="608"/>
      <c r="BM38" s="608"/>
      <c r="BN38" s="608"/>
      <c r="BO38" s="608"/>
      <c r="BP38" s="608"/>
      <c r="BQ38" s="608"/>
      <c r="BR38" s="608"/>
      <c r="BS38" s="608"/>
      <c r="BT38" s="608"/>
      <c r="BU38" s="609"/>
      <c r="BV38" s="610">
        <v>1004</v>
      </c>
      <c r="BW38" s="611"/>
      <c r="BX38" s="611"/>
      <c r="BY38" s="611"/>
      <c r="BZ38" s="611"/>
      <c r="CA38" s="611"/>
      <c r="CB38" s="620"/>
      <c r="CD38" s="607" t="s">
        <v>326</v>
      </c>
      <c r="CE38" s="608"/>
      <c r="CF38" s="608"/>
      <c r="CG38" s="608"/>
      <c r="CH38" s="608"/>
      <c r="CI38" s="608"/>
      <c r="CJ38" s="608"/>
      <c r="CK38" s="608"/>
      <c r="CL38" s="608"/>
      <c r="CM38" s="608"/>
      <c r="CN38" s="608"/>
      <c r="CO38" s="608"/>
      <c r="CP38" s="608"/>
      <c r="CQ38" s="609"/>
      <c r="CR38" s="610">
        <v>548309</v>
      </c>
      <c r="CS38" s="611"/>
      <c r="CT38" s="611"/>
      <c r="CU38" s="611"/>
      <c r="CV38" s="611"/>
      <c r="CW38" s="611"/>
      <c r="CX38" s="611"/>
      <c r="CY38" s="612"/>
      <c r="CZ38" s="615">
        <v>9.6999999999999993</v>
      </c>
      <c r="DA38" s="640"/>
      <c r="DB38" s="640"/>
      <c r="DC38" s="644"/>
      <c r="DD38" s="619">
        <v>467104</v>
      </c>
      <c r="DE38" s="611"/>
      <c r="DF38" s="611"/>
      <c r="DG38" s="611"/>
      <c r="DH38" s="611"/>
      <c r="DI38" s="611"/>
      <c r="DJ38" s="611"/>
      <c r="DK38" s="612"/>
      <c r="DL38" s="619">
        <v>453209</v>
      </c>
      <c r="DM38" s="611"/>
      <c r="DN38" s="611"/>
      <c r="DO38" s="611"/>
      <c r="DP38" s="611"/>
      <c r="DQ38" s="611"/>
      <c r="DR38" s="611"/>
      <c r="DS38" s="611"/>
      <c r="DT38" s="611"/>
      <c r="DU38" s="611"/>
      <c r="DV38" s="612"/>
      <c r="DW38" s="615">
        <v>14.5</v>
      </c>
      <c r="DX38" s="640"/>
      <c r="DY38" s="640"/>
      <c r="DZ38" s="640"/>
      <c r="EA38" s="640"/>
      <c r="EB38" s="640"/>
      <c r="EC38" s="641"/>
    </row>
    <row r="39" spans="2:133" ht="11.25" customHeight="1" x14ac:dyDescent="0.2">
      <c r="B39" s="607" t="s">
        <v>327</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328</v>
      </c>
      <c r="AR39" s="674"/>
      <c r="AS39" s="674"/>
      <c r="AT39" s="674"/>
      <c r="AU39" s="674"/>
      <c r="AV39" s="674"/>
      <c r="AW39" s="674"/>
      <c r="AX39" s="674"/>
      <c r="AY39" s="675"/>
      <c r="AZ39" s="610">
        <v>11976</v>
      </c>
      <c r="BA39" s="611"/>
      <c r="BB39" s="611"/>
      <c r="BC39" s="611"/>
      <c r="BD39" s="642"/>
      <c r="BE39" s="642"/>
      <c r="BF39" s="665"/>
      <c r="BG39" s="607" t="s">
        <v>329</v>
      </c>
      <c r="BH39" s="608"/>
      <c r="BI39" s="608"/>
      <c r="BJ39" s="608"/>
      <c r="BK39" s="608"/>
      <c r="BL39" s="608"/>
      <c r="BM39" s="608"/>
      <c r="BN39" s="608"/>
      <c r="BO39" s="608"/>
      <c r="BP39" s="608"/>
      <c r="BQ39" s="608"/>
      <c r="BR39" s="608"/>
      <c r="BS39" s="608"/>
      <c r="BT39" s="608"/>
      <c r="BU39" s="609"/>
      <c r="BV39" s="610">
        <v>1429</v>
      </c>
      <c r="BW39" s="611"/>
      <c r="BX39" s="611"/>
      <c r="BY39" s="611"/>
      <c r="BZ39" s="611"/>
      <c r="CA39" s="611"/>
      <c r="CB39" s="620"/>
      <c r="CD39" s="607" t="s">
        <v>330</v>
      </c>
      <c r="CE39" s="608"/>
      <c r="CF39" s="608"/>
      <c r="CG39" s="608"/>
      <c r="CH39" s="608"/>
      <c r="CI39" s="608"/>
      <c r="CJ39" s="608"/>
      <c r="CK39" s="608"/>
      <c r="CL39" s="608"/>
      <c r="CM39" s="608"/>
      <c r="CN39" s="608"/>
      <c r="CO39" s="608"/>
      <c r="CP39" s="608"/>
      <c r="CQ39" s="609"/>
      <c r="CR39" s="610">
        <v>133457</v>
      </c>
      <c r="CS39" s="642"/>
      <c r="CT39" s="642"/>
      <c r="CU39" s="642"/>
      <c r="CV39" s="642"/>
      <c r="CW39" s="642"/>
      <c r="CX39" s="642"/>
      <c r="CY39" s="643"/>
      <c r="CZ39" s="615">
        <v>2.4</v>
      </c>
      <c r="DA39" s="640"/>
      <c r="DB39" s="640"/>
      <c r="DC39" s="644"/>
      <c r="DD39" s="619">
        <v>18263</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331</v>
      </c>
      <c r="C40" s="608"/>
      <c r="D40" s="608"/>
      <c r="E40" s="608"/>
      <c r="F40" s="608"/>
      <c r="G40" s="608"/>
      <c r="H40" s="608"/>
      <c r="I40" s="608"/>
      <c r="J40" s="608"/>
      <c r="K40" s="608"/>
      <c r="L40" s="608"/>
      <c r="M40" s="608"/>
      <c r="N40" s="608"/>
      <c r="O40" s="608"/>
      <c r="P40" s="608"/>
      <c r="Q40" s="609"/>
      <c r="R40" s="610">
        <v>8033</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332</v>
      </c>
      <c r="AR40" s="674"/>
      <c r="AS40" s="674"/>
      <c r="AT40" s="674"/>
      <c r="AU40" s="674"/>
      <c r="AV40" s="674"/>
      <c r="AW40" s="674"/>
      <c r="AX40" s="674"/>
      <c r="AY40" s="675"/>
      <c r="AZ40" s="610" t="s">
        <v>122</v>
      </c>
      <c r="BA40" s="611"/>
      <c r="BB40" s="611"/>
      <c r="BC40" s="611"/>
      <c r="BD40" s="642"/>
      <c r="BE40" s="642"/>
      <c r="BF40" s="665"/>
      <c r="BG40" s="658" t="s">
        <v>333</v>
      </c>
      <c r="BH40" s="659"/>
      <c r="BI40" s="659"/>
      <c r="BJ40" s="659"/>
      <c r="BK40" s="659"/>
      <c r="BL40" s="202"/>
      <c r="BM40" s="608" t="s">
        <v>334</v>
      </c>
      <c r="BN40" s="608"/>
      <c r="BO40" s="608"/>
      <c r="BP40" s="608"/>
      <c r="BQ40" s="608"/>
      <c r="BR40" s="608"/>
      <c r="BS40" s="608"/>
      <c r="BT40" s="608"/>
      <c r="BU40" s="609"/>
      <c r="BV40" s="610">
        <v>101</v>
      </c>
      <c r="BW40" s="611"/>
      <c r="BX40" s="611"/>
      <c r="BY40" s="611"/>
      <c r="BZ40" s="611"/>
      <c r="CA40" s="611"/>
      <c r="CB40" s="620"/>
      <c r="CD40" s="607" t="s">
        <v>335</v>
      </c>
      <c r="CE40" s="608"/>
      <c r="CF40" s="608"/>
      <c r="CG40" s="608"/>
      <c r="CH40" s="608"/>
      <c r="CI40" s="608"/>
      <c r="CJ40" s="608"/>
      <c r="CK40" s="608"/>
      <c r="CL40" s="608"/>
      <c r="CM40" s="608"/>
      <c r="CN40" s="608"/>
      <c r="CO40" s="608"/>
      <c r="CP40" s="608"/>
      <c r="CQ40" s="609"/>
      <c r="CR40" s="610">
        <v>97166</v>
      </c>
      <c r="CS40" s="611"/>
      <c r="CT40" s="611"/>
      <c r="CU40" s="611"/>
      <c r="CV40" s="611"/>
      <c r="CW40" s="611"/>
      <c r="CX40" s="611"/>
      <c r="CY40" s="612"/>
      <c r="CZ40" s="615">
        <v>1.7</v>
      </c>
      <c r="DA40" s="640"/>
      <c r="DB40" s="640"/>
      <c r="DC40" s="644"/>
      <c r="DD40" s="619">
        <v>32476</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336</v>
      </c>
      <c r="C41" s="632"/>
      <c r="D41" s="632"/>
      <c r="E41" s="632"/>
      <c r="F41" s="632"/>
      <c r="G41" s="632"/>
      <c r="H41" s="632"/>
      <c r="I41" s="632"/>
      <c r="J41" s="632"/>
      <c r="K41" s="632"/>
      <c r="L41" s="632"/>
      <c r="M41" s="632"/>
      <c r="N41" s="632"/>
      <c r="O41" s="632"/>
      <c r="P41" s="632"/>
      <c r="Q41" s="633"/>
      <c r="R41" s="682">
        <v>5878634</v>
      </c>
      <c r="S41" s="683"/>
      <c r="T41" s="683"/>
      <c r="U41" s="683"/>
      <c r="V41" s="683"/>
      <c r="W41" s="683"/>
      <c r="X41" s="683"/>
      <c r="Y41" s="687"/>
      <c r="Z41" s="688">
        <v>100</v>
      </c>
      <c r="AA41" s="688"/>
      <c r="AB41" s="688"/>
      <c r="AC41" s="688"/>
      <c r="AD41" s="689">
        <v>3111665</v>
      </c>
      <c r="AE41" s="689"/>
      <c r="AF41" s="689"/>
      <c r="AG41" s="689"/>
      <c r="AH41" s="689"/>
      <c r="AI41" s="689"/>
      <c r="AJ41" s="689"/>
      <c r="AK41" s="689"/>
      <c r="AL41" s="690">
        <v>100</v>
      </c>
      <c r="AM41" s="670"/>
      <c r="AN41" s="670"/>
      <c r="AO41" s="691"/>
      <c r="AQ41" s="673" t="s">
        <v>337</v>
      </c>
      <c r="AR41" s="674"/>
      <c r="AS41" s="674"/>
      <c r="AT41" s="674"/>
      <c r="AU41" s="674"/>
      <c r="AV41" s="674"/>
      <c r="AW41" s="674"/>
      <c r="AX41" s="674"/>
      <c r="AY41" s="675"/>
      <c r="AZ41" s="610">
        <v>99060</v>
      </c>
      <c r="BA41" s="611"/>
      <c r="BB41" s="611"/>
      <c r="BC41" s="611"/>
      <c r="BD41" s="642"/>
      <c r="BE41" s="642"/>
      <c r="BF41" s="665"/>
      <c r="BG41" s="658"/>
      <c r="BH41" s="659"/>
      <c r="BI41" s="659"/>
      <c r="BJ41" s="659"/>
      <c r="BK41" s="659"/>
      <c r="BL41" s="202"/>
      <c r="BM41" s="608" t="s">
        <v>338</v>
      </c>
      <c r="BN41" s="608"/>
      <c r="BO41" s="608"/>
      <c r="BP41" s="608"/>
      <c r="BQ41" s="608"/>
      <c r="BR41" s="608"/>
      <c r="BS41" s="608"/>
      <c r="BT41" s="608"/>
      <c r="BU41" s="609"/>
      <c r="BV41" s="610" t="s">
        <v>122</v>
      </c>
      <c r="BW41" s="611"/>
      <c r="BX41" s="611"/>
      <c r="BY41" s="611"/>
      <c r="BZ41" s="611"/>
      <c r="CA41" s="611"/>
      <c r="CB41" s="620"/>
      <c r="CD41" s="607" t="s">
        <v>339</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340</v>
      </c>
      <c r="AR42" s="680"/>
      <c r="AS42" s="680"/>
      <c r="AT42" s="680"/>
      <c r="AU42" s="680"/>
      <c r="AV42" s="680"/>
      <c r="AW42" s="680"/>
      <c r="AX42" s="680"/>
      <c r="AY42" s="681"/>
      <c r="AZ42" s="682">
        <v>437273</v>
      </c>
      <c r="BA42" s="683"/>
      <c r="BB42" s="683"/>
      <c r="BC42" s="683"/>
      <c r="BD42" s="669"/>
      <c r="BE42" s="669"/>
      <c r="BF42" s="671"/>
      <c r="BG42" s="660"/>
      <c r="BH42" s="661"/>
      <c r="BI42" s="661"/>
      <c r="BJ42" s="661"/>
      <c r="BK42" s="661"/>
      <c r="BL42" s="203"/>
      <c r="BM42" s="632" t="s">
        <v>341</v>
      </c>
      <c r="BN42" s="632"/>
      <c r="BO42" s="632"/>
      <c r="BP42" s="632"/>
      <c r="BQ42" s="632"/>
      <c r="BR42" s="632"/>
      <c r="BS42" s="632"/>
      <c r="BT42" s="632"/>
      <c r="BU42" s="633"/>
      <c r="BV42" s="682">
        <v>439</v>
      </c>
      <c r="BW42" s="683"/>
      <c r="BX42" s="683"/>
      <c r="BY42" s="683"/>
      <c r="BZ42" s="683"/>
      <c r="CA42" s="683"/>
      <c r="CB42" s="692"/>
      <c r="CD42" s="607" t="s">
        <v>342</v>
      </c>
      <c r="CE42" s="608"/>
      <c r="CF42" s="608"/>
      <c r="CG42" s="608"/>
      <c r="CH42" s="608"/>
      <c r="CI42" s="608"/>
      <c r="CJ42" s="608"/>
      <c r="CK42" s="608"/>
      <c r="CL42" s="608"/>
      <c r="CM42" s="608"/>
      <c r="CN42" s="608"/>
      <c r="CO42" s="608"/>
      <c r="CP42" s="608"/>
      <c r="CQ42" s="609"/>
      <c r="CR42" s="610">
        <v>406509</v>
      </c>
      <c r="CS42" s="642"/>
      <c r="CT42" s="642"/>
      <c r="CU42" s="642"/>
      <c r="CV42" s="642"/>
      <c r="CW42" s="642"/>
      <c r="CX42" s="642"/>
      <c r="CY42" s="643"/>
      <c r="CZ42" s="615">
        <v>7.2</v>
      </c>
      <c r="DA42" s="640"/>
      <c r="DB42" s="640"/>
      <c r="DC42" s="644"/>
      <c r="DD42" s="619">
        <v>91748</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343</v>
      </c>
      <c r="CD43" s="607" t="s">
        <v>344</v>
      </c>
      <c r="CE43" s="608"/>
      <c r="CF43" s="608"/>
      <c r="CG43" s="608"/>
      <c r="CH43" s="608"/>
      <c r="CI43" s="608"/>
      <c r="CJ43" s="608"/>
      <c r="CK43" s="608"/>
      <c r="CL43" s="608"/>
      <c r="CM43" s="608"/>
      <c r="CN43" s="608"/>
      <c r="CO43" s="608"/>
      <c r="CP43" s="608"/>
      <c r="CQ43" s="609"/>
      <c r="CR43" s="610" t="s">
        <v>122</v>
      </c>
      <c r="CS43" s="642"/>
      <c r="CT43" s="642"/>
      <c r="CU43" s="642"/>
      <c r="CV43" s="642"/>
      <c r="CW43" s="642"/>
      <c r="CX43" s="642"/>
      <c r="CY43" s="643"/>
      <c r="CZ43" s="615" t="s">
        <v>122</v>
      </c>
      <c r="DA43" s="640"/>
      <c r="DB43" s="640"/>
      <c r="DC43" s="644"/>
      <c r="DD43" s="619" t="s">
        <v>122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345</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293</v>
      </c>
      <c r="CE44" s="647"/>
      <c r="CF44" s="607" t="s">
        <v>346</v>
      </c>
      <c r="CG44" s="608"/>
      <c r="CH44" s="608"/>
      <c r="CI44" s="608"/>
      <c r="CJ44" s="608"/>
      <c r="CK44" s="608"/>
      <c r="CL44" s="608"/>
      <c r="CM44" s="608"/>
      <c r="CN44" s="608"/>
      <c r="CO44" s="608"/>
      <c r="CP44" s="608"/>
      <c r="CQ44" s="609"/>
      <c r="CR44" s="610">
        <v>406509</v>
      </c>
      <c r="CS44" s="611"/>
      <c r="CT44" s="611"/>
      <c r="CU44" s="611"/>
      <c r="CV44" s="611"/>
      <c r="CW44" s="611"/>
      <c r="CX44" s="611"/>
      <c r="CY44" s="612"/>
      <c r="CZ44" s="615">
        <v>7.2</v>
      </c>
      <c r="DA44" s="616"/>
      <c r="DB44" s="616"/>
      <c r="DC44" s="622"/>
      <c r="DD44" s="619">
        <v>91748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347</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348</v>
      </c>
      <c r="CG45" s="608"/>
      <c r="CH45" s="608"/>
      <c r="CI45" s="608"/>
      <c r="CJ45" s="608"/>
      <c r="CK45" s="608"/>
      <c r="CL45" s="608"/>
      <c r="CM45" s="608"/>
      <c r="CN45" s="608"/>
      <c r="CO45" s="608"/>
      <c r="CP45" s="608"/>
      <c r="CQ45" s="609"/>
      <c r="CR45" s="610">
        <v>141009</v>
      </c>
      <c r="CS45" s="642"/>
      <c r="CT45" s="642"/>
      <c r="CU45" s="642"/>
      <c r="CV45" s="642"/>
      <c r="CW45" s="642"/>
      <c r="CX45" s="642"/>
      <c r="CY45" s="643"/>
      <c r="CZ45" s="615">
        <v>2.5</v>
      </c>
      <c r="DA45" s="640"/>
      <c r="DB45" s="640"/>
      <c r="DC45" s="644"/>
      <c r="DD45" s="619">
        <v>12169</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349</v>
      </c>
      <c r="CG46" s="608"/>
      <c r="CH46" s="608"/>
      <c r="CI46" s="608"/>
      <c r="CJ46" s="608"/>
      <c r="CK46" s="608"/>
      <c r="CL46" s="608"/>
      <c r="CM46" s="608"/>
      <c r="CN46" s="608"/>
      <c r="CO46" s="608"/>
      <c r="CP46" s="608"/>
      <c r="CQ46" s="609"/>
      <c r="CR46" s="610">
        <v>265500</v>
      </c>
      <c r="CS46" s="611"/>
      <c r="CT46" s="611"/>
      <c r="CU46" s="611"/>
      <c r="CV46" s="611"/>
      <c r="CW46" s="611"/>
      <c r="CX46" s="611"/>
      <c r="CY46" s="612"/>
      <c r="CZ46" s="615">
        <v>4.7</v>
      </c>
      <c r="DA46" s="616"/>
      <c r="DB46" s="616"/>
      <c r="DC46" s="622"/>
      <c r="DD46" s="619">
        <v>79579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350</v>
      </c>
      <c r="CG47" s="608"/>
      <c r="CH47" s="608"/>
      <c r="CI47" s="608"/>
      <c r="CJ47" s="608"/>
      <c r="CK47" s="608"/>
      <c r="CL47" s="608"/>
      <c r="CM47" s="608"/>
      <c r="CN47" s="608"/>
      <c r="CO47" s="608"/>
      <c r="CP47" s="608"/>
      <c r="CQ47" s="609"/>
      <c r="CR47" s="610" t="s">
        <v>122</v>
      </c>
      <c r="CS47" s="642"/>
      <c r="CT47" s="642"/>
      <c r="CU47" s="642"/>
      <c r="CV47" s="642"/>
      <c r="CW47" s="642"/>
      <c r="CX47" s="642"/>
      <c r="CY47" s="643"/>
      <c r="CZ47" s="615" t="s">
        <v>122</v>
      </c>
      <c r="DA47" s="640"/>
      <c r="DB47" s="640"/>
      <c r="DC47" s="644"/>
      <c r="DD47" s="619" t="s">
        <v>122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351</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352</v>
      </c>
      <c r="CE49" s="632"/>
      <c r="CF49" s="632"/>
      <c r="CG49" s="632"/>
      <c r="CH49" s="632"/>
      <c r="CI49" s="632"/>
      <c r="CJ49" s="632"/>
      <c r="CK49" s="632"/>
      <c r="CL49" s="632"/>
      <c r="CM49" s="632"/>
      <c r="CN49" s="632"/>
      <c r="CO49" s="632"/>
      <c r="CP49" s="632"/>
      <c r="CQ49" s="633"/>
      <c r="CR49" s="682">
        <v>5666758</v>
      </c>
      <c r="CS49" s="669"/>
      <c r="CT49" s="669"/>
      <c r="CU49" s="669"/>
      <c r="CV49" s="669"/>
      <c r="CW49" s="669"/>
      <c r="CX49" s="669"/>
      <c r="CY49" s="698"/>
      <c r="CZ49" s="690">
        <v>100</v>
      </c>
      <c r="DA49" s="699"/>
      <c r="DB49" s="699"/>
      <c r="DC49" s="700"/>
      <c r="DD49" s="701">
        <v>3726687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vdO1/sSoufR2GodeKyigt+/m8SU4+mdXu/LQHHW39GaHIoGcQs0EqxKnHg0I4oms4xCHr+EaT1jFfQBXz7LGQ==" saltValue="ca4OE9jikFP8kL9ZUD01T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353</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354</v>
      </c>
      <c r="DK2" s="710"/>
      <c r="DL2" s="710"/>
      <c r="DM2" s="710"/>
      <c r="DN2" s="710"/>
      <c r="DO2" s="711"/>
      <c r="DP2" s="210"/>
      <c r="DQ2" s="709" t="s">
        <v>355</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356</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357</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358</v>
      </c>
      <c r="B5" s="715"/>
      <c r="C5" s="715"/>
      <c r="D5" s="715"/>
      <c r="E5" s="715"/>
      <c r="F5" s="715"/>
      <c r="G5" s="715"/>
      <c r="H5" s="715"/>
      <c r="I5" s="715"/>
      <c r="J5" s="715"/>
      <c r="K5" s="715"/>
      <c r="L5" s="715"/>
      <c r="M5" s="715"/>
      <c r="N5" s="715"/>
      <c r="O5" s="715"/>
      <c r="P5" s="716"/>
      <c r="Q5" s="720" t="s">
        <v>359</v>
      </c>
      <c r="R5" s="721"/>
      <c r="S5" s="721"/>
      <c r="T5" s="721"/>
      <c r="U5" s="722"/>
      <c r="V5" s="720" t="s">
        <v>360</v>
      </c>
      <c r="W5" s="721"/>
      <c r="X5" s="721"/>
      <c r="Y5" s="721"/>
      <c r="Z5" s="722"/>
      <c r="AA5" s="720" t="s">
        <v>361</v>
      </c>
      <c r="AB5" s="721"/>
      <c r="AC5" s="721"/>
      <c r="AD5" s="721"/>
      <c r="AE5" s="721"/>
      <c r="AF5" s="726" t="s">
        <v>362</v>
      </c>
      <c r="AG5" s="721"/>
      <c r="AH5" s="721"/>
      <c r="AI5" s="721"/>
      <c r="AJ5" s="727"/>
      <c r="AK5" s="721" t="s">
        <v>363</v>
      </c>
      <c r="AL5" s="721"/>
      <c r="AM5" s="721"/>
      <c r="AN5" s="721"/>
      <c r="AO5" s="722"/>
      <c r="AP5" s="720" t="s">
        <v>364</v>
      </c>
      <c r="AQ5" s="721"/>
      <c r="AR5" s="721"/>
      <c r="AS5" s="721"/>
      <c r="AT5" s="722"/>
      <c r="AU5" s="720" t="s">
        <v>365</v>
      </c>
      <c r="AV5" s="721"/>
      <c r="AW5" s="721"/>
      <c r="AX5" s="721"/>
      <c r="AY5" s="727"/>
      <c r="AZ5" s="214"/>
      <c r="BA5" s="214"/>
      <c r="BB5" s="214"/>
      <c r="BC5" s="214"/>
      <c r="BD5" s="214"/>
      <c r="BE5" s="215"/>
      <c r="BF5" s="215"/>
      <c r="BG5" s="215"/>
      <c r="BH5" s="215"/>
      <c r="BI5" s="215"/>
      <c r="BJ5" s="215"/>
      <c r="BK5" s="215"/>
      <c r="BL5" s="215"/>
      <c r="BM5" s="215"/>
      <c r="BN5" s="215"/>
      <c r="BO5" s="215"/>
      <c r="BP5" s="215"/>
      <c r="BQ5" s="714" t="s">
        <v>366</v>
      </c>
      <c r="BR5" s="715"/>
      <c r="BS5" s="715"/>
      <c r="BT5" s="715"/>
      <c r="BU5" s="715"/>
      <c r="BV5" s="715"/>
      <c r="BW5" s="715"/>
      <c r="BX5" s="715"/>
      <c r="BY5" s="715"/>
      <c r="BZ5" s="715"/>
      <c r="CA5" s="715"/>
      <c r="CB5" s="715"/>
      <c r="CC5" s="715"/>
      <c r="CD5" s="715"/>
      <c r="CE5" s="715"/>
      <c r="CF5" s="715"/>
      <c r="CG5" s="716"/>
      <c r="CH5" s="720" t="s">
        <v>367</v>
      </c>
      <c r="CI5" s="721"/>
      <c r="CJ5" s="721"/>
      <c r="CK5" s="721"/>
      <c r="CL5" s="722"/>
      <c r="CM5" s="720" t="s">
        <v>368</v>
      </c>
      <c r="CN5" s="721"/>
      <c r="CO5" s="721"/>
      <c r="CP5" s="721"/>
      <c r="CQ5" s="722"/>
      <c r="CR5" s="720" t="s">
        <v>369</v>
      </c>
      <c r="CS5" s="721"/>
      <c r="CT5" s="721"/>
      <c r="CU5" s="721"/>
      <c r="CV5" s="722"/>
      <c r="CW5" s="720" t="s">
        <v>370</v>
      </c>
      <c r="CX5" s="721"/>
      <c r="CY5" s="721"/>
      <c r="CZ5" s="721"/>
      <c r="DA5" s="722"/>
      <c r="DB5" s="720" t="s">
        <v>371</v>
      </c>
      <c r="DC5" s="721"/>
      <c r="DD5" s="721"/>
      <c r="DE5" s="721"/>
      <c r="DF5" s="722"/>
      <c r="DG5" s="750" t="s">
        <v>372</v>
      </c>
      <c r="DH5" s="751"/>
      <c r="DI5" s="751"/>
      <c r="DJ5" s="751"/>
      <c r="DK5" s="752"/>
      <c r="DL5" s="750" t="s">
        <v>373</v>
      </c>
      <c r="DM5" s="751"/>
      <c r="DN5" s="751"/>
      <c r="DO5" s="751"/>
      <c r="DP5" s="752"/>
      <c r="DQ5" s="720" t="s">
        <v>374</v>
      </c>
      <c r="DR5" s="721"/>
      <c r="DS5" s="721"/>
      <c r="DT5" s="721"/>
      <c r="DU5" s="722"/>
      <c r="DV5" s="720" t="s">
        <v>365</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375</v>
      </c>
      <c r="C7" s="737"/>
      <c r="D7" s="737"/>
      <c r="E7" s="737"/>
      <c r="F7" s="737"/>
      <c r="G7" s="737"/>
      <c r="H7" s="737"/>
      <c r="I7" s="737"/>
      <c r="J7" s="737"/>
      <c r="K7" s="737"/>
      <c r="L7" s="737"/>
      <c r="M7" s="737"/>
      <c r="N7" s="737"/>
      <c r="O7" s="737"/>
      <c r="P7" s="738"/>
      <c r="Q7" s="739">
        <v>5880</v>
      </c>
      <c r="R7" s="740"/>
      <c r="S7" s="740"/>
      <c r="T7" s="740"/>
      <c r="U7" s="740"/>
      <c r="V7" s="740">
        <v>5670</v>
      </c>
      <c r="W7" s="740"/>
      <c r="X7" s="740"/>
      <c r="Y7" s="740"/>
      <c r="Z7" s="740"/>
      <c r="AA7" s="740">
        <v>210</v>
      </c>
      <c r="AB7" s="740"/>
      <c r="AC7" s="740"/>
      <c r="AD7" s="740"/>
      <c r="AE7" s="741"/>
      <c r="AF7" s="742">
        <v>183</v>
      </c>
      <c r="AG7" s="743"/>
      <c r="AH7" s="743"/>
      <c r="AI7" s="743"/>
      <c r="AJ7" s="744"/>
      <c r="AK7" s="745">
        <v>291</v>
      </c>
      <c r="AL7" s="746"/>
      <c r="AM7" s="746"/>
      <c r="AN7" s="746"/>
      <c r="AO7" s="746"/>
      <c r="AP7" s="746">
        <v>4703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2">
      <c r="A8" s="221">
        <v>2</v>
      </c>
      <c r="B8" s="767" t="s">
        <v>376</v>
      </c>
      <c r="C8" s="768"/>
      <c r="D8" s="768"/>
      <c r="E8" s="768"/>
      <c r="F8" s="768"/>
      <c r="G8" s="768"/>
      <c r="H8" s="768"/>
      <c r="I8" s="768"/>
      <c r="J8" s="768"/>
      <c r="K8" s="768"/>
      <c r="L8" s="768"/>
      <c r="M8" s="768"/>
      <c r="N8" s="768"/>
      <c r="O8" s="768"/>
      <c r="P8" s="769"/>
      <c r="Q8" s="770">
        <v>12</v>
      </c>
      <c r="R8" s="771"/>
      <c r="S8" s="771"/>
      <c r="T8" s="771"/>
      <c r="U8" s="771"/>
      <c r="V8" s="771">
        <v>10</v>
      </c>
      <c r="W8" s="771"/>
      <c r="X8" s="771"/>
      <c r="Y8" s="771"/>
      <c r="Z8" s="771"/>
      <c r="AA8" s="771">
        <v>2</v>
      </c>
      <c r="AB8" s="771"/>
      <c r="AC8" s="771"/>
      <c r="AD8" s="771"/>
      <c r="AE8" s="772"/>
      <c r="AF8" s="773">
        <v>1</v>
      </c>
      <c r="AG8" s="774"/>
      <c r="AH8" s="774"/>
      <c r="AI8" s="774"/>
      <c r="AJ8" s="775"/>
      <c r="AK8" s="756">
        <v>0.6</v>
      </c>
      <c r="AL8" s="757"/>
      <c r="AM8" s="757"/>
      <c r="AN8" s="757"/>
      <c r="AO8" s="757"/>
      <c r="AP8" s="757" t="s">
        <v>563</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377</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378</v>
      </c>
      <c r="B23" s="776" t="s">
        <v>379</v>
      </c>
      <c r="C23" s="777"/>
      <c r="D23" s="777"/>
      <c r="E23" s="777"/>
      <c r="F23" s="777"/>
      <c r="G23" s="777"/>
      <c r="H23" s="777"/>
      <c r="I23" s="777"/>
      <c r="J23" s="777"/>
      <c r="K23" s="777"/>
      <c r="L23" s="777"/>
      <c r="M23" s="777"/>
      <c r="N23" s="777"/>
      <c r="O23" s="777"/>
      <c r="P23" s="778"/>
      <c r="Q23" s="779">
        <v>5879</v>
      </c>
      <c r="R23" s="780"/>
      <c r="S23" s="780"/>
      <c r="T23" s="780"/>
      <c r="U23" s="780"/>
      <c r="V23" s="780">
        <v>5667</v>
      </c>
      <c r="W23" s="780"/>
      <c r="X23" s="780"/>
      <c r="Y23" s="780"/>
      <c r="Z23" s="780"/>
      <c r="AA23" s="780">
        <v>212</v>
      </c>
      <c r="AB23" s="780"/>
      <c r="AC23" s="780"/>
      <c r="AD23" s="780"/>
      <c r="AE23" s="781"/>
      <c r="AF23" s="782">
        <v>184</v>
      </c>
      <c r="AG23" s="780"/>
      <c r="AH23" s="780"/>
      <c r="AI23" s="780"/>
      <c r="AJ23" s="783"/>
      <c r="AK23" s="784"/>
      <c r="AL23" s="785"/>
      <c r="AM23" s="785"/>
      <c r="AN23" s="785"/>
      <c r="AO23" s="785"/>
      <c r="AP23" s="780">
        <v>4703</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380</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381</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358</v>
      </c>
      <c r="B26" s="715"/>
      <c r="C26" s="715"/>
      <c r="D26" s="715"/>
      <c r="E26" s="715"/>
      <c r="F26" s="715"/>
      <c r="G26" s="715"/>
      <c r="H26" s="715"/>
      <c r="I26" s="715"/>
      <c r="J26" s="715"/>
      <c r="K26" s="715"/>
      <c r="L26" s="715"/>
      <c r="M26" s="715"/>
      <c r="N26" s="715"/>
      <c r="O26" s="715"/>
      <c r="P26" s="716"/>
      <c r="Q26" s="720" t="s">
        <v>382</v>
      </c>
      <c r="R26" s="721"/>
      <c r="S26" s="721"/>
      <c r="T26" s="721"/>
      <c r="U26" s="722"/>
      <c r="V26" s="720" t="s">
        <v>383</v>
      </c>
      <c r="W26" s="721"/>
      <c r="X26" s="721"/>
      <c r="Y26" s="721"/>
      <c r="Z26" s="722"/>
      <c r="AA26" s="720" t="s">
        <v>384</v>
      </c>
      <c r="AB26" s="721"/>
      <c r="AC26" s="721"/>
      <c r="AD26" s="721"/>
      <c r="AE26" s="721"/>
      <c r="AF26" s="801" t="s">
        <v>385</v>
      </c>
      <c r="AG26" s="802"/>
      <c r="AH26" s="802"/>
      <c r="AI26" s="802"/>
      <c r="AJ26" s="803"/>
      <c r="AK26" s="721" t="s">
        <v>386</v>
      </c>
      <c r="AL26" s="721"/>
      <c r="AM26" s="721"/>
      <c r="AN26" s="721"/>
      <c r="AO26" s="722"/>
      <c r="AP26" s="720" t="s">
        <v>387</v>
      </c>
      <c r="AQ26" s="721"/>
      <c r="AR26" s="721"/>
      <c r="AS26" s="721"/>
      <c r="AT26" s="722"/>
      <c r="AU26" s="720" t="s">
        <v>388</v>
      </c>
      <c r="AV26" s="721"/>
      <c r="AW26" s="721"/>
      <c r="AX26" s="721"/>
      <c r="AY26" s="722"/>
      <c r="AZ26" s="720" t="s">
        <v>389</v>
      </c>
      <c r="BA26" s="721"/>
      <c r="BB26" s="721"/>
      <c r="BC26" s="721"/>
      <c r="BD26" s="722"/>
      <c r="BE26" s="720" t="s">
        <v>365</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390</v>
      </c>
      <c r="C28" s="737"/>
      <c r="D28" s="737"/>
      <c r="E28" s="737"/>
      <c r="F28" s="737"/>
      <c r="G28" s="737"/>
      <c r="H28" s="737"/>
      <c r="I28" s="737"/>
      <c r="J28" s="737"/>
      <c r="K28" s="737"/>
      <c r="L28" s="737"/>
      <c r="M28" s="737"/>
      <c r="N28" s="737"/>
      <c r="O28" s="737"/>
      <c r="P28" s="738"/>
      <c r="Q28" s="809">
        <v>916</v>
      </c>
      <c r="R28" s="810"/>
      <c r="S28" s="810"/>
      <c r="T28" s="810"/>
      <c r="U28" s="810"/>
      <c r="V28" s="810">
        <v>895</v>
      </c>
      <c r="W28" s="810"/>
      <c r="X28" s="810"/>
      <c r="Y28" s="810"/>
      <c r="Z28" s="810"/>
      <c r="AA28" s="810">
        <v>21</v>
      </c>
      <c r="AB28" s="810"/>
      <c r="AC28" s="810"/>
      <c r="AD28" s="810"/>
      <c r="AE28" s="811"/>
      <c r="AF28" s="812">
        <v>20</v>
      </c>
      <c r="AG28" s="810"/>
      <c r="AH28" s="810"/>
      <c r="AI28" s="810"/>
      <c r="AJ28" s="813"/>
      <c r="AK28" s="814">
        <v>99</v>
      </c>
      <c r="AL28" s="815"/>
      <c r="AM28" s="815"/>
      <c r="AN28" s="815"/>
      <c r="AO28" s="815"/>
      <c r="AP28" s="815" t="s">
        <v>563</v>
      </c>
      <c r="AQ28" s="815"/>
      <c r="AR28" s="815"/>
      <c r="AS28" s="815"/>
      <c r="AT28" s="815"/>
      <c r="AU28" s="815" t="s">
        <v>570</v>
      </c>
      <c r="AV28" s="815"/>
      <c r="AW28" s="815"/>
      <c r="AX28" s="815"/>
      <c r="AY28" s="815"/>
      <c r="AZ28" s="816" t="s">
        <v>570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391</v>
      </c>
      <c r="C29" s="768"/>
      <c r="D29" s="768"/>
      <c r="E29" s="768"/>
      <c r="F29" s="768"/>
      <c r="G29" s="768"/>
      <c r="H29" s="768"/>
      <c r="I29" s="768"/>
      <c r="J29" s="768"/>
      <c r="K29" s="768"/>
      <c r="L29" s="768"/>
      <c r="M29" s="768"/>
      <c r="N29" s="768"/>
      <c r="O29" s="768"/>
      <c r="P29" s="769"/>
      <c r="Q29" s="770">
        <v>34</v>
      </c>
      <c r="R29" s="771"/>
      <c r="S29" s="771"/>
      <c r="T29" s="771"/>
      <c r="U29" s="771"/>
      <c r="V29" s="771">
        <v>9</v>
      </c>
      <c r="W29" s="771"/>
      <c r="X29" s="771"/>
      <c r="Y29" s="771"/>
      <c r="Z29" s="771"/>
      <c r="AA29" s="771">
        <v>25</v>
      </c>
      <c r="AB29" s="771"/>
      <c r="AC29" s="771"/>
      <c r="AD29" s="771"/>
      <c r="AE29" s="772"/>
      <c r="AF29" s="773">
        <v>2</v>
      </c>
      <c r="AG29" s="774"/>
      <c r="AH29" s="774"/>
      <c r="AI29" s="774"/>
      <c r="AJ29" s="775"/>
      <c r="AK29" s="823">
        <v>22</v>
      </c>
      <c r="AL29" s="817"/>
      <c r="AM29" s="817"/>
      <c r="AN29" s="817"/>
      <c r="AO29" s="817"/>
      <c r="AP29" s="817" t="s">
        <v>563</v>
      </c>
      <c r="AQ29" s="817"/>
      <c r="AR29" s="817"/>
      <c r="AS29" s="817"/>
      <c r="AT29" s="817"/>
      <c r="AU29" s="817" t="s">
        <v>570</v>
      </c>
      <c r="AV29" s="817"/>
      <c r="AW29" s="817"/>
      <c r="AX29" s="817"/>
      <c r="AY29" s="817"/>
      <c r="AZ29" s="818" t="s">
        <v>570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392</v>
      </c>
      <c r="C30" s="768"/>
      <c r="D30" s="768"/>
      <c r="E30" s="768"/>
      <c r="F30" s="768"/>
      <c r="G30" s="768"/>
      <c r="H30" s="768"/>
      <c r="I30" s="768"/>
      <c r="J30" s="768"/>
      <c r="K30" s="768"/>
      <c r="L30" s="768"/>
      <c r="M30" s="768"/>
      <c r="N30" s="768"/>
      <c r="O30" s="768"/>
      <c r="P30" s="769"/>
      <c r="Q30" s="770">
        <v>1284</v>
      </c>
      <c r="R30" s="771"/>
      <c r="S30" s="771"/>
      <c r="T30" s="771"/>
      <c r="U30" s="771"/>
      <c r="V30" s="771">
        <v>1180</v>
      </c>
      <c r="W30" s="771"/>
      <c r="X30" s="771"/>
      <c r="Y30" s="771"/>
      <c r="Z30" s="771"/>
      <c r="AA30" s="771">
        <f>Q30-V30</f>
        <v>104</v>
      </c>
      <c r="AB30" s="771"/>
      <c r="AC30" s="771"/>
      <c r="AD30" s="771"/>
      <c r="AE30" s="772"/>
      <c r="AF30" s="773">
        <v>104</v>
      </c>
      <c r="AG30" s="774"/>
      <c r="AH30" s="774"/>
      <c r="AI30" s="774"/>
      <c r="AJ30" s="775"/>
      <c r="AK30" s="821">
        <v>206</v>
      </c>
      <c r="AL30" s="822"/>
      <c r="AM30" s="822"/>
      <c r="AN30" s="822"/>
      <c r="AO30" s="823"/>
      <c r="AP30" s="817" t="s">
        <v>563</v>
      </c>
      <c r="AQ30" s="817"/>
      <c r="AR30" s="817"/>
      <c r="AS30" s="817"/>
      <c r="AT30" s="817"/>
      <c r="AU30" s="817" t="s">
        <v>570</v>
      </c>
      <c r="AV30" s="817"/>
      <c r="AW30" s="817"/>
      <c r="AX30" s="817"/>
      <c r="AY30" s="817"/>
      <c r="AZ30" s="818" t="s">
        <v>570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393</v>
      </c>
      <c r="C31" s="768"/>
      <c r="D31" s="768"/>
      <c r="E31" s="768"/>
      <c r="F31" s="768"/>
      <c r="G31" s="768"/>
      <c r="H31" s="768"/>
      <c r="I31" s="768"/>
      <c r="J31" s="768"/>
      <c r="K31" s="768"/>
      <c r="L31" s="768"/>
      <c r="M31" s="768"/>
      <c r="N31" s="768"/>
      <c r="O31" s="768"/>
      <c r="P31" s="769"/>
      <c r="Q31" s="770">
        <v>210</v>
      </c>
      <c r="R31" s="771"/>
      <c r="S31" s="771"/>
      <c r="T31" s="771"/>
      <c r="U31" s="771"/>
      <c r="V31" s="771">
        <v>210</v>
      </c>
      <c r="W31" s="771"/>
      <c r="X31" s="771"/>
      <c r="Y31" s="771"/>
      <c r="Z31" s="771"/>
      <c r="AA31" s="771">
        <v>0</v>
      </c>
      <c r="AB31" s="771"/>
      <c r="AC31" s="771"/>
      <c r="AD31" s="771"/>
      <c r="AE31" s="772"/>
      <c r="AF31" s="773">
        <v>0</v>
      </c>
      <c r="AG31" s="774"/>
      <c r="AH31" s="774"/>
      <c r="AI31" s="774"/>
      <c r="AJ31" s="775"/>
      <c r="AK31" s="823">
        <v>44</v>
      </c>
      <c r="AL31" s="817"/>
      <c r="AM31" s="817"/>
      <c r="AN31" s="817"/>
      <c r="AO31" s="817"/>
      <c r="AP31" s="817" t="s">
        <v>563</v>
      </c>
      <c r="AQ31" s="817"/>
      <c r="AR31" s="817"/>
      <c r="AS31" s="817"/>
      <c r="AT31" s="817"/>
      <c r="AU31" s="817" t="s">
        <v>570</v>
      </c>
      <c r="AV31" s="817"/>
      <c r="AW31" s="817"/>
      <c r="AX31" s="817"/>
      <c r="AY31" s="817"/>
      <c r="AZ31" s="818" t="s">
        <v>570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394</v>
      </c>
      <c r="C32" s="768"/>
      <c r="D32" s="768"/>
      <c r="E32" s="768"/>
      <c r="F32" s="768"/>
      <c r="G32" s="768"/>
      <c r="H32" s="768"/>
      <c r="I32" s="768"/>
      <c r="J32" s="768"/>
      <c r="K32" s="768"/>
      <c r="L32" s="768"/>
      <c r="M32" s="768"/>
      <c r="N32" s="768"/>
      <c r="O32" s="768"/>
      <c r="P32" s="769"/>
      <c r="Q32" s="770">
        <v>205</v>
      </c>
      <c r="R32" s="771"/>
      <c r="S32" s="771"/>
      <c r="T32" s="771"/>
      <c r="U32" s="771"/>
      <c r="V32" s="771">
        <v>208</v>
      </c>
      <c r="W32" s="771"/>
      <c r="X32" s="771"/>
      <c r="Y32" s="771"/>
      <c r="Z32" s="771"/>
      <c r="AA32" s="771">
        <v>-3</v>
      </c>
      <c r="AB32" s="771"/>
      <c r="AC32" s="771"/>
      <c r="AD32" s="771"/>
      <c r="AE32" s="772"/>
      <c r="AF32" s="773">
        <v>3</v>
      </c>
      <c r="AG32" s="774"/>
      <c r="AH32" s="774"/>
      <c r="AI32" s="774"/>
      <c r="AJ32" s="775"/>
      <c r="AK32" s="823">
        <v>32</v>
      </c>
      <c r="AL32" s="817"/>
      <c r="AM32" s="817"/>
      <c r="AN32" s="817"/>
      <c r="AO32" s="817"/>
      <c r="AP32" s="817">
        <v>1095</v>
      </c>
      <c r="AQ32" s="817"/>
      <c r="AR32" s="817"/>
      <c r="AS32" s="817"/>
      <c r="AT32" s="817"/>
      <c r="AU32" s="817">
        <v>683</v>
      </c>
      <c r="AV32" s="817"/>
      <c r="AW32" s="817"/>
      <c r="AX32" s="817"/>
      <c r="AY32" s="817"/>
      <c r="AZ32" s="818" t="s">
        <v>570</v>
      </c>
      <c r="BA32" s="818"/>
      <c r="BB32" s="818"/>
      <c r="BC32" s="818"/>
      <c r="BD32" s="818"/>
      <c r="BE32" s="819" t="s">
        <v>395</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3"/>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3"/>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3"/>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3"/>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3"/>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3"/>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3"/>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3"/>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3"/>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3"/>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3"/>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3"/>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3"/>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3"/>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3"/>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3"/>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3"/>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4"/>
      <c r="R50" s="825"/>
      <c r="S50" s="825"/>
      <c r="T50" s="825"/>
      <c r="U50" s="825"/>
      <c r="V50" s="825"/>
      <c r="W50" s="825"/>
      <c r="X50" s="825"/>
      <c r="Y50" s="825"/>
      <c r="Z50" s="825"/>
      <c r="AA50" s="825"/>
      <c r="AB50" s="825"/>
      <c r="AC50" s="825"/>
      <c r="AD50" s="825"/>
      <c r="AE50" s="826"/>
      <c r="AF50" s="773"/>
      <c r="AG50" s="774"/>
      <c r="AH50" s="774"/>
      <c r="AI50" s="774"/>
      <c r="AJ50" s="775"/>
      <c r="AK50" s="828"/>
      <c r="AL50" s="825"/>
      <c r="AM50" s="825"/>
      <c r="AN50" s="825"/>
      <c r="AO50" s="825"/>
      <c r="AP50" s="825"/>
      <c r="AQ50" s="825"/>
      <c r="AR50" s="825"/>
      <c r="AS50" s="825"/>
      <c r="AT50" s="825"/>
      <c r="AU50" s="825"/>
      <c r="AV50" s="825"/>
      <c r="AW50" s="825"/>
      <c r="AX50" s="825"/>
      <c r="AY50" s="825"/>
      <c r="AZ50" s="827"/>
      <c r="BA50" s="827"/>
      <c r="BB50" s="827"/>
      <c r="BC50" s="827"/>
      <c r="BD50" s="827"/>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4"/>
      <c r="R51" s="825"/>
      <c r="S51" s="825"/>
      <c r="T51" s="825"/>
      <c r="U51" s="825"/>
      <c r="V51" s="825"/>
      <c r="W51" s="825"/>
      <c r="X51" s="825"/>
      <c r="Y51" s="825"/>
      <c r="Z51" s="825"/>
      <c r="AA51" s="825"/>
      <c r="AB51" s="825"/>
      <c r="AC51" s="825"/>
      <c r="AD51" s="825"/>
      <c r="AE51" s="826"/>
      <c r="AF51" s="773"/>
      <c r="AG51" s="774"/>
      <c r="AH51" s="774"/>
      <c r="AI51" s="774"/>
      <c r="AJ51" s="775"/>
      <c r="AK51" s="828"/>
      <c r="AL51" s="825"/>
      <c r="AM51" s="825"/>
      <c r="AN51" s="825"/>
      <c r="AO51" s="825"/>
      <c r="AP51" s="825"/>
      <c r="AQ51" s="825"/>
      <c r="AR51" s="825"/>
      <c r="AS51" s="825"/>
      <c r="AT51" s="825"/>
      <c r="AU51" s="825"/>
      <c r="AV51" s="825"/>
      <c r="AW51" s="825"/>
      <c r="AX51" s="825"/>
      <c r="AY51" s="825"/>
      <c r="AZ51" s="827"/>
      <c r="BA51" s="827"/>
      <c r="BB51" s="827"/>
      <c r="BC51" s="827"/>
      <c r="BD51" s="827"/>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4"/>
      <c r="R52" s="825"/>
      <c r="S52" s="825"/>
      <c r="T52" s="825"/>
      <c r="U52" s="825"/>
      <c r="V52" s="825"/>
      <c r="W52" s="825"/>
      <c r="X52" s="825"/>
      <c r="Y52" s="825"/>
      <c r="Z52" s="825"/>
      <c r="AA52" s="825"/>
      <c r="AB52" s="825"/>
      <c r="AC52" s="825"/>
      <c r="AD52" s="825"/>
      <c r="AE52" s="826"/>
      <c r="AF52" s="773"/>
      <c r="AG52" s="774"/>
      <c r="AH52" s="774"/>
      <c r="AI52" s="774"/>
      <c r="AJ52" s="775"/>
      <c r="AK52" s="828"/>
      <c r="AL52" s="825"/>
      <c r="AM52" s="825"/>
      <c r="AN52" s="825"/>
      <c r="AO52" s="825"/>
      <c r="AP52" s="825"/>
      <c r="AQ52" s="825"/>
      <c r="AR52" s="825"/>
      <c r="AS52" s="825"/>
      <c r="AT52" s="825"/>
      <c r="AU52" s="825"/>
      <c r="AV52" s="825"/>
      <c r="AW52" s="825"/>
      <c r="AX52" s="825"/>
      <c r="AY52" s="825"/>
      <c r="AZ52" s="827"/>
      <c r="BA52" s="827"/>
      <c r="BB52" s="827"/>
      <c r="BC52" s="827"/>
      <c r="BD52" s="827"/>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4"/>
      <c r="R53" s="825"/>
      <c r="S53" s="825"/>
      <c r="T53" s="825"/>
      <c r="U53" s="825"/>
      <c r="V53" s="825"/>
      <c r="W53" s="825"/>
      <c r="X53" s="825"/>
      <c r="Y53" s="825"/>
      <c r="Z53" s="825"/>
      <c r="AA53" s="825"/>
      <c r="AB53" s="825"/>
      <c r="AC53" s="825"/>
      <c r="AD53" s="825"/>
      <c r="AE53" s="826"/>
      <c r="AF53" s="773"/>
      <c r="AG53" s="774"/>
      <c r="AH53" s="774"/>
      <c r="AI53" s="774"/>
      <c r="AJ53" s="775"/>
      <c r="AK53" s="828"/>
      <c r="AL53" s="825"/>
      <c r="AM53" s="825"/>
      <c r="AN53" s="825"/>
      <c r="AO53" s="825"/>
      <c r="AP53" s="825"/>
      <c r="AQ53" s="825"/>
      <c r="AR53" s="825"/>
      <c r="AS53" s="825"/>
      <c r="AT53" s="825"/>
      <c r="AU53" s="825"/>
      <c r="AV53" s="825"/>
      <c r="AW53" s="825"/>
      <c r="AX53" s="825"/>
      <c r="AY53" s="825"/>
      <c r="AZ53" s="827"/>
      <c r="BA53" s="827"/>
      <c r="BB53" s="827"/>
      <c r="BC53" s="827"/>
      <c r="BD53" s="827"/>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4"/>
      <c r="R54" s="825"/>
      <c r="S54" s="825"/>
      <c r="T54" s="825"/>
      <c r="U54" s="825"/>
      <c r="V54" s="825"/>
      <c r="W54" s="825"/>
      <c r="X54" s="825"/>
      <c r="Y54" s="825"/>
      <c r="Z54" s="825"/>
      <c r="AA54" s="825"/>
      <c r="AB54" s="825"/>
      <c r="AC54" s="825"/>
      <c r="AD54" s="825"/>
      <c r="AE54" s="826"/>
      <c r="AF54" s="773"/>
      <c r="AG54" s="774"/>
      <c r="AH54" s="774"/>
      <c r="AI54" s="774"/>
      <c r="AJ54" s="775"/>
      <c r="AK54" s="828"/>
      <c r="AL54" s="825"/>
      <c r="AM54" s="825"/>
      <c r="AN54" s="825"/>
      <c r="AO54" s="825"/>
      <c r="AP54" s="825"/>
      <c r="AQ54" s="825"/>
      <c r="AR54" s="825"/>
      <c r="AS54" s="825"/>
      <c r="AT54" s="825"/>
      <c r="AU54" s="825"/>
      <c r="AV54" s="825"/>
      <c r="AW54" s="825"/>
      <c r="AX54" s="825"/>
      <c r="AY54" s="825"/>
      <c r="AZ54" s="827"/>
      <c r="BA54" s="827"/>
      <c r="BB54" s="827"/>
      <c r="BC54" s="827"/>
      <c r="BD54" s="827"/>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4"/>
      <c r="R55" s="825"/>
      <c r="S55" s="825"/>
      <c r="T55" s="825"/>
      <c r="U55" s="825"/>
      <c r="V55" s="825"/>
      <c r="W55" s="825"/>
      <c r="X55" s="825"/>
      <c r="Y55" s="825"/>
      <c r="Z55" s="825"/>
      <c r="AA55" s="825"/>
      <c r="AB55" s="825"/>
      <c r="AC55" s="825"/>
      <c r="AD55" s="825"/>
      <c r="AE55" s="826"/>
      <c r="AF55" s="773"/>
      <c r="AG55" s="774"/>
      <c r="AH55" s="774"/>
      <c r="AI55" s="774"/>
      <c r="AJ55" s="775"/>
      <c r="AK55" s="828"/>
      <c r="AL55" s="825"/>
      <c r="AM55" s="825"/>
      <c r="AN55" s="825"/>
      <c r="AO55" s="825"/>
      <c r="AP55" s="825"/>
      <c r="AQ55" s="825"/>
      <c r="AR55" s="825"/>
      <c r="AS55" s="825"/>
      <c r="AT55" s="825"/>
      <c r="AU55" s="825"/>
      <c r="AV55" s="825"/>
      <c r="AW55" s="825"/>
      <c r="AX55" s="825"/>
      <c r="AY55" s="825"/>
      <c r="AZ55" s="827"/>
      <c r="BA55" s="827"/>
      <c r="BB55" s="827"/>
      <c r="BC55" s="827"/>
      <c r="BD55" s="827"/>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4"/>
      <c r="R56" s="825"/>
      <c r="S56" s="825"/>
      <c r="T56" s="825"/>
      <c r="U56" s="825"/>
      <c r="V56" s="825"/>
      <c r="W56" s="825"/>
      <c r="X56" s="825"/>
      <c r="Y56" s="825"/>
      <c r="Z56" s="825"/>
      <c r="AA56" s="825"/>
      <c r="AB56" s="825"/>
      <c r="AC56" s="825"/>
      <c r="AD56" s="825"/>
      <c r="AE56" s="826"/>
      <c r="AF56" s="773"/>
      <c r="AG56" s="774"/>
      <c r="AH56" s="774"/>
      <c r="AI56" s="774"/>
      <c r="AJ56" s="775"/>
      <c r="AK56" s="828"/>
      <c r="AL56" s="825"/>
      <c r="AM56" s="825"/>
      <c r="AN56" s="825"/>
      <c r="AO56" s="825"/>
      <c r="AP56" s="825"/>
      <c r="AQ56" s="825"/>
      <c r="AR56" s="825"/>
      <c r="AS56" s="825"/>
      <c r="AT56" s="825"/>
      <c r="AU56" s="825"/>
      <c r="AV56" s="825"/>
      <c r="AW56" s="825"/>
      <c r="AX56" s="825"/>
      <c r="AY56" s="825"/>
      <c r="AZ56" s="827"/>
      <c r="BA56" s="827"/>
      <c r="BB56" s="827"/>
      <c r="BC56" s="827"/>
      <c r="BD56" s="827"/>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4"/>
      <c r="R57" s="825"/>
      <c r="S57" s="825"/>
      <c r="T57" s="825"/>
      <c r="U57" s="825"/>
      <c r="V57" s="825"/>
      <c r="W57" s="825"/>
      <c r="X57" s="825"/>
      <c r="Y57" s="825"/>
      <c r="Z57" s="825"/>
      <c r="AA57" s="825"/>
      <c r="AB57" s="825"/>
      <c r="AC57" s="825"/>
      <c r="AD57" s="825"/>
      <c r="AE57" s="826"/>
      <c r="AF57" s="773"/>
      <c r="AG57" s="774"/>
      <c r="AH57" s="774"/>
      <c r="AI57" s="774"/>
      <c r="AJ57" s="775"/>
      <c r="AK57" s="828"/>
      <c r="AL57" s="825"/>
      <c r="AM57" s="825"/>
      <c r="AN57" s="825"/>
      <c r="AO57" s="825"/>
      <c r="AP57" s="825"/>
      <c r="AQ57" s="825"/>
      <c r="AR57" s="825"/>
      <c r="AS57" s="825"/>
      <c r="AT57" s="825"/>
      <c r="AU57" s="825"/>
      <c r="AV57" s="825"/>
      <c r="AW57" s="825"/>
      <c r="AX57" s="825"/>
      <c r="AY57" s="825"/>
      <c r="AZ57" s="827"/>
      <c r="BA57" s="827"/>
      <c r="BB57" s="827"/>
      <c r="BC57" s="827"/>
      <c r="BD57" s="827"/>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4"/>
      <c r="R58" s="825"/>
      <c r="S58" s="825"/>
      <c r="T58" s="825"/>
      <c r="U58" s="825"/>
      <c r="V58" s="825"/>
      <c r="W58" s="825"/>
      <c r="X58" s="825"/>
      <c r="Y58" s="825"/>
      <c r="Z58" s="825"/>
      <c r="AA58" s="825"/>
      <c r="AB58" s="825"/>
      <c r="AC58" s="825"/>
      <c r="AD58" s="825"/>
      <c r="AE58" s="826"/>
      <c r="AF58" s="773"/>
      <c r="AG58" s="774"/>
      <c r="AH58" s="774"/>
      <c r="AI58" s="774"/>
      <c r="AJ58" s="775"/>
      <c r="AK58" s="828"/>
      <c r="AL58" s="825"/>
      <c r="AM58" s="825"/>
      <c r="AN58" s="825"/>
      <c r="AO58" s="825"/>
      <c r="AP58" s="825"/>
      <c r="AQ58" s="825"/>
      <c r="AR58" s="825"/>
      <c r="AS58" s="825"/>
      <c r="AT58" s="825"/>
      <c r="AU58" s="825"/>
      <c r="AV58" s="825"/>
      <c r="AW58" s="825"/>
      <c r="AX58" s="825"/>
      <c r="AY58" s="825"/>
      <c r="AZ58" s="827"/>
      <c r="BA58" s="827"/>
      <c r="BB58" s="827"/>
      <c r="BC58" s="827"/>
      <c r="BD58" s="827"/>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4"/>
      <c r="R59" s="825"/>
      <c r="S59" s="825"/>
      <c r="T59" s="825"/>
      <c r="U59" s="825"/>
      <c r="V59" s="825"/>
      <c r="W59" s="825"/>
      <c r="X59" s="825"/>
      <c r="Y59" s="825"/>
      <c r="Z59" s="825"/>
      <c r="AA59" s="825"/>
      <c r="AB59" s="825"/>
      <c r="AC59" s="825"/>
      <c r="AD59" s="825"/>
      <c r="AE59" s="826"/>
      <c r="AF59" s="773"/>
      <c r="AG59" s="774"/>
      <c r="AH59" s="774"/>
      <c r="AI59" s="774"/>
      <c r="AJ59" s="775"/>
      <c r="AK59" s="828"/>
      <c r="AL59" s="825"/>
      <c r="AM59" s="825"/>
      <c r="AN59" s="825"/>
      <c r="AO59" s="825"/>
      <c r="AP59" s="825"/>
      <c r="AQ59" s="825"/>
      <c r="AR59" s="825"/>
      <c r="AS59" s="825"/>
      <c r="AT59" s="825"/>
      <c r="AU59" s="825"/>
      <c r="AV59" s="825"/>
      <c r="AW59" s="825"/>
      <c r="AX59" s="825"/>
      <c r="AY59" s="825"/>
      <c r="AZ59" s="827"/>
      <c r="BA59" s="827"/>
      <c r="BB59" s="827"/>
      <c r="BC59" s="827"/>
      <c r="BD59" s="827"/>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4"/>
      <c r="R60" s="825"/>
      <c r="S60" s="825"/>
      <c r="T60" s="825"/>
      <c r="U60" s="825"/>
      <c r="V60" s="825"/>
      <c r="W60" s="825"/>
      <c r="X60" s="825"/>
      <c r="Y60" s="825"/>
      <c r="Z60" s="825"/>
      <c r="AA60" s="825"/>
      <c r="AB60" s="825"/>
      <c r="AC60" s="825"/>
      <c r="AD60" s="825"/>
      <c r="AE60" s="826"/>
      <c r="AF60" s="773"/>
      <c r="AG60" s="774"/>
      <c r="AH60" s="774"/>
      <c r="AI60" s="774"/>
      <c r="AJ60" s="775"/>
      <c r="AK60" s="828"/>
      <c r="AL60" s="825"/>
      <c r="AM60" s="825"/>
      <c r="AN60" s="825"/>
      <c r="AO60" s="825"/>
      <c r="AP60" s="825"/>
      <c r="AQ60" s="825"/>
      <c r="AR60" s="825"/>
      <c r="AS60" s="825"/>
      <c r="AT60" s="825"/>
      <c r="AU60" s="825"/>
      <c r="AV60" s="825"/>
      <c r="AW60" s="825"/>
      <c r="AX60" s="825"/>
      <c r="AY60" s="825"/>
      <c r="AZ60" s="827"/>
      <c r="BA60" s="827"/>
      <c r="BB60" s="827"/>
      <c r="BC60" s="827"/>
      <c r="BD60" s="827"/>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4"/>
      <c r="R61" s="825"/>
      <c r="S61" s="825"/>
      <c r="T61" s="825"/>
      <c r="U61" s="825"/>
      <c r="V61" s="825"/>
      <c r="W61" s="825"/>
      <c r="X61" s="825"/>
      <c r="Y61" s="825"/>
      <c r="Z61" s="825"/>
      <c r="AA61" s="825"/>
      <c r="AB61" s="825"/>
      <c r="AC61" s="825"/>
      <c r="AD61" s="825"/>
      <c r="AE61" s="826"/>
      <c r="AF61" s="773"/>
      <c r="AG61" s="774"/>
      <c r="AH61" s="774"/>
      <c r="AI61" s="774"/>
      <c r="AJ61" s="775"/>
      <c r="AK61" s="828"/>
      <c r="AL61" s="825"/>
      <c r="AM61" s="825"/>
      <c r="AN61" s="825"/>
      <c r="AO61" s="825"/>
      <c r="AP61" s="825"/>
      <c r="AQ61" s="825"/>
      <c r="AR61" s="825"/>
      <c r="AS61" s="825"/>
      <c r="AT61" s="825"/>
      <c r="AU61" s="825"/>
      <c r="AV61" s="825"/>
      <c r="AW61" s="825"/>
      <c r="AX61" s="825"/>
      <c r="AY61" s="825"/>
      <c r="AZ61" s="827"/>
      <c r="BA61" s="827"/>
      <c r="BB61" s="827"/>
      <c r="BC61" s="827"/>
      <c r="BD61" s="827"/>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4"/>
      <c r="R62" s="825"/>
      <c r="S62" s="825"/>
      <c r="T62" s="825"/>
      <c r="U62" s="825"/>
      <c r="V62" s="825"/>
      <c r="W62" s="825"/>
      <c r="X62" s="825"/>
      <c r="Y62" s="825"/>
      <c r="Z62" s="825"/>
      <c r="AA62" s="825"/>
      <c r="AB62" s="825"/>
      <c r="AC62" s="825"/>
      <c r="AD62" s="825"/>
      <c r="AE62" s="826"/>
      <c r="AF62" s="773"/>
      <c r="AG62" s="774"/>
      <c r="AH62" s="774"/>
      <c r="AI62" s="774"/>
      <c r="AJ62" s="775"/>
      <c r="AK62" s="828"/>
      <c r="AL62" s="825"/>
      <c r="AM62" s="825"/>
      <c r="AN62" s="825"/>
      <c r="AO62" s="825"/>
      <c r="AP62" s="825"/>
      <c r="AQ62" s="825"/>
      <c r="AR62" s="825"/>
      <c r="AS62" s="825"/>
      <c r="AT62" s="825"/>
      <c r="AU62" s="825"/>
      <c r="AV62" s="825"/>
      <c r="AW62" s="825"/>
      <c r="AX62" s="825"/>
      <c r="AY62" s="825"/>
      <c r="AZ62" s="827"/>
      <c r="BA62" s="827"/>
      <c r="BB62" s="827"/>
      <c r="BC62" s="827"/>
      <c r="BD62" s="827"/>
      <c r="BE62" s="819"/>
      <c r="BF62" s="819"/>
      <c r="BG62" s="819"/>
      <c r="BH62" s="819"/>
      <c r="BI62" s="820"/>
      <c r="BJ62" s="836" t="s">
        <v>396</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378</v>
      </c>
      <c r="B63" s="776" t="s">
        <v>397</v>
      </c>
      <c r="C63" s="777"/>
      <c r="D63" s="777"/>
      <c r="E63" s="777"/>
      <c r="F63" s="777"/>
      <c r="G63" s="777"/>
      <c r="H63" s="777"/>
      <c r="I63" s="777"/>
      <c r="J63" s="777"/>
      <c r="K63" s="777"/>
      <c r="L63" s="777"/>
      <c r="M63" s="777"/>
      <c r="N63" s="777"/>
      <c r="O63" s="777"/>
      <c r="P63" s="778"/>
      <c r="Q63" s="829"/>
      <c r="R63" s="830"/>
      <c r="S63" s="830"/>
      <c r="T63" s="830"/>
      <c r="U63" s="830"/>
      <c r="V63" s="830"/>
      <c r="W63" s="830"/>
      <c r="X63" s="830"/>
      <c r="Y63" s="830"/>
      <c r="Z63" s="830"/>
      <c r="AA63" s="830"/>
      <c r="AB63" s="830"/>
      <c r="AC63" s="830"/>
      <c r="AD63" s="830"/>
      <c r="AE63" s="831"/>
      <c r="AF63" s="832">
        <v>129</v>
      </c>
      <c r="AG63" s="833"/>
      <c r="AH63" s="833"/>
      <c r="AI63" s="833"/>
      <c r="AJ63" s="834"/>
      <c r="AK63" s="835"/>
      <c r="AL63" s="830"/>
      <c r="AM63" s="830"/>
      <c r="AN63" s="830"/>
      <c r="AO63" s="830"/>
      <c r="AP63" s="833">
        <v>1095</v>
      </c>
      <c r="AQ63" s="833"/>
      <c r="AR63" s="833"/>
      <c r="AS63" s="833"/>
      <c r="AT63" s="833"/>
      <c r="AU63" s="833">
        <v>683</v>
      </c>
      <c r="AV63" s="833"/>
      <c r="AW63" s="833"/>
      <c r="AX63" s="833"/>
      <c r="AY63" s="833"/>
      <c r="AZ63" s="837"/>
      <c r="BA63" s="837"/>
      <c r="BB63" s="837"/>
      <c r="BC63" s="837"/>
      <c r="BD63" s="837"/>
      <c r="BE63" s="838"/>
      <c r="BF63" s="838"/>
      <c r="BG63" s="838"/>
      <c r="BH63" s="838"/>
      <c r="BI63" s="839"/>
      <c r="BJ63" s="840" t="s">
        <v>122</v>
      </c>
      <c r="BK63" s="841"/>
      <c r="BL63" s="841"/>
      <c r="BM63" s="841"/>
      <c r="BN63" s="842"/>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382</v>
      </c>
      <c r="R66" s="721"/>
      <c r="S66" s="721"/>
      <c r="T66" s="721"/>
      <c r="U66" s="722"/>
      <c r="V66" s="720" t="s">
        <v>383</v>
      </c>
      <c r="W66" s="721"/>
      <c r="X66" s="721"/>
      <c r="Y66" s="721"/>
      <c r="Z66" s="722"/>
      <c r="AA66" s="720" t="s">
        <v>384</v>
      </c>
      <c r="AB66" s="721"/>
      <c r="AC66" s="721"/>
      <c r="AD66" s="721"/>
      <c r="AE66" s="722"/>
      <c r="AF66" s="843" t="s">
        <v>385</v>
      </c>
      <c r="AG66" s="802"/>
      <c r="AH66" s="802"/>
      <c r="AI66" s="802"/>
      <c r="AJ66" s="844"/>
      <c r="AK66" s="720" t="s">
        <v>386</v>
      </c>
      <c r="AL66" s="715"/>
      <c r="AM66" s="715"/>
      <c r="AN66" s="715"/>
      <c r="AO66" s="716"/>
      <c r="AP66" s="720" t="s">
        <v>387</v>
      </c>
      <c r="AQ66" s="721"/>
      <c r="AR66" s="721"/>
      <c r="AS66" s="721"/>
      <c r="AT66" s="722"/>
      <c r="AU66" s="720" t="s">
        <v>400</v>
      </c>
      <c r="AV66" s="721"/>
      <c r="AW66" s="721"/>
      <c r="AX66" s="721"/>
      <c r="AY66" s="722"/>
      <c r="AZ66" s="720" t="s">
        <v>365</v>
      </c>
      <c r="BA66" s="721"/>
      <c r="BB66" s="721"/>
      <c r="BC66" s="721"/>
      <c r="BD66" s="727"/>
      <c r="BE66" s="224"/>
      <c r="BF66" s="224"/>
      <c r="BG66" s="224"/>
      <c r="BH66" s="224"/>
      <c r="BI66" s="224"/>
      <c r="BJ66" s="224"/>
      <c r="BK66" s="224"/>
      <c r="BL66" s="224"/>
      <c r="BM66" s="224"/>
      <c r="BN66" s="224"/>
      <c r="BO66" s="224"/>
      <c r="BP66" s="224"/>
      <c r="BQ66" s="221">
        <v>60</v>
      </c>
      <c r="BR66" s="226"/>
      <c r="BS66" s="848"/>
      <c r="BT66" s="849"/>
      <c r="BU66" s="849"/>
      <c r="BV66" s="849"/>
      <c r="BW66" s="849"/>
      <c r="BX66" s="849"/>
      <c r="BY66" s="849"/>
      <c r="BZ66" s="849"/>
      <c r="CA66" s="849"/>
      <c r="CB66" s="849"/>
      <c r="CC66" s="849"/>
      <c r="CD66" s="849"/>
      <c r="CE66" s="849"/>
      <c r="CF66" s="849"/>
      <c r="CG66" s="854"/>
      <c r="CH66" s="851"/>
      <c r="CI66" s="852"/>
      <c r="CJ66" s="852"/>
      <c r="CK66" s="852"/>
      <c r="CL66" s="853"/>
      <c r="CM66" s="851"/>
      <c r="CN66" s="852"/>
      <c r="CO66" s="852"/>
      <c r="CP66" s="852"/>
      <c r="CQ66" s="853"/>
      <c r="CR66" s="851"/>
      <c r="CS66" s="852"/>
      <c r="CT66" s="852"/>
      <c r="CU66" s="852"/>
      <c r="CV66" s="853"/>
      <c r="CW66" s="851"/>
      <c r="CX66" s="852"/>
      <c r="CY66" s="852"/>
      <c r="CZ66" s="852"/>
      <c r="DA66" s="853"/>
      <c r="DB66" s="851"/>
      <c r="DC66" s="852"/>
      <c r="DD66" s="852"/>
      <c r="DE66" s="852"/>
      <c r="DF66" s="853"/>
      <c r="DG66" s="851"/>
      <c r="DH66" s="852"/>
      <c r="DI66" s="852"/>
      <c r="DJ66" s="852"/>
      <c r="DK66" s="853"/>
      <c r="DL66" s="851"/>
      <c r="DM66" s="852"/>
      <c r="DN66" s="852"/>
      <c r="DO66" s="852"/>
      <c r="DP66" s="853"/>
      <c r="DQ66" s="851"/>
      <c r="DR66" s="852"/>
      <c r="DS66" s="852"/>
      <c r="DT66" s="852"/>
      <c r="DU66" s="853"/>
      <c r="DV66" s="848"/>
      <c r="DW66" s="849"/>
      <c r="DX66" s="849"/>
      <c r="DY66" s="849"/>
      <c r="DZ66" s="850"/>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5"/>
      <c r="AG67" s="805"/>
      <c r="AH67" s="805"/>
      <c r="AI67" s="805"/>
      <c r="AJ67" s="846"/>
      <c r="AK67" s="847"/>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8"/>
      <c r="BT67" s="849"/>
      <c r="BU67" s="849"/>
      <c r="BV67" s="849"/>
      <c r="BW67" s="849"/>
      <c r="BX67" s="849"/>
      <c r="BY67" s="849"/>
      <c r="BZ67" s="849"/>
      <c r="CA67" s="849"/>
      <c r="CB67" s="849"/>
      <c r="CC67" s="849"/>
      <c r="CD67" s="849"/>
      <c r="CE67" s="849"/>
      <c r="CF67" s="849"/>
      <c r="CG67" s="854"/>
      <c r="CH67" s="851"/>
      <c r="CI67" s="852"/>
      <c r="CJ67" s="852"/>
      <c r="CK67" s="852"/>
      <c r="CL67" s="853"/>
      <c r="CM67" s="851"/>
      <c r="CN67" s="852"/>
      <c r="CO67" s="852"/>
      <c r="CP67" s="852"/>
      <c r="CQ67" s="853"/>
      <c r="CR67" s="851"/>
      <c r="CS67" s="852"/>
      <c r="CT67" s="852"/>
      <c r="CU67" s="852"/>
      <c r="CV67" s="853"/>
      <c r="CW67" s="851"/>
      <c r="CX67" s="852"/>
      <c r="CY67" s="852"/>
      <c r="CZ67" s="852"/>
      <c r="DA67" s="853"/>
      <c r="DB67" s="851"/>
      <c r="DC67" s="852"/>
      <c r="DD67" s="852"/>
      <c r="DE67" s="852"/>
      <c r="DF67" s="853"/>
      <c r="DG67" s="851"/>
      <c r="DH67" s="852"/>
      <c r="DI67" s="852"/>
      <c r="DJ67" s="852"/>
      <c r="DK67" s="853"/>
      <c r="DL67" s="851"/>
      <c r="DM67" s="852"/>
      <c r="DN67" s="852"/>
      <c r="DO67" s="852"/>
      <c r="DP67" s="853"/>
      <c r="DQ67" s="851"/>
      <c r="DR67" s="852"/>
      <c r="DS67" s="852"/>
      <c r="DT67" s="852"/>
      <c r="DU67" s="853"/>
      <c r="DV67" s="848"/>
      <c r="DW67" s="849"/>
      <c r="DX67" s="849"/>
      <c r="DY67" s="849"/>
      <c r="DZ67" s="850"/>
      <c r="EA67" s="212"/>
    </row>
    <row r="68" spans="1:131" ht="26.25" customHeight="1" thickTop="1" x14ac:dyDescent="0.2">
      <c r="A68" s="219">
        <v>1</v>
      </c>
      <c r="B68" s="858" t="s">
        <v>549</v>
      </c>
      <c r="C68" s="859"/>
      <c r="D68" s="859"/>
      <c r="E68" s="859"/>
      <c r="F68" s="859"/>
      <c r="G68" s="859"/>
      <c r="H68" s="859"/>
      <c r="I68" s="859"/>
      <c r="J68" s="859"/>
      <c r="K68" s="859"/>
      <c r="L68" s="859"/>
      <c r="M68" s="859"/>
      <c r="N68" s="859"/>
      <c r="O68" s="859"/>
      <c r="P68" s="860"/>
      <c r="Q68" s="861">
        <v>657</v>
      </c>
      <c r="R68" s="855"/>
      <c r="S68" s="855"/>
      <c r="T68" s="855"/>
      <c r="U68" s="855"/>
      <c r="V68" s="855">
        <v>650</v>
      </c>
      <c r="W68" s="855"/>
      <c r="X68" s="855"/>
      <c r="Y68" s="855"/>
      <c r="Z68" s="855"/>
      <c r="AA68" s="855">
        <v>7</v>
      </c>
      <c r="AB68" s="855"/>
      <c r="AC68" s="855"/>
      <c r="AD68" s="855"/>
      <c r="AE68" s="855"/>
      <c r="AF68" s="855">
        <v>7</v>
      </c>
      <c r="AG68" s="855"/>
      <c r="AH68" s="855"/>
      <c r="AI68" s="855"/>
      <c r="AJ68" s="855"/>
      <c r="AK68" s="855">
        <v>7</v>
      </c>
      <c r="AL68" s="855"/>
      <c r="AM68" s="855"/>
      <c r="AN68" s="855"/>
      <c r="AO68" s="855"/>
      <c r="AP68" s="855" t="s">
        <v>563</v>
      </c>
      <c r="AQ68" s="855"/>
      <c r="AR68" s="855"/>
      <c r="AS68" s="855"/>
      <c r="AT68" s="855"/>
      <c r="AU68" s="855" t="s">
        <v>570</v>
      </c>
      <c r="AV68" s="855"/>
      <c r="AW68" s="855"/>
      <c r="AX68" s="855"/>
      <c r="AY68" s="855"/>
      <c r="AZ68" s="856"/>
      <c r="BA68" s="856"/>
      <c r="BB68" s="856"/>
      <c r="BC68" s="856"/>
      <c r="BD68" s="857"/>
      <c r="BE68" s="224"/>
      <c r="BF68" s="224"/>
      <c r="BG68" s="224"/>
      <c r="BH68" s="224"/>
      <c r="BI68" s="224"/>
      <c r="BJ68" s="224"/>
      <c r="BK68" s="224"/>
      <c r="BL68" s="224"/>
      <c r="BM68" s="224"/>
      <c r="BN68" s="224"/>
      <c r="BO68" s="224"/>
      <c r="BP68" s="224"/>
      <c r="BQ68" s="221">
        <v>62</v>
      </c>
      <c r="BR68" s="226"/>
      <c r="BS68" s="848"/>
      <c r="BT68" s="849"/>
      <c r="BU68" s="849"/>
      <c r="BV68" s="849"/>
      <c r="BW68" s="849"/>
      <c r="BX68" s="849"/>
      <c r="BY68" s="849"/>
      <c r="BZ68" s="849"/>
      <c r="CA68" s="849"/>
      <c r="CB68" s="849"/>
      <c r="CC68" s="849"/>
      <c r="CD68" s="849"/>
      <c r="CE68" s="849"/>
      <c r="CF68" s="849"/>
      <c r="CG68" s="854"/>
      <c r="CH68" s="851"/>
      <c r="CI68" s="852"/>
      <c r="CJ68" s="852"/>
      <c r="CK68" s="852"/>
      <c r="CL68" s="853"/>
      <c r="CM68" s="851"/>
      <c r="CN68" s="852"/>
      <c r="CO68" s="852"/>
      <c r="CP68" s="852"/>
      <c r="CQ68" s="853"/>
      <c r="CR68" s="851"/>
      <c r="CS68" s="852"/>
      <c r="CT68" s="852"/>
      <c r="CU68" s="852"/>
      <c r="CV68" s="853"/>
      <c r="CW68" s="851"/>
      <c r="CX68" s="852"/>
      <c r="CY68" s="852"/>
      <c r="CZ68" s="852"/>
      <c r="DA68" s="853"/>
      <c r="DB68" s="851"/>
      <c r="DC68" s="852"/>
      <c r="DD68" s="852"/>
      <c r="DE68" s="852"/>
      <c r="DF68" s="853"/>
      <c r="DG68" s="851"/>
      <c r="DH68" s="852"/>
      <c r="DI68" s="852"/>
      <c r="DJ68" s="852"/>
      <c r="DK68" s="853"/>
      <c r="DL68" s="851"/>
      <c r="DM68" s="852"/>
      <c r="DN68" s="852"/>
      <c r="DO68" s="852"/>
      <c r="DP68" s="853"/>
      <c r="DQ68" s="851"/>
      <c r="DR68" s="852"/>
      <c r="DS68" s="852"/>
      <c r="DT68" s="852"/>
      <c r="DU68" s="853"/>
      <c r="DV68" s="848"/>
      <c r="DW68" s="849"/>
      <c r="DX68" s="849"/>
      <c r="DY68" s="849"/>
      <c r="DZ68" s="850"/>
      <c r="EA68" s="212"/>
    </row>
    <row r="69" spans="1:131" ht="26.25" customHeight="1" x14ac:dyDescent="0.2">
      <c r="A69" s="221">
        <v>2</v>
      </c>
      <c r="B69" s="862" t="s">
        <v>550</v>
      </c>
      <c r="C69" s="863"/>
      <c r="D69" s="863"/>
      <c r="E69" s="863"/>
      <c r="F69" s="863"/>
      <c r="G69" s="863"/>
      <c r="H69" s="863"/>
      <c r="I69" s="863"/>
      <c r="J69" s="863"/>
      <c r="K69" s="863"/>
      <c r="L69" s="863"/>
      <c r="M69" s="863"/>
      <c r="N69" s="863"/>
      <c r="O69" s="863"/>
      <c r="P69" s="864"/>
      <c r="Q69" s="865">
        <v>3706</v>
      </c>
      <c r="R69" s="817"/>
      <c r="S69" s="817"/>
      <c r="T69" s="817"/>
      <c r="U69" s="817"/>
      <c r="V69" s="817">
        <v>2968</v>
      </c>
      <c r="W69" s="817"/>
      <c r="X69" s="817"/>
      <c r="Y69" s="817"/>
      <c r="Z69" s="817"/>
      <c r="AA69" s="817">
        <v>738</v>
      </c>
      <c r="AB69" s="817"/>
      <c r="AC69" s="817"/>
      <c r="AD69" s="817"/>
      <c r="AE69" s="817"/>
      <c r="AF69" s="817">
        <v>738</v>
      </c>
      <c r="AG69" s="817"/>
      <c r="AH69" s="817"/>
      <c r="AI69" s="817"/>
      <c r="AJ69" s="817"/>
      <c r="AK69" s="817">
        <v>1248</v>
      </c>
      <c r="AL69" s="817"/>
      <c r="AM69" s="817"/>
      <c r="AN69" s="817"/>
      <c r="AO69" s="817"/>
      <c r="AP69" s="817" t="s">
        <v>563</v>
      </c>
      <c r="AQ69" s="817"/>
      <c r="AR69" s="817"/>
      <c r="AS69" s="817"/>
      <c r="AT69" s="817"/>
      <c r="AU69" s="817" t="s">
        <v>572</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8"/>
      <c r="BT69" s="849"/>
      <c r="BU69" s="849"/>
      <c r="BV69" s="849"/>
      <c r="BW69" s="849"/>
      <c r="BX69" s="849"/>
      <c r="BY69" s="849"/>
      <c r="BZ69" s="849"/>
      <c r="CA69" s="849"/>
      <c r="CB69" s="849"/>
      <c r="CC69" s="849"/>
      <c r="CD69" s="849"/>
      <c r="CE69" s="849"/>
      <c r="CF69" s="849"/>
      <c r="CG69" s="854"/>
      <c r="CH69" s="851"/>
      <c r="CI69" s="852"/>
      <c r="CJ69" s="852"/>
      <c r="CK69" s="852"/>
      <c r="CL69" s="853"/>
      <c r="CM69" s="851"/>
      <c r="CN69" s="852"/>
      <c r="CO69" s="852"/>
      <c r="CP69" s="852"/>
      <c r="CQ69" s="853"/>
      <c r="CR69" s="851"/>
      <c r="CS69" s="852"/>
      <c r="CT69" s="852"/>
      <c r="CU69" s="852"/>
      <c r="CV69" s="853"/>
      <c r="CW69" s="851"/>
      <c r="CX69" s="852"/>
      <c r="CY69" s="852"/>
      <c r="CZ69" s="852"/>
      <c r="DA69" s="853"/>
      <c r="DB69" s="851"/>
      <c r="DC69" s="852"/>
      <c r="DD69" s="852"/>
      <c r="DE69" s="852"/>
      <c r="DF69" s="853"/>
      <c r="DG69" s="851"/>
      <c r="DH69" s="852"/>
      <c r="DI69" s="852"/>
      <c r="DJ69" s="852"/>
      <c r="DK69" s="853"/>
      <c r="DL69" s="851"/>
      <c r="DM69" s="852"/>
      <c r="DN69" s="852"/>
      <c r="DO69" s="852"/>
      <c r="DP69" s="853"/>
      <c r="DQ69" s="851"/>
      <c r="DR69" s="852"/>
      <c r="DS69" s="852"/>
      <c r="DT69" s="852"/>
      <c r="DU69" s="853"/>
      <c r="DV69" s="848"/>
      <c r="DW69" s="849"/>
      <c r="DX69" s="849"/>
      <c r="DY69" s="849"/>
      <c r="DZ69" s="850"/>
      <c r="EA69" s="212"/>
    </row>
    <row r="70" spans="1:131" ht="26.25" customHeight="1" x14ac:dyDescent="0.2">
      <c r="A70" s="221">
        <v>3</v>
      </c>
      <c r="B70" s="862" t="s">
        <v>551</v>
      </c>
      <c r="C70" s="863"/>
      <c r="D70" s="863"/>
      <c r="E70" s="863"/>
      <c r="F70" s="863"/>
      <c r="G70" s="863"/>
      <c r="H70" s="863"/>
      <c r="I70" s="863"/>
      <c r="J70" s="863"/>
      <c r="K70" s="863"/>
      <c r="L70" s="863"/>
      <c r="M70" s="863"/>
      <c r="N70" s="863"/>
      <c r="O70" s="863"/>
      <c r="P70" s="864"/>
      <c r="Q70" s="865">
        <v>820</v>
      </c>
      <c r="R70" s="817"/>
      <c r="S70" s="817"/>
      <c r="T70" s="817"/>
      <c r="U70" s="817"/>
      <c r="V70" s="817">
        <v>797</v>
      </c>
      <c r="W70" s="817"/>
      <c r="X70" s="817"/>
      <c r="Y70" s="817"/>
      <c r="Z70" s="817"/>
      <c r="AA70" s="817">
        <v>23</v>
      </c>
      <c r="AB70" s="817"/>
      <c r="AC70" s="817"/>
      <c r="AD70" s="817"/>
      <c r="AE70" s="817"/>
      <c r="AF70" s="817">
        <v>23</v>
      </c>
      <c r="AG70" s="817"/>
      <c r="AH70" s="817"/>
      <c r="AI70" s="817"/>
      <c r="AJ70" s="817"/>
      <c r="AK70" s="817">
        <v>152</v>
      </c>
      <c r="AL70" s="817"/>
      <c r="AM70" s="817"/>
      <c r="AN70" s="817"/>
      <c r="AO70" s="817"/>
      <c r="AP70" s="817" t="s">
        <v>563</v>
      </c>
      <c r="AQ70" s="817"/>
      <c r="AR70" s="817"/>
      <c r="AS70" s="817"/>
      <c r="AT70" s="817"/>
      <c r="AU70" s="817" t="s">
        <v>570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8"/>
      <c r="BT70" s="849"/>
      <c r="BU70" s="849"/>
      <c r="BV70" s="849"/>
      <c r="BW70" s="849"/>
      <c r="BX70" s="849"/>
      <c r="BY70" s="849"/>
      <c r="BZ70" s="849"/>
      <c r="CA70" s="849"/>
      <c r="CB70" s="849"/>
      <c r="CC70" s="849"/>
      <c r="CD70" s="849"/>
      <c r="CE70" s="849"/>
      <c r="CF70" s="849"/>
      <c r="CG70" s="854"/>
      <c r="CH70" s="851"/>
      <c r="CI70" s="852"/>
      <c r="CJ70" s="852"/>
      <c r="CK70" s="852"/>
      <c r="CL70" s="853"/>
      <c r="CM70" s="851"/>
      <c r="CN70" s="852"/>
      <c r="CO70" s="852"/>
      <c r="CP70" s="852"/>
      <c r="CQ70" s="853"/>
      <c r="CR70" s="851"/>
      <c r="CS70" s="852"/>
      <c r="CT70" s="852"/>
      <c r="CU70" s="852"/>
      <c r="CV70" s="853"/>
      <c r="CW70" s="851"/>
      <c r="CX70" s="852"/>
      <c r="CY70" s="852"/>
      <c r="CZ70" s="852"/>
      <c r="DA70" s="853"/>
      <c r="DB70" s="851"/>
      <c r="DC70" s="852"/>
      <c r="DD70" s="852"/>
      <c r="DE70" s="852"/>
      <c r="DF70" s="853"/>
      <c r="DG70" s="851"/>
      <c r="DH70" s="852"/>
      <c r="DI70" s="852"/>
      <c r="DJ70" s="852"/>
      <c r="DK70" s="853"/>
      <c r="DL70" s="851"/>
      <c r="DM70" s="852"/>
      <c r="DN70" s="852"/>
      <c r="DO70" s="852"/>
      <c r="DP70" s="853"/>
      <c r="DQ70" s="851"/>
      <c r="DR70" s="852"/>
      <c r="DS70" s="852"/>
      <c r="DT70" s="852"/>
      <c r="DU70" s="853"/>
      <c r="DV70" s="848"/>
      <c r="DW70" s="849"/>
      <c r="DX70" s="849"/>
      <c r="DY70" s="849"/>
      <c r="DZ70" s="850"/>
      <c r="EA70" s="212"/>
    </row>
    <row r="71" spans="1:131" ht="26.25" customHeight="1" x14ac:dyDescent="0.2">
      <c r="A71" s="221">
        <v>4</v>
      </c>
      <c r="B71" s="862" t="s">
        <v>552</v>
      </c>
      <c r="C71" s="863"/>
      <c r="D71" s="863"/>
      <c r="E71" s="863"/>
      <c r="F71" s="863"/>
      <c r="G71" s="863"/>
      <c r="H71" s="863"/>
      <c r="I71" s="863"/>
      <c r="J71" s="863"/>
      <c r="K71" s="863"/>
      <c r="L71" s="863"/>
      <c r="M71" s="863"/>
      <c r="N71" s="863"/>
      <c r="O71" s="863"/>
      <c r="P71" s="864"/>
      <c r="Q71" s="865">
        <v>162866</v>
      </c>
      <c r="R71" s="817"/>
      <c r="S71" s="817"/>
      <c r="T71" s="817"/>
      <c r="U71" s="817"/>
      <c r="V71" s="817">
        <v>159925</v>
      </c>
      <c r="W71" s="817"/>
      <c r="X71" s="817"/>
      <c r="Y71" s="817"/>
      <c r="Z71" s="817"/>
      <c r="AA71" s="817">
        <v>2941</v>
      </c>
      <c r="AB71" s="817"/>
      <c r="AC71" s="817"/>
      <c r="AD71" s="817"/>
      <c r="AE71" s="817"/>
      <c r="AF71" s="817">
        <v>2941</v>
      </c>
      <c r="AG71" s="817"/>
      <c r="AH71" s="817"/>
      <c r="AI71" s="817"/>
      <c r="AJ71" s="817"/>
      <c r="AK71" s="817">
        <v>1620</v>
      </c>
      <c r="AL71" s="817"/>
      <c r="AM71" s="817"/>
      <c r="AN71" s="817"/>
      <c r="AO71" s="817"/>
      <c r="AP71" s="817" t="s">
        <v>563</v>
      </c>
      <c r="AQ71" s="817"/>
      <c r="AR71" s="817"/>
      <c r="AS71" s="817"/>
      <c r="AT71" s="817"/>
      <c r="AU71" s="817" t="s">
        <v>570</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8"/>
      <c r="BT71" s="849"/>
      <c r="BU71" s="849"/>
      <c r="BV71" s="849"/>
      <c r="BW71" s="849"/>
      <c r="BX71" s="849"/>
      <c r="BY71" s="849"/>
      <c r="BZ71" s="849"/>
      <c r="CA71" s="849"/>
      <c r="CB71" s="849"/>
      <c r="CC71" s="849"/>
      <c r="CD71" s="849"/>
      <c r="CE71" s="849"/>
      <c r="CF71" s="849"/>
      <c r="CG71" s="854"/>
      <c r="CH71" s="851"/>
      <c r="CI71" s="852"/>
      <c r="CJ71" s="852"/>
      <c r="CK71" s="852"/>
      <c r="CL71" s="853"/>
      <c r="CM71" s="851"/>
      <c r="CN71" s="852"/>
      <c r="CO71" s="852"/>
      <c r="CP71" s="852"/>
      <c r="CQ71" s="853"/>
      <c r="CR71" s="851"/>
      <c r="CS71" s="852"/>
      <c r="CT71" s="852"/>
      <c r="CU71" s="852"/>
      <c r="CV71" s="853"/>
      <c r="CW71" s="851"/>
      <c r="CX71" s="852"/>
      <c r="CY71" s="852"/>
      <c r="CZ71" s="852"/>
      <c r="DA71" s="853"/>
      <c r="DB71" s="851"/>
      <c r="DC71" s="852"/>
      <c r="DD71" s="852"/>
      <c r="DE71" s="852"/>
      <c r="DF71" s="853"/>
      <c r="DG71" s="851"/>
      <c r="DH71" s="852"/>
      <c r="DI71" s="852"/>
      <c r="DJ71" s="852"/>
      <c r="DK71" s="853"/>
      <c r="DL71" s="851"/>
      <c r="DM71" s="852"/>
      <c r="DN71" s="852"/>
      <c r="DO71" s="852"/>
      <c r="DP71" s="853"/>
      <c r="DQ71" s="851"/>
      <c r="DR71" s="852"/>
      <c r="DS71" s="852"/>
      <c r="DT71" s="852"/>
      <c r="DU71" s="853"/>
      <c r="DV71" s="848"/>
      <c r="DW71" s="849"/>
      <c r="DX71" s="849"/>
      <c r="DY71" s="849"/>
      <c r="DZ71" s="850"/>
      <c r="EA71" s="212"/>
    </row>
    <row r="72" spans="1:131" ht="26.25" customHeight="1" x14ac:dyDescent="0.2">
      <c r="A72" s="221">
        <v>5</v>
      </c>
      <c r="B72" s="862" t="s">
        <v>553</v>
      </c>
      <c r="C72" s="863"/>
      <c r="D72" s="863"/>
      <c r="E72" s="863"/>
      <c r="F72" s="863"/>
      <c r="G72" s="863"/>
      <c r="H72" s="863"/>
      <c r="I72" s="863"/>
      <c r="J72" s="863"/>
      <c r="K72" s="863"/>
      <c r="L72" s="863"/>
      <c r="M72" s="863"/>
      <c r="N72" s="863"/>
      <c r="O72" s="863"/>
      <c r="P72" s="864"/>
      <c r="Q72" s="865">
        <v>13716</v>
      </c>
      <c r="R72" s="817"/>
      <c r="S72" s="817"/>
      <c r="T72" s="817"/>
      <c r="U72" s="817"/>
      <c r="V72" s="817">
        <v>13713</v>
      </c>
      <c r="W72" s="817"/>
      <c r="X72" s="817"/>
      <c r="Y72" s="817"/>
      <c r="Z72" s="817"/>
      <c r="AA72" s="817">
        <v>3</v>
      </c>
      <c r="AB72" s="817"/>
      <c r="AC72" s="817"/>
      <c r="AD72" s="817"/>
      <c r="AE72" s="817"/>
      <c r="AF72" s="817">
        <v>3</v>
      </c>
      <c r="AG72" s="817"/>
      <c r="AH72" s="817"/>
      <c r="AI72" s="817"/>
      <c r="AJ72" s="817"/>
      <c r="AK72" s="817">
        <v>26</v>
      </c>
      <c r="AL72" s="817"/>
      <c r="AM72" s="817"/>
      <c r="AN72" s="817"/>
      <c r="AO72" s="817"/>
      <c r="AP72" s="817" t="s">
        <v>563</v>
      </c>
      <c r="AQ72" s="817"/>
      <c r="AR72" s="817"/>
      <c r="AS72" s="817"/>
      <c r="AT72" s="817"/>
      <c r="AU72" s="817" t="s">
        <v>570</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8"/>
      <c r="BT72" s="849"/>
      <c r="BU72" s="849"/>
      <c r="BV72" s="849"/>
      <c r="BW72" s="849"/>
      <c r="BX72" s="849"/>
      <c r="BY72" s="849"/>
      <c r="BZ72" s="849"/>
      <c r="CA72" s="849"/>
      <c r="CB72" s="849"/>
      <c r="CC72" s="849"/>
      <c r="CD72" s="849"/>
      <c r="CE72" s="849"/>
      <c r="CF72" s="849"/>
      <c r="CG72" s="854"/>
      <c r="CH72" s="851"/>
      <c r="CI72" s="852"/>
      <c r="CJ72" s="852"/>
      <c r="CK72" s="852"/>
      <c r="CL72" s="853"/>
      <c r="CM72" s="851"/>
      <c r="CN72" s="852"/>
      <c r="CO72" s="852"/>
      <c r="CP72" s="852"/>
      <c r="CQ72" s="853"/>
      <c r="CR72" s="851"/>
      <c r="CS72" s="852"/>
      <c r="CT72" s="852"/>
      <c r="CU72" s="852"/>
      <c r="CV72" s="853"/>
      <c r="CW72" s="851"/>
      <c r="CX72" s="852"/>
      <c r="CY72" s="852"/>
      <c r="CZ72" s="852"/>
      <c r="DA72" s="853"/>
      <c r="DB72" s="851"/>
      <c r="DC72" s="852"/>
      <c r="DD72" s="852"/>
      <c r="DE72" s="852"/>
      <c r="DF72" s="853"/>
      <c r="DG72" s="851"/>
      <c r="DH72" s="852"/>
      <c r="DI72" s="852"/>
      <c r="DJ72" s="852"/>
      <c r="DK72" s="853"/>
      <c r="DL72" s="851"/>
      <c r="DM72" s="852"/>
      <c r="DN72" s="852"/>
      <c r="DO72" s="852"/>
      <c r="DP72" s="853"/>
      <c r="DQ72" s="851"/>
      <c r="DR72" s="852"/>
      <c r="DS72" s="852"/>
      <c r="DT72" s="852"/>
      <c r="DU72" s="853"/>
      <c r="DV72" s="848"/>
      <c r="DW72" s="849"/>
      <c r="DX72" s="849"/>
      <c r="DY72" s="849"/>
      <c r="DZ72" s="850"/>
      <c r="EA72" s="212"/>
    </row>
    <row r="73" spans="1:131" ht="26.25" customHeight="1" x14ac:dyDescent="0.2">
      <c r="A73" s="221">
        <v>6</v>
      </c>
      <c r="B73" s="862" t="s">
        <v>554</v>
      </c>
      <c r="C73" s="863"/>
      <c r="D73" s="863"/>
      <c r="E73" s="863"/>
      <c r="F73" s="863"/>
      <c r="G73" s="863"/>
      <c r="H73" s="863"/>
      <c r="I73" s="863"/>
      <c r="J73" s="863"/>
      <c r="K73" s="863"/>
      <c r="L73" s="863"/>
      <c r="M73" s="863"/>
      <c r="N73" s="863"/>
      <c r="O73" s="863"/>
      <c r="P73" s="864"/>
      <c r="Q73" s="865">
        <v>1934</v>
      </c>
      <c r="R73" s="817"/>
      <c r="S73" s="817"/>
      <c r="T73" s="817"/>
      <c r="U73" s="817"/>
      <c r="V73" s="817">
        <v>1897</v>
      </c>
      <c r="W73" s="817"/>
      <c r="X73" s="817"/>
      <c r="Y73" s="817"/>
      <c r="Z73" s="817"/>
      <c r="AA73" s="817">
        <v>37</v>
      </c>
      <c r="AB73" s="817"/>
      <c r="AC73" s="817"/>
      <c r="AD73" s="817"/>
      <c r="AE73" s="817"/>
      <c r="AF73" s="817">
        <v>37</v>
      </c>
      <c r="AG73" s="817"/>
      <c r="AH73" s="817"/>
      <c r="AI73" s="817"/>
      <c r="AJ73" s="817"/>
      <c r="AK73" s="817">
        <v>97</v>
      </c>
      <c r="AL73" s="817"/>
      <c r="AM73" s="817"/>
      <c r="AN73" s="817"/>
      <c r="AO73" s="817"/>
      <c r="AP73" s="817">
        <v>77</v>
      </c>
      <c r="AQ73" s="817"/>
      <c r="AR73" s="817"/>
      <c r="AS73" s="817"/>
      <c r="AT73" s="817"/>
      <c r="AU73" s="817">
        <v>3</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8"/>
      <c r="BT73" s="849"/>
      <c r="BU73" s="849"/>
      <c r="BV73" s="849"/>
      <c r="BW73" s="849"/>
      <c r="BX73" s="849"/>
      <c r="BY73" s="849"/>
      <c r="BZ73" s="849"/>
      <c r="CA73" s="849"/>
      <c r="CB73" s="849"/>
      <c r="CC73" s="849"/>
      <c r="CD73" s="849"/>
      <c r="CE73" s="849"/>
      <c r="CF73" s="849"/>
      <c r="CG73" s="854"/>
      <c r="CH73" s="851"/>
      <c r="CI73" s="852"/>
      <c r="CJ73" s="852"/>
      <c r="CK73" s="852"/>
      <c r="CL73" s="853"/>
      <c r="CM73" s="851"/>
      <c r="CN73" s="852"/>
      <c r="CO73" s="852"/>
      <c r="CP73" s="852"/>
      <c r="CQ73" s="853"/>
      <c r="CR73" s="851"/>
      <c r="CS73" s="852"/>
      <c r="CT73" s="852"/>
      <c r="CU73" s="852"/>
      <c r="CV73" s="853"/>
      <c r="CW73" s="851"/>
      <c r="CX73" s="852"/>
      <c r="CY73" s="852"/>
      <c r="CZ73" s="852"/>
      <c r="DA73" s="853"/>
      <c r="DB73" s="851"/>
      <c r="DC73" s="852"/>
      <c r="DD73" s="852"/>
      <c r="DE73" s="852"/>
      <c r="DF73" s="853"/>
      <c r="DG73" s="851"/>
      <c r="DH73" s="852"/>
      <c r="DI73" s="852"/>
      <c r="DJ73" s="852"/>
      <c r="DK73" s="853"/>
      <c r="DL73" s="851"/>
      <c r="DM73" s="852"/>
      <c r="DN73" s="852"/>
      <c r="DO73" s="852"/>
      <c r="DP73" s="853"/>
      <c r="DQ73" s="851"/>
      <c r="DR73" s="852"/>
      <c r="DS73" s="852"/>
      <c r="DT73" s="852"/>
      <c r="DU73" s="853"/>
      <c r="DV73" s="848"/>
      <c r="DW73" s="849"/>
      <c r="DX73" s="849"/>
      <c r="DY73" s="849"/>
      <c r="DZ73" s="850"/>
      <c r="EA73" s="212"/>
    </row>
    <row r="74" spans="1:131" ht="26.25" customHeight="1" x14ac:dyDescent="0.2">
      <c r="A74" s="221">
        <v>7</v>
      </c>
      <c r="B74" s="862" t="s">
        <v>555</v>
      </c>
      <c r="C74" s="863"/>
      <c r="D74" s="863"/>
      <c r="E74" s="863"/>
      <c r="F74" s="863"/>
      <c r="G74" s="863"/>
      <c r="H74" s="863"/>
      <c r="I74" s="863"/>
      <c r="J74" s="863"/>
      <c r="K74" s="863"/>
      <c r="L74" s="863"/>
      <c r="M74" s="863"/>
      <c r="N74" s="863"/>
      <c r="O74" s="863"/>
      <c r="P74" s="864"/>
      <c r="Q74" s="865">
        <v>354</v>
      </c>
      <c r="R74" s="817"/>
      <c r="S74" s="817"/>
      <c r="T74" s="817"/>
      <c r="U74" s="817"/>
      <c r="V74" s="817">
        <v>347</v>
      </c>
      <c r="W74" s="817"/>
      <c r="X74" s="817"/>
      <c r="Y74" s="817"/>
      <c r="Z74" s="817"/>
      <c r="AA74" s="817">
        <v>8</v>
      </c>
      <c r="AB74" s="817"/>
      <c r="AC74" s="817"/>
      <c r="AD74" s="817"/>
      <c r="AE74" s="817"/>
      <c r="AF74" s="817">
        <v>8</v>
      </c>
      <c r="AG74" s="817"/>
      <c r="AH74" s="817"/>
      <c r="AI74" s="817"/>
      <c r="AJ74" s="817"/>
      <c r="AK74" s="817">
        <v>18</v>
      </c>
      <c r="AL74" s="817"/>
      <c r="AM74" s="817"/>
      <c r="AN74" s="817"/>
      <c r="AO74" s="817"/>
      <c r="AP74" s="817" t="s">
        <v>563</v>
      </c>
      <c r="AQ74" s="817"/>
      <c r="AR74" s="817"/>
      <c r="AS74" s="817"/>
      <c r="AT74" s="817"/>
      <c r="AU74" s="817" t="s">
        <v>570</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8"/>
      <c r="BT74" s="849"/>
      <c r="BU74" s="849"/>
      <c r="BV74" s="849"/>
      <c r="BW74" s="849"/>
      <c r="BX74" s="849"/>
      <c r="BY74" s="849"/>
      <c r="BZ74" s="849"/>
      <c r="CA74" s="849"/>
      <c r="CB74" s="849"/>
      <c r="CC74" s="849"/>
      <c r="CD74" s="849"/>
      <c r="CE74" s="849"/>
      <c r="CF74" s="849"/>
      <c r="CG74" s="854"/>
      <c r="CH74" s="851"/>
      <c r="CI74" s="852"/>
      <c r="CJ74" s="852"/>
      <c r="CK74" s="852"/>
      <c r="CL74" s="853"/>
      <c r="CM74" s="851"/>
      <c r="CN74" s="852"/>
      <c r="CO74" s="852"/>
      <c r="CP74" s="852"/>
      <c r="CQ74" s="853"/>
      <c r="CR74" s="851"/>
      <c r="CS74" s="852"/>
      <c r="CT74" s="852"/>
      <c r="CU74" s="852"/>
      <c r="CV74" s="853"/>
      <c r="CW74" s="851"/>
      <c r="CX74" s="852"/>
      <c r="CY74" s="852"/>
      <c r="CZ74" s="852"/>
      <c r="DA74" s="853"/>
      <c r="DB74" s="851"/>
      <c r="DC74" s="852"/>
      <c r="DD74" s="852"/>
      <c r="DE74" s="852"/>
      <c r="DF74" s="853"/>
      <c r="DG74" s="851"/>
      <c r="DH74" s="852"/>
      <c r="DI74" s="852"/>
      <c r="DJ74" s="852"/>
      <c r="DK74" s="853"/>
      <c r="DL74" s="851"/>
      <c r="DM74" s="852"/>
      <c r="DN74" s="852"/>
      <c r="DO74" s="852"/>
      <c r="DP74" s="853"/>
      <c r="DQ74" s="851"/>
      <c r="DR74" s="852"/>
      <c r="DS74" s="852"/>
      <c r="DT74" s="852"/>
      <c r="DU74" s="853"/>
      <c r="DV74" s="848"/>
      <c r="DW74" s="849"/>
      <c r="DX74" s="849"/>
      <c r="DY74" s="849"/>
      <c r="DZ74" s="850"/>
      <c r="EA74" s="212"/>
    </row>
    <row r="75" spans="1:131" ht="26.25" customHeight="1" x14ac:dyDescent="0.2">
      <c r="A75" s="221">
        <v>8</v>
      </c>
      <c r="B75" s="862" t="s">
        <v>556</v>
      </c>
      <c r="C75" s="863"/>
      <c r="D75" s="863"/>
      <c r="E75" s="863"/>
      <c r="F75" s="863"/>
      <c r="G75" s="863"/>
      <c r="H75" s="863"/>
      <c r="I75" s="863"/>
      <c r="J75" s="863"/>
      <c r="K75" s="863"/>
      <c r="L75" s="863"/>
      <c r="M75" s="863"/>
      <c r="N75" s="863"/>
      <c r="O75" s="863"/>
      <c r="P75" s="864"/>
      <c r="Q75" s="866">
        <v>656</v>
      </c>
      <c r="R75" s="822"/>
      <c r="S75" s="822"/>
      <c r="T75" s="822"/>
      <c r="U75" s="823"/>
      <c r="V75" s="867">
        <v>636</v>
      </c>
      <c r="W75" s="822"/>
      <c r="X75" s="822"/>
      <c r="Y75" s="822"/>
      <c r="Z75" s="823"/>
      <c r="AA75" s="867">
        <v>20</v>
      </c>
      <c r="AB75" s="822"/>
      <c r="AC75" s="822"/>
      <c r="AD75" s="822"/>
      <c r="AE75" s="823"/>
      <c r="AF75" s="867">
        <v>20</v>
      </c>
      <c r="AG75" s="822"/>
      <c r="AH75" s="822"/>
      <c r="AI75" s="822"/>
      <c r="AJ75" s="823"/>
      <c r="AK75" s="867">
        <v>16</v>
      </c>
      <c r="AL75" s="822"/>
      <c r="AM75" s="822"/>
      <c r="AN75" s="822"/>
      <c r="AO75" s="823"/>
      <c r="AP75" s="867">
        <v>608</v>
      </c>
      <c r="AQ75" s="822"/>
      <c r="AR75" s="822"/>
      <c r="AS75" s="822"/>
      <c r="AT75" s="823"/>
      <c r="AU75" s="867">
        <v>14</v>
      </c>
      <c r="AV75" s="822"/>
      <c r="AW75" s="822"/>
      <c r="AX75" s="822"/>
      <c r="AY75" s="823"/>
      <c r="AZ75" s="819"/>
      <c r="BA75" s="819"/>
      <c r="BB75" s="819"/>
      <c r="BC75" s="819"/>
      <c r="BD75" s="820"/>
      <c r="BE75" s="224"/>
      <c r="BF75" s="224"/>
      <c r="BG75" s="224"/>
      <c r="BH75" s="224"/>
      <c r="BI75" s="224"/>
      <c r="BJ75" s="224"/>
      <c r="BK75" s="224"/>
      <c r="BL75" s="224"/>
      <c r="BM75" s="224"/>
      <c r="BN75" s="224"/>
      <c r="BO75" s="224"/>
      <c r="BP75" s="224"/>
      <c r="BQ75" s="221">
        <v>69</v>
      </c>
      <c r="BR75" s="226"/>
      <c r="BS75" s="848"/>
      <c r="BT75" s="849"/>
      <c r="BU75" s="849"/>
      <c r="BV75" s="849"/>
      <c r="BW75" s="849"/>
      <c r="BX75" s="849"/>
      <c r="BY75" s="849"/>
      <c r="BZ75" s="849"/>
      <c r="CA75" s="849"/>
      <c r="CB75" s="849"/>
      <c r="CC75" s="849"/>
      <c r="CD75" s="849"/>
      <c r="CE75" s="849"/>
      <c r="CF75" s="849"/>
      <c r="CG75" s="854"/>
      <c r="CH75" s="851"/>
      <c r="CI75" s="852"/>
      <c r="CJ75" s="852"/>
      <c r="CK75" s="852"/>
      <c r="CL75" s="853"/>
      <c r="CM75" s="851"/>
      <c r="CN75" s="852"/>
      <c r="CO75" s="852"/>
      <c r="CP75" s="852"/>
      <c r="CQ75" s="853"/>
      <c r="CR75" s="851"/>
      <c r="CS75" s="852"/>
      <c r="CT75" s="852"/>
      <c r="CU75" s="852"/>
      <c r="CV75" s="853"/>
      <c r="CW75" s="851"/>
      <c r="CX75" s="852"/>
      <c r="CY75" s="852"/>
      <c r="CZ75" s="852"/>
      <c r="DA75" s="853"/>
      <c r="DB75" s="851"/>
      <c r="DC75" s="852"/>
      <c r="DD75" s="852"/>
      <c r="DE75" s="852"/>
      <c r="DF75" s="853"/>
      <c r="DG75" s="851"/>
      <c r="DH75" s="852"/>
      <c r="DI75" s="852"/>
      <c r="DJ75" s="852"/>
      <c r="DK75" s="853"/>
      <c r="DL75" s="851"/>
      <c r="DM75" s="852"/>
      <c r="DN75" s="852"/>
      <c r="DO75" s="852"/>
      <c r="DP75" s="853"/>
      <c r="DQ75" s="851"/>
      <c r="DR75" s="852"/>
      <c r="DS75" s="852"/>
      <c r="DT75" s="852"/>
      <c r="DU75" s="853"/>
      <c r="DV75" s="848"/>
      <c r="DW75" s="849"/>
      <c r="DX75" s="849"/>
      <c r="DY75" s="849"/>
      <c r="DZ75" s="850"/>
      <c r="EA75" s="212"/>
    </row>
    <row r="76" spans="1:131" ht="26.25" customHeight="1" x14ac:dyDescent="0.2">
      <c r="A76" s="221">
        <v>9</v>
      </c>
      <c r="B76" s="862" t="s">
        <v>557</v>
      </c>
      <c r="C76" s="863"/>
      <c r="D76" s="863"/>
      <c r="E76" s="863"/>
      <c r="F76" s="863"/>
      <c r="G76" s="863"/>
      <c r="H76" s="863"/>
      <c r="I76" s="863"/>
      <c r="J76" s="863"/>
      <c r="K76" s="863"/>
      <c r="L76" s="863"/>
      <c r="M76" s="863"/>
      <c r="N76" s="863"/>
      <c r="O76" s="863"/>
      <c r="P76" s="864"/>
      <c r="Q76" s="866">
        <v>1087</v>
      </c>
      <c r="R76" s="822"/>
      <c r="S76" s="822"/>
      <c r="T76" s="822"/>
      <c r="U76" s="823"/>
      <c r="V76" s="867">
        <v>1047</v>
      </c>
      <c r="W76" s="822"/>
      <c r="X76" s="822"/>
      <c r="Y76" s="822"/>
      <c r="Z76" s="823"/>
      <c r="AA76" s="867">
        <v>40</v>
      </c>
      <c r="AB76" s="822"/>
      <c r="AC76" s="822"/>
      <c r="AD76" s="822"/>
      <c r="AE76" s="823"/>
      <c r="AF76" s="867">
        <v>40</v>
      </c>
      <c r="AG76" s="822"/>
      <c r="AH76" s="822"/>
      <c r="AI76" s="822"/>
      <c r="AJ76" s="823"/>
      <c r="AK76" s="867">
        <v>58</v>
      </c>
      <c r="AL76" s="822"/>
      <c r="AM76" s="822"/>
      <c r="AN76" s="822"/>
      <c r="AO76" s="823"/>
      <c r="AP76" s="867" t="s">
        <v>563</v>
      </c>
      <c r="AQ76" s="822"/>
      <c r="AR76" s="822"/>
      <c r="AS76" s="822"/>
      <c r="AT76" s="823"/>
      <c r="AU76" s="867" t="s">
        <v>573</v>
      </c>
      <c r="AV76" s="822"/>
      <c r="AW76" s="822"/>
      <c r="AX76" s="822"/>
      <c r="AY76" s="823"/>
      <c r="AZ76" s="819"/>
      <c r="BA76" s="819"/>
      <c r="BB76" s="819"/>
      <c r="BC76" s="819"/>
      <c r="BD76" s="820"/>
      <c r="BE76" s="224"/>
      <c r="BF76" s="224"/>
      <c r="BG76" s="224"/>
      <c r="BH76" s="224"/>
      <c r="BI76" s="224"/>
      <c r="BJ76" s="224"/>
      <c r="BK76" s="224"/>
      <c r="BL76" s="224"/>
      <c r="BM76" s="224"/>
      <c r="BN76" s="224"/>
      <c r="BO76" s="224"/>
      <c r="BP76" s="224"/>
      <c r="BQ76" s="221">
        <v>70</v>
      </c>
      <c r="BR76" s="226"/>
      <c r="BS76" s="848"/>
      <c r="BT76" s="849"/>
      <c r="BU76" s="849"/>
      <c r="BV76" s="849"/>
      <c r="BW76" s="849"/>
      <c r="BX76" s="849"/>
      <c r="BY76" s="849"/>
      <c r="BZ76" s="849"/>
      <c r="CA76" s="849"/>
      <c r="CB76" s="849"/>
      <c r="CC76" s="849"/>
      <c r="CD76" s="849"/>
      <c r="CE76" s="849"/>
      <c r="CF76" s="849"/>
      <c r="CG76" s="854"/>
      <c r="CH76" s="851"/>
      <c r="CI76" s="852"/>
      <c r="CJ76" s="852"/>
      <c r="CK76" s="852"/>
      <c r="CL76" s="853"/>
      <c r="CM76" s="851"/>
      <c r="CN76" s="852"/>
      <c r="CO76" s="852"/>
      <c r="CP76" s="852"/>
      <c r="CQ76" s="853"/>
      <c r="CR76" s="851"/>
      <c r="CS76" s="852"/>
      <c r="CT76" s="852"/>
      <c r="CU76" s="852"/>
      <c r="CV76" s="853"/>
      <c r="CW76" s="851"/>
      <c r="CX76" s="852"/>
      <c r="CY76" s="852"/>
      <c r="CZ76" s="852"/>
      <c r="DA76" s="853"/>
      <c r="DB76" s="851"/>
      <c r="DC76" s="852"/>
      <c r="DD76" s="852"/>
      <c r="DE76" s="852"/>
      <c r="DF76" s="853"/>
      <c r="DG76" s="851"/>
      <c r="DH76" s="852"/>
      <c r="DI76" s="852"/>
      <c r="DJ76" s="852"/>
      <c r="DK76" s="853"/>
      <c r="DL76" s="851"/>
      <c r="DM76" s="852"/>
      <c r="DN76" s="852"/>
      <c r="DO76" s="852"/>
      <c r="DP76" s="853"/>
      <c r="DQ76" s="851"/>
      <c r="DR76" s="852"/>
      <c r="DS76" s="852"/>
      <c r="DT76" s="852"/>
      <c r="DU76" s="853"/>
      <c r="DV76" s="848"/>
      <c r="DW76" s="849"/>
      <c r="DX76" s="849"/>
      <c r="DY76" s="849"/>
      <c r="DZ76" s="850"/>
      <c r="EA76" s="212"/>
    </row>
    <row r="77" spans="1:131" ht="26.25" customHeight="1" x14ac:dyDescent="0.2">
      <c r="A77" s="221">
        <v>10</v>
      </c>
      <c r="B77" s="862" t="s">
        <v>558</v>
      </c>
      <c r="C77" s="863"/>
      <c r="D77" s="863"/>
      <c r="E77" s="863"/>
      <c r="F77" s="863"/>
      <c r="G77" s="863"/>
      <c r="H77" s="863"/>
      <c r="I77" s="863"/>
      <c r="J77" s="863"/>
      <c r="K77" s="863"/>
      <c r="L77" s="863"/>
      <c r="M77" s="863"/>
      <c r="N77" s="863"/>
      <c r="O77" s="863"/>
      <c r="P77" s="864"/>
      <c r="Q77" s="866">
        <v>9</v>
      </c>
      <c r="R77" s="822"/>
      <c r="S77" s="822"/>
      <c r="T77" s="822"/>
      <c r="U77" s="823"/>
      <c r="V77" s="867">
        <v>7</v>
      </c>
      <c r="W77" s="822"/>
      <c r="X77" s="822"/>
      <c r="Y77" s="822"/>
      <c r="Z77" s="823"/>
      <c r="AA77" s="867">
        <v>2</v>
      </c>
      <c r="AB77" s="822"/>
      <c r="AC77" s="822"/>
      <c r="AD77" s="822"/>
      <c r="AE77" s="823"/>
      <c r="AF77" s="867">
        <v>2</v>
      </c>
      <c r="AG77" s="822"/>
      <c r="AH77" s="822"/>
      <c r="AI77" s="822"/>
      <c r="AJ77" s="823"/>
      <c r="AK77" s="867" t="s">
        <v>563</v>
      </c>
      <c r="AL77" s="822"/>
      <c r="AM77" s="822"/>
      <c r="AN77" s="822"/>
      <c r="AO77" s="823"/>
      <c r="AP77" s="867" t="s">
        <v>563</v>
      </c>
      <c r="AQ77" s="822"/>
      <c r="AR77" s="822"/>
      <c r="AS77" s="822"/>
      <c r="AT77" s="823"/>
      <c r="AU77" s="867" t="s">
        <v>574</v>
      </c>
      <c r="AV77" s="822"/>
      <c r="AW77" s="822"/>
      <c r="AX77" s="822"/>
      <c r="AY77" s="823"/>
      <c r="AZ77" s="819"/>
      <c r="BA77" s="819"/>
      <c r="BB77" s="819"/>
      <c r="BC77" s="819"/>
      <c r="BD77" s="820"/>
      <c r="BE77" s="224"/>
      <c r="BF77" s="224"/>
      <c r="BG77" s="224"/>
      <c r="BH77" s="224"/>
      <c r="BI77" s="224"/>
      <c r="BJ77" s="224"/>
      <c r="BK77" s="224"/>
      <c r="BL77" s="224"/>
      <c r="BM77" s="224"/>
      <c r="BN77" s="224"/>
      <c r="BO77" s="224"/>
      <c r="BP77" s="224"/>
      <c r="BQ77" s="221">
        <v>71</v>
      </c>
      <c r="BR77" s="226"/>
      <c r="BS77" s="848"/>
      <c r="BT77" s="849"/>
      <c r="BU77" s="849"/>
      <c r="BV77" s="849"/>
      <c r="BW77" s="849"/>
      <c r="BX77" s="849"/>
      <c r="BY77" s="849"/>
      <c r="BZ77" s="849"/>
      <c r="CA77" s="849"/>
      <c r="CB77" s="849"/>
      <c r="CC77" s="849"/>
      <c r="CD77" s="849"/>
      <c r="CE77" s="849"/>
      <c r="CF77" s="849"/>
      <c r="CG77" s="854"/>
      <c r="CH77" s="851"/>
      <c r="CI77" s="852"/>
      <c r="CJ77" s="852"/>
      <c r="CK77" s="852"/>
      <c r="CL77" s="853"/>
      <c r="CM77" s="851"/>
      <c r="CN77" s="852"/>
      <c r="CO77" s="852"/>
      <c r="CP77" s="852"/>
      <c r="CQ77" s="853"/>
      <c r="CR77" s="851"/>
      <c r="CS77" s="852"/>
      <c r="CT77" s="852"/>
      <c r="CU77" s="852"/>
      <c r="CV77" s="853"/>
      <c r="CW77" s="851"/>
      <c r="CX77" s="852"/>
      <c r="CY77" s="852"/>
      <c r="CZ77" s="852"/>
      <c r="DA77" s="853"/>
      <c r="DB77" s="851"/>
      <c r="DC77" s="852"/>
      <c r="DD77" s="852"/>
      <c r="DE77" s="852"/>
      <c r="DF77" s="853"/>
      <c r="DG77" s="851"/>
      <c r="DH77" s="852"/>
      <c r="DI77" s="852"/>
      <c r="DJ77" s="852"/>
      <c r="DK77" s="853"/>
      <c r="DL77" s="851"/>
      <c r="DM77" s="852"/>
      <c r="DN77" s="852"/>
      <c r="DO77" s="852"/>
      <c r="DP77" s="853"/>
      <c r="DQ77" s="851"/>
      <c r="DR77" s="852"/>
      <c r="DS77" s="852"/>
      <c r="DT77" s="852"/>
      <c r="DU77" s="853"/>
      <c r="DV77" s="848"/>
      <c r="DW77" s="849"/>
      <c r="DX77" s="849"/>
      <c r="DY77" s="849"/>
      <c r="DZ77" s="850"/>
      <c r="EA77" s="212"/>
    </row>
    <row r="78" spans="1:131" ht="26.25" customHeight="1" x14ac:dyDescent="0.2">
      <c r="A78" s="221">
        <v>11</v>
      </c>
      <c r="B78" s="862" t="s">
        <v>559</v>
      </c>
      <c r="C78" s="863"/>
      <c r="D78" s="863"/>
      <c r="E78" s="863"/>
      <c r="F78" s="863"/>
      <c r="G78" s="863"/>
      <c r="H78" s="863"/>
      <c r="I78" s="863"/>
      <c r="J78" s="863"/>
      <c r="K78" s="863"/>
      <c r="L78" s="863"/>
      <c r="M78" s="863"/>
      <c r="N78" s="863"/>
      <c r="O78" s="863"/>
      <c r="P78" s="864"/>
      <c r="Q78" s="865">
        <v>8</v>
      </c>
      <c r="R78" s="817"/>
      <c r="S78" s="817"/>
      <c r="T78" s="817"/>
      <c r="U78" s="817"/>
      <c r="V78" s="817">
        <v>6</v>
      </c>
      <c r="W78" s="817"/>
      <c r="X78" s="817"/>
      <c r="Y78" s="817"/>
      <c r="Z78" s="817"/>
      <c r="AA78" s="817">
        <v>2</v>
      </c>
      <c r="AB78" s="817"/>
      <c r="AC78" s="817"/>
      <c r="AD78" s="817"/>
      <c r="AE78" s="817"/>
      <c r="AF78" s="817">
        <v>2</v>
      </c>
      <c r="AG78" s="817"/>
      <c r="AH78" s="817"/>
      <c r="AI78" s="817"/>
      <c r="AJ78" s="817"/>
      <c r="AK78" s="817" t="s">
        <v>563</v>
      </c>
      <c r="AL78" s="817"/>
      <c r="AM78" s="817"/>
      <c r="AN78" s="817"/>
      <c r="AO78" s="817"/>
      <c r="AP78" s="817" t="s">
        <v>563</v>
      </c>
      <c r="AQ78" s="817"/>
      <c r="AR78" s="817"/>
      <c r="AS78" s="817"/>
      <c r="AT78" s="817"/>
      <c r="AU78" s="817" t="s">
        <v>573</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8"/>
      <c r="BT78" s="849"/>
      <c r="BU78" s="849"/>
      <c r="BV78" s="849"/>
      <c r="BW78" s="849"/>
      <c r="BX78" s="849"/>
      <c r="BY78" s="849"/>
      <c r="BZ78" s="849"/>
      <c r="CA78" s="849"/>
      <c r="CB78" s="849"/>
      <c r="CC78" s="849"/>
      <c r="CD78" s="849"/>
      <c r="CE78" s="849"/>
      <c r="CF78" s="849"/>
      <c r="CG78" s="854"/>
      <c r="CH78" s="851"/>
      <c r="CI78" s="852"/>
      <c r="CJ78" s="852"/>
      <c r="CK78" s="852"/>
      <c r="CL78" s="853"/>
      <c r="CM78" s="851"/>
      <c r="CN78" s="852"/>
      <c r="CO78" s="852"/>
      <c r="CP78" s="852"/>
      <c r="CQ78" s="853"/>
      <c r="CR78" s="851"/>
      <c r="CS78" s="852"/>
      <c r="CT78" s="852"/>
      <c r="CU78" s="852"/>
      <c r="CV78" s="853"/>
      <c r="CW78" s="851"/>
      <c r="CX78" s="852"/>
      <c r="CY78" s="852"/>
      <c r="CZ78" s="852"/>
      <c r="DA78" s="853"/>
      <c r="DB78" s="851"/>
      <c r="DC78" s="852"/>
      <c r="DD78" s="852"/>
      <c r="DE78" s="852"/>
      <c r="DF78" s="853"/>
      <c r="DG78" s="851"/>
      <c r="DH78" s="852"/>
      <c r="DI78" s="852"/>
      <c r="DJ78" s="852"/>
      <c r="DK78" s="853"/>
      <c r="DL78" s="851"/>
      <c r="DM78" s="852"/>
      <c r="DN78" s="852"/>
      <c r="DO78" s="852"/>
      <c r="DP78" s="853"/>
      <c r="DQ78" s="851"/>
      <c r="DR78" s="852"/>
      <c r="DS78" s="852"/>
      <c r="DT78" s="852"/>
      <c r="DU78" s="853"/>
      <c r="DV78" s="848"/>
      <c r="DW78" s="849"/>
      <c r="DX78" s="849"/>
      <c r="DY78" s="849"/>
      <c r="DZ78" s="850"/>
      <c r="EA78" s="212"/>
    </row>
    <row r="79" spans="1:131" ht="26.25" customHeight="1" x14ac:dyDescent="0.2">
      <c r="A79" s="221">
        <v>12</v>
      </c>
      <c r="B79" s="862" t="s">
        <v>560</v>
      </c>
      <c r="C79" s="863"/>
      <c r="D79" s="863"/>
      <c r="E79" s="863"/>
      <c r="F79" s="863"/>
      <c r="G79" s="863"/>
      <c r="H79" s="863"/>
      <c r="I79" s="863"/>
      <c r="J79" s="863"/>
      <c r="K79" s="863"/>
      <c r="L79" s="863"/>
      <c r="M79" s="863"/>
      <c r="N79" s="863"/>
      <c r="O79" s="863"/>
      <c r="P79" s="864"/>
      <c r="Q79" s="865">
        <v>0.6</v>
      </c>
      <c r="R79" s="817"/>
      <c r="S79" s="817"/>
      <c r="T79" s="817"/>
      <c r="U79" s="817"/>
      <c r="V79" s="817">
        <v>0.3</v>
      </c>
      <c r="W79" s="817"/>
      <c r="X79" s="817"/>
      <c r="Y79" s="817"/>
      <c r="Z79" s="817"/>
      <c r="AA79" s="817">
        <v>0.3</v>
      </c>
      <c r="AB79" s="817"/>
      <c r="AC79" s="817"/>
      <c r="AD79" s="817"/>
      <c r="AE79" s="817"/>
      <c r="AF79" s="817">
        <v>0.3</v>
      </c>
      <c r="AG79" s="817"/>
      <c r="AH79" s="817"/>
      <c r="AI79" s="817"/>
      <c r="AJ79" s="817"/>
      <c r="AK79" s="817" t="s">
        <v>563</v>
      </c>
      <c r="AL79" s="817"/>
      <c r="AM79" s="817"/>
      <c r="AN79" s="817"/>
      <c r="AO79" s="817"/>
      <c r="AP79" s="817" t="s">
        <v>563</v>
      </c>
      <c r="AQ79" s="817"/>
      <c r="AR79" s="817"/>
      <c r="AS79" s="817"/>
      <c r="AT79" s="817"/>
      <c r="AU79" s="817" t="s">
        <v>570</v>
      </c>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8"/>
      <c r="BT79" s="849"/>
      <c r="BU79" s="849"/>
      <c r="BV79" s="849"/>
      <c r="BW79" s="849"/>
      <c r="BX79" s="849"/>
      <c r="BY79" s="849"/>
      <c r="BZ79" s="849"/>
      <c r="CA79" s="849"/>
      <c r="CB79" s="849"/>
      <c r="CC79" s="849"/>
      <c r="CD79" s="849"/>
      <c r="CE79" s="849"/>
      <c r="CF79" s="849"/>
      <c r="CG79" s="854"/>
      <c r="CH79" s="851"/>
      <c r="CI79" s="852"/>
      <c r="CJ79" s="852"/>
      <c r="CK79" s="852"/>
      <c r="CL79" s="853"/>
      <c r="CM79" s="851"/>
      <c r="CN79" s="852"/>
      <c r="CO79" s="852"/>
      <c r="CP79" s="852"/>
      <c r="CQ79" s="853"/>
      <c r="CR79" s="851"/>
      <c r="CS79" s="852"/>
      <c r="CT79" s="852"/>
      <c r="CU79" s="852"/>
      <c r="CV79" s="853"/>
      <c r="CW79" s="851"/>
      <c r="CX79" s="852"/>
      <c r="CY79" s="852"/>
      <c r="CZ79" s="852"/>
      <c r="DA79" s="853"/>
      <c r="DB79" s="851"/>
      <c r="DC79" s="852"/>
      <c r="DD79" s="852"/>
      <c r="DE79" s="852"/>
      <c r="DF79" s="853"/>
      <c r="DG79" s="851"/>
      <c r="DH79" s="852"/>
      <c r="DI79" s="852"/>
      <c r="DJ79" s="852"/>
      <c r="DK79" s="853"/>
      <c r="DL79" s="851"/>
      <c r="DM79" s="852"/>
      <c r="DN79" s="852"/>
      <c r="DO79" s="852"/>
      <c r="DP79" s="853"/>
      <c r="DQ79" s="851"/>
      <c r="DR79" s="852"/>
      <c r="DS79" s="852"/>
      <c r="DT79" s="852"/>
      <c r="DU79" s="853"/>
      <c r="DV79" s="848"/>
      <c r="DW79" s="849"/>
      <c r="DX79" s="849"/>
      <c r="DY79" s="849"/>
      <c r="DZ79" s="850"/>
      <c r="EA79" s="212"/>
    </row>
    <row r="80" spans="1:131" ht="26.25" customHeight="1" x14ac:dyDescent="0.2">
      <c r="A80" s="221">
        <v>13</v>
      </c>
      <c r="B80" s="862" t="s">
        <v>561</v>
      </c>
      <c r="C80" s="863"/>
      <c r="D80" s="863"/>
      <c r="E80" s="863"/>
      <c r="F80" s="863"/>
      <c r="G80" s="863"/>
      <c r="H80" s="863"/>
      <c r="I80" s="863"/>
      <c r="J80" s="863"/>
      <c r="K80" s="863"/>
      <c r="L80" s="863"/>
      <c r="M80" s="863"/>
      <c r="N80" s="863"/>
      <c r="O80" s="863"/>
      <c r="P80" s="864"/>
      <c r="Q80" s="865">
        <v>21549</v>
      </c>
      <c r="R80" s="817"/>
      <c r="S80" s="817"/>
      <c r="T80" s="817"/>
      <c r="U80" s="817"/>
      <c r="V80" s="817">
        <v>21154</v>
      </c>
      <c r="W80" s="817"/>
      <c r="X80" s="817"/>
      <c r="Y80" s="817"/>
      <c r="Z80" s="817"/>
      <c r="AA80" s="817">
        <v>395</v>
      </c>
      <c r="AB80" s="817"/>
      <c r="AC80" s="817"/>
      <c r="AD80" s="817"/>
      <c r="AE80" s="817"/>
      <c r="AF80" s="817">
        <v>28145</v>
      </c>
      <c r="AG80" s="817"/>
      <c r="AH80" s="817"/>
      <c r="AI80" s="817"/>
      <c r="AJ80" s="817"/>
      <c r="AK80" s="817" t="s">
        <v>487</v>
      </c>
      <c r="AL80" s="817"/>
      <c r="AM80" s="817"/>
      <c r="AN80" s="817"/>
      <c r="AO80" s="817"/>
      <c r="AP80" s="817">
        <v>52844</v>
      </c>
      <c r="AQ80" s="817"/>
      <c r="AR80" s="817"/>
      <c r="AS80" s="817"/>
      <c r="AT80" s="817"/>
      <c r="AU80" s="817" t="s">
        <v>570</v>
      </c>
      <c r="AV80" s="817"/>
      <c r="AW80" s="817"/>
      <c r="AX80" s="817"/>
      <c r="AY80" s="817"/>
      <c r="AZ80" s="819" t="s">
        <v>575</v>
      </c>
      <c r="BA80" s="819"/>
      <c r="BB80" s="819"/>
      <c r="BC80" s="819"/>
      <c r="BD80" s="820"/>
      <c r="BE80" s="224"/>
      <c r="BF80" s="224"/>
      <c r="BG80" s="224"/>
      <c r="BH80" s="224"/>
      <c r="BI80" s="224"/>
      <c r="BJ80" s="224"/>
      <c r="BK80" s="224"/>
      <c r="BL80" s="224"/>
      <c r="BM80" s="224"/>
      <c r="BN80" s="224"/>
      <c r="BO80" s="224"/>
      <c r="BP80" s="224"/>
      <c r="BQ80" s="221">
        <v>74</v>
      </c>
      <c r="BR80" s="226"/>
      <c r="BS80" s="848"/>
      <c r="BT80" s="849"/>
      <c r="BU80" s="849"/>
      <c r="BV80" s="849"/>
      <c r="BW80" s="849"/>
      <c r="BX80" s="849"/>
      <c r="BY80" s="849"/>
      <c r="BZ80" s="849"/>
      <c r="CA80" s="849"/>
      <c r="CB80" s="849"/>
      <c r="CC80" s="849"/>
      <c r="CD80" s="849"/>
      <c r="CE80" s="849"/>
      <c r="CF80" s="849"/>
      <c r="CG80" s="854"/>
      <c r="CH80" s="851"/>
      <c r="CI80" s="852"/>
      <c r="CJ80" s="852"/>
      <c r="CK80" s="852"/>
      <c r="CL80" s="853"/>
      <c r="CM80" s="851"/>
      <c r="CN80" s="852"/>
      <c r="CO80" s="852"/>
      <c r="CP80" s="852"/>
      <c r="CQ80" s="853"/>
      <c r="CR80" s="851"/>
      <c r="CS80" s="852"/>
      <c r="CT80" s="852"/>
      <c r="CU80" s="852"/>
      <c r="CV80" s="853"/>
      <c r="CW80" s="851"/>
      <c r="CX80" s="852"/>
      <c r="CY80" s="852"/>
      <c r="CZ80" s="852"/>
      <c r="DA80" s="853"/>
      <c r="DB80" s="851"/>
      <c r="DC80" s="852"/>
      <c r="DD80" s="852"/>
      <c r="DE80" s="852"/>
      <c r="DF80" s="853"/>
      <c r="DG80" s="851"/>
      <c r="DH80" s="852"/>
      <c r="DI80" s="852"/>
      <c r="DJ80" s="852"/>
      <c r="DK80" s="853"/>
      <c r="DL80" s="851"/>
      <c r="DM80" s="852"/>
      <c r="DN80" s="852"/>
      <c r="DO80" s="852"/>
      <c r="DP80" s="853"/>
      <c r="DQ80" s="851"/>
      <c r="DR80" s="852"/>
      <c r="DS80" s="852"/>
      <c r="DT80" s="852"/>
      <c r="DU80" s="853"/>
      <c r="DV80" s="848"/>
      <c r="DW80" s="849"/>
      <c r="DX80" s="849"/>
      <c r="DY80" s="849"/>
      <c r="DZ80" s="850"/>
      <c r="EA80" s="212"/>
    </row>
    <row r="81" spans="1:131" ht="26.25" customHeight="1" x14ac:dyDescent="0.2">
      <c r="A81" s="221">
        <v>14</v>
      </c>
      <c r="B81" s="862" t="s">
        <v>562</v>
      </c>
      <c r="C81" s="863"/>
      <c r="D81" s="863"/>
      <c r="E81" s="863"/>
      <c r="F81" s="863"/>
      <c r="G81" s="863"/>
      <c r="H81" s="863"/>
      <c r="I81" s="863"/>
      <c r="J81" s="863"/>
      <c r="K81" s="863"/>
      <c r="L81" s="863"/>
      <c r="M81" s="863"/>
      <c r="N81" s="863"/>
      <c r="O81" s="863"/>
      <c r="P81" s="864"/>
      <c r="Q81" s="865">
        <v>736</v>
      </c>
      <c r="R81" s="817"/>
      <c r="S81" s="817"/>
      <c r="T81" s="817"/>
      <c r="U81" s="817"/>
      <c r="V81" s="817">
        <v>587</v>
      </c>
      <c r="W81" s="817"/>
      <c r="X81" s="817"/>
      <c r="Y81" s="817"/>
      <c r="Z81" s="817"/>
      <c r="AA81" s="817">
        <v>149</v>
      </c>
      <c r="AB81" s="817"/>
      <c r="AC81" s="817"/>
      <c r="AD81" s="817"/>
      <c r="AE81" s="817"/>
      <c r="AF81" s="817">
        <v>2079</v>
      </c>
      <c r="AG81" s="817"/>
      <c r="AH81" s="817"/>
      <c r="AI81" s="817"/>
      <c r="AJ81" s="817"/>
      <c r="AK81" s="817" t="s">
        <v>487</v>
      </c>
      <c r="AL81" s="817"/>
      <c r="AM81" s="817"/>
      <c r="AN81" s="817"/>
      <c r="AO81" s="817"/>
      <c r="AP81" s="817">
        <v>1074</v>
      </c>
      <c r="AQ81" s="817"/>
      <c r="AR81" s="817"/>
      <c r="AS81" s="817"/>
      <c r="AT81" s="817"/>
      <c r="AU81" s="817" t="s">
        <v>571</v>
      </c>
      <c r="AV81" s="817"/>
      <c r="AW81" s="817"/>
      <c r="AX81" s="817"/>
      <c r="AY81" s="817"/>
      <c r="AZ81" s="819" t="s">
        <v>575</v>
      </c>
      <c r="BA81" s="819"/>
      <c r="BB81" s="819"/>
      <c r="BC81" s="819"/>
      <c r="BD81" s="820"/>
      <c r="BE81" s="224"/>
      <c r="BF81" s="224"/>
      <c r="BG81" s="224"/>
      <c r="BH81" s="224"/>
      <c r="BI81" s="224"/>
      <c r="BJ81" s="224"/>
      <c r="BK81" s="224"/>
      <c r="BL81" s="224"/>
      <c r="BM81" s="224"/>
      <c r="BN81" s="224"/>
      <c r="BO81" s="224"/>
      <c r="BP81" s="224"/>
      <c r="BQ81" s="221">
        <v>75</v>
      </c>
      <c r="BR81" s="226"/>
      <c r="BS81" s="848"/>
      <c r="BT81" s="849"/>
      <c r="BU81" s="849"/>
      <c r="BV81" s="849"/>
      <c r="BW81" s="849"/>
      <c r="BX81" s="849"/>
      <c r="BY81" s="849"/>
      <c r="BZ81" s="849"/>
      <c r="CA81" s="849"/>
      <c r="CB81" s="849"/>
      <c r="CC81" s="849"/>
      <c r="CD81" s="849"/>
      <c r="CE81" s="849"/>
      <c r="CF81" s="849"/>
      <c r="CG81" s="854"/>
      <c r="CH81" s="851"/>
      <c r="CI81" s="852"/>
      <c r="CJ81" s="852"/>
      <c r="CK81" s="852"/>
      <c r="CL81" s="853"/>
      <c r="CM81" s="851"/>
      <c r="CN81" s="852"/>
      <c r="CO81" s="852"/>
      <c r="CP81" s="852"/>
      <c r="CQ81" s="853"/>
      <c r="CR81" s="851"/>
      <c r="CS81" s="852"/>
      <c r="CT81" s="852"/>
      <c r="CU81" s="852"/>
      <c r="CV81" s="853"/>
      <c r="CW81" s="851"/>
      <c r="CX81" s="852"/>
      <c r="CY81" s="852"/>
      <c r="CZ81" s="852"/>
      <c r="DA81" s="853"/>
      <c r="DB81" s="851"/>
      <c r="DC81" s="852"/>
      <c r="DD81" s="852"/>
      <c r="DE81" s="852"/>
      <c r="DF81" s="853"/>
      <c r="DG81" s="851"/>
      <c r="DH81" s="852"/>
      <c r="DI81" s="852"/>
      <c r="DJ81" s="852"/>
      <c r="DK81" s="853"/>
      <c r="DL81" s="851"/>
      <c r="DM81" s="852"/>
      <c r="DN81" s="852"/>
      <c r="DO81" s="852"/>
      <c r="DP81" s="853"/>
      <c r="DQ81" s="851"/>
      <c r="DR81" s="852"/>
      <c r="DS81" s="852"/>
      <c r="DT81" s="852"/>
      <c r="DU81" s="853"/>
      <c r="DV81" s="848"/>
      <c r="DW81" s="849"/>
      <c r="DX81" s="849"/>
      <c r="DY81" s="849"/>
      <c r="DZ81" s="850"/>
      <c r="EA81" s="212"/>
    </row>
    <row r="82" spans="1:131" ht="26.25" customHeight="1" x14ac:dyDescent="0.2">
      <c r="A82" s="221">
        <v>15</v>
      </c>
      <c r="B82" s="862"/>
      <c r="C82" s="863"/>
      <c r="D82" s="863"/>
      <c r="E82" s="863"/>
      <c r="F82" s="863"/>
      <c r="G82" s="863"/>
      <c r="H82" s="863"/>
      <c r="I82" s="863"/>
      <c r="J82" s="863"/>
      <c r="K82" s="863"/>
      <c r="L82" s="863"/>
      <c r="M82" s="863"/>
      <c r="N82" s="863"/>
      <c r="O82" s="863"/>
      <c r="P82" s="864"/>
      <c r="Q82" s="865"/>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8"/>
      <c r="BT82" s="849"/>
      <c r="BU82" s="849"/>
      <c r="BV82" s="849"/>
      <c r="BW82" s="849"/>
      <c r="BX82" s="849"/>
      <c r="BY82" s="849"/>
      <c r="BZ82" s="849"/>
      <c r="CA82" s="849"/>
      <c r="CB82" s="849"/>
      <c r="CC82" s="849"/>
      <c r="CD82" s="849"/>
      <c r="CE82" s="849"/>
      <c r="CF82" s="849"/>
      <c r="CG82" s="854"/>
      <c r="CH82" s="851"/>
      <c r="CI82" s="852"/>
      <c r="CJ82" s="852"/>
      <c r="CK82" s="852"/>
      <c r="CL82" s="853"/>
      <c r="CM82" s="851"/>
      <c r="CN82" s="852"/>
      <c r="CO82" s="852"/>
      <c r="CP82" s="852"/>
      <c r="CQ82" s="853"/>
      <c r="CR82" s="851"/>
      <c r="CS82" s="852"/>
      <c r="CT82" s="852"/>
      <c r="CU82" s="852"/>
      <c r="CV82" s="853"/>
      <c r="CW82" s="851"/>
      <c r="CX82" s="852"/>
      <c r="CY82" s="852"/>
      <c r="CZ82" s="852"/>
      <c r="DA82" s="853"/>
      <c r="DB82" s="851"/>
      <c r="DC82" s="852"/>
      <c r="DD82" s="852"/>
      <c r="DE82" s="852"/>
      <c r="DF82" s="853"/>
      <c r="DG82" s="851"/>
      <c r="DH82" s="852"/>
      <c r="DI82" s="852"/>
      <c r="DJ82" s="852"/>
      <c r="DK82" s="853"/>
      <c r="DL82" s="851"/>
      <c r="DM82" s="852"/>
      <c r="DN82" s="852"/>
      <c r="DO82" s="852"/>
      <c r="DP82" s="853"/>
      <c r="DQ82" s="851"/>
      <c r="DR82" s="852"/>
      <c r="DS82" s="852"/>
      <c r="DT82" s="852"/>
      <c r="DU82" s="853"/>
      <c r="DV82" s="848"/>
      <c r="DW82" s="849"/>
      <c r="DX82" s="849"/>
      <c r="DY82" s="849"/>
      <c r="DZ82" s="850"/>
      <c r="EA82" s="212"/>
    </row>
    <row r="83" spans="1:131" ht="26.25" customHeight="1" x14ac:dyDescent="0.2">
      <c r="A83" s="221">
        <v>16</v>
      </c>
      <c r="B83" s="862"/>
      <c r="C83" s="863"/>
      <c r="D83" s="863"/>
      <c r="E83" s="863"/>
      <c r="F83" s="863"/>
      <c r="G83" s="863"/>
      <c r="H83" s="863"/>
      <c r="I83" s="863"/>
      <c r="J83" s="863"/>
      <c r="K83" s="863"/>
      <c r="L83" s="863"/>
      <c r="M83" s="863"/>
      <c r="N83" s="863"/>
      <c r="O83" s="863"/>
      <c r="P83" s="864"/>
      <c r="Q83" s="865"/>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8"/>
      <c r="BT83" s="849"/>
      <c r="BU83" s="849"/>
      <c r="BV83" s="849"/>
      <c r="BW83" s="849"/>
      <c r="BX83" s="849"/>
      <c r="BY83" s="849"/>
      <c r="BZ83" s="849"/>
      <c r="CA83" s="849"/>
      <c r="CB83" s="849"/>
      <c r="CC83" s="849"/>
      <c r="CD83" s="849"/>
      <c r="CE83" s="849"/>
      <c r="CF83" s="849"/>
      <c r="CG83" s="854"/>
      <c r="CH83" s="851"/>
      <c r="CI83" s="852"/>
      <c r="CJ83" s="852"/>
      <c r="CK83" s="852"/>
      <c r="CL83" s="853"/>
      <c r="CM83" s="851"/>
      <c r="CN83" s="852"/>
      <c r="CO83" s="852"/>
      <c r="CP83" s="852"/>
      <c r="CQ83" s="853"/>
      <c r="CR83" s="851"/>
      <c r="CS83" s="852"/>
      <c r="CT83" s="852"/>
      <c r="CU83" s="852"/>
      <c r="CV83" s="853"/>
      <c r="CW83" s="851"/>
      <c r="CX83" s="852"/>
      <c r="CY83" s="852"/>
      <c r="CZ83" s="852"/>
      <c r="DA83" s="853"/>
      <c r="DB83" s="851"/>
      <c r="DC83" s="852"/>
      <c r="DD83" s="852"/>
      <c r="DE83" s="852"/>
      <c r="DF83" s="853"/>
      <c r="DG83" s="851"/>
      <c r="DH83" s="852"/>
      <c r="DI83" s="852"/>
      <c r="DJ83" s="852"/>
      <c r="DK83" s="853"/>
      <c r="DL83" s="851"/>
      <c r="DM83" s="852"/>
      <c r="DN83" s="852"/>
      <c r="DO83" s="852"/>
      <c r="DP83" s="853"/>
      <c r="DQ83" s="851"/>
      <c r="DR83" s="852"/>
      <c r="DS83" s="852"/>
      <c r="DT83" s="852"/>
      <c r="DU83" s="853"/>
      <c r="DV83" s="848"/>
      <c r="DW83" s="849"/>
      <c r="DX83" s="849"/>
      <c r="DY83" s="849"/>
      <c r="DZ83" s="850"/>
      <c r="EA83" s="212"/>
    </row>
    <row r="84" spans="1:131" ht="26.25" customHeight="1" x14ac:dyDescent="0.2">
      <c r="A84" s="221">
        <v>17</v>
      </c>
      <c r="B84" s="862"/>
      <c r="C84" s="863"/>
      <c r="D84" s="863"/>
      <c r="E84" s="863"/>
      <c r="F84" s="863"/>
      <c r="G84" s="863"/>
      <c r="H84" s="863"/>
      <c r="I84" s="863"/>
      <c r="J84" s="863"/>
      <c r="K84" s="863"/>
      <c r="L84" s="863"/>
      <c r="M84" s="863"/>
      <c r="N84" s="863"/>
      <c r="O84" s="863"/>
      <c r="P84" s="864"/>
      <c r="Q84" s="865"/>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8"/>
      <c r="BT84" s="849"/>
      <c r="BU84" s="849"/>
      <c r="BV84" s="849"/>
      <c r="BW84" s="849"/>
      <c r="BX84" s="849"/>
      <c r="BY84" s="849"/>
      <c r="BZ84" s="849"/>
      <c r="CA84" s="849"/>
      <c r="CB84" s="849"/>
      <c r="CC84" s="849"/>
      <c r="CD84" s="849"/>
      <c r="CE84" s="849"/>
      <c r="CF84" s="849"/>
      <c r="CG84" s="854"/>
      <c r="CH84" s="851"/>
      <c r="CI84" s="852"/>
      <c r="CJ84" s="852"/>
      <c r="CK84" s="852"/>
      <c r="CL84" s="853"/>
      <c r="CM84" s="851"/>
      <c r="CN84" s="852"/>
      <c r="CO84" s="852"/>
      <c r="CP84" s="852"/>
      <c r="CQ84" s="853"/>
      <c r="CR84" s="851"/>
      <c r="CS84" s="852"/>
      <c r="CT84" s="852"/>
      <c r="CU84" s="852"/>
      <c r="CV84" s="853"/>
      <c r="CW84" s="851"/>
      <c r="CX84" s="852"/>
      <c r="CY84" s="852"/>
      <c r="CZ84" s="852"/>
      <c r="DA84" s="853"/>
      <c r="DB84" s="851"/>
      <c r="DC84" s="852"/>
      <c r="DD84" s="852"/>
      <c r="DE84" s="852"/>
      <c r="DF84" s="853"/>
      <c r="DG84" s="851"/>
      <c r="DH84" s="852"/>
      <c r="DI84" s="852"/>
      <c r="DJ84" s="852"/>
      <c r="DK84" s="853"/>
      <c r="DL84" s="851"/>
      <c r="DM84" s="852"/>
      <c r="DN84" s="852"/>
      <c r="DO84" s="852"/>
      <c r="DP84" s="853"/>
      <c r="DQ84" s="851"/>
      <c r="DR84" s="852"/>
      <c r="DS84" s="852"/>
      <c r="DT84" s="852"/>
      <c r="DU84" s="853"/>
      <c r="DV84" s="848"/>
      <c r="DW84" s="849"/>
      <c r="DX84" s="849"/>
      <c r="DY84" s="849"/>
      <c r="DZ84" s="850"/>
      <c r="EA84" s="212"/>
    </row>
    <row r="85" spans="1:131" ht="26.25" customHeight="1" x14ac:dyDescent="0.2">
      <c r="A85" s="221">
        <v>18</v>
      </c>
      <c r="B85" s="862"/>
      <c r="C85" s="863"/>
      <c r="D85" s="863"/>
      <c r="E85" s="863"/>
      <c r="F85" s="863"/>
      <c r="G85" s="863"/>
      <c r="H85" s="863"/>
      <c r="I85" s="863"/>
      <c r="J85" s="863"/>
      <c r="K85" s="863"/>
      <c r="L85" s="863"/>
      <c r="M85" s="863"/>
      <c r="N85" s="863"/>
      <c r="O85" s="863"/>
      <c r="P85" s="864"/>
      <c r="Q85" s="865"/>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8"/>
      <c r="BT85" s="849"/>
      <c r="BU85" s="849"/>
      <c r="BV85" s="849"/>
      <c r="BW85" s="849"/>
      <c r="BX85" s="849"/>
      <c r="BY85" s="849"/>
      <c r="BZ85" s="849"/>
      <c r="CA85" s="849"/>
      <c r="CB85" s="849"/>
      <c r="CC85" s="849"/>
      <c r="CD85" s="849"/>
      <c r="CE85" s="849"/>
      <c r="CF85" s="849"/>
      <c r="CG85" s="854"/>
      <c r="CH85" s="851"/>
      <c r="CI85" s="852"/>
      <c r="CJ85" s="852"/>
      <c r="CK85" s="852"/>
      <c r="CL85" s="853"/>
      <c r="CM85" s="851"/>
      <c r="CN85" s="852"/>
      <c r="CO85" s="852"/>
      <c r="CP85" s="852"/>
      <c r="CQ85" s="853"/>
      <c r="CR85" s="851"/>
      <c r="CS85" s="852"/>
      <c r="CT85" s="852"/>
      <c r="CU85" s="852"/>
      <c r="CV85" s="853"/>
      <c r="CW85" s="851"/>
      <c r="CX85" s="852"/>
      <c r="CY85" s="852"/>
      <c r="CZ85" s="852"/>
      <c r="DA85" s="853"/>
      <c r="DB85" s="851"/>
      <c r="DC85" s="852"/>
      <c r="DD85" s="852"/>
      <c r="DE85" s="852"/>
      <c r="DF85" s="853"/>
      <c r="DG85" s="851"/>
      <c r="DH85" s="852"/>
      <c r="DI85" s="852"/>
      <c r="DJ85" s="852"/>
      <c r="DK85" s="853"/>
      <c r="DL85" s="851"/>
      <c r="DM85" s="852"/>
      <c r="DN85" s="852"/>
      <c r="DO85" s="852"/>
      <c r="DP85" s="853"/>
      <c r="DQ85" s="851"/>
      <c r="DR85" s="852"/>
      <c r="DS85" s="852"/>
      <c r="DT85" s="852"/>
      <c r="DU85" s="853"/>
      <c r="DV85" s="848"/>
      <c r="DW85" s="849"/>
      <c r="DX85" s="849"/>
      <c r="DY85" s="849"/>
      <c r="DZ85" s="850"/>
      <c r="EA85" s="212"/>
    </row>
    <row r="86" spans="1:131" ht="26.25" customHeight="1" x14ac:dyDescent="0.2">
      <c r="A86" s="221">
        <v>19</v>
      </c>
      <c r="B86" s="862"/>
      <c r="C86" s="863"/>
      <c r="D86" s="863"/>
      <c r="E86" s="863"/>
      <c r="F86" s="863"/>
      <c r="G86" s="863"/>
      <c r="H86" s="863"/>
      <c r="I86" s="863"/>
      <c r="J86" s="863"/>
      <c r="K86" s="863"/>
      <c r="L86" s="863"/>
      <c r="M86" s="863"/>
      <c r="N86" s="863"/>
      <c r="O86" s="863"/>
      <c r="P86" s="864"/>
      <c r="Q86" s="865"/>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8"/>
      <c r="BT86" s="849"/>
      <c r="BU86" s="849"/>
      <c r="BV86" s="849"/>
      <c r="BW86" s="849"/>
      <c r="BX86" s="849"/>
      <c r="BY86" s="849"/>
      <c r="BZ86" s="849"/>
      <c r="CA86" s="849"/>
      <c r="CB86" s="849"/>
      <c r="CC86" s="849"/>
      <c r="CD86" s="849"/>
      <c r="CE86" s="849"/>
      <c r="CF86" s="849"/>
      <c r="CG86" s="854"/>
      <c r="CH86" s="851"/>
      <c r="CI86" s="852"/>
      <c r="CJ86" s="852"/>
      <c r="CK86" s="852"/>
      <c r="CL86" s="853"/>
      <c r="CM86" s="851"/>
      <c r="CN86" s="852"/>
      <c r="CO86" s="852"/>
      <c r="CP86" s="852"/>
      <c r="CQ86" s="853"/>
      <c r="CR86" s="851"/>
      <c r="CS86" s="852"/>
      <c r="CT86" s="852"/>
      <c r="CU86" s="852"/>
      <c r="CV86" s="853"/>
      <c r="CW86" s="851"/>
      <c r="CX86" s="852"/>
      <c r="CY86" s="852"/>
      <c r="CZ86" s="852"/>
      <c r="DA86" s="853"/>
      <c r="DB86" s="851"/>
      <c r="DC86" s="852"/>
      <c r="DD86" s="852"/>
      <c r="DE86" s="852"/>
      <c r="DF86" s="853"/>
      <c r="DG86" s="851"/>
      <c r="DH86" s="852"/>
      <c r="DI86" s="852"/>
      <c r="DJ86" s="852"/>
      <c r="DK86" s="853"/>
      <c r="DL86" s="851"/>
      <c r="DM86" s="852"/>
      <c r="DN86" s="852"/>
      <c r="DO86" s="852"/>
      <c r="DP86" s="853"/>
      <c r="DQ86" s="851"/>
      <c r="DR86" s="852"/>
      <c r="DS86" s="852"/>
      <c r="DT86" s="852"/>
      <c r="DU86" s="853"/>
      <c r="DV86" s="848"/>
      <c r="DW86" s="849"/>
      <c r="DX86" s="849"/>
      <c r="DY86" s="849"/>
      <c r="DZ86" s="850"/>
      <c r="EA86" s="212"/>
    </row>
    <row r="87" spans="1:131" ht="26.25" customHeight="1" x14ac:dyDescent="0.2">
      <c r="A87" s="227">
        <v>20</v>
      </c>
      <c r="B87" s="868"/>
      <c r="C87" s="869"/>
      <c r="D87" s="869"/>
      <c r="E87" s="869"/>
      <c r="F87" s="869"/>
      <c r="G87" s="869"/>
      <c r="H87" s="869"/>
      <c r="I87" s="869"/>
      <c r="J87" s="869"/>
      <c r="K87" s="869"/>
      <c r="L87" s="869"/>
      <c r="M87" s="869"/>
      <c r="N87" s="869"/>
      <c r="O87" s="869"/>
      <c r="P87" s="870"/>
      <c r="Q87" s="871"/>
      <c r="R87" s="872"/>
      <c r="S87" s="872"/>
      <c r="T87" s="872"/>
      <c r="U87" s="872"/>
      <c r="V87" s="872"/>
      <c r="W87" s="872"/>
      <c r="X87" s="872"/>
      <c r="Y87" s="872"/>
      <c r="Z87" s="872"/>
      <c r="AA87" s="872"/>
      <c r="AB87" s="872"/>
      <c r="AC87" s="872"/>
      <c r="AD87" s="872"/>
      <c r="AE87" s="872"/>
      <c r="AF87" s="872"/>
      <c r="AG87" s="872"/>
      <c r="AH87" s="872"/>
      <c r="AI87" s="872"/>
      <c r="AJ87" s="872"/>
      <c r="AK87" s="872"/>
      <c r="AL87" s="872"/>
      <c r="AM87" s="872"/>
      <c r="AN87" s="872"/>
      <c r="AO87" s="872"/>
      <c r="AP87" s="872"/>
      <c r="AQ87" s="872"/>
      <c r="AR87" s="872"/>
      <c r="AS87" s="872"/>
      <c r="AT87" s="872"/>
      <c r="AU87" s="872"/>
      <c r="AV87" s="872"/>
      <c r="AW87" s="872"/>
      <c r="AX87" s="872"/>
      <c r="AY87" s="872"/>
      <c r="AZ87" s="873"/>
      <c r="BA87" s="873"/>
      <c r="BB87" s="873"/>
      <c r="BC87" s="873"/>
      <c r="BD87" s="874"/>
      <c r="BE87" s="224"/>
      <c r="BF87" s="224"/>
      <c r="BG87" s="224"/>
      <c r="BH87" s="224"/>
      <c r="BI87" s="224"/>
      <c r="BJ87" s="224"/>
      <c r="BK87" s="224"/>
      <c r="BL87" s="224"/>
      <c r="BM87" s="224"/>
      <c r="BN87" s="224"/>
      <c r="BO87" s="224"/>
      <c r="BP87" s="224"/>
      <c r="BQ87" s="221">
        <v>81</v>
      </c>
      <c r="BR87" s="226"/>
      <c r="BS87" s="848"/>
      <c r="BT87" s="849"/>
      <c r="BU87" s="849"/>
      <c r="BV87" s="849"/>
      <c r="BW87" s="849"/>
      <c r="BX87" s="849"/>
      <c r="BY87" s="849"/>
      <c r="BZ87" s="849"/>
      <c r="CA87" s="849"/>
      <c r="CB87" s="849"/>
      <c r="CC87" s="849"/>
      <c r="CD87" s="849"/>
      <c r="CE87" s="849"/>
      <c r="CF87" s="849"/>
      <c r="CG87" s="854"/>
      <c r="CH87" s="851"/>
      <c r="CI87" s="852"/>
      <c r="CJ87" s="852"/>
      <c r="CK87" s="852"/>
      <c r="CL87" s="853"/>
      <c r="CM87" s="851"/>
      <c r="CN87" s="852"/>
      <c r="CO87" s="852"/>
      <c r="CP87" s="852"/>
      <c r="CQ87" s="853"/>
      <c r="CR87" s="851"/>
      <c r="CS87" s="852"/>
      <c r="CT87" s="852"/>
      <c r="CU87" s="852"/>
      <c r="CV87" s="853"/>
      <c r="CW87" s="851"/>
      <c r="CX87" s="852"/>
      <c r="CY87" s="852"/>
      <c r="CZ87" s="852"/>
      <c r="DA87" s="853"/>
      <c r="DB87" s="851"/>
      <c r="DC87" s="852"/>
      <c r="DD87" s="852"/>
      <c r="DE87" s="852"/>
      <c r="DF87" s="853"/>
      <c r="DG87" s="851"/>
      <c r="DH87" s="852"/>
      <c r="DI87" s="852"/>
      <c r="DJ87" s="852"/>
      <c r="DK87" s="853"/>
      <c r="DL87" s="851"/>
      <c r="DM87" s="852"/>
      <c r="DN87" s="852"/>
      <c r="DO87" s="852"/>
      <c r="DP87" s="853"/>
      <c r="DQ87" s="851"/>
      <c r="DR87" s="852"/>
      <c r="DS87" s="852"/>
      <c r="DT87" s="852"/>
      <c r="DU87" s="853"/>
      <c r="DV87" s="848"/>
      <c r="DW87" s="849"/>
      <c r="DX87" s="849"/>
      <c r="DY87" s="849"/>
      <c r="DZ87" s="850"/>
      <c r="EA87" s="212"/>
    </row>
    <row r="88" spans="1:131" ht="26.25" customHeight="1" thickBot="1" x14ac:dyDescent="0.25">
      <c r="A88" s="223" t="s">
        <v>378</v>
      </c>
      <c r="B88" s="776" t="s">
        <v>401</v>
      </c>
      <c r="C88" s="777"/>
      <c r="D88" s="777"/>
      <c r="E88" s="777"/>
      <c r="F88" s="777"/>
      <c r="G88" s="777"/>
      <c r="H88" s="777"/>
      <c r="I88" s="777"/>
      <c r="J88" s="777"/>
      <c r="K88" s="777"/>
      <c r="L88" s="777"/>
      <c r="M88" s="777"/>
      <c r="N88" s="777"/>
      <c r="O88" s="777"/>
      <c r="P88" s="778"/>
      <c r="Q88" s="829"/>
      <c r="R88" s="830"/>
      <c r="S88" s="830"/>
      <c r="T88" s="830"/>
      <c r="U88" s="830"/>
      <c r="V88" s="830"/>
      <c r="W88" s="830"/>
      <c r="X88" s="830"/>
      <c r="Y88" s="830"/>
      <c r="Z88" s="830"/>
      <c r="AA88" s="830"/>
      <c r="AB88" s="830"/>
      <c r="AC88" s="830"/>
      <c r="AD88" s="830"/>
      <c r="AE88" s="830"/>
      <c r="AF88" s="833">
        <v>34045</v>
      </c>
      <c r="AG88" s="833"/>
      <c r="AH88" s="833"/>
      <c r="AI88" s="833"/>
      <c r="AJ88" s="833"/>
      <c r="AK88" s="830"/>
      <c r="AL88" s="830"/>
      <c r="AM88" s="830"/>
      <c r="AN88" s="830"/>
      <c r="AO88" s="830"/>
      <c r="AP88" s="833">
        <v>54603</v>
      </c>
      <c r="AQ88" s="833"/>
      <c r="AR88" s="833"/>
      <c r="AS88" s="833"/>
      <c r="AT88" s="833"/>
      <c r="AU88" s="833">
        <v>17</v>
      </c>
      <c r="AV88" s="833"/>
      <c r="AW88" s="833"/>
      <c r="AX88" s="833"/>
      <c r="AY88" s="833"/>
      <c r="AZ88" s="838"/>
      <c r="BA88" s="838"/>
      <c r="BB88" s="838"/>
      <c r="BC88" s="838"/>
      <c r="BD88" s="839"/>
      <c r="BE88" s="224"/>
      <c r="BF88" s="224"/>
      <c r="BG88" s="224"/>
      <c r="BH88" s="224"/>
      <c r="BI88" s="224"/>
      <c r="BJ88" s="224"/>
      <c r="BK88" s="224"/>
      <c r="BL88" s="224"/>
      <c r="BM88" s="224"/>
      <c r="BN88" s="224"/>
      <c r="BO88" s="224"/>
      <c r="BP88" s="224"/>
      <c r="BQ88" s="221">
        <v>82</v>
      </c>
      <c r="BR88" s="226"/>
      <c r="BS88" s="848"/>
      <c r="BT88" s="849"/>
      <c r="BU88" s="849"/>
      <c r="BV88" s="849"/>
      <c r="BW88" s="849"/>
      <c r="BX88" s="849"/>
      <c r="BY88" s="849"/>
      <c r="BZ88" s="849"/>
      <c r="CA88" s="849"/>
      <c r="CB88" s="849"/>
      <c r="CC88" s="849"/>
      <c r="CD88" s="849"/>
      <c r="CE88" s="849"/>
      <c r="CF88" s="849"/>
      <c r="CG88" s="854"/>
      <c r="CH88" s="851"/>
      <c r="CI88" s="852"/>
      <c r="CJ88" s="852"/>
      <c r="CK88" s="852"/>
      <c r="CL88" s="853"/>
      <c r="CM88" s="851"/>
      <c r="CN88" s="852"/>
      <c r="CO88" s="852"/>
      <c r="CP88" s="852"/>
      <c r="CQ88" s="853"/>
      <c r="CR88" s="851"/>
      <c r="CS88" s="852"/>
      <c r="CT88" s="852"/>
      <c r="CU88" s="852"/>
      <c r="CV88" s="853"/>
      <c r="CW88" s="851"/>
      <c r="CX88" s="852"/>
      <c r="CY88" s="852"/>
      <c r="CZ88" s="852"/>
      <c r="DA88" s="853"/>
      <c r="DB88" s="851"/>
      <c r="DC88" s="852"/>
      <c r="DD88" s="852"/>
      <c r="DE88" s="852"/>
      <c r="DF88" s="853"/>
      <c r="DG88" s="851"/>
      <c r="DH88" s="852"/>
      <c r="DI88" s="852"/>
      <c r="DJ88" s="852"/>
      <c r="DK88" s="853"/>
      <c r="DL88" s="851"/>
      <c r="DM88" s="852"/>
      <c r="DN88" s="852"/>
      <c r="DO88" s="852"/>
      <c r="DP88" s="853"/>
      <c r="DQ88" s="851"/>
      <c r="DR88" s="852"/>
      <c r="DS88" s="852"/>
      <c r="DT88" s="852"/>
      <c r="DU88" s="853"/>
      <c r="DV88" s="848"/>
      <c r="DW88" s="849"/>
      <c r="DX88" s="849"/>
      <c r="DY88" s="849"/>
      <c r="DZ88" s="85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8"/>
      <c r="BT89" s="849"/>
      <c r="BU89" s="849"/>
      <c r="BV89" s="849"/>
      <c r="BW89" s="849"/>
      <c r="BX89" s="849"/>
      <c r="BY89" s="849"/>
      <c r="BZ89" s="849"/>
      <c r="CA89" s="849"/>
      <c r="CB89" s="849"/>
      <c r="CC89" s="849"/>
      <c r="CD89" s="849"/>
      <c r="CE89" s="849"/>
      <c r="CF89" s="849"/>
      <c r="CG89" s="854"/>
      <c r="CH89" s="851"/>
      <c r="CI89" s="852"/>
      <c r="CJ89" s="852"/>
      <c r="CK89" s="852"/>
      <c r="CL89" s="853"/>
      <c r="CM89" s="851"/>
      <c r="CN89" s="852"/>
      <c r="CO89" s="852"/>
      <c r="CP89" s="852"/>
      <c r="CQ89" s="853"/>
      <c r="CR89" s="851"/>
      <c r="CS89" s="852"/>
      <c r="CT89" s="852"/>
      <c r="CU89" s="852"/>
      <c r="CV89" s="853"/>
      <c r="CW89" s="851"/>
      <c r="CX89" s="852"/>
      <c r="CY89" s="852"/>
      <c r="CZ89" s="852"/>
      <c r="DA89" s="853"/>
      <c r="DB89" s="851"/>
      <c r="DC89" s="852"/>
      <c r="DD89" s="852"/>
      <c r="DE89" s="852"/>
      <c r="DF89" s="853"/>
      <c r="DG89" s="851"/>
      <c r="DH89" s="852"/>
      <c r="DI89" s="852"/>
      <c r="DJ89" s="852"/>
      <c r="DK89" s="853"/>
      <c r="DL89" s="851"/>
      <c r="DM89" s="852"/>
      <c r="DN89" s="852"/>
      <c r="DO89" s="852"/>
      <c r="DP89" s="853"/>
      <c r="DQ89" s="851"/>
      <c r="DR89" s="852"/>
      <c r="DS89" s="852"/>
      <c r="DT89" s="852"/>
      <c r="DU89" s="853"/>
      <c r="DV89" s="848"/>
      <c r="DW89" s="849"/>
      <c r="DX89" s="849"/>
      <c r="DY89" s="849"/>
      <c r="DZ89" s="85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8"/>
      <c r="BT90" s="849"/>
      <c r="BU90" s="849"/>
      <c r="BV90" s="849"/>
      <c r="BW90" s="849"/>
      <c r="BX90" s="849"/>
      <c r="BY90" s="849"/>
      <c r="BZ90" s="849"/>
      <c r="CA90" s="849"/>
      <c r="CB90" s="849"/>
      <c r="CC90" s="849"/>
      <c r="CD90" s="849"/>
      <c r="CE90" s="849"/>
      <c r="CF90" s="849"/>
      <c r="CG90" s="854"/>
      <c r="CH90" s="851"/>
      <c r="CI90" s="852"/>
      <c r="CJ90" s="852"/>
      <c r="CK90" s="852"/>
      <c r="CL90" s="853"/>
      <c r="CM90" s="851"/>
      <c r="CN90" s="852"/>
      <c r="CO90" s="852"/>
      <c r="CP90" s="852"/>
      <c r="CQ90" s="853"/>
      <c r="CR90" s="851"/>
      <c r="CS90" s="852"/>
      <c r="CT90" s="852"/>
      <c r="CU90" s="852"/>
      <c r="CV90" s="853"/>
      <c r="CW90" s="851"/>
      <c r="CX90" s="852"/>
      <c r="CY90" s="852"/>
      <c r="CZ90" s="852"/>
      <c r="DA90" s="853"/>
      <c r="DB90" s="851"/>
      <c r="DC90" s="852"/>
      <c r="DD90" s="852"/>
      <c r="DE90" s="852"/>
      <c r="DF90" s="853"/>
      <c r="DG90" s="851"/>
      <c r="DH90" s="852"/>
      <c r="DI90" s="852"/>
      <c r="DJ90" s="852"/>
      <c r="DK90" s="853"/>
      <c r="DL90" s="851"/>
      <c r="DM90" s="852"/>
      <c r="DN90" s="852"/>
      <c r="DO90" s="852"/>
      <c r="DP90" s="853"/>
      <c r="DQ90" s="851"/>
      <c r="DR90" s="852"/>
      <c r="DS90" s="852"/>
      <c r="DT90" s="852"/>
      <c r="DU90" s="853"/>
      <c r="DV90" s="848"/>
      <c r="DW90" s="849"/>
      <c r="DX90" s="849"/>
      <c r="DY90" s="849"/>
      <c r="DZ90" s="85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8"/>
      <c r="BT91" s="849"/>
      <c r="BU91" s="849"/>
      <c r="BV91" s="849"/>
      <c r="BW91" s="849"/>
      <c r="BX91" s="849"/>
      <c r="BY91" s="849"/>
      <c r="BZ91" s="849"/>
      <c r="CA91" s="849"/>
      <c r="CB91" s="849"/>
      <c r="CC91" s="849"/>
      <c r="CD91" s="849"/>
      <c r="CE91" s="849"/>
      <c r="CF91" s="849"/>
      <c r="CG91" s="854"/>
      <c r="CH91" s="851"/>
      <c r="CI91" s="852"/>
      <c r="CJ91" s="852"/>
      <c r="CK91" s="852"/>
      <c r="CL91" s="853"/>
      <c r="CM91" s="851"/>
      <c r="CN91" s="852"/>
      <c r="CO91" s="852"/>
      <c r="CP91" s="852"/>
      <c r="CQ91" s="853"/>
      <c r="CR91" s="851"/>
      <c r="CS91" s="852"/>
      <c r="CT91" s="852"/>
      <c r="CU91" s="852"/>
      <c r="CV91" s="853"/>
      <c r="CW91" s="851"/>
      <c r="CX91" s="852"/>
      <c r="CY91" s="852"/>
      <c r="CZ91" s="852"/>
      <c r="DA91" s="853"/>
      <c r="DB91" s="851"/>
      <c r="DC91" s="852"/>
      <c r="DD91" s="852"/>
      <c r="DE91" s="852"/>
      <c r="DF91" s="853"/>
      <c r="DG91" s="851"/>
      <c r="DH91" s="852"/>
      <c r="DI91" s="852"/>
      <c r="DJ91" s="852"/>
      <c r="DK91" s="853"/>
      <c r="DL91" s="851"/>
      <c r="DM91" s="852"/>
      <c r="DN91" s="852"/>
      <c r="DO91" s="852"/>
      <c r="DP91" s="853"/>
      <c r="DQ91" s="851"/>
      <c r="DR91" s="852"/>
      <c r="DS91" s="852"/>
      <c r="DT91" s="852"/>
      <c r="DU91" s="853"/>
      <c r="DV91" s="848"/>
      <c r="DW91" s="849"/>
      <c r="DX91" s="849"/>
      <c r="DY91" s="849"/>
      <c r="DZ91" s="85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8"/>
      <c r="BT92" s="849"/>
      <c r="BU92" s="849"/>
      <c r="BV92" s="849"/>
      <c r="BW92" s="849"/>
      <c r="BX92" s="849"/>
      <c r="BY92" s="849"/>
      <c r="BZ92" s="849"/>
      <c r="CA92" s="849"/>
      <c r="CB92" s="849"/>
      <c r="CC92" s="849"/>
      <c r="CD92" s="849"/>
      <c r="CE92" s="849"/>
      <c r="CF92" s="849"/>
      <c r="CG92" s="854"/>
      <c r="CH92" s="851"/>
      <c r="CI92" s="852"/>
      <c r="CJ92" s="852"/>
      <c r="CK92" s="852"/>
      <c r="CL92" s="853"/>
      <c r="CM92" s="851"/>
      <c r="CN92" s="852"/>
      <c r="CO92" s="852"/>
      <c r="CP92" s="852"/>
      <c r="CQ92" s="853"/>
      <c r="CR92" s="851"/>
      <c r="CS92" s="852"/>
      <c r="CT92" s="852"/>
      <c r="CU92" s="852"/>
      <c r="CV92" s="853"/>
      <c r="CW92" s="851"/>
      <c r="CX92" s="852"/>
      <c r="CY92" s="852"/>
      <c r="CZ92" s="852"/>
      <c r="DA92" s="853"/>
      <c r="DB92" s="851"/>
      <c r="DC92" s="852"/>
      <c r="DD92" s="852"/>
      <c r="DE92" s="852"/>
      <c r="DF92" s="853"/>
      <c r="DG92" s="851"/>
      <c r="DH92" s="852"/>
      <c r="DI92" s="852"/>
      <c r="DJ92" s="852"/>
      <c r="DK92" s="853"/>
      <c r="DL92" s="851"/>
      <c r="DM92" s="852"/>
      <c r="DN92" s="852"/>
      <c r="DO92" s="852"/>
      <c r="DP92" s="853"/>
      <c r="DQ92" s="851"/>
      <c r="DR92" s="852"/>
      <c r="DS92" s="852"/>
      <c r="DT92" s="852"/>
      <c r="DU92" s="853"/>
      <c r="DV92" s="848"/>
      <c r="DW92" s="849"/>
      <c r="DX92" s="849"/>
      <c r="DY92" s="849"/>
      <c r="DZ92" s="85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8"/>
      <c r="BT93" s="849"/>
      <c r="BU93" s="849"/>
      <c r="BV93" s="849"/>
      <c r="BW93" s="849"/>
      <c r="BX93" s="849"/>
      <c r="BY93" s="849"/>
      <c r="BZ93" s="849"/>
      <c r="CA93" s="849"/>
      <c r="CB93" s="849"/>
      <c r="CC93" s="849"/>
      <c r="CD93" s="849"/>
      <c r="CE93" s="849"/>
      <c r="CF93" s="849"/>
      <c r="CG93" s="854"/>
      <c r="CH93" s="851"/>
      <c r="CI93" s="852"/>
      <c r="CJ93" s="852"/>
      <c r="CK93" s="852"/>
      <c r="CL93" s="853"/>
      <c r="CM93" s="851"/>
      <c r="CN93" s="852"/>
      <c r="CO93" s="852"/>
      <c r="CP93" s="852"/>
      <c r="CQ93" s="853"/>
      <c r="CR93" s="851"/>
      <c r="CS93" s="852"/>
      <c r="CT93" s="852"/>
      <c r="CU93" s="852"/>
      <c r="CV93" s="853"/>
      <c r="CW93" s="851"/>
      <c r="CX93" s="852"/>
      <c r="CY93" s="852"/>
      <c r="CZ93" s="852"/>
      <c r="DA93" s="853"/>
      <c r="DB93" s="851"/>
      <c r="DC93" s="852"/>
      <c r="DD93" s="852"/>
      <c r="DE93" s="852"/>
      <c r="DF93" s="853"/>
      <c r="DG93" s="851"/>
      <c r="DH93" s="852"/>
      <c r="DI93" s="852"/>
      <c r="DJ93" s="852"/>
      <c r="DK93" s="853"/>
      <c r="DL93" s="851"/>
      <c r="DM93" s="852"/>
      <c r="DN93" s="852"/>
      <c r="DO93" s="852"/>
      <c r="DP93" s="853"/>
      <c r="DQ93" s="851"/>
      <c r="DR93" s="852"/>
      <c r="DS93" s="852"/>
      <c r="DT93" s="852"/>
      <c r="DU93" s="853"/>
      <c r="DV93" s="848"/>
      <c r="DW93" s="849"/>
      <c r="DX93" s="849"/>
      <c r="DY93" s="849"/>
      <c r="DZ93" s="85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8"/>
      <c r="BT94" s="849"/>
      <c r="BU94" s="849"/>
      <c r="BV94" s="849"/>
      <c r="BW94" s="849"/>
      <c r="BX94" s="849"/>
      <c r="BY94" s="849"/>
      <c r="BZ94" s="849"/>
      <c r="CA94" s="849"/>
      <c r="CB94" s="849"/>
      <c r="CC94" s="849"/>
      <c r="CD94" s="849"/>
      <c r="CE94" s="849"/>
      <c r="CF94" s="849"/>
      <c r="CG94" s="854"/>
      <c r="CH94" s="851"/>
      <c r="CI94" s="852"/>
      <c r="CJ94" s="852"/>
      <c r="CK94" s="852"/>
      <c r="CL94" s="853"/>
      <c r="CM94" s="851"/>
      <c r="CN94" s="852"/>
      <c r="CO94" s="852"/>
      <c r="CP94" s="852"/>
      <c r="CQ94" s="853"/>
      <c r="CR94" s="851"/>
      <c r="CS94" s="852"/>
      <c r="CT94" s="852"/>
      <c r="CU94" s="852"/>
      <c r="CV94" s="853"/>
      <c r="CW94" s="851"/>
      <c r="CX94" s="852"/>
      <c r="CY94" s="852"/>
      <c r="CZ94" s="852"/>
      <c r="DA94" s="853"/>
      <c r="DB94" s="851"/>
      <c r="DC94" s="852"/>
      <c r="DD94" s="852"/>
      <c r="DE94" s="852"/>
      <c r="DF94" s="853"/>
      <c r="DG94" s="851"/>
      <c r="DH94" s="852"/>
      <c r="DI94" s="852"/>
      <c r="DJ94" s="852"/>
      <c r="DK94" s="853"/>
      <c r="DL94" s="851"/>
      <c r="DM94" s="852"/>
      <c r="DN94" s="852"/>
      <c r="DO94" s="852"/>
      <c r="DP94" s="853"/>
      <c r="DQ94" s="851"/>
      <c r="DR94" s="852"/>
      <c r="DS94" s="852"/>
      <c r="DT94" s="852"/>
      <c r="DU94" s="853"/>
      <c r="DV94" s="848"/>
      <c r="DW94" s="849"/>
      <c r="DX94" s="849"/>
      <c r="DY94" s="849"/>
      <c r="DZ94" s="85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8"/>
      <c r="BT95" s="849"/>
      <c r="BU95" s="849"/>
      <c r="BV95" s="849"/>
      <c r="BW95" s="849"/>
      <c r="BX95" s="849"/>
      <c r="BY95" s="849"/>
      <c r="BZ95" s="849"/>
      <c r="CA95" s="849"/>
      <c r="CB95" s="849"/>
      <c r="CC95" s="849"/>
      <c r="CD95" s="849"/>
      <c r="CE95" s="849"/>
      <c r="CF95" s="849"/>
      <c r="CG95" s="854"/>
      <c r="CH95" s="851"/>
      <c r="CI95" s="852"/>
      <c r="CJ95" s="852"/>
      <c r="CK95" s="852"/>
      <c r="CL95" s="853"/>
      <c r="CM95" s="851"/>
      <c r="CN95" s="852"/>
      <c r="CO95" s="852"/>
      <c r="CP95" s="852"/>
      <c r="CQ95" s="853"/>
      <c r="CR95" s="851"/>
      <c r="CS95" s="852"/>
      <c r="CT95" s="852"/>
      <c r="CU95" s="852"/>
      <c r="CV95" s="853"/>
      <c r="CW95" s="851"/>
      <c r="CX95" s="852"/>
      <c r="CY95" s="852"/>
      <c r="CZ95" s="852"/>
      <c r="DA95" s="853"/>
      <c r="DB95" s="851"/>
      <c r="DC95" s="852"/>
      <c r="DD95" s="852"/>
      <c r="DE95" s="852"/>
      <c r="DF95" s="853"/>
      <c r="DG95" s="851"/>
      <c r="DH95" s="852"/>
      <c r="DI95" s="852"/>
      <c r="DJ95" s="852"/>
      <c r="DK95" s="853"/>
      <c r="DL95" s="851"/>
      <c r="DM95" s="852"/>
      <c r="DN95" s="852"/>
      <c r="DO95" s="852"/>
      <c r="DP95" s="853"/>
      <c r="DQ95" s="851"/>
      <c r="DR95" s="852"/>
      <c r="DS95" s="852"/>
      <c r="DT95" s="852"/>
      <c r="DU95" s="853"/>
      <c r="DV95" s="848"/>
      <c r="DW95" s="849"/>
      <c r="DX95" s="849"/>
      <c r="DY95" s="849"/>
      <c r="DZ95" s="85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8"/>
      <c r="BT96" s="849"/>
      <c r="BU96" s="849"/>
      <c r="BV96" s="849"/>
      <c r="BW96" s="849"/>
      <c r="BX96" s="849"/>
      <c r="BY96" s="849"/>
      <c r="BZ96" s="849"/>
      <c r="CA96" s="849"/>
      <c r="CB96" s="849"/>
      <c r="CC96" s="849"/>
      <c r="CD96" s="849"/>
      <c r="CE96" s="849"/>
      <c r="CF96" s="849"/>
      <c r="CG96" s="854"/>
      <c r="CH96" s="851"/>
      <c r="CI96" s="852"/>
      <c r="CJ96" s="852"/>
      <c r="CK96" s="852"/>
      <c r="CL96" s="853"/>
      <c r="CM96" s="851"/>
      <c r="CN96" s="852"/>
      <c r="CO96" s="852"/>
      <c r="CP96" s="852"/>
      <c r="CQ96" s="853"/>
      <c r="CR96" s="851"/>
      <c r="CS96" s="852"/>
      <c r="CT96" s="852"/>
      <c r="CU96" s="852"/>
      <c r="CV96" s="853"/>
      <c r="CW96" s="851"/>
      <c r="CX96" s="852"/>
      <c r="CY96" s="852"/>
      <c r="CZ96" s="852"/>
      <c r="DA96" s="853"/>
      <c r="DB96" s="851"/>
      <c r="DC96" s="852"/>
      <c r="DD96" s="852"/>
      <c r="DE96" s="852"/>
      <c r="DF96" s="853"/>
      <c r="DG96" s="851"/>
      <c r="DH96" s="852"/>
      <c r="DI96" s="852"/>
      <c r="DJ96" s="852"/>
      <c r="DK96" s="853"/>
      <c r="DL96" s="851"/>
      <c r="DM96" s="852"/>
      <c r="DN96" s="852"/>
      <c r="DO96" s="852"/>
      <c r="DP96" s="853"/>
      <c r="DQ96" s="851"/>
      <c r="DR96" s="852"/>
      <c r="DS96" s="852"/>
      <c r="DT96" s="852"/>
      <c r="DU96" s="853"/>
      <c r="DV96" s="848"/>
      <c r="DW96" s="849"/>
      <c r="DX96" s="849"/>
      <c r="DY96" s="849"/>
      <c r="DZ96" s="85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8"/>
      <c r="BT97" s="849"/>
      <c r="BU97" s="849"/>
      <c r="BV97" s="849"/>
      <c r="BW97" s="849"/>
      <c r="BX97" s="849"/>
      <c r="BY97" s="849"/>
      <c r="BZ97" s="849"/>
      <c r="CA97" s="849"/>
      <c r="CB97" s="849"/>
      <c r="CC97" s="849"/>
      <c r="CD97" s="849"/>
      <c r="CE97" s="849"/>
      <c r="CF97" s="849"/>
      <c r="CG97" s="854"/>
      <c r="CH97" s="851"/>
      <c r="CI97" s="852"/>
      <c r="CJ97" s="852"/>
      <c r="CK97" s="852"/>
      <c r="CL97" s="853"/>
      <c r="CM97" s="851"/>
      <c r="CN97" s="852"/>
      <c r="CO97" s="852"/>
      <c r="CP97" s="852"/>
      <c r="CQ97" s="853"/>
      <c r="CR97" s="851"/>
      <c r="CS97" s="852"/>
      <c r="CT97" s="852"/>
      <c r="CU97" s="852"/>
      <c r="CV97" s="853"/>
      <c r="CW97" s="851"/>
      <c r="CX97" s="852"/>
      <c r="CY97" s="852"/>
      <c r="CZ97" s="852"/>
      <c r="DA97" s="853"/>
      <c r="DB97" s="851"/>
      <c r="DC97" s="852"/>
      <c r="DD97" s="852"/>
      <c r="DE97" s="852"/>
      <c r="DF97" s="853"/>
      <c r="DG97" s="851"/>
      <c r="DH97" s="852"/>
      <c r="DI97" s="852"/>
      <c r="DJ97" s="852"/>
      <c r="DK97" s="853"/>
      <c r="DL97" s="851"/>
      <c r="DM97" s="852"/>
      <c r="DN97" s="852"/>
      <c r="DO97" s="852"/>
      <c r="DP97" s="853"/>
      <c r="DQ97" s="851"/>
      <c r="DR97" s="852"/>
      <c r="DS97" s="852"/>
      <c r="DT97" s="852"/>
      <c r="DU97" s="853"/>
      <c r="DV97" s="848"/>
      <c r="DW97" s="849"/>
      <c r="DX97" s="849"/>
      <c r="DY97" s="849"/>
      <c r="DZ97" s="85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8"/>
      <c r="BT98" s="849"/>
      <c r="BU98" s="849"/>
      <c r="BV98" s="849"/>
      <c r="BW98" s="849"/>
      <c r="BX98" s="849"/>
      <c r="BY98" s="849"/>
      <c r="BZ98" s="849"/>
      <c r="CA98" s="849"/>
      <c r="CB98" s="849"/>
      <c r="CC98" s="849"/>
      <c r="CD98" s="849"/>
      <c r="CE98" s="849"/>
      <c r="CF98" s="849"/>
      <c r="CG98" s="854"/>
      <c r="CH98" s="851"/>
      <c r="CI98" s="852"/>
      <c r="CJ98" s="852"/>
      <c r="CK98" s="852"/>
      <c r="CL98" s="853"/>
      <c r="CM98" s="851"/>
      <c r="CN98" s="852"/>
      <c r="CO98" s="852"/>
      <c r="CP98" s="852"/>
      <c r="CQ98" s="853"/>
      <c r="CR98" s="851"/>
      <c r="CS98" s="852"/>
      <c r="CT98" s="852"/>
      <c r="CU98" s="852"/>
      <c r="CV98" s="853"/>
      <c r="CW98" s="851"/>
      <c r="CX98" s="852"/>
      <c r="CY98" s="852"/>
      <c r="CZ98" s="852"/>
      <c r="DA98" s="853"/>
      <c r="DB98" s="851"/>
      <c r="DC98" s="852"/>
      <c r="DD98" s="852"/>
      <c r="DE98" s="852"/>
      <c r="DF98" s="853"/>
      <c r="DG98" s="851"/>
      <c r="DH98" s="852"/>
      <c r="DI98" s="852"/>
      <c r="DJ98" s="852"/>
      <c r="DK98" s="853"/>
      <c r="DL98" s="851"/>
      <c r="DM98" s="852"/>
      <c r="DN98" s="852"/>
      <c r="DO98" s="852"/>
      <c r="DP98" s="853"/>
      <c r="DQ98" s="851"/>
      <c r="DR98" s="852"/>
      <c r="DS98" s="852"/>
      <c r="DT98" s="852"/>
      <c r="DU98" s="853"/>
      <c r="DV98" s="848"/>
      <c r="DW98" s="849"/>
      <c r="DX98" s="849"/>
      <c r="DY98" s="849"/>
      <c r="DZ98" s="85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8"/>
      <c r="BT99" s="849"/>
      <c r="BU99" s="849"/>
      <c r="BV99" s="849"/>
      <c r="BW99" s="849"/>
      <c r="BX99" s="849"/>
      <c r="BY99" s="849"/>
      <c r="BZ99" s="849"/>
      <c r="CA99" s="849"/>
      <c r="CB99" s="849"/>
      <c r="CC99" s="849"/>
      <c r="CD99" s="849"/>
      <c r="CE99" s="849"/>
      <c r="CF99" s="849"/>
      <c r="CG99" s="854"/>
      <c r="CH99" s="851"/>
      <c r="CI99" s="852"/>
      <c r="CJ99" s="852"/>
      <c r="CK99" s="852"/>
      <c r="CL99" s="853"/>
      <c r="CM99" s="851"/>
      <c r="CN99" s="852"/>
      <c r="CO99" s="852"/>
      <c r="CP99" s="852"/>
      <c r="CQ99" s="853"/>
      <c r="CR99" s="851"/>
      <c r="CS99" s="852"/>
      <c r="CT99" s="852"/>
      <c r="CU99" s="852"/>
      <c r="CV99" s="853"/>
      <c r="CW99" s="851"/>
      <c r="CX99" s="852"/>
      <c r="CY99" s="852"/>
      <c r="CZ99" s="852"/>
      <c r="DA99" s="853"/>
      <c r="DB99" s="851"/>
      <c r="DC99" s="852"/>
      <c r="DD99" s="852"/>
      <c r="DE99" s="852"/>
      <c r="DF99" s="853"/>
      <c r="DG99" s="851"/>
      <c r="DH99" s="852"/>
      <c r="DI99" s="852"/>
      <c r="DJ99" s="852"/>
      <c r="DK99" s="853"/>
      <c r="DL99" s="851"/>
      <c r="DM99" s="852"/>
      <c r="DN99" s="852"/>
      <c r="DO99" s="852"/>
      <c r="DP99" s="853"/>
      <c r="DQ99" s="851"/>
      <c r="DR99" s="852"/>
      <c r="DS99" s="852"/>
      <c r="DT99" s="852"/>
      <c r="DU99" s="853"/>
      <c r="DV99" s="848"/>
      <c r="DW99" s="849"/>
      <c r="DX99" s="849"/>
      <c r="DY99" s="849"/>
      <c r="DZ99" s="85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8"/>
      <c r="BT100" s="849"/>
      <c r="BU100" s="849"/>
      <c r="BV100" s="849"/>
      <c r="BW100" s="849"/>
      <c r="BX100" s="849"/>
      <c r="BY100" s="849"/>
      <c r="BZ100" s="849"/>
      <c r="CA100" s="849"/>
      <c r="CB100" s="849"/>
      <c r="CC100" s="849"/>
      <c r="CD100" s="849"/>
      <c r="CE100" s="849"/>
      <c r="CF100" s="849"/>
      <c r="CG100" s="854"/>
      <c r="CH100" s="851"/>
      <c r="CI100" s="852"/>
      <c r="CJ100" s="852"/>
      <c r="CK100" s="852"/>
      <c r="CL100" s="853"/>
      <c r="CM100" s="851"/>
      <c r="CN100" s="852"/>
      <c r="CO100" s="852"/>
      <c r="CP100" s="852"/>
      <c r="CQ100" s="853"/>
      <c r="CR100" s="851"/>
      <c r="CS100" s="852"/>
      <c r="CT100" s="852"/>
      <c r="CU100" s="852"/>
      <c r="CV100" s="853"/>
      <c r="CW100" s="851"/>
      <c r="CX100" s="852"/>
      <c r="CY100" s="852"/>
      <c r="CZ100" s="852"/>
      <c r="DA100" s="853"/>
      <c r="DB100" s="851"/>
      <c r="DC100" s="852"/>
      <c r="DD100" s="852"/>
      <c r="DE100" s="852"/>
      <c r="DF100" s="853"/>
      <c r="DG100" s="851"/>
      <c r="DH100" s="852"/>
      <c r="DI100" s="852"/>
      <c r="DJ100" s="852"/>
      <c r="DK100" s="853"/>
      <c r="DL100" s="851"/>
      <c r="DM100" s="852"/>
      <c r="DN100" s="852"/>
      <c r="DO100" s="852"/>
      <c r="DP100" s="853"/>
      <c r="DQ100" s="851"/>
      <c r="DR100" s="852"/>
      <c r="DS100" s="852"/>
      <c r="DT100" s="852"/>
      <c r="DU100" s="853"/>
      <c r="DV100" s="848"/>
      <c r="DW100" s="849"/>
      <c r="DX100" s="849"/>
      <c r="DY100" s="849"/>
      <c r="DZ100" s="85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8"/>
      <c r="BT101" s="849"/>
      <c r="BU101" s="849"/>
      <c r="BV101" s="849"/>
      <c r="BW101" s="849"/>
      <c r="BX101" s="849"/>
      <c r="BY101" s="849"/>
      <c r="BZ101" s="849"/>
      <c r="CA101" s="849"/>
      <c r="CB101" s="849"/>
      <c r="CC101" s="849"/>
      <c r="CD101" s="849"/>
      <c r="CE101" s="849"/>
      <c r="CF101" s="849"/>
      <c r="CG101" s="854"/>
      <c r="CH101" s="851"/>
      <c r="CI101" s="852"/>
      <c r="CJ101" s="852"/>
      <c r="CK101" s="852"/>
      <c r="CL101" s="853"/>
      <c r="CM101" s="851"/>
      <c r="CN101" s="852"/>
      <c r="CO101" s="852"/>
      <c r="CP101" s="852"/>
      <c r="CQ101" s="853"/>
      <c r="CR101" s="851"/>
      <c r="CS101" s="852"/>
      <c r="CT101" s="852"/>
      <c r="CU101" s="852"/>
      <c r="CV101" s="853"/>
      <c r="CW101" s="851"/>
      <c r="CX101" s="852"/>
      <c r="CY101" s="852"/>
      <c r="CZ101" s="852"/>
      <c r="DA101" s="853"/>
      <c r="DB101" s="851"/>
      <c r="DC101" s="852"/>
      <c r="DD101" s="852"/>
      <c r="DE101" s="852"/>
      <c r="DF101" s="853"/>
      <c r="DG101" s="851"/>
      <c r="DH101" s="852"/>
      <c r="DI101" s="852"/>
      <c r="DJ101" s="852"/>
      <c r="DK101" s="853"/>
      <c r="DL101" s="851"/>
      <c r="DM101" s="852"/>
      <c r="DN101" s="852"/>
      <c r="DO101" s="852"/>
      <c r="DP101" s="853"/>
      <c r="DQ101" s="851"/>
      <c r="DR101" s="852"/>
      <c r="DS101" s="852"/>
      <c r="DT101" s="852"/>
      <c r="DU101" s="853"/>
      <c r="DV101" s="848"/>
      <c r="DW101" s="849"/>
      <c r="DX101" s="849"/>
      <c r="DY101" s="849"/>
      <c r="DZ101" s="85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776" t="s">
        <v>402</v>
      </c>
      <c r="BS102" s="777"/>
      <c r="BT102" s="777"/>
      <c r="BU102" s="777"/>
      <c r="BV102" s="777"/>
      <c r="BW102" s="777"/>
      <c r="BX102" s="777"/>
      <c r="BY102" s="777"/>
      <c r="BZ102" s="777"/>
      <c r="CA102" s="777"/>
      <c r="CB102" s="777"/>
      <c r="CC102" s="777"/>
      <c r="CD102" s="777"/>
      <c r="CE102" s="777"/>
      <c r="CF102" s="777"/>
      <c r="CG102" s="778"/>
      <c r="CH102" s="875"/>
      <c r="CI102" s="876"/>
      <c r="CJ102" s="876"/>
      <c r="CK102" s="876"/>
      <c r="CL102" s="877"/>
      <c r="CM102" s="875"/>
      <c r="CN102" s="876"/>
      <c r="CO102" s="876"/>
      <c r="CP102" s="876"/>
      <c r="CQ102" s="877"/>
      <c r="CR102" s="878"/>
      <c r="CS102" s="841"/>
      <c r="CT102" s="841"/>
      <c r="CU102" s="841"/>
      <c r="CV102" s="879"/>
      <c r="CW102" s="878"/>
      <c r="CX102" s="841"/>
      <c r="CY102" s="841"/>
      <c r="CZ102" s="841"/>
      <c r="DA102" s="879"/>
      <c r="DB102" s="878"/>
      <c r="DC102" s="841"/>
      <c r="DD102" s="841"/>
      <c r="DE102" s="841"/>
      <c r="DF102" s="879"/>
      <c r="DG102" s="878"/>
      <c r="DH102" s="841"/>
      <c r="DI102" s="841"/>
      <c r="DJ102" s="841"/>
      <c r="DK102" s="879"/>
      <c r="DL102" s="878"/>
      <c r="DM102" s="841"/>
      <c r="DN102" s="841"/>
      <c r="DO102" s="841"/>
      <c r="DP102" s="879"/>
      <c r="DQ102" s="878"/>
      <c r="DR102" s="841"/>
      <c r="DS102" s="841"/>
      <c r="DT102" s="841"/>
      <c r="DU102" s="879"/>
      <c r="DV102" s="776"/>
      <c r="DW102" s="777"/>
      <c r="DX102" s="777"/>
      <c r="DY102" s="777"/>
      <c r="DZ102" s="90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3" t="s">
        <v>403</v>
      </c>
      <c r="BR103" s="903"/>
      <c r="BS103" s="903"/>
      <c r="BT103" s="903"/>
      <c r="BU103" s="903"/>
      <c r="BV103" s="903"/>
      <c r="BW103" s="903"/>
      <c r="BX103" s="903"/>
      <c r="BY103" s="903"/>
      <c r="BZ103" s="903"/>
      <c r="CA103" s="903"/>
      <c r="CB103" s="903"/>
      <c r="CC103" s="903"/>
      <c r="CD103" s="903"/>
      <c r="CE103" s="903"/>
      <c r="CF103" s="903"/>
      <c r="CG103" s="903"/>
      <c r="CH103" s="903"/>
      <c r="CI103" s="903"/>
      <c r="CJ103" s="903"/>
      <c r="CK103" s="903"/>
      <c r="CL103" s="903"/>
      <c r="CM103" s="903"/>
      <c r="CN103" s="903"/>
      <c r="CO103" s="903"/>
      <c r="CP103" s="903"/>
      <c r="CQ103" s="903"/>
      <c r="CR103" s="903"/>
      <c r="CS103" s="903"/>
      <c r="CT103" s="903"/>
      <c r="CU103" s="903"/>
      <c r="CV103" s="903"/>
      <c r="CW103" s="903"/>
      <c r="CX103" s="903"/>
      <c r="CY103" s="903"/>
      <c r="CZ103" s="903"/>
      <c r="DA103" s="903"/>
      <c r="DB103" s="903"/>
      <c r="DC103" s="903"/>
      <c r="DD103" s="903"/>
      <c r="DE103" s="903"/>
      <c r="DF103" s="903"/>
      <c r="DG103" s="903"/>
      <c r="DH103" s="903"/>
      <c r="DI103" s="903"/>
      <c r="DJ103" s="903"/>
      <c r="DK103" s="903"/>
      <c r="DL103" s="903"/>
      <c r="DM103" s="903"/>
      <c r="DN103" s="903"/>
      <c r="DO103" s="903"/>
      <c r="DP103" s="903"/>
      <c r="DQ103" s="903"/>
      <c r="DR103" s="903"/>
      <c r="DS103" s="903"/>
      <c r="DT103" s="903"/>
      <c r="DU103" s="903"/>
      <c r="DV103" s="903"/>
      <c r="DW103" s="903"/>
      <c r="DX103" s="903"/>
      <c r="DY103" s="903"/>
      <c r="DZ103" s="90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4" t="s">
        <v>404</v>
      </c>
      <c r="BR104" s="904"/>
      <c r="BS104" s="904"/>
      <c r="BT104" s="904"/>
      <c r="BU104" s="904"/>
      <c r="BV104" s="904"/>
      <c r="BW104" s="904"/>
      <c r="BX104" s="904"/>
      <c r="BY104" s="904"/>
      <c r="BZ104" s="904"/>
      <c r="CA104" s="904"/>
      <c r="CB104" s="904"/>
      <c r="CC104" s="904"/>
      <c r="CD104" s="904"/>
      <c r="CE104" s="904"/>
      <c r="CF104" s="904"/>
      <c r="CG104" s="904"/>
      <c r="CH104" s="904"/>
      <c r="CI104" s="904"/>
      <c r="CJ104" s="904"/>
      <c r="CK104" s="904"/>
      <c r="CL104" s="904"/>
      <c r="CM104" s="904"/>
      <c r="CN104" s="904"/>
      <c r="CO104" s="904"/>
      <c r="CP104" s="904"/>
      <c r="CQ104" s="904"/>
      <c r="CR104" s="904"/>
      <c r="CS104" s="904"/>
      <c r="CT104" s="904"/>
      <c r="CU104" s="904"/>
      <c r="CV104" s="904"/>
      <c r="CW104" s="904"/>
      <c r="CX104" s="904"/>
      <c r="CY104" s="904"/>
      <c r="CZ104" s="904"/>
      <c r="DA104" s="904"/>
      <c r="DB104" s="904"/>
      <c r="DC104" s="904"/>
      <c r="DD104" s="904"/>
      <c r="DE104" s="904"/>
      <c r="DF104" s="904"/>
      <c r="DG104" s="904"/>
      <c r="DH104" s="904"/>
      <c r="DI104" s="904"/>
      <c r="DJ104" s="904"/>
      <c r="DK104" s="904"/>
      <c r="DL104" s="904"/>
      <c r="DM104" s="904"/>
      <c r="DN104" s="904"/>
      <c r="DO104" s="904"/>
      <c r="DP104" s="904"/>
      <c r="DQ104" s="904"/>
      <c r="DR104" s="904"/>
      <c r="DS104" s="904"/>
      <c r="DT104" s="904"/>
      <c r="DU104" s="904"/>
      <c r="DV104" s="904"/>
      <c r="DW104" s="904"/>
      <c r="DX104" s="904"/>
      <c r="DY104" s="904"/>
      <c r="DZ104" s="90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5" t="s">
        <v>407</v>
      </c>
      <c r="B108" s="906"/>
      <c r="C108" s="906"/>
      <c r="D108" s="906"/>
      <c r="E108" s="906"/>
      <c r="F108" s="906"/>
      <c r="G108" s="906"/>
      <c r="H108" s="906"/>
      <c r="I108" s="906"/>
      <c r="J108" s="906"/>
      <c r="K108" s="906"/>
      <c r="L108" s="906"/>
      <c r="M108" s="906"/>
      <c r="N108" s="906"/>
      <c r="O108" s="906"/>
      <c r="P108" s="906"/>
      <c r="Q108" s="906"/>
      <c r="R108" s="906"/>
      <c r="S108" s="906"/>
      <c r="T108" s="906"/>
      <c r="U108" s="906"/>
      <c r="V108" s="906"/>
      <c r="W108" s="906"/>
      <c r="X108" s="906"/>
      <c r="Y108" s="906"/>
      <c r="Z108" s="906"/>
      <c r="AA108" s="906"/>
      <c r="AB108" s="906"/>
      <c r="AC108" s="906"/>
      <c r="AD108" s="906"/>
      <c r="AE108" s="906"/>
      <c r="AF108" s="906"/>
      <c r="AG108" s="906"/>
      <c r="AH108" s="906"/>
      <c r="AI108" s="906"/>
      <c r="AJ108" s="906"/>
      <c r="AK108" s="906"/>
      <c r="AL108" s="906"/>
      <c r="AM108" s="906"/>
      <c r="AN108" s="906"/>
      <c r="AO108" s="906"/>
      <c r="AP108" s="906"/>
      <c r="AQ108" s="906"/>
      <c r="AR108" s="906"/>
      <c r="AS108" s="906"/>
      <c r="AT108" s="907"/>
      <c r="AU108" s="905" t="s">
        <v>408</v>
      </c>
      <c r="AV108" s="906"/>
      <c r="AW108" s="906"/>
      <c r="AX108" s="906"/>
      <c r="AY108" s="906"/>
      <c r="AZ108" s="906"/>
      <c r="BA108" s="906"/>
      <c r="BB108" s="906"/>
      <c r="BC108" s="906"/>
      <c r="BD108" s="906"/>
      <c r="BE108" s="906"/>
      <c r="BF108" s="906"/>
      <c r="BG108" s="906"/>
      <c r="BH108" s="906"/>
      <c r="BI108" s="906"/>
      <c r="BJ108" s="906"/>
      <c r="BK108" s="906"/>
      <c r="BL108" s="906"/>
      <c r="BM108" s="906"/>
      <c r="BN108" s="906"/>
      <c r="BO108" s="906"/>
      <c r="BP108" s="906"/>
      <c r="BQ108" s="906"/>
      <c r="BR108" s="906"/>
      <c r="BS108" s="906"/>
      <c r="BT108" s="906"/>
      <c r="BU108" s="906"/>
      <c r="BV108" s="906"/>
      <c r="BW108" s="906"/>
      <c r="BX108" s="906"/>
      <c r="BY108" s="906"/>
      <c r="BZ108" s="906"/>
      <c r="CA108" s="906"/>
      <c r="CB108" s="906"/>
      <c r="CC108" s="906"/>
      <c r="CD108" s="906"/>
      <c r="CE108" s="906"/>
      <c r="CF108" s="906"/>
      <c r="CG108" s="906"/>
      <c r="CH108" s="906"/>
      <c r="CI108" s="906"/>
      <c r="CJ108" s="906"/>
      <c r="CK108" s="906"/>
      <c r="CL108" s="906"/>
      <c r="CM108" s="906"/>
      <c r="CN108" s="906"/>
      <c r="CO108" s="906"/>
      <c r="CP108" s="906"/>
      <c r="CQ108" s="906"/>
      <c r="CR108" s="906"/>
      <c r="CS108" s="906"/>
      <c r="CT108" s="906"/>
      <c r="CU108" s="906"/>
      <c r="CV108" s="906"/>
      <c r="CW108" s="906"/>
      <c r="CX108" s="906"/>
      <c r="CY108" s="906"/>
      <c r="CZ108" s="906"/>
      <c r="DA108" s="906"/>
      <c r="DB108" s="906"/>
      <c r="DC108" s="906"/>
      <c r="DD108" s="906"/>
      <c r="DE108" s="906"/>
      <c r="DF108" s="906"/>
      <c r="DG108" s="906"/>
      <c r="DH108" s="906"/>
      <c r="DI108" s="906"/>
      <c r="DJ108" s="906"/>
      <c r="DK108" s="906"/>
      <c r="DL108" s="906"/>
      <c r="DM108" s="906"/>
      <c r="DN108" s="906"/>
      <c r="DO108" s="906"/>
      <c r="DP108" s="906"/>
      <c r="DQ108" s="906"/>
      <c r="DR108" s="906"/>
      <c r="DS108" s="906"/>
      <c r="DT108" s="906"/>
      <c r="DU108" s="906"/>
      <c r="DV108" s="906"/>
      <c r="DW108" s="906"/>
      <c r="DX108" s="906"/>
      <c r="DY108" s="906"/>
      <c r="DZ108" s="907"/>
    </row>
    <row r="109" spans="1:131" s="212" customFormat="1" ht="26.25" customHeight="1" x14ac:dyDescent="0.2">
      <c r="A109" s="900" t="s">
        <v>409</v>
      </c>
      <c r="B109" s="881"/>
      <c r="C109" s="881"/>
      <c r="D109" s="881"/>
      <c r="E109" s="881"/>
      <c r="F109" s="881"/>
      <c r="G109" s="881"/>
      <c r="H109" s="881"/>
      <c r="I109" s="881"/>
      <c r="J109" s="881"/>
      <c r="K109" s="881"/>
      <c r="L109" s="881"/>
      <c r="M109" s="881"/>
      <c r="N109" s="881"/>
      <c r="O109" s="881"/>
      <c r="P109" s="881"/>
      <c r="Q109" s="881"/>
      <c r="R109" s="881"/>
      <c r="S109" s="881"/>
      <c r="T109" s="881"/>
      <c r="U109" s="881"/>
      <c r="V109" s="881"/>
      <c r="W109" s="881"/>
      <c r="X109" s="881"/>
      <c r="Y109" s="881"/>
      <c r="Z109" s="882"/>
      <c r="AA109" s="880" t="s">
        <v>410</v>
      </c>
      <c r="AB109" s="881"/>
      <c r="AC109" s="881"/>
      <c r="AD109" s="881"/>
      <c r="AE109" s="882"/>
      <c r="AF109" s="880" t="s">
        <v>411</v>
      </c>
      <c r="AG109" s="881"/>
      <c r="AH109" s="881"/>
      <c r="AI109" s="881"/>
      <c r="AJ109" s="882"/>
      <c r="AK109" s="880" t="s">
        <v>295</v>
      </c>
      <c r="AL109" s="881"/>
      <c r="AM109" s="881"/>
      <c r="AN109" s="881"/>
      <c r="AO109" s="882"/>
      <c r="AP109" s="880" t="s">
        <v>412</v>
      </c>
      <c r="AQ109" s="881"/>
      <c r="AR109" s="881"/>
      <c r="AS109" s="881"/>
      <c r="AT109" s="883"/>
      <c r="AU109" s="900" t="s">
        <v>409</v>
      </c>
      <c r="AV109" s="881"/>
      <c r="AW109" s="881"/>
      <c r="AX109" s="881"/>
      <c r="AY109" s="881"/>
      <c r="AZ109" s="881"/>
      <c r="BA109" s="881"/>
      <c r="BB109" s="881"/>
      <c r="BC109" s="881"/>
      <c r="BD109" s="881"/>
      <c r="BE109" s="881"/>
      <c r="BF109" s="881"/>
      <c r="BG109" s="881"/>
      <c r="BH109" s="881"/>
      <c r="BI109" s="881"/>
      <c r="BJ109" s="881"/>
      <c r="BK109" s="881"/>
      <c r="BL109" s="881"/>
      <c r="BM109" s="881"/>
      <c r="BN109" s="881"/>
      <c r="BO109" s="881"/>
      <c r="BP109" s="882"/>
      <c r="BQ109" s="880" t="s">
        <v>410</v>
      </c>
      <c r="BR109" s="881"/>
      <c r="BS109" s="881"/>
      <c r="BT109" s="881"/>
      <c r="BU109" s="882"/>
      <c r="BV109" s="880" t="s">
        <v>411</v>
      </c>
      <c r="BW109" s="881"/>
      <c r="BX109" s="881"/>
      <c r="BY109" s="881"/>
      <c r="BZ109" s="882"/>
      <c r="CA109" s="880" t="s">
        <v>295</v>
      </c>
      <c r="CB109" s="881"/>
      <c r="CC109" s="881"/>
      <c r="CD109" s="881"/>
      <c r="CE109" s="882"/>
      <c r="CF109" s="901" t="s">
        <v>412</v>
      </c>
      <c r="CG109" s="901"/>
      <c r="CH109" s="901"/>
      <c r="CI109" s="901"/>
      <c r="CJ109" s="901"/>
      <c r="CK109" s="880" t="s">
        <v>413</v>
      </c>
      <c r="CL109" s="881"/>
      <c r="CM109" s="881"/>
      <c r="CN109" s="881"/>
      <c r="CO109" s="881"/>
      <c r="CP109" s="881"/>
      <c r="CQ109" s="881"/>
      <c r="CR109" s="881"/>
      <c r="CS109" s="881"/>
      <c r="CT109" s="881"/>
      <c r="CU109" s="881"/>
      <c r="CV109" s="881"/>
      <c r="CW109" s="881"/>
      <c r="CX109" s="881"/>
      <c r="CY109" s="881"/>
      <c r="CZ109" s="881"/>
      <c r="DA109" s="881"/>
      <c r="DB109" s="881"/>
      <c r="DC109" s="881"/>
      <c r="DD109" s="881"/>
      <c r="DE109" s="881"/>
      <c r="DF109" s="882"/>
      <c r="DG109" s="880" t="s">
        <v>410</v>
      </c>
      <c r="DH109" s="881"/>
      <c r="DI109" s="881"/>
      <c r="DJ109" s="881"/>
      <c r="DK109" s="882"/>
      <c r="DL109" s="880" t="s">
        <v>411</v>
      </c>
      <c r="DM109" s="881"/>
      <c r="DN109" s="881"/>
      <c r="DO109" s="881"/>
      <c r="DP109" s="882"/>
      <c r="DQ109" s="880" t="s">
        <v>295</v>
      </c>
      <c r="DR109" s="881"/>
      <c r="DS109" s="881"/>
      <c r="DT109" s="881"/>
      <c r="DU109" s="882"/>
      <c r="DV109" s="880" t="s">
        <v>412</v>
      </c>
      <c r="DW109" s="881"/>
      <c r="DX109" s="881"/>
      <c r="DY109" s="881"/>
      <c r="DZ109" s="883"/>
    </row>
    <row r="110" spans="1:131" s="212" customFormat="1" ht="26.25" customHeight="1" x14ac:dyDescent="0.2">
      <c r="A110" s="884" t="s">
        <v>414</v>
      </c>
      <c r="B110" s="885"/>
      <c r="C110" s="885"/>
      <c r="D110" s="885"/>
      <c r="E110" s="885"/>
      <c r="F110" s="885"/>
      <c r="G110" s="885"/>
      <c r="H110" s="885"/>
      <c r="I110" s="885"/>
      <c r="J110" s="885"/>
      <c r="K110" s="885"/>
      <c r="L110" s="885"/>
      <c r="M110" s="885"/>
      <c r="N110" s="885"/>
      <c r="O110" s="885"/>
      <c r="P110" s="885"/>
      <c r="Q110" s="885"/>
      <c r="R110" s="885"/>
      <c r="S110" s="885"/>
      <c r="T110" s="885"/>
      <c r="U110" s="885"/>
      <c r="V110" s="885"/>
      <c r="W110" s="885"/>
      <c r="X110" s="885"/>
      <c r="Y110" s="885"/>
      <c r="Z110" s="886"/>
      <c r="AA110" s="887">
        <v>462703</v>
      </c>
      <c r="AB110" s="888"/>
      <c r="AC110" s="888"/>
      <c r="AD110" s="888"/>
      <c r="AE110" s="889"/>
      <c r="AF110" s="890">
        <v>501332</v>
      </c>
      <c r="AG110" s="888"/>
      <c r="AH110" s="888"/>
      <c r="AI110" s="888"/>
      <c r="AJ110" s="889"/>
      <c r="AK110" s="890">
        <v>477537</v>
      </c>
      <c r="AL110" s="888"/>
      <c r="AM110" s="888"/>
      <c r="AN110" s="888"/>
      <c r="AO110" s="889"/>
      <c r="AP110" s="891">
        <v>17.899999999999999</v>
      </c>
      <c r="AQ110" s="892"/>
      <c r="AR110" s="892"/>
      <c r="AS110" s="892"/>
      <c r="AT110" s="893"/>
      <c r="AU110" s="894" t="s">
        <v>69</v>
      </c>
      <c r="AV110" s="895"/>
      <c r="AW110" s="895"/>
      <c r="AX110" s="895"/>
      <c r="AY110" s="895"/>
      <c r="AZ110" s="917" t="s">
        <v>415</v>
      </c>
      <c r="BA110" s="885"/>
      <c r="BB110" s="885"/>
      <c r="BC110" s="885"/>
      <c r="BD110" s="885"/>
      <c r="BE110" s="885"/>
      <c r="BF110" s="885"/>
      <c r="BG110" s="885"/>
      <c r="BH110" s="885"/>
      <c r="BI110" s="885"/>
      <c r="BJ110" s="885"/>
      <c r="BK110" s="885"/>
      <c r="BL110" s="885"/>
      <c r="BM110" s="885"/>
      <c r="BN110" s="885"/>
      <c r="BO110" s="885"/>
      <c r="BP110" s="886"/>
      <c r="BQ110" s="918">
        <v>5136526</v>
      </c>
      <c r="BR110" s="919"/>
      <c r="BS110" s="919"/>
      <c r="BT110" s="919"/>
      <c r="BU110" s="919"/>
      <c r="BV110" s="919">
        <v>4852554</v>
      </c>
      <c r="BW110" s="919"/>
      <c r="BX110" s="919"/>
      <c r="BY110" s="919"/>
      <c r="BZ110" s="919"/>
      <c r="CA110" s="919">
        <v>4703260</v>
      </c>
      <c r="CB110" s="919"/>
      <c r="CC110" s="919"/>
      <c r="CD110" s="919"/>
      <c r="CE110" s="919"/>
      <c r="CF110" s="932">
        <v>176.7</v>
      </c>
      <c r="CG110" s="933"/>
      <c r="CH110" s="933"/>
      <c r="CI110" s="933"/>
      <c r="CJ110" s="933"/>
      <c r="CK110" s="934" t="s">
        <v>416</v>
      </c>
      <c r="CL110" s="935"/>
      <c r="CM110" s="917" t="s">
        <v>417</v>
      </c>
      <c r="CN110" s="885"/>
      <c r="CO110" s="885"/>
      <c r="CP110" s="885"/>
      <c r="CQ110" s="885"/>
      <c r="CR110" s="885"/>
      <c r="CS110" s="885"/>
      <c r="CT110" s="885"/>
      <c r="CU110" s="885"/>
      <c r="CV110" s="885"/>
      <c r="CW110" s="885"/>
      <c r="CX110" s="885"/>
      <c r="CY110" s="885"/>
      <c r="CZ110" s="885"/>
      <c r="DA110" s="885"/>
      <c r="DB110" s="885"/>
      <c r="DC110" s="885"/>
      <c r="DD110" s="885"/>
      <c r="DE110" s="885"/>
      <c r="DF110" s="886"/>
      <c r="DG110" s="918">
        <v>219816</v>
      </c>
      <c r="DH110" s="919"/>
      <c r="DI110" s="919"/>
      <c r="DJ110" s="919"/>
      <c r="DK110" s="919"/>
      <c r="DL110" s="919">
        <v>200435</v>
      </c>
      <c r="DM110" s="919"/>
      <c r="DN110" s="919"/>
      <c r="DO110" s="919"/>
      <c r="DP110" s="919"/>
      <c r="DQ110" s="919">
        <v>181108</v>
      </c>
      <c r="DR110" s="919"/>
      <c r="DS110" s="919"/>
      <c r="DT110" s="919"/>
      <c r="DU110" s="919"/>
      <c r="DV110" s="920">
        <v>6.8</v>
      </c>
      <c r="DW110" s="920"/>
      <c r="DX110" s="920"/>
      <c r="DY110" s="920"/>
      <c r="DZ110" s="921"/>
    </row>
    <row r="111" spans="1:131" s="212" customFormat="1" ht="26.25" customHeight="1" x14ac:dyDescent="0.2">
      <c r="A111" s="922" t="s">
        <v>418</v>
      </c>
      <c r="B111" s="923"/>
      <c r="C111" s="923"/>
      <c r="D111" s="923"/>
      <c r="E111" s="923"/>
      <c r="F111" s="923"/>
      <c r="G111" s="923"/>
      <c r="H111" s="923"/>
      <c r="I111" s="923"/>
      <c r="J111" s="923"/>
      <c r="K111" s="923"/>
      <c r="L111" s="923"/>
      <c r="M111" s="923"/>
      <c r="N111" s="923"/>
      <c r="O111" s="923"/>
      <c r="P111" s="923"/>
      <c r="Q111" s="923"/>
      <c r="R111" s="923"/>
      <c r="S111" s="923"/>
      <c r="T111" s="923"/>
      <c r="U111" s="923"/>
      <c r="V111" s="923"/>
      <c r="W111" s="923"/>
      <c r="X111" s="923"/>
      <c r="Y111" s="923"/>
      <c r="Z111" s="924"/>
      <c r="AA111" s="925" t="s">
        <v>122</v>
      </c>
      <c r="AB111" s="926"/>
      <c r="AC111" s="926"/>
      <c r="AD111" s="926"/>
      <c r="AE111" s="927"/>
      <c r="AF111" s="928" t="s">
        <v>122</v>
      </c>
      <c r="AG111" s="926"/>
      <c r="AH111" s="926"/>
      <c r="AI111" s="926"/>
      <c r="AJ111" s="927"/>
      <c r="AK111" s="928" t="s">
        <v>122</v>
      </c>
      <c r="AL111" s="926"/>
      <c r="AM111" s="926"/>
      <c r="AN111" s="926"/>
      <c r="AO111" s="927"/>
      <c r="AP111" s="929" t="s">
        <v>122</v>
      </c>
      <c r="AQ111" s="930"/>
      <c r="AR111" s="930"/>
      <c r="AS111" s="930"/>
      <c r="AT111" s="931"/>
      <c r="AU111" s="896"/>
      <c r="AV111" s="897"/>
      <c r="AW111" s="897"/>
      <c r="AX111" s="897"/>
      <c r="AY111" s="897"/>
      <c r="AZ111" s="910" t="s">
        <v>419</v>
      </c>
      <c r="BA111" s="911"/>
      <c r="BB111" s="911"/>
      <c r="BC111" s="911"/>
      <c r="BD111" s="911"/>
      <c r="BE111" s="911"/>
      <c r="BF111" s="911"/>
      <c r="BG111" s="911"/>
      <c r="BH111" s="911"/>
      <c r="BI111" s="911"/>
      <c r="BJ111" s="911"/>
      <c r="BK111" s="911"/>
      <c r="BL111" s="911"/>
      <c r="BM111" s="911"/>
      <c r="BN111" s="911"/>
      <c r="BO111" s="911"/>
      <c r="BP111" s="912"/>
      <c r="BQ111" s="913">
        <v>313057</v>
      </c>
      <c r="BR111" s="914"/>
      <c r="BS111" s="914"/>
      <c r="BT111" s="914"/>
      <c r="BU111" s="914"/>
      <c r="BV111" s="914">
        <v>285586</v>
      </c>
      <c r="BW111" s="914"/>
      <c r="BX111" s="914"/>
      <c r="BY111" s="914"/>
      <c r="BZ111" s="914"/>
      <c r="CA111" s="914">
        <v>258165</v>
      </c>
      <c r="CB111" s="914"/>
      <c r="CC111" s="914"/>
      <c r="CD111" s="914"/>
      <c r="CE111" s="914"/>
      <c r="CF111" s="908">
        <v>9.6999999999999993</v>
      </c>
      <c r="CG111" s="909"/>
      <c r="CH111" s="909"/>
      <c r="CI111" s="909"/>
      <c r="CJ111" s="909"/>
      <c r="CK111" s="936"/>
      <c r="CL111" s="937"/>
      <c r="CM111" s="910" t="s">
        <v>420</v>
      </c>
      <c r="CN111" s="911"/>
      <c r="CO111" s="911"/>
      <c r="CP111" s="911"/>
      <c r="CQ111" s="911"/>
      <c r="CR111" s="911"/>
      <c r="CS111" s="911"/>
      <c r="CT111" s="911"/>
      <c r="CU111" s="911"/>
      <c r="CV111" s="911"/>
      <c r="CW111" s="911"/>
      <c r="CX111" s="911"/>
      <c r="CY111" s="911"/>
      <c r="CZ111" s="911"/>
      <c r="DA111" s="911"/>
      <c r="DB111" s="911"/>
      <c r="DC111" s="911"/>
      <c r="DD111" s="911"/>
      <c r="DE111" s="911"/>
      <c r="DF111" s="912"/>
      <c r="DG111" s="913" t="s">
        <v>122</v>
      </c>
      <c r="DH111" s="914"/>
      <c r="DI111" s="914"/>
      <c r="DJ111" s="914"/>
      <c r="DK111" s="914"/>
      <c r="DL111" s="914" t="s">
        <v>122</v>
      </c>
      <c r="DM111" s="914"/>
      <c r="DN111" s="914"/>
      <c r="DO111" s="914"/>
      <c r="DP111" s="914"/>
      <c r="DQ111" s="914" t="s">
        <v>122</v>
      </c>
      <c r="DR111" s="914"/>
      <c r="DS111" s="914"/>
      <c r="DT111" s="914"/>
      <c r="DU111" s="914"/>
      <c r="DV111" s="915" t="s">
        <v>122</v>
      </c>
      <c r="DW111" s="915"/>
      <c r="DX111" s="915"/>
      <c r="DY111" s="915"/>
      <c r="DZ111" s="916"/>
    </row>
    <row r="112" spans="1:131" s="212" customFormat="1" ht="26.25" customHeight="1" x14ac:dyDescent="0.2">
      <c r="A112" s="940" t="s">
        <v>421</v>
      </c>
      <c r="B112" s="941"/>
      <c r="C112" s="911" t="s">
        <v>422</v>
      </c>
      <c r="D112" s="911"/>
      <c r="E112" s="911"/>
      <c r="F112" s="911"/>
      <c r="G112" s="911"/>
      <c r="H112" s="911"/>
      <c r="I112" s="911"/>
      <c r="J112" s="911"/>
      <c r="K112" s="911"/>
      <c r="L112" s="911"/>
      <c r="M112" s="911"/>
      <c r="N112" s="911"/>
      <c r="O112" s="911"/>
      <c r="P112" s="911"/>
      <c r="Q112" s="911"/>
      <c r="R112" s="911"/>
      <c r="S112" s="911"/>
      <c r="T112" s="911"/>
      <c r="U112" s="911"/>
      <c r="V112" s="911"/>
      <c r="W112" s="911"/>
      <c r="X112" s="911"/>
      <c r="Y112" s="911"/>
      <c r="Z112" s="912"/>
      <c r="AA112" s="946" t="s">
        <v>122</v>
      </c>
      <c r="AB112" s="947"/>
      <c r="AC112" s="947"/>
      <c r="AD112" s="947"/>
      <c r="AE112" s="948"/>
      <c r="AF112" s="949" t="s">
        <v>122</v>
      </c>
      <c r="AG112" s="947"/>
      <c r="AH112" s="947"/>
      <c r="AI112" s="947"/>
      <c r="AJ112" s="948"/>
      <c r="AK112" s="949" t="s">
        <v>122</v>
      </c>
      <c r="AL112" s="947"/>
      <c r="AM112" s="947"/>
      <c r="AN112" s="947"/>
      <c r="AO112" s="948"/>
      <c r="AP112" s="950" t="s">
        <v>122</v>
      </c>
      <c r="AQ112" s="951"/>
      <c r="AR112" s="951"/>
      <c r="AS112" s="951"/>
      <c r="AT112" s="952"/>
      <c r="AU112" s="896"/>
      <c r="AV112" s="897"/>
      <c r="AW112" s="897"/>
      <c r="AX112" s="897"/>
      <c r="AY112" s="897"/>
      <c r="AZ112" s="910" t="s">
        <v>423</v>
      </c>
      <c r="BA112" s="911"/>
      <c r="BB112" s="911"/>
      <c r="BC112" s="911"/>
      <c r="BD112" s="911"/>
      <c r="BE112" s="911"/>
      <c r="BF112" s="911"/>
      <c r="BG112" s="911"/>
      <c r="BH112" s="911"/>
      <c r="BI112" s="911"/>
      <c r="BJ112" s="911"/>
      <c r="BK112" s="911"/>
      <c r="BL112" s="911"/>
      <c r="BM112" s="911"/>
      <c r="BN112" s="911"/>
      <c r="BO112" s="911"/>
      <c r="BP112" s="912"/>
      <c r="BQ112" s="913">
        <v>786622</v>
      </c>
      <c r="BR112" s="914"/>
      <c r="BS112" s="914"/>
      <c r="BT112" s="914"/>
      <c r="BU112" s="914"/>
      <c r="BV112" s="914">
        <v>798609</v>
      </c>
      <c r="BW112" s="914"/>
      <c r="BX112" s="914"/>
      <c r="BY112" s="914"/>
      <c r="BZ112" s="914"/>
      <c r="CA112" s="914">
        <v>682754</v>
      </c>
      <c r="CB112" s="914"/>
      <c r="CC112" s="914"/>
      <c r="CD112" s="914"/>
      <c r="CE112" s="914"/>
      <c r="CF112" s="908">
        <v>25.6</v>
      </c>
      <c r="CG112" s="909"/>
      <c r="CH112" s="909"/>
      <c r="CI112" s="909"/>
      <c r="CJ112" s="909"/>
      <c r="CK112" s="936"/>
      <c r="CL112" s="937"/>
      <c r="CM112" s="910" t="s">
        <v>424</v>
      </c>
      <c r="CN112" s="911"/>
      <c r="CO112" s="911"/>
      <c r="CP112" s="911"/>
      <c r="CQ112" s="911"/>
      <c r="CR112" s="911"/>
      <c r="CS112" s="911"/>
      <c r="CT112" s="911"/>
      <c r="CU112" s="911"/>
      <c r="CV112" s="911"/>
      <c r="CW112" s="911"/>
      <c r="CX112" s="911"/>
      <c r="CY112" s="911"/>
      <c r="CZ112" s="911"/>
      <c r="DA112" s="911"/>
      <c r="DB112" s="911"/>
      <c r="DC112" s="911"/>
      <c r="DD112" s="911"/>
      <c r="DE112" s="911"/>
      <c r="DF112" s="912"/>
      <c r="DG112" s="913" t="s">
        <v>122</v>
      </c>
      <c r="DH112" s="914"/>
      <c r="DI112" s="914"/>
      <c r="DJ112" s="914"/>
      <c r="DK112" s="914"/>
      <c r="DL112" s="914" t="s">
        <v>122</v>
      </c>
      <c r="DM112" s="914"/>
      <c r="DN112" s="914"/>
      <c r="DO112" s="914"/>
      <c r="DP112" s="914"/>
      <c r="DQ112" s="914" t="s">
        <v>122</v>
      </c>
      <c r="DR112" s="914"/>
      <c r="DS112" s="914"/>
      <c r="DT112" s="914"/>
      <c r="DU112" s="914"/>
      <c r="DV112" s="915" t="s">
        <v>122</v>
      </c>
      <c r="DW112" s="915"/>
      <c r="DX112" s="915"/>
      <c r="DY112" s="915"/>
      <c r="DZ112" s="916"/>
    </row>
    <row r="113" spans="1:130" s="212" customFormat="1" ht="26.25" customHeight="1" x14ac:dyDescent="0.2">
      <c r="A113" s="942"/>
      <c r="B113" s="943"/>
      <c r="C113" s="911" t="s">
        <v>425</v>
      </c>
      <c r="D113" s="911"/>
      <c r="E113" s="911"/>
      <c r="F113" s="911"/>
      <c r="G113" s="911"/>
      <c r="H113" s="911"/>
      <c r="I113" s="911"/>
      <c r="J113" s="911"/>
      <c r="K113" s="911"/>
      <c r="L113" s="911"/>
      <c r="M113" s="911"/>
      <c r="N113" s="911"/>
      <c r="O113" s="911"/>
      <c r="P113" s="911"/>
      <c r="Q113" s="911"/>
      <c r="R113" s="911"/>
      <c r="S113" s="911"/>
      <c r="T113" s="911"/>
      <c r="U113" s="911"/>
      <c r="V113" s="911"/>
      <c r="W113" s="911"/>
      <c r="X113" s="911"/>
      <c r="Y113" s="911"/>
      <c r="Z113" s="912"/>
      <c r="AA113" s="925">
        <v>69402</v>
      </c>
      <c r="AB113" s="926"/>
      <c r="AC113" s="926"/>
      <c r="AD113" s="926"/>
      <c r="AE113" s="927"/>
      <c r="AF113" s="928">
        <v>80951</v>
      </c>
      <c r="AG113" s="926"/>
      <c r="AH113" s="926"/>
      <c r="AI113" s="926"/>
      <c r="AJ113" s="927"/>
      <c r="AK113" s="928">
        <v>43448</v>
      </c>
      <c r="AL113" s="926"/>
      <c r="AM113" s="926"/>
      <c r="AN113" s="926"/>
      <c r="AO113" s="927"/>
      <c r="AP113" s="929">
        <v>1.6</v>
      </c>
      <c r="AQ113" s="930"/>
      <c r="AR113" s="930"/>
      <c r="AS113" s="930"/>
      <c r="AT113" s="931"/>
      <c r="AU113" s="896"/>
      <c r="AV113" s="897"/>
      <c r="AW113" s="897"/>
      <c r="AX113" s="897"/>
      <c r="AY113" s="897"/>
      <c r="AZ113" s="910" t="s">
        <v>426</v>
      </c>
      <c r="BA113" s="911"/>
      <c r="BB113" s="911"/>
      <c r="BC113" s="911"/>
      <c r="BD113" s="911"/>
      <c r="BE113" s="911"/>
      <c r="BF113" s="911"/>
      <c r="BG113" s="911"/>
      <c r="BH113" s="911"/>
      <c r="BI113" s="911"/>
      <c r="BJ113" s="911"/>
      <c r="BK113" s="911"/>
      <c r="BL113" s="911"/>
      <c r="BM113" s="911"/>
      <c r="BN113" s="911"/>
      <c r="BO113" s="911"/>
      <c r="BP113" s="912"/>
      <c r="BQ113" s="913">
        <v>35895</v>
      </c>
      <c r="BR113" s="914"/>
      <c r="BS113" s="914"/>
      <c r="BT113" s="914"/>
      <c r="BU113" s="914"/>
      <c r="BV113" s="914">
        <v>25536</v>
      </c>
      <c r="BW113" s="914"/>
      <c r="BX113" s="914"/>
      <c r="BY113" s="914"/>
      <c r="BZ113" s="914"/>
      <c r="CA113" s="914">
        <v>16954</v>
      </c>
      <c r="CB113" s="914"/>
      <c r="CC113" s="914"/>
      <c r="CD113" s="914"/>
      <c r="CE113" s="914"/>
      <c r="CF113" s="908">
        <v>0.6</v>
      </c>
      <c r="CG113" s="909"/>
      <c r="CH113" s="909"/>
      <c r="CI113" s="909"/>
      <c r="CJ113" s="909"/>
      <c r="CK113" s="936"/>
      <c r="CL113" s="937"/>
      <c r="CM113" s="910" t="s">
        <v>427</v>
      </c>
      <c r="CN113" s="911"/>
      <c r="CO113" s="911"/>
      <c r="CP113" s="911"/>
      <c r="CQ113" s="911"/>
      <c r="CR113" s="911"/>
      <c r="CS113" s="911"/>
      <c r="CT113" s="911"/>
      <c r="CU113" s="911"/>
      <c r="CV113" s="911"/>
      <c r="CW113" s="911"/>
      <c r="CX113" s="911"/>
      <c r="CY113" s="911"/>
      <c r="CZ113" s="911"/>
      <c r="DA113" s="911"/>
      <c r="DB113" s="911"/>
      <c r="DC113" s="911"/>
      <c r="DD113" s="911"/>
      <c r="DE113" s="911"/>
      <c r="DF113" s="912"/>
      <c r="DG113" s="946" t="s">
        <v>122</v>
      </c>
      <c r="DH113" s="947"/>
      <c r="DI113" s="947"/>
      <c r="DJ113" s="947"/>
      <c r="DK113" s="948"/>
      <c r="DL113" s="949" t="s">
        <v>122</v>
      </c>
      <c r="DM113" s="947"/>
      <c r="DN113" s="947"/>
      <c r="DO113" s="947"/>
      <c r="DP113" s="948"/>
      <c r="DQ113" s="949" t="s">
        <v>122</v>
      </c>
      <c r="DR113" s="947"/>
      <c r="DS113" s="947"/>
      <c r="DT113" s="947"/>
      <c r="DU113" s="948"/>
      <c r="DV113" s="950" t="s">
        <v>122</v>
      </c>
      <c r="DW113" s="951"/>
      <c r="DX113" s="951"/>
      <c r="DY113" s="951"/>
      <c r="DZ113" s="952"/>
    </row>
    <row r="114" spans="1:130" s="212" customFormat="1" ht="26.25" customHeight="1" x14ac:dyDescent="0.2">
      <c r="A114" s="942"/>
      <c r="B114" s="943"/>
      <c r="C114" s="911" t="s">
        <v>428</v>
      </c>
      <c r="D114" s="911"/>
      <c r="E114" s="911"/>
      <c r="F114" s="911"/>
      <c r="G114" s="911"/>
      <c r="H114" s="911"/>
      <c r="I114" s="911"/>
      <c r="J114" s="911"/>
      <c r="K114" s="911"/>
      <c r="L114" s="911"/>
      <c r="M114" s="911"/>
      <c r="N114" s="911"/>
      <c r="O114" s="911"/>
      <c r="P114" s="911"/>
      <c r="Q114" s="911"/>
      <c r="R114" s="911"/>
      <c r="S114" s="911"/>
      <c r="T114" s="911"/>
      <c r="U114" s="911"/>
      <c r="V114" s="911"/>
      <c r="W114" s="911"/>
      <c r="X114" s="911"/>
      <c r="Y114" s="911"/>
      <c r="Z114" s="912"/>
      <c r="AA114" s="946">
        <v>12827</v>
      </c>
      <c r="AB114" s="947"/>
      <c r="AC114" s="947"/>
      <c r="AD114" s="947"/>
      <c r="AE114" s="948"/>
      <c r="AF114" s="949">
        <v>19169</v>
      </c>
      <c r="AG114" s="947"/>
      <c r="AH114" s="947"/>
      <c r="AI114" s="947"/>
      <c r="AJ114" s="948"/>
      <c r="AK114" s="949">
        <v>6774</v>
      </c>
      <c r="AL114" s="947"/>
      <c r="AM114" s="947"/>
      <c r="AN114" s="947"/>
      <c r="AO114" s="948"/>
      <c r="AP114" s="950">
        <v>0.3</v>
      </c>
      <c r="AQ114" s="951"/>
      <c r="AR114" s="951"/>
      <c r="AS114" s="951"/>
      <c r="AT114" s="952"/>
      <c r="AU114" s="896"/>
      <c r="AV114" s="897"/>
      <c r="AW114" s="897"/>
      <c r="AX114" s="897"/>
      <c r="AY114" s="897"/>
      <c r="AZ114" s="910" t="s">
        <v>429</v>
      </c>
      <c r="BA114" s="911"/>
      <c r="BB114" s="911"/>
      <c r="BC114" s="911"/>
      <c r="BD114" s="911"/>
      <c r="BE114" s="911"/>
      <c r="BF114" s="911"/>
      <c r="BG114" s="911"/>
      <c r="BH114" s="911"/>
      <c r="BI114" s="911"/>
      <c r="BJ114" s="911"/>
      <c r="BK114" s="911"/>
      <c r="BL114" s="911"/>
      <c r="BM114" s="911"/>
      <c r="BN114" s="911"/>
      <c r="BO114" s="911"/>
      <c r="BP114" s="912"/>
      <c r="BQ114" s="913">
        <v>684321</v>
      </c>
      <c r="BR114" s="914"/>
      <c r="BS114" s="914"/>
      <c r="BT114" s="914"/>
      <c r="BU114" s="914"/>
      <c r="BV114" s="914">
        <v>653346</v>
      </c>
      <c r="BW114" s="914"/>
      <c r="BX114" s="914"/>
      <c r="BY114" s="914"/>
      <c r="BZ114" s="914"/>
      <c r="CA114" s="914">
        <v>711704</v>
      </c>
      <c r="CB114" s="914"/>
      <c r="CC114" s="914"/>
      <c r="CD114" s="914"/>
      <c r="CE114" s="914"/>
      <c r="CF114" s="908">
        <v>26.7</v>
      </c>
      <c r="CG114" s="909"/>
      <c r="CH114" s="909"/>
      <c r="CI114" s="909"/>
      <c r="CJ114" s="909"/>
      <c r="CK114" s="936"/>
      <c r="CL114" s="937"/>
      <c r="CM114" s="910" t="s">
        <v>430</v>
      </c>
      <c r="CN114" s="911"/>
      <c r="CO114" s="911"/>
      <c r="CP114" s="911"/>
      <c r="CQ114" s="911"/>
      <c r="CR114" s="911"/>
      <c r="CS114" s="911"/>
      <c r="CT114" s="911"/>
      <c r="CU114" s="911"/>
      <c r="CV114" s="911"/>
      <c r="CW114" s="911"/>
      <c r="CX114" s="911"/>
      <c r="CY114" s="911"/>
      <c r="CZ114" s="911"/>
      <c r="DA114" s="911"/>
      <c r="DB114" s="911"/>
      <c r="DC114" s="911"/>
      <c r="DD114" s="911"/>
      <c r="DE114" s="911"/>
      <c r="DF114" s="912"/>
      <c r="DG114" s="946" t="s">
        <v>122</v>
      </c>
      <c r="DH114" s="947"/>
      <c r="DI114" s="947"/>
      <c r="DJ114" s="947"/>
      <c r="DK114" s="948"/>
      <c r="DL114" s="949" t="s">
        <v>122</v>
      </c>
      <c r="DM114" s="947"/>
      <c r="DN114" s="947"/>
      <c r="DO114" s="947"/>
      <c r="DP114" s="948"/>
      <c r="DQ114" s="949" t="s">
        <v>122</v>
      </c>
      <c r="DR114" s="947"/>
      <c r="DS114" s="947"/>
      <c r="DT114" s="947"/>
      <c r="DU114" s="948"/>
      <c r="DV114" s="950" t="s">
        <v>122</v>
      </c>
      <c r="DW114" s="951"/>
      <c r="DX114" s="951"/>
      <c r="DY114" s="951"/>
      <c r="DZ114" s="952"/>
    </row>
    <row r="115" spans="1:130" s="212" customFormat="1" ht="26.25" customHeight="1" x14ac:dyDescent="0.2">
      <c r="A115" s="942"/>
      <c r="B115" s="943"/>
      <c r="C115" s="911" t="s">
        <v>431</v>
      </c>
      <c r="D115" s="911"/>
      <c r="E115" s="911"/>
      <c r="F115" s="911"/>
      <c r="G115" s="911"/>
      <c r="H115" s="911"/>
      <c r="I115" s="911"/>
      <c r="J115" s="911"/>
      <c r="K115" s="911"/>
      <c r="L115" s="911"/>
      <c r="M115" s="911"/>
      <c r="N115" s="911"/>
      <c r="O115" s="911"/>
      <c r="P115" s="911"/>
      <c r="Q115" s="911"/>
      <c r="R115" s="911"/>
      <c r="S115" s="911"/>
      <c r="T115" s="911"/>
      <c r="U115" s="911"/>
      <c r="V115" s="911"/>
      <c r="W115" s="911"/>
      <c r="X115" s="911"/>
      <c r="Y115" s="911"/>
      <c r="Z115" s="912"/>
      <c r="AA115" s="925">
        <v>17776</v>
      </c>
      <c r="AB115" s="926"/>
      <c r="AC115" s="926"/>
      <c r="AD115" s="926"/>
      <c r="AE115" s="927"/>
      <c r="AF115" s="928">
        <v>27095</v>
      </c>
      <c r="AG115" s="926"/>
      <c r="AH115" s="926"/>
      <c r="AI115" s="926"/>
      <c r="AJ115" s="927"/>
      <c r="AK115" s="928">
        <v>27147</v>
      </c>
      <c r="AL115" s="926"/>
      <c r="AM115" s="926"/>
      <c r="AN115" s="926"/>
      <c r="AO115" s="927"/>
      <c r="AP115" s="929">
        <v>1</v>
      </c>
      <c r="AQ115" s="930"/>
      <c r="AR115" s="930"/>
      <c r="AS115" s="930"/>
      <c r="AT115" s="931"/>
      <c r="AU115" s="896"/>
      <c r="AV115" s="897"/>
      <c r="AW115" s="897"/>
      <c r="AX115" s="897"/>
      <c r="AY115" s="897"/>
      <c r="AZ115" s="910" t="s">
        <v>432</v>
      </c>
      <c r="BA115" s="911"/>
      <c r="BB115" s="911"/>
      <c r="BC115" s="911"/>
      <c r="BD115" s="911"/>
      <c r="BE115" s="911"/>
      <c r="BF115" s="911"/>
      <c r="BG115" s="911"/>
      <c r="BH115" s="911"/>
      <c r="BI115" s="911"/>
      <c r="BJ115" s="911"/>
      <c r="BK115" s="911"/>
      <c r="BL115" s="911"/>
      <c r="BM115" s="911"/>
      <c r="BN115" s="911"/>
      <c r="BO115" s="911"/>
      <c r="BP115" s="912"/>
      <c r="BQ115" s="913" t="s">
        <v>122</v>
      </c>
      <c r="BR115" s="914"/>
      <c r="BS115" s="914"/>
      <c r="BT115" s="914"/>
      <c r="BU115" s="914"/>
      <c r="BV115" s="914" t="s">
        <v>122</v>
      </c>
      <c r="BW115" s="914"/>
      <c r="BX115" s="914"/>
      <c r="BY115" s="914"/>
      <c r="BZ115" s="914"/>
      <c r="CA115" s="914" t="s">
        <v>122</v>
      </c>
      <c r="CB115" s="914"/>
      <c r="CC115" s="914"/>
      <c r="CD115" s="914"/>
      <c r="CE115" s="914"/>
      <c r="CF115" s="908" t="s">
        <v>122</v>
      </c>
      <c r="CG115" s="909"/>
      <c r="CH115" s="909"/>
      <c r="CI115" s="909"/>
      <c r="CJ115" s="909"/>
      <c r="CK115" s="936"/>
      <c r="CL115" s="937"/>
      <c r="CM115" s="910" t="s">
        <v>433</v>
      </c>
      <c r="CN115" s="911"/>
      <c r="CO115" s="911"/>
      <c r="CP115" s="911"/>
      <c r="CQ115" s="911"/>
      <c r="CR115" s="911"/>
      <c r="CS115" s="911"/>
      <c r="CT115" s="911"/>
      <c r="CU115" s="911"/>
      <c r="CV115" s="911"/>
      <c r="CW115" s="911"/>
      <c r="CX115" s="911"/>
      <c r="CY115" s="911"/>
      <c r="CZ115" s="911"/>
      <c r="DA115" s="911"/>
      <c r="DB115" s="911"/>
      <c r="DC115" s="911"/>
      <c r="DD115" s="911"/>
      <c r="DE115" s="911"/>
      <c r="DF115" s="912"/>
      <c r="DG115" s="946" t="s">
        <v>122</v>
      </c>
      <c r="DH115" s="947"/>
      <c r="DI115" s="947"/>
      <c r="DJ115" s="947"/>
      <c r="DK115" s="948"/>
      <c r="DL115" s="949" t="s">
        <v>122</v>
      </c>
      <c r="DM115" s="947"/>
      <c r="DN115" s="947"/>
      <c r="DO115" s="947"/>
      <c r="DP115" s="948"/>
      <c r="DQ115" s="949" t="s">
        <v>122</v>
      </c>
      <c r="DR115" s="947"/>
      <c r="DS115" s="947"/>
      <c r="DT115" s="947"/>
      <c r="DU115" s="948"/>
      <c r="DV115" s="950" t="s">
        <v>122</v>
      </c>
      <c r="DW115" s="951"/>
      <c r="DX115" s="951"/>
      <c r="DY115" s="951"/>
      <c r="DZ115" s="952"/>
    </row>
    <row r="116" spans="1:130" s="212" customFormat="1" ht="26.25" customHeight="1" x14ac:dyDescent="0.2">
      <c r="A116" s="944"/>
      <c r="B116" s="945"/>
      <c r="C116" s="953" t="s">
        <v>434</v>
      </c>
      <c r="D116" s="953"/>
      <c r="E116" s="953"/>
      <c r="F116" s="953"/>
      <c r="G116" s="953"/>
      <c r="H116" s="953"/>
      <c r="I116" s="953"/>
      <c r="J116" s="953"/>
      <c r="K116" s="953"/>
      <c r="L116" s="953"/>
      <c r="M116" s="953"/>
      <c r="N116" s="953"/>
      <c r="O116" s="953"/>
      <c r="P116" s="953"/>
      <c r="Q116" s="953"/>
      <c r="R116" s="953"/>
      <c r="S116" s="953"/>
      <c r="T116" s="953"/>
      <c r="U116" s="953"/>
      <c r="V116" s="953"/>
      <c r="W116" s="953"/>
      <c r="X116" s="953"/>
      <c r="Y116" s="953"/>
      <c r="Z116" s="954"/>
      <c r="AA116" s="946" t="s">
        <v>122</v>
      </c>
      <c r="AB116" s="947"/>
      <c r="AC116" s="947"/>
      <c r="AD116" s="947"/>
      <c r="AE116" s="948"/>
      <c r="AF116" s="949" t="s">
        <v>122</v>
      </c>
      <c r="AG116" s="947"/>
      <c r="AH116" s="947"/>
      <c r="AI116" s="947"/>
      <c r="AJ116" s="948"/>
      <c r="AK116" s="949" t="s">
        <v>122</v>
      </c>
      <c r="AL116" s="947"/>
      <c r="AM116" s="947"/>
      <c r="AN116" s="947"/>
      <c r="AO116" s="948"/>
      <c r="AP116" s="950" t="s">
        <v>122</v>
      </c>
      <c r="AQ116" s="951"/>
      <c r="AR116" s="951"/>
      <c r="AS116" s="951"/>
      <c r="AT116" s="952"/>
      <c r="AU116" s="896"/>
      <c r="AV116" s="897"/>
      <c r="AW116" s="897"/>
      <c r="AX116" s="897"/>
      <c r="AY116" s="897"/>
      <c r="AZ116" s="955" t="s">
        <v>435</v>
      </c>
      <c r="BA116" s="956"/>
      <c r="BB116" s="956"/>
      <c r="BC116" s="956"/>
      <c r="BD116" s="956"/>
      <c r="BE116" s="956"/>
      <c r="BF116" s="956"/>
      <c r="BG116" s="956"/>
      <c r="BH116" s="956"/>
      <c r="BI116" s="956"/>
      <c r="BJ116" s="956"/>
      <c r="BK116" s="956"/>
      <c r="BL116" s="956"/>
      <c r="BM116" s="956"/>
      <c r="BN116" s="956"/>
      <c r="BO116" s="956"/>
      <c r="BP116" s="957"/>
      <c r="BQ116" s="913" t="s">
        <v>122</v>
      </c>
      <c r="BR116" s="914"/>
      <c r="BS116" s="914"/>
      <c r="BT116" s="914"/>
      <c r="BU116" s="914"/>
      <c r="BV116" s="914" t="s">
        <v>122</v>
      </c>
      <c r="BW116" s="914"/>
      <c r="BX116" s="914"/>
      <c r="BY116" s="914"/>
      <c r="BZ116" s="914"/>
      <c r="CA116" s="914" t="s">
        <v>122</v>
      </c>
      <c r="CB116" s="914"/>
      <c r="CC116" s="914"/>
      <c r="CD116" s="914"/>
      <c r="CE116" s="914"/>
      <c r="CF116" s="908" t="s">
        <v>122</v>
      </c>
      <c r="CG116" s="909"/>
      <c r="CH116" s="909"/>
      <c r="CI116" s="909"/>
      <c r="CJ116" s="909"/>
      <c r="CK116" s="936"/>
      <c r="CL116" s="937"/>
      <c r="CM116" s="910" t="s">
        <v>436</v>
      </c>
      <c r="CN116" s="911"/>
      <c r="CO116" s="911"/>
      <c r="CP116" s="911"/>
      <c r="CQ116" s="911"/>
      <c r="CR116" s="911"/>
      <c r="CS116" s="911"/>
      <c r="CT116" s="911"/>
      <c r="CU116" s="911"/>
      <c r="CV116" s="911"/>
      <c r="CW116" s="911"/>
      <c r="CX116" s="911"/>
      <c r="CY116" s="911"/>
      <c r="CZ116" s="911"/>
      <c r="DA116" s="911"/>
      <c r="DB116" s="911"/>
      <c r="DC116" s="911"/>
      <c r="DD116" s="911"/>
      <c r="DE116" s="911"/>
      <c r="DF116" s="912"/>
      <c r="DG116" s="946" t="s">
        <v>122</v>
      </c>
      <c r="DH116" s="947"/>
      <c r="DI116" s="947"/>
      <c r="DJ116" s="947"/>
      <c r="DK116" s="948"/>
      <c r="DL116" s="949" t="s">
        <v>122</v>
      </c>
      <c r="DM116" s="947"/>
      <c r="DN116" s="947"/>
      <c r="DO116" s="947"/>
      <c r="DP116" s="948"/>
      <c r="DQ116" s="949" t="s">
        <v>122</v>
      </c>
      <c r="DR116" s="947"/>
      <c r="DS116" s="947"/>
      <c r="DT116" s="947"/>
      <c r="DU116" s="948"/>
      <c r="DV116" s="950" t="s">
        <v>122</v>
      </c>
      <c r="DW116" s="951"/>
      <c r="DX116" s="951"/>
      <c r="DY116" s="951"/>
      <c r="DZ116" s="952"/>
    </row>
    <row r="117" spans="1:130" s="212" customFormat="1" ht="26.25" customHeight="1" x14ac:dyDescent="0.2">
      <c r="A117" s="900" t="s">
        <v>178</v>
      </c>
      <c r="B117" s="881"/>
      <c r="C117" s="881"/>
      <c r="D117" s="881"/>
      <c r="E117" s="881"/>
      <c r="F117" s="881"/>
      <c r="G117" s="881"/>
      <c r="H117" s="881"/>
      <c r="I117" s="881"/>
      <c r="J117" s="881"/>
      <c r="K117" s="881"/>
      <c r="L117" s="881"/>
      <c r="M117" s="881"/>
      <c r="N117" s="881"/>
      <c r="O117" s="881"/>
      <c r="P117" s="881"/>
      <c r="Q117" s="881"/>
      <c r="R117" s="881"/>
      <c r="S117" s="881"/>
      <c r="T117" s="881"/>
      <c r="U117" s="881"/>
      <c r="V117" s="881"/>
      <c r="W117" s="881"/>
      <c r="X117" s="881"/>
      <c r="Y117" s="965" t="s">
        <v>437</v>
      </c>
      <c r="Z117" s="882"/>
      <c r="AA117" s="966">
        <v>562708</v>
      </c>
      <c r="AB117" s="967"/>
      <c r="AC117" s="967"/>
      <c r="AD117" s="967"/>
      <c r="AE117" s="968"/>
      <c r="AF117" s="969">
        <v>628547</v>
      </c>
      <c r="AG117" s="967"/>
      <c r="AH117" s="967"/>
      <c r="AI117" s="967"/>
      <c r="AJ117" s="968"/>
      <c r="AK117" s="969">
        <v>554906</v>
      </c>
      <c r="AL117" s="967"/>
      <c r="AM117" s="967"/>
      <c r="AN117" s="967"/>
      <c r="AO117" s="968"/>
      <c r="AP117" s="970"/>
      <c r="AQ117" s="971"/>
      <c r="AR117" s="971"/>
      <c r="AS117" s="971"/>
      <c r="AT117" s="972"/>
      <c r="AU117" s="896"/>
      <c r="AV117" s="897"/>
      <c r="AW117" s="897"/>
      <c r="AX117" s="897"/>
      <c r="AY117" s="897"/>
      <c r="AZ117" s="962" t="s">
        <v>438</v>
      </c>
      <c r="BA117" s="963"/>
      <c r="BB117" s="963"/>
      <c r="BC117" s="963"/>
      <c r="BD117" s="963"/>
      <c r="BE117" s="963"/>
      <c r="BF117" s="963"/>
      <c r="BG117" s="963"/>
      <c r="BH117" s="963"/>
      <c r="BI117" s="963"/>
      <c r="BJ117" s="963"/>
      <c r="BK117" s="963"/>
      <c r="BL117" s="963"/>
      <c r="BM117" s="963"/>
      <c r="BN117" s="963"/>
      <c r="BO117" s="963"/>
      <c r="BP117" s="964"/>
      <c r="BQ117" s="913" t="s">
        <v>122</v>
      </c>
      <c r="BR117" s="914"/>
      <c r="BS117" s="914"/>
      <c r="BT117" s="914"/>
      <c r="BU117" s="914"/>
      <c r="BV117" s="914" t="s">
        <v>122</v>
      </c>
      <c r="BW117" s="914"/>
      <c r="BX117" s="914"/>
      <c r="BY117" s="914"/>
      <c r="BZ117" s="914"/>
      <c r="CA117" s="914" t="s">
        <v>122</v>
      </c>
      <c r="CB117" s="914"/>
      <c r="CC117" s="914"/>
      <c r="CD117" s="914"/>
      <c r="CE117" s="914"/>
      <c r="CF117" s="908" t="s">
        <v>122</v>
      </c>
      <c r="CG117" s="909"/>
      <c r="CH117" s="909"/>
      <c r="CI117" s="909"/>
      <c r="CJ117" s="909"/>
      <c r="CK117" s="936"/>
      <c r="CL117" s="937"/>
      <c r="CM117" s="910" t="s">
        <v>439</v>
      </c>
      <c r="CN117" s="911"/>
      <c r="CO117" s="911"/>
      <c r="CP117" s="911"/>
      <c r="CQ117" s="911"/>
      <c r="CR117" s="911"/>
      <c r="CS117" s="911"/>
      <c r="CT117" s="911"/>
      <c r="CU117" s="911"/>
      <c r="CV117" s="911"/>
      <c r="CW117" s="911"/>
      <c r="CX117" s="911"/>
      <c r="CY117" s="911"/>
      <c r="CZ117" s="911"/>
      <c r="DA117" s="911"/>
      <c r="DB117" s="911"/>
      <c r="DC117" s="911"/>
      <c r="DD117" s="911"/>
      <c r="DE117" s="911"/>
      <c r="DF117" s="912"/>
      <c r="DG117" s="946" t="s">
        <v>122</v>
      </c>
      <c r="DH117" s="947"/>
      <c r="DI117" s="947"/>
      <c r="DJ117" s="947"/>
      <c r="DK117" s="948"/>
      <c r="DL117" s="949" t="s">
        <v>122</v>
      </c>
      <c r="DM117" s="947"/>
      <c r="DN117" s="947"/>
      <c r="DO117" s="947"/>
      <c r="DP117" s="948"/>
      <c r="DQ117" s="949" t="s">
        <v>122</v>
      </c>
      <c r="DR117" s="947"/>
      <c r="DS117" s="947"/>
      <c r="DT117" s="947"/>
      <c r="DU117" s="948"/>
      <c r="DV117" s="950" t="s">
        <v>122</v>
      </c>
      <c r="DW117" s="951"/>
      <c r="DX117" s="951"/>
      <c r="DY117" s="951"/>
      <c r="DZ117" s="952"/>
    </row>
    <row r="118" spans="1:130" s="212" customFormat="1" ht="26.25" customHeight="1" x14ac:dyDescent="0.2">
      <c r="A118" s="900" t="s">
        <v>413</v>
      </c>
      <c r="B118" s="881"/>
      <c r="C118" s="881"/>
      <c r="D118" s="881"/>
      <c r="E118" s="881"/>
      <c r="F118" s="881"/>
      <c r="G118" s="881"/>
      <c r="H118" s="881"/>
      <c r="I118" s="881"/>
      <c r="J118" s="881"/>
      <c r="K118" s="881"/>
      <c r="L118" s="881"/>
      <c r="M118" s="881"/>
      <c r="N118" s="881"/>
      <c r="O118" s="881"/>
      <c r="P118" s="881"/>
      <c r="Q118" s="881"/>
      <c r="R118" s="881"/>
      <c r="S118" s="881"/>
      <c r="T118" s="881"/>
      <c r="U118" s="881"/>
      <c r="V118" s="881"/>
      <c r="W118" s="881"/>
      <c r="X118" s="881"/>
      <c r="Y118" s="881"/>
      <c r="Z118" s="882"/>
      <c r="AA118" s="880" t="s">
        <v>410</v>
      </c>
      <c r="AB118" s="881"/>
      <c r="AC118" s="881"/>
      <c r="AD118" s="881"/>
      <c r="AE118" s="882"/>
      <c r="AF118" s="880" t="s">
        <v>411</v>
      </c>
      <c r="AG118" s="881"/>
      <c r="AH118" s="881"/>
      <c r="AI118" s="881"/>
      <c r="AJ118" s="882"/>
      <c r="AK118" s="880" t="s">
        <v>295</v>
      </c>
      <c r="AL118" s="881"/>
      <c r="AM118" s="881"/>
      <c r="AN118" s="881"/>
      <c r="AO118" s="882"/>
      <c r="AP118" s="958" t="s">
        <v>412</v>
      </c>
      <c r="AQ118" s="959"/>
      <c r="AR118" s="959"/>
      <c r="AS118" s="959"/>
      <c r="AT118" s="960"/>
      <c r="AU118" s="896"/>
      <c r="AV118" s="897"/>
      <c r="AW118" s="897"/>
      <c r="AX118" s="897"/>
      <c r="AY118" s="897"/>
      <c r="AZ118" s="961" t="s">
        <v>440</v>
      </c>
      <c r="BA118" s="953"/>
      <c r="BB118" s="953"/>
      <c r="BC118" s="953"/>
      <c r="BD118" s="953"/>
      <c r="BE118" s="953"/>
      <c r="BF118" s="953"/>
      <c r="BG118" s="953"/>
      <c r="BH118" s="953"/>
      <c r="BI118" s="953"/>
      <c r="BJ118" s="953"/>
      <c r="BK118" s="953"/>
      <c r="BL118" s="953"/>
      <c r="BM118" s="953"/>
      <c r="BN118" s="953"/>
      <c r="BO118" s="953"/>
      <c r="BP118" s="954"/>
      <c r="BQ118" s="987" t="s">
        <v>122</v>
      </c>
      <c r="BR118" s="988"/>
      <c r="BS118" s="988"/>
      <c r="BT118" s="988"/>
      <c r="BU118" s="988"/>
      <c r="BV118" s="988" t="s">
        <v>122</v>
      </c>
      <c r="BW118" s="988"/>
      <c r="BX118" s="988"/>
      <c r="BY118" s="988"/>
      <c r="BZ118" s="988"/>
      <c r="CA118" s="988" t="s">
        <v>122</v>
      </c>
      <c r="CB118" s="988"/>
      <c r="CC118" s="988"/>
      <c r="CD118" s="988"/>
      <c r="CE118" s="988"/>
      <c r="CF118" s="908" t="s">
        <v>122</v>
      </c>
      <c r="CG118" s="909"/>
      <c r="CH118" s="909"/>
      <c r="CI118" s="909"/>
      <c r="CJ118" s="909"/>
      <c r="CK118" s="936"/>
      <c r="CL118" s="937"/>
      <c r="CM118" s="910" t="s">
        <v>441</v>
      </c>
      <c r="CN118" s="911"/>
      <c r="CO118" s="911"/>
      <c r="CP118" s="911"/>
      <c r="CQ118" s="911"/>
      <c r="CR118" s="911"/>
      <c r="CS118" s="911"/>
      <c r="CT118" s="911"/>
      <c r="CU118" s="911"/>
      <c r="CV118" s="911"/>
      <c r="CW118" s="911"/>
      <c r="CX118" s="911"/>
      <c r="CY118" s="911"/>
      <c r="CZ118" s="911"/>
      <c r="DA118" s="911"/>
      <c r="DB118" s="911"/>
      <c r="DC118" s="911"/>
      <c r="DD118" s="911"/>
      <c r="DE118" s="911"/>
      <c r="DF118" s="912"/>
      <c r="DG118" s="946" t="s">
        <v>122</v>
      </c>
      <c r="DH118" s="947"/>
      <c r="DI118" s="947"/>
      <c r="DJ118" s="947"/>
      <c r="DK118" s="948"/>
      <c r="DL118" s="949" t="s">
        <v>122</v>
      </c>
      <c r="DM118" s="947"/>
      <c r="DN118" s="947"/>
      <c r="DO118" s="947"/>
      <c r="DP118" s="948"/>
      <c r="DQ118" s="949" t="s">
        <v>122</v>
      </c>
      <c r="DR118" s="947"/>
      <c r="DS118" s="947"/>
      <c r="DT118" s="947"/>
      <c r="DU118" s="948"/>
      <c r="DV118" s="950" t="s">
        <v>122</v>
      </c>
      <c r="DW118" s="951"/>
      <c r="DX118" s="951"/>
      <c r="DY118" s="951"/>
      <c r="DZ118" s="952"/>
    </row>
    <row r="119" spans="1:130" s="212" customFormat="1" ht="26.25" customHeight="1" x14ac:dyDescent="0.2">
      <c r="A119" s="1044" t="s">
        <v>416</v>
      </c>
      <c r="B119" s="935"/>
      <c r="C119" s="917" t="s">
        <v>417</v>
      </c>
      <c r="D119" s="885"/>
      <c r="E119" s="885"/>
      <c r="F119" s="885"/>
      <c r="G119" s="885"/>
      <c r="H119" s="885"/>
      <c r="I119" s="885"/>
      <c r="J119" s="885"/>
      <c r="K119" s="885"/>
      <c r="L119" s="885"/>
      <c r="M119" s="885"/>
      <c r="N119" s="885"/>
      <c r="O119" s="885"/>
      <c r="P119" s="885"/>
      <c r="Q119" s="885"/>
      <c r="R119" s="885"/>
      <c r="S119" s="885"/>
      <c r="T119" s="885"/>
      <c r="U119" s="885"/>
      <c r="V119" s="885"/>
      <c r="W119" s="885"/>
      <c r="X119" s="885"/>
      <c r="Y119" s="885"/>
      <c r="Z119" s="886"/>
      <c r="AA119" s="887">
        <v>7745</v>
      </c>
      <c r="AB119" s="888"/>
      <c r="AC119" s="888"/>
      <c r="AD119" s="888"/>
      <c r="AE119" s="889"/>
      <c r="AF119" s="890">
        <v>7714</v>
      </c>
      <c r="AG119" s="888"/>
      <c r="AH119" s="888"/>
      <c r="AI119" s="888"/>
      <c r="AJ119" s="889"/>
      <c r="AK119" s="890">
        <v>7820</v>
      </c>
      <c r="AL119" s="888"/>
      <c r="AM119" s="888"/>
      <c r="AN119" s="888"/>
      <c r="AO119" s="889"/>
      <c r="AP119" s="891">
        <v>0.3</v>
      </c>
      <c r="AQ119" s="892"/>
      <c r="AR119" s="892"/>
      <c r="AS119" s="892"/>
      <c r="AT119" s="893"/>
      <c r="AU119" s="898"/>
      <c r="AV119" s="899"/>
      <c r="AW119" s="899"/>
      <c r="AX119" s="899"/>
      <c r="AY119" s="899"/>
      <c r="AZ119" s="235" t="s">
        <v>178</v>
      </c>
      <c r="BA119" s="235"/>
      <c r="BB119" s="235"/>
      <c r="BC119" s="235"/>
      <c r="BD119" s="235"/>
      <c r="BE119" s="235"/>
      <c r="BF119" s="235"/>
      <c r="BG119" s="235"/>
      <c r="BH119" s="235"/>
      <c r="BI119" s="235"/>
      <c r="BJ119" s="235"/>
      <c r="BK119" s="235"/>
      <c r="BL119" s="235"/>
      <c r="BM119" s="235"/>
      <c r="BN119" s="235"/>
      <c r="BO119" s="965" t="s">
        <v>442</v>
      </c>
      <c r="BP119" s="993"/>
      <c r="BQ119" s="987">
        <v>6956421</v>
      </c>
      <c r="BR119" s="988"/>
      <c r="BS119" s="988"/>
      <c r="BT119" s="988"/>
      <c r="BU119" s="988"/>
      <c r="BV119" s="988">
        <v>6615631</v>
      </c>
      <c r="BW119" s="988"/>
      <c r="BX119" s="988"/>
      <c r="BY119" s="988"/>
      <c r="BZ119" s="988"/>
      <c r="CA119" s="988">
        <v>6372837</v>
      </c>
      <c r="CB119" s="988"/>
      <c r="CC119" s="988"/>
      <c r="CD119" s="988"/>
      <c r="CE119" s="988"/>
      <c r="CF119" s="989"/>
      <c r="CG119" s="990"/>
      <c r="CH119" s="990"/>
      <c r="CI119" s="990"/>
      <c r="CJ119" s="991"/>
      <c r="CK119" s="938"/>
      <c r="CL119" s="939"/>
      <c r="CM119" s="961" t="s">
        <v>443</v>
      </c>
      <c r="CN119" s="953"/>
      <c r="CO119" s="953"/>
      <c r="CP119" s="953"/>
      <c r="CQ119" s="953"/>
      <c r="CR119" s="953"/>
      <c r="CS119" s="953"/>
      <c r="CT119" s="953"/>
      <c r="CU119" s="953"/>
      <c r="CV119" s="953"/>
      <c r="CW119" s="953"/>
      <c r="CX119" s="953"/>
      <c r="CY119" s="953"/>
      <c r="CZ119" s="953"/>
      <c r="DA119" s="953"/>
      <c r="DB119" s="953"/>
      <c r="DC119" s="953"/>
      <c r="DD119" s="953"/>
      <c r="DE119" s="953"/>
      <c r="DF119" s="954"/>
      <c r="DG119" s="992">
        <v>93241</v>
      </c>
      <c r="DH119" s="974"/>
      <c r="DI119" s="974"/>
      <c r="DJ119" s="974"/>
      <c r="DK119" s="975"/>
      <c r="DL119" s="973">
        <v>85151</v>
      </c>
      <c r="DM119" s="974"/>
      <c r="DN119" s="974"/>
      <c r="DO119" s="974"/>
      <c r="DP119" s="975"/>
      <c r="DQ119" s="973">
        <v>77057</v>
      </c>
      <c r="DR119" s="974"/>
      <c r="DS119" s="974"/>
      <c r="DT119" s="974"/>
      <c r="DU119" s="975"/>
      <c r="DV119" s="976">
        <v>2.9</v>
      </c>
      <c r="DW119" s="977"/>
      <c r="DX119" s="977"/>
      <c r="DY119" s="977"/>
      <c r="DZ119" s="978"/>
    </row>
    <row r="120" spans="1:130" s="212" customFormat="1" ht="26.25" customHeight="1" x14ac:dyDescent="0.2">
      <c r="A120" s="1045"/>
      <c r="B120" s="937"/>
      <c r="C120" s="910" t="s">
        <v>420</v>
      </c>
      <c r="D120" s="911"/>
      <c r="E120" s="911"/>
      <c r="F120" s="911"/>
      <c r="G120" s="911"/>
      <c r="H120" s="911"/>
      <c r="I120" s="911"/>
      <c r="J120" s="911"/>
      <c r="K120" s="911"/>
      <c r="L120" s="911"/>
      <c r="M120" s="911"/>
      <c r="N120" s="911"/>
      <c r="O120" s="911"/>
      <c r="P120" s="911"/>
      <c r="Q120" s="911"/>
      <c r="R120" s="911"/>
      <c r="S120" s="911"/>
      <c r="T120" s="911"/>
      <c r="U120" s="911"/>
      <c r="V120" s="911"/>
      <c r="W120" s="911"/>
      <c r="X120" s="911"/>
      <c r="Y120" s="911"/>
      <c r="Z120" s="912"/>
      <c r="AA120" s="946" t="s">
        <v>122</v>
      </c>
      <c r="AB120" s="947"/>
      <c r="AC120" s="947"/>
      <c r="AD120" s="947"/>
      <c r="AE120" s="948"/>
      <c r="AF120" s="949" t="s">
        <v>122</v>
      </c>
      <c r="AG120" s="947"/>
      <c r="AH120" s="947"/>
      <c r="AI120" s="947"/>
      <c r="AJ120" s="948"/>
      <c r="AK120" s="949" t="s">
        <v>122</v>
      </c>
      <c r="AL120" s="947"/>
      <c r="AM120" s="947"/>
      <c r="AN120" s="947"/>
      <c r="AO120" s="948"/>
      <c r="AP120" s="950" t="s">
        <v>122</v>
      </c>
      <c r="AQ120" s="951"/>
      <c r="AR120" s="951"/>
      <c r="AS120" s="951"/>
      <c r="AT120" s="952"/>
      <c r="AU120" s="979" t="s">
        <v>444</v>
      </c>
      <c r="AV120" s="980"/>
      <c r="AW120" s="980"/>
      <c r="AX120" s="980"/>
      <c r="AY120" s="981"/>
      <c r="AZ120" s="917" t="s">
        <v>445</v>
      </c>
      <c r="BA120" s="885"/>
      <c r="BB120" s="885"/>
      <c r="BC120" s="885"/>
      <c r="BD120" s="885"/>
      <c r="BE120" s="885"/>
      <c r="BF120" s="885"/>
      <c r="BG120" s="885"/>
      <c r="BH120" s="885"/>
      <c r="BI120" s="885"/>
      <c r="BJ120" s="885"/>
      <c r="BK120" s="885"/>
      <c r="BL120" s="885"/>
      <c r="BM120" s="885"/>
      <c r="BN120" s="885"/>
      <c r="BO120" s="885"/>
      <c r="BP120" s="886"/>
      <c r="BQ120" s="918">
        <v>2075590</v>
      </c>
      <c r="BR120" s="919"/>
      <c r="BS120" s="919"/>
      <c r="BT120" s="919"/>
      <c r="BU120" s="919"/>
      <c r="BV120" s="919">
        <v>2048536</v>
      </c>
      <c r="BW120" s="919"/>
      <c r="BX120" s="919"/>
      <c r="BY120" s="919"/>
      <c r="BZ120" s="919"/>
      <c r="CA120" s="919">
        <v>2069712</v>
      </c>
      <c r="CB120" s="919"/>
      <c r="CC120" s="919"/>
      <c r="CD120" s="919"/>
      <c r="CE120" s="919"/>
      <c r="CF120" s="932">
        <v>77.7</v>
      </c>
      <c r="CG120" s="933"/>
      <c r="CH120" s="933"/>
      <c r="CI120" s="933"/>
      <c r="CJ120" s="933"/>
      <c r="CK120" s="994" t="s">
        <v>446</v>
      </c>
      <c r="CL120" s="995"/>
      <c r="CM120" s="995"/>
      <c r="CN120" s="995"/>
      <c r="CO120" s="996"/>
      <c r="CP120" s="1002" t="s">
        <v>394</v>
      </c>
      <c r="CQ120" s="1003"/>
      <c r="CR120" s="1003"/>
      <c r="CS120" s="1003"/>
      <c r="CT120" s="1003"/>
      <c r="CU120" s="1003"/>
      <c r="CV120" s="1003"/>
      <c r="CW120" s="1003"/>
      <c r="CX120" s="1003"/>
      <c r="CY120" s="1003"/>
      <c r="CZ120" s="1003"/>
      <c r="DA120" s="1003"/>
      <c r="DB120" s="1003"/>
      <c r="DC120" s="1003"/>
      <c r="DD120" s="1003"/>
      <c r="DE120" s="1003"/>
      <c r="DF120" s="1004"/>
      <c r="DG120" s="918" t="s">
        <v>122</v>
      </c>
      <c r="DH120" s="919"/>
      <c r="DI120" s="919"/>
      <c r="DJ120" s="919"/>
      <c r="DK120" s="919"/>
      <c r="DL120" s="919" t="s">
        <v>122</v>
      </c>
      <c r="DM120" s="919"/>
      <c r="DN120" s="919"/>
      <c r="DO120" s="919"/>
      <c r="DP120" s="919"/>
      <c r="DQ120" s="919">
        <v>682754</v>
      </c>
      <c r="DR120" s="919"/>
      <c r="DS120" s="919"/>
      <c r="DT120" s="919"/>
      <c r="DU120" s="919"/>
      <c r="DV120" s="920">
        <v>25.6</v>
      </c>
      <c r="DW120" s="920"/>
      <c r="DX120" s="920"/>
      <c r="DY120" s="920"/>
      <c r="DZ120" s="921"/>
    </row>
    <row r="121" spans="1:130" s="212" customFormat="1" ht="26.25" customHeight="1" x14ac:dyDescent="0.2">
      <c r="A121" s="1045"/>
      <c r="B121" s="937"/>
      <c r="C121" s="962" t="s">
        <v>447</v>
      </c>
      <c r="D121" s="963"/>
      <c r="E121" s="963"/>
      <c r="F121" s="963"/>
      <c r="G121" s="963"/>
      <c r="H121" s="963"/>
      <c r="I121" s="963"/>
      <c r="J121" s="963"/>
      <c r="K121" s="963"/>
      <c r="L121" s="963"/>
      <c r="M121" s="963"/>
      <c r="N121" s="963"/>
      <c r="O121" s="963"/>
      <c r="P121" s="963"/>
      <c r="Q121" s="963"/>
      <c r="R121" s="963"/>
      <c r="S121" s="963"/>
      <c r="T121" s="963"/>
      <c r="U121" s="963"/>
      <c r="V121" s="963"/>
      <c r="W121" s="963"/>
      <c r="X121" s="963"/>
      <c r="Y121" s="963"/>
      <c r="Z121" s="964"/>
      <c r="AA121" s="946" t="s">
        <v>122</v>
      </c>
      <c r="AB121" s="947"/>
      <c r="AC121" s="947"/>
      <c r="AD121" s="947"/>
      <c r="AE121" s="948"/>
      <c r="AF121" s="949" t="s">
        <v>122</v>
      </c>
      <c r="AG121" s="947"/>
      <c r="AH121" s="947"/>
      <c r="AI121" s="947"/>
      <c r="AJ121" s="948"/>
      <c r="AK121" s="949" t="s">
        <v>122</v>
      </c>
      <c r="AL121" s="947"/>
      <c r="AM121" s="947"/>
      <c r="AN121" s="947"/>
      <c r="AO121" s="948"/>
      <c r="AP121" s="950" t="s">
        <v>122</v>
      </c>
      <c r="AQ121" s="951"/>
      <c r="AR121" s="951"/>
      <c r="AS121" s="951"/>
      <c r="AT121" s="952"/>
      <c r="AU121" s="982"/>
      <c r="AV121" s="983"/>
      <c r="AW121" s="983"/>
      <c r="AX121" s="983"/>
      <c r="AY121" s="984"/>
      <c r="AZ121" s="910" t="s">
        <v>448</v>
      </c>
      <c r="BA121" s="911"/>
      <c r="BB121" s="911"/>
      <c r="BC121" s="911"/>
      <c r="BD121" s="911"/>
      <c r="BE121" s="911"/>
      <c r="BF121" s="911"/>
      <c r="BG121" s="911"/>
      <c r="BH121" s="911"/>
      <c r="BI121" s="911"/>
      <c r="BJ121" s="911"/>
      <c r="BK121" s="911"/>
      <c r="BL121" s="911"/>
      <c r="BM121" s="911"/>
      <c r="BN121" s="911"/>
      <c r="BO121" s="911"/>
      <c r="BP121" s="912"/>
      <c r="BQ121" s="913">
        <v>53131</v>
      </c>
      <c r="BR121" s="914"/>
      <c r="BS121" s="914"/>
      <c r="BT121" s="914"/>
      <c r="BU121" s="914"/>
      <c r="BV121" s="914">
        <v>44832</v>
      </c>
      <c r="BW121" s="914"/>
      <c r="BX121" s="914"/>
      <c r="BY121" s="914"/>
      <c r="BZ121" s="914"/>
      <c r="CA121" s="914">
        <v>36008</v>
      </c>
      <c r="CB121" s="914"/>
      <c r="CC121" s="914"/>
      <c r="CD121" s="914"/>
      <c r="CE121" s="914"/>
      <c r="CF121" s="908">
        <v>1.4</v>
      </c>
      <c r="CG121" s="909"/>
      <c r="CH121" s="909"/>
      <c r="CI121" s="909"/>
      <c r="CJ121" s="909"/>
      <c r="CK121" s="997"/>
      <c r="CL121" s="998"/>
      <c r="CM121" s="998"/>
      <c r="CN121" s="998"/>
      <c r="CO121" s="999"/>
      <c r="CP121" s="1007" t="s">
        <v>392</v>
      </c>
      <c r="CQ121" s="1008"/>
      <c r="CR121" s="1008"/>
      <c r="CS121" s="1008"/>
      <c r="CT121" s="1008"/>
      <c r="CU121" s="1008"/>
      <c r="CV121" s="1008"/>
      <c r="CW121" s="1008"/>
      <c r="CX121" s="1008"/>
      <c r="CY121" s="1008"/>
      <c r="CZ121" s="1008"/>
      <c r="DA121" s="1008"/>
      <c r="DB121" s="1008"/>
      <c r="DC121" s="1008"/>
      <c r="DD121" s="1008"/>
      <c r="DE121" s="1008"/>
      <c r="DF121" s="1009"/>
      <c r="DG121" s="913" t="s">
        <v>122</v>
      </c>
      <c r="DH121" s="914"/>
      <c r="DI121" s="914"/>
      <c r="DJ121" s="914"/>
      <c r="DK121" s="914"/>
      <c r="DL121" s="914" t="s">
        <v>122</v>
      </c>
      <c r="DM121" s="914"/>
      <c r="DN121" s="914"/>
      <c r="DO121" s="914"/>
      <c r="DP121" s="914"/>
      <c r="DQ121" s="914" t="s">
        <v>122</v>
      </c>
      <c r="DR121" s="914"/>
      <c r="DS121" s="914"/>
      <c r="DT121" s="914"/>
      <c r="DU121" s="914"/>
      <c r="DV121" s="915" t="s">
        <v>122</v>
      </c>
      <c r="DW121" s="915"/>
      <c r="DX121" s="915"/>
      <c r="DY121" s="915"/>
      <c r="DZ121" s="916"/>
    </row>
    <row r="122" spans="1:130" s="212" customFormat="1" ht="26.25" customHeight="1" x14ac:dyDescent="0.2">
      <c r="A122" s="1045"/>
      <c r="B122" s="937"/>
      <c r="C122" s="910" t="s">
        <v>430</v>
      </c>
      <c r="D122" s="911"/>
      <c r="E122" s="911"/>
      <c r="F122" s="911"/>
      <c r="G122" s="911"/>
      <c r="H122" s="911"/>
      <c r="I122" s="911"/>
      <c r="J122" s="911"/>
      <c r="K122" s="911"/>
      <c r="L122" s="911"/>
      <c r="M122" s="911"/>
      <c r="N122" s="911"/>
      <c r="O122" s="911"/>
      <c r="P122" s="911"/>
      <c r="Q122" s="911"/>
      <c r="R122" s="911"/>
      <c r="S122" s="911"/>
      <c r="T122" s="911"/>
      <c r="U122" s="911"/>
      <c r="V122" s="911"/>
      <c r="W122" s="911"/>
      <c r="X122" s="911"/>
      <c r="Y122" s="911"/>
      <c r="Z122" s="912"/>
      <c r="AA122" s="946" t="s">
        <v>122</v>
      </c>
      <c r="AB122" s="947"/>
      <c r="AC122" s="947"/>
      <c r="AD122" s="947"/>
      <c r="AE122" s="948"/>
      <c r="AF122" s="949" t="s">
        <v>122</v>
      </c>
      <c r="AG122" s="947"/>
      <c r="AH122" s="947"/>
      <c r="AI122" s="947"/>
      <c r="AJ122" s="948"/>
      <c r="AK122" s="949" t="s">
        <v>122</v>
      </c>
      <c r="AL122" s="947"/>
      <c r="AM122" s="947"/>
      <c r="AN122" s="947"/>
      <c r="AO122" s="948"/>
      <c r="AP122" s="950" t="s">
        <v>122</v>
      </c>
      <c r="AQ122" s="951"/>
      <c r="AR122" s="951"/>
      <c r="AS122" s="951"/>
      <c r="AT122" s="952"/>
      <c r="AU122" s="982"/>
      <c r="AV122" s="983"/>
      <c r="AW122" s="983"/>
      <c r="AX122" s="983"/>
      <c r="AY122" s="984"/>
      <c r="AZ122" s="961" t="s">
        <v>449</v>
      </c>
      <c r="BA122" s="953"/>
      <c r="BB122" s="953"/>
      <c r="BC122" s="953"/>
      <c r="BD122" s="953"/>
      <c r="BE122" s="953"/>
      <c r="BF122" s="953"/>
      <c r="BG122" s="953"/>
      <c r="BH122" s="953"/>
      <c r="BI122" s="953"/>
      <c r="BJ122" s="953"/>
      <c r="BK122" s="953"/>
      <c r="BL122" s="953"/>
      <c r="BM122" s="953"/>
      <c r="BN122" s="953"/>
      <c r="BO122" s="953"/>
      <c r="BP122" s="954"/>
      <c r="BQ122" s="987">
        <v>4349826</v>
      </c>
      <c r="BR122" s="988"/>
      <c r="BS122" s="988"/>
      <c r="BT122" s="988"/>
      <c r="BU122" s="988"/>
      <c r="BV122" s="988">
        <v>4170017</v>
      </c>
      <c r="BW122" s="988"/>
      <c r="BX122" s="988"/>
      <c r="BY122" s="988"/>
      <c r="BZ122" s="988"/>
      <c r="CA122" s="988">
        <v>4003959</v>
      </c>
      <c r="CB122" s="988"/>
      <c r="CC122" s="988"/>
      <c r="CD122" s="988"/>
      <c r="CE122" s="988"/>
      <c r="CF122" s="1005">
        <v>150.4</v>
      </c>
      <c r="CG122" s="1006"/>
      <c r="CH122" s="1006"/>
      <c r="CI122" s="1006"/>
      <c r="CJ122" s="1006"/>
      <c r="CK122" s="997"/>
      <c r="CL122" s="998"/>
      <c r="CM122" s="998"/>
      <c r="CN122" s="998"/>
      <c r="CO122" s="999"/>
      <c r="CP122" s="1007" t="s">
        <v>393</v>
      </c>
      <c r="CQ122" s="1008"/>
      <c r="CR122" s="1008"/>
      <c r="CS122" s="1008"/>
      <c r="CT122" s="1008"/>
      <c r="CU122" s="1008"/>
      <c r="CV122" s="1008"/>
      <c r="CW122" s="1008"/>
      <c r="CX122" s="1008"/>
      <c r="CY122" s="1008"/>
      <c r="CZ122" s="1008"/>
      <c r="DA122" s="1008"/>
      <c r="DB122" s="1008"/>
      <c r="DC122" s="1008"/>
      <c r="DD122" s="1008"/>
      <c r="DE122" s="1008"/>
      <c r="DF122" s="1009"/>
      <c r="DG122" s="913" t="s">
        <v>122</v>
      </c>
      <c r="DH122" s="914"/>
      <c r="DI122" s="914"/>
      <c r="DJ122" s="914"/>
      <c r="DK122" s="914"/>
      <c r="DL122" s="914" t="s">
        <v>122</v>
      </c>
      <c r="DM122" s="914"/>
      <c r="DN122" s="914"/>
      <c r="DO122" s="914"/>
      <c r="DP122" s="914"/>
      <c r="DQ122" s="914" t="s">
        <v>122</v>
      </c>
      <c r="DR122" s="914"/>
      <c r="DS122" s="914"/>
      <c r="DT122" s="914"/>
      <c r="DU122" s="914"/>
      <c r="DV122" s="915" t="s">
        <v>122</v>
      </c>
      <c r="DW122" s="915"/>
      <c r="DX122" s="915"/>
      <c r="DY122" s="915"/>
      <c r="DZ122" s="916"/>
    </row>
    <row r="123" spans="1:130" s="212" customFormat="1" ht="26.25" customHeight="1" x14ac:dyDescent="0.2">
      <c r="A123" s="1045"/>
      <c r="B123" s="937"/>
      <c r="C123" s="910" t="s">
        <v>436</v>
      </c>
      <c r="D123" s="911"/>
      <c r="E123" s="911"/>
      <c r="F123" s="911"/>
      <c r="G123" s="911"/>
      <c r="H123" s="911"/>
      <c r="I123" s="911"/>
      <c r="J123" s="911"/>
      <c r="K123" s="911"/>
      <c r="L123" s="911"/>
      <c r="M123" s="911"/>
      <c r="N123" s="911"/>
      <c r="O123" s="911"/>
      <c r="P123" s="911"/>
      <c r="Q123" s="911"/>
      <c r="R123" s="911"/>
      <c r="S123" s="911"/>
      <c r="T123" s="911"/>
      <c r="U123" s="911"/>
      <c r="V123" s="911"/>
      <c r="W123" s="911"/>
      <c r="X123" s="911"/>
      <c r="Y123" s="911"/>
      <c r="Z123" s="912"/>
      <c r="AA123" s="946" t="s">
        <v>122</v>
      </c>
      <c r="AB123" s="947"/>
      <c r="AC123" s="947"/>
      <c r="AD123" s="947"/>
      <c r="AE123" s="948"/>
      <c r="AF123" s="949" t="s">
        <v>122</v>
      </c>
      <c r="AG123" s="947"/>
      <c r="AH123" s="947"/>
      <c r="AI123" s="947"/>
      <c r="AJ123" s="948"/>
      <c r="AK123" s="949" t="s">
        <v>122</v>
      </c>
      <c r="AL123" s="947"/>
      <c r="AM123" s="947"/>
      <c r="AN123" s="947"/>
      <c r="AO123" s="948"/>
      <c r="AP123" s="950" t="s">
        <v>122</v>
      </c>
      <c r="AQ123" s="951"/>
      <c r="AR123" s="951"/>
      <c r="AS123" s="951"/>
      <c r="AT123" s="952"/>
      <c r="AU123" s="985"/>
      <c r="AV123" s="986"/>
      <c r="AW123" s="986"/>
      <c r="AX123" s="986"/>
      <c r="AY123" s="986"/>
      <c r="AZ123" s="235" t="s">
        <v>178</v>
      </c>
      <c r="BA123" s="235"/>
      <c r="BB123" s="235"/>
      <c r="BC123" s="235"/>
      <c r="BD123" s="235"/>
      <c r="BE123" s="235"/>
      <c r="BF123" s="235"/>
      <c r="BG123" s="235"/>
      <c r="BH123" s="235"/>
      <c r="BI123" s="235"/>
      <c r="BJ123" s="235"/>
      <c r="BK123" s="235"/>
      <c r="BL123" s="235"/>
      <c r="BM123" s="235"/>
      <c r="BN123" s="235"/>
      <c r="BO123" s="965" t="s">
        <v>450</v>
      </c>
      <c r="BP123" s="993"/>
      <c r="BQ123" s="1051">
        <v>6478547</v>
      </c>
      <c r="BR123" s="1052"/>
      <c r="BS123" s="1052"/>
      <c r="BT123" s="1052"/>
      <c r="BU123" s="1052"/>
      <c r="BV123" s="1052">
        <v>6263385</v>
      </c>
      <c r="BW123" s="1052"/>
      <c r="BX123" s="1052"/>
      <c r="BY123" s="1052"/>
      <c r="BZ123" s="1052"/>
      <c r="CA123" s="1052">
        <v>6109679</v>
      </c>
      <c r="CB123" s="1052"/>
      <c r="CC123" s="1052"/>
      <c r="CD123" s="1052"/>
      <c r="CE123" s="1052"/>
      <c r="CF123" s="989"/>
      <c r="CG123" s="990"/>
      <c r="CH123" s="990"/>
      <c r="CI123" s="990"/>
      <c r="CJ123" s="991"/>
      <c r="CK123" s="997"/>
      <c r="CL123" s="998"/>
      <c r="CM123" s="998"/>
      <c r="CN123" s="998"/>
      <c r="CO123" s="999"/>
      <c r="CP123" s="1007" t="s">
        <v>390</v>
      </c>
      <c r="CQ123" s="1008"/>
      <c r="CR123" s="1008"/>
      <c r="CS123" s="1008"/>
      <c r="CT123" s="1008"/>
      <c r="CU123" s="1008"/>
      <c r="CV123" s="1008"/>
      <c r="CW123" s="1008"/>
      <c r="CX123" s="1008"/>
      <c r="CY123" s="1008"/>
      <c r="CZ123" s="1008"/>
      <c r="DA123" s="1008"/>
      <c r="DB123" s="1008"/>
      <c r="DC123" s="1008"/>
      <c r="DD123" s="1008"/>
      <c r="DE123" s="1008"/>
      <c r="DF123" s="1009"/>
      <c r="DG123" s="946" t="s">
        <v>122</v>
      </c>
      <c r="DH123" s="947"/>
      <c r="DI123" s="947"/>
      <c r="DJ123" s="947"/>
      <c r="DK123" s="948"/>
      <c r="DL123" s="949" t="s">
        <v>122</v>
      </c>
      <c r="DM123" s="947"/>
      <c r="DN123" s="947"/>
      <c r="DO123" s="947"/>
      <c r="DP123" s="948"/>
      <c r="DQ123" s="949" t="s">
        <v>122</v>
      </c>
      <c r="DR123" s="947"/>
      <c r="DS123" s="947"/>
      <c r="DT123" s="947"/>
      <c r="DU123" s="948"/>
      <c r="DV123" s="950" t="s">
        <v>122</v>
      </c>
      <c r="DW123" s="951"/>
      <c r="DX123" s="951"/>
      <c r="DY123" s="951"/>
      <c r="DZ123" s="952"/>
    </row>
    <row r="124" spans="1:130" s="212" customFormat="1" ht="26.25" customHeight="1" thickBot="1" x14ac:dyDescent="0.25">
      <c r="A124" s="1045"/>
      <c r="B124" s="937"/>
      <c r="C124" s="910" t="s">
        <v>439</v>
      </c>
      <c r="D124" s="911"/>
      <c r="E124" s="911"/>
      <c r="F124" s="911"/>
      <c r="G124" s="911"/>
      <c r="H124" s="911"/>
      <c r="I124" s="911"/>
      <c r="J124" s="911"/>
      <c r="K124" s="911"/>
      <c r="L124" s="911"/>
      <c r="M124" s="911"/>
      <c r="N124" s="911"/>
      <c r="O124" s="911"/>
      <c r="P124" s="911"/>
      <c r="Q124" s="911"/>
      <c r="R124" s="911"/>
      <c r="S124" s="911"/>
      <c r="T124" s="911"/>
      <c r="U124" s="911"/>
      <c r="V124" s="911"/>
      <c r="W124" s="911"/>
      <c r="X124" s="911"/>
      <c r="Y124" s="911"/>
      <c r="Z124" s="912"/>
      <c r="AA124" s="946" t="s">
        <v>122</v>
      </c>
      <c r="AB124" s="947"/>
      <c r="AC124" s="947"/>
      <c r="AD124" s="947"/>
      <c r="AE124" s="948"/>
      <c r="AF124" s="949" t="s">
        <v>122</v>
      </c>
      <c r="AG124" s="947"/>
      <c r="AH124" s="947"/>
      <c r="AI124" s="947"/>
      <c r="AJ124" s="948"/>
      <c r="AK124" s="949" t="s">
        <v>122</v>
      </c>
      <c r="AL124" s="947"/>
      <c r="AM124" s="947"/>
      <c r="AN124" s="947"/>
      <c r="AO124" s="948"/>
      <c r="AP124" s="950" t="s">
        <v>122</v>
      </c>
      <c r="AQ124" s="951"/>
      <c r="AR124" s="951"/>
      <c r="AS124" s="951"/>
      <c r="AT124" s="952"/>
      <c r="AU124" s="1047" t="s">
        <v>451</v>
      </c>
      <c r="AV124" s="1048"/>
      <c r="AW124" s="1048"/>
      <c r="AX124" s="1048"/>
      <c r="AY124" s="1048"/>
      <c r="AZ124" s="1048"/>
      <c r="BA124" s="1048"/>
      <c r="BB124" s="1048"/>
      <c r="BC124" s="1048"/>
      <c r="BD124" s="1048"/>
      <c r="BE124" s="1048"/>
      <c r="BF124" s="1048"/>
      <c r="BG124" s="1048"/>
      <c r="BH124" s="1048"/>
      <c r="BI124" s="1048"/>
      <c r="BJ124" s="1048"/>
      <c r="BK124" s="1048"/>
      <c r="BL124" s="1048"/>
      <c r="BM124" s="1048"/>
      <c r="BN124" s="1048"/>
      <c r="BO124" s="1048"/>
      <c r="BP124" s="1049"/>
      <c r="BQ124" s="1050">
        <v>18.2</v>
      </c>
      <c r="BR124" s="1015"/>
      <c r="BS124" s="1015"/>
      <c r="BT124" s="1015"/>
      <c r="BU124" s="1015"/>
      <c r="BV124" s="1015">
        <v>13.5</v>
      </c>
      <c r="BW124" s="1015"/>
      <c r="BX124" s="1015"/>
      <c r="BY124" s="1015"/>
      <c r="BZ124" s="1015"/>
      <c r="CA124" s="1015">
        <v>9.8000000000000007</v>
      </c>
      <c r="CB124" s="1015"/>
      <c r="CC124" s="1015"/>
      <c r="CD124" s="1015"/>
      <c r="CE124" s="1015"/>
      <c r="CF124" s="1016"/>
      <c r="CG124" s="1017"/>
      <c r="CH124" s="1017"/>
      <c r="CI124" s="1017"/>
      <c r="CJ124" s="1018"/>
      <c r="CK124" s="1000"/>
      <c r="CL124" s="1000"/>
      <c r="CM124" s="1000"/>
      <c r="CN124" s="1000"/>
      <c r="CO124" s="1001"/>
      <c r="CP124" s="1007" t="s">
        <v>452</v>
      </c>
      <c r="CQ124" s="1008"/>
      <c r="CR124" s="1008"/>
      <c r="CS124" s="1008"/>
      <c r="CT124" s="1008"/>
      <c r="CU124" s="1008"/>
      <c r="CV124" s="1008"/>
      <c r="CW124" s="1008"/>
      <c r="CX124" s="1008"/>
      <c r="CY124" s="1008"/>
      <c r="CZ124" s="1008"/>
      <c r="DA124" s="1008"/>
      <c r="DB124" s="1008"/>
      <c r="DC124" s="1008"/>
      <c r="DD124" s="1008"/>
      <c r="DE124" s="1008"/>
      <c r="DF124" s="1009"/>
      <c r="DG124" s="992">
        <v>786622</v>
      </c>
      <c r="DH124" s="974"/>
      <c r="DI124" s="974"/>
      <c r="DJ124" s="974"/>
      <c r="DK124" s="975"/>
      <c r="DL124" s="973">
        <v>798609</v>
      </c>
      <c r="DM124" s="974"/>
      <c r="DN124" s="974"/>
      <c r="DO124" s="974"/>
      <c r="DP124" s="975"/>
      <c r="DQ124" s="973" t="s">
        <v>122</v>
      </c>
      <c r="DR124" s="974"/>
      <c r="DS124" s="974"/>
      <c r="DT124" s="974"/>
      <c r="DU124" s="975"/>
      <c r="DV124" s="976" t="s">
        <v>122</v>
      </c>
      <c r="DW124" s="977"/>
      <c r="DX124" s="977"/>
      <c r="DY124" s="977"/>
      <c r="DZ124" s="978"/>
    </row>
    <row r="125" spans="1:130" s="212" customFormat="1" ht="26.25" customHeight="1" x14ac:dyDescent="0.2">
      <c r="A125" s="1045"/>
      <c r="B125" s="937"/>
      <c r="C125" s="910" t="s">
        <v>441</v>
      </c>
      <c r="D125" s="911"/>
      <c r="E125" s="911"/>
      <c r="F125" s="911"/>
      <c r="G125" s="911"/>
      <c r="H125" s="911"/>
      <c r="I125" s="911"/>
      <c r="J125" s="911"/>
      <c r="K125" s="911"/>
      <c r="L125" s="911"/>
      <c r="M125" s="911"/>
      <c r="N125" s="911"/>
      <c r="O125" s="911"/>
      <c r="P125" s="911"/>
      <c r="Q125" s="911"/>
      <c r="R125" s="911"/>
      <c r="S125" s="911"/>
      <c r="T125" s="911"/>
      <c r="U125" s="911"/>
      <c r="V125" s="911"/>
      <c r="W125" s="911"/>
      <c r="X125" s="911"/>
      <c r="Y125" s="911"/>
      <c r="Z125" s="912"/>
      <c r="AA125" s="946" t="s">
        <v>122</v>
      </c>
      <c r="AB125" s="947"/>
      <c r="AC125" s="947"/>
      <c r="AD125" s="947"/>
      <c r="AE125" s="948"/>
      <c r="AF125" s="949" t="s">
        <v>122</v>
      </c>
      <c r="AG125" s="947"/>
      <c r="AH125" s="947"/>
      <c r="AI125" s="947"/>
      <c r="AJ125" s="948"/>
      <c r="AK125" s="949" t="s">
        <v>122</v>
      </c>
      <c r="AL125" s="947"/>
      <c r="AM125" s="947"/>
      <c r="AN125" s="947"/>
      <c r="AO125" s="948"/>
      <c r="AP125" s="950" t="s">
        <v>122</v>
      </c>
      <c r="AQ125" s="951"/>
      <c r="AR125" s="951"/>
      <c r="AS125" s="951"/>
      <c r="AT125" s="952"/>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10" t="s">
        <v>453</v>
      </c>
      <c r="CL125" s="995"/>
      <c r="CM125" s="995"/>
      <c r="CN125" s="995"/>
      <c r="CO125" s="996"/>
      <c r="CP125" s="917" t="s">
        <v>454</v>
      </c>
      <c r="CQ125" s="885"/>
      <c r="CR125" s="885"/>
      <c r="CS125" s="885"/>
      <c r="CT125" s="885"/>
      <c r="CU125" s="885"/>
      <c r="CV125" s="885"/>
      <c r="CW125" s="885"/>
      <c r="CX125" s="885"/>
      <c r="CY125" s="885"/>
      <c r="CZ125" s="885"/>
      <c r="DA125" s="885"/>
      <c r="DB125" s="885"/>
      <c r="DC125" s="885"/>
      <c r="DD125" s="885"/>
      <c r="DE125" s="885"/>
      <c r="DF125" s="886"/>
      <c r="DG125" s="918" t="s">
        <v>122</v>
      </c>
      <c r="DH125" s="919"/>
      <c r="DI125" s="919"/>
      <c r="DJ125" s="919"/>
      <c r="DK125" s="919"/>
      <c r="DL125" s="919" t="s">
        <v>122</v>
      </c>
      <c r="DM125" s="919"/>
      <c r="DN125" s="919"/>
      <c r="DO125" s="919"/>
      <c r="DP125" s="919"/>
      <c r="DQ125" s="919" t="s">
        <v>122</v>
      </c>
      <c r="DR125" s="919"/>
      <c r="DS125" s="919"/>
      <c r="DT125" s="919"/>
      <c r="DU125" s="919"/>
      <c r="DV125" s="920" t="s">
        <v>122</v>
      </c>
      <c r="DW125" s="920"/>
      <c r="DX125" s="920"/>
      <c r="DY125" s="920"/>
      <c r="DZ125" s="921"/>
    </row>
    <row r="126" spans="1:130" s="212" customFormat="1" ht="26.25" customHeight="1" thickBot="1" x14ac:dyDescent="0.25">
      <c r="A126" s="1045"/>
      <c r="B126" s="937"/>
      <c r="C126" s="910" t="s">
        <v>443</v>
      </c>
      <c r="D126" s="911"/>
      <c r="E126" s="911"/>
      <c r="F126" s="911"/>
      <c r="G126" s="911"/>
      <c r="H126" s="911"/>
      <c r="I126" s="911"/>
      <c r="J126" s="911"/>
      <c r="K126" s="911"/>
      <c r="L126" s="911"/>
      <c r="M126" s="911"/>
      <c r="N126" s="911"/>
      <c r="O126" s="911"/>
      <c r="P126" s="911"/>
      <c r="Q126" s="911"/>
      <c r="R126" s="911"/>
      <c r="S126" s="911"/>
      <c r="T126" s="911"/>
      <c r="U126" s="911"/>
      <c r="V126" s="911"/>
      <c r="W126" s="911"/>
      <c r="X126" s="911"/>
      <c r="Y126" s="911"/>
      <c r="Z126" s="912"/>
      <c r="AA126" s="946">
        <v>10031</v>
      </c>
      <c r="AB126" s="947"/>
      <c r="AC126" s="947"/>
      <c r="AD126" s="947"/>
      <c r="AE126" s="948"/>
      <c r="AF126" s="949">
        <v>19381</v>
      </c>
      <c r="AG126" s="947"/>
      <c r="AH126" s="947"/>
      <c r="AI126" s="947"/>
      <c r="AJ126" s="948"/>
      <c r="AK126" s="949">
        <v>19327</v>
      </c>
      <c r="AL126" s="947"/>
      <c r="AM126" s="947"/>
      <c r="AN126" s="947"/>
      <c r="AO126" s="948"/>
      <c r="AP126" s="950">
        <v>0.7</v>
      </c>
      <c r="AQ126" s="951"/>
      <c r="AR126" s="951"/>
      <c r="AS126" s="951"/>
      <c r="AT126" s="95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1"/>
      <c r="CL126" s="998"/>
      <c r="CM126" s="998"/>
      <c r="CN126" s="998"/>
      <c r="CO126" s="999"/>
      <c r="CP126" s="910" t="s">
        <v>455</v>
      </c>
      <c r="CQ126" s="911"/>
      <c r="CR126" s="911"/>
      <c r="CS126" s="911"/>
      <c r="CT126" s="911"/>
      <c r="CU126" s="911"/>
      <c r="CV126" s="911"/>
      <c r="CW126" s="911"/>
      <c r="CX126" s="911"/>
      <c r="CY126" s="911"/>
      <c r="CZ126" s="911"/>
      <c r="DA126" s="911"/>
      <c r="DB126" s="911"/>
      <c r="DC126" s="911"/>
      <c r="DD126" s="911"/>
      <c r="DE126" s="911"/>
      <c r="DF126" s="912"/>
      <c r="DG126" s="913" t="s">
        <v>122</v>
      </c>
      <c r="DH126" s="914"/>
      <c r="DI126" s="914"/>
      <c r="DJ126" s="914"/>
      <c r="DK126" s="914"/>
      <c r="DL126" s="914" t="s">
        <v>122</v>
      </c>
      <c r="DM126" s="914"/>
      <c r="DN126" s="914"/>
      <c r="DO126" s="914"/>
      <c r="DP126" s="914"/>
      <c r="DQ126" s="914" t="s">
        <v>122</v>
      </c>
      <c r="DR126" s="914"/>
      <c r="DS126" s="914"/>
      <c r="DT126" s="914"/>
      <c r="DU126" s="914"/>
      <c r="DV126" s="915" t="s">
        <v>122</v>
      </c>
      <c r="DW126" s="915"/>
      <c r="DX126" s="915"/>
      <c r="DY126" s="915"/>
      <c r="DZ126" s="916"/>
    </row>
    <row r="127" spans="1:130" s="212" customFormat="1" ht="26.25" customHeight="1" x14ac:dyDescent="0.2">
      <c r="A127" s="1046"/>
      <c r="B127" s="939"/>
      <c r="C127" s="961" t="s">
        <v>456</v>
      </c>
      <c r="D127" s="953"/>
      <c r="E127" s="953"/>
      <c r="F127" s="953"/>
      <c r="G127" s="953"/>
      <c r="H127" s="953"/>
      <c r="I127" s="953"/>
      <c r="J127" s="953"/>
      <c r="K127" s="953"/>
      <c r="L127" s="953"/>
      <c r="M127" s="953"/>
      <c r="N127" s="953"/>
      <c r="O127" s="953"/>
      <c r="P127" s="953"/>
      <c r="Q127" s="953"/>
      <c r="R127" s="953"/>
      <c r="S127" s="953"/>
      <c r="T127" s="953"/>
      <c r="U127" s="953"/>
      <c r="V127" s="953"/>
      <c r="W127" s="953"/>
      <c r="X127" s="953"/>
      <c r="Y127" s="953"/>
      <c r="Z127" s="954"/>
      <c r="AA127" s="946" t="s">
        <v>122</v>
      </c>
      <c r="AB127" s="947"/>
      <c r="AC127" s="947"/>
      <c r="AD127" s="947"/>
      <c r="AE127" s="948"/>
      <c r="AF127" s="949" t="s">
        <v>122</v>
      </c>
      <c r="AG127" s="947"/>
      <c r="AH127" s="947"/>
      <c r="AI127" s="947"/>
      <c r="AJ127" s="948"/>
      <c r="AK127" s="949" t="s">
        <v>122</v>
      </c>
      <c r="AL127" s="947"/>
      <c r="AM127" s="947"/>
      <c r="AN127" s="947"/>
      <c r="AO127" s="948"/>
      <c r="AP127" s="950" t="s">
        <v>122</v>
      </c>
      <c r="AQ127" s="951"/>
      <c r="AR127" s="951"/>
      <c r="AS127" s="951"/>
      <c r="AT127" s="952"/>
      <c r="AU127" s="214"/>
      <c r="AV127" s="214"/>
      <c r="AW127" s="214"/>
      <c r="AX127" s="1019" t="s">
        <v>457</v>
      </c>
      <c r="AY127" s="1020"/>
      <c r="AZ127" s="1020"/>
      <c r="BA127" s="1020"/>
      <c r="BB127" s="1020"/>
      <c r="BC127" s="1020"/>
      <c r="BD127" s="1020"/>
      <c r="BE127" s="1021"/>
      <c r="BF127" s="1022" t="s">
        <v>458</v>
      </c>
      <c r="BG127" s="1020"/>
      <c r="BH127" s="1020"/>
      <c r="BI127" s="1020"/>
      <c r="BJ127" s="1020"/>
      <c r="BK127" s="1020"/>
      <c r="BL127" s="1021"/>
      <c r="BM127" s="1022" t="s">
        <v>459</v>
      </c>
      <c r="BN127" s="1020"/>
      <c r="BO127" s="1020"/>
      <c r="BP127" s="1020"/>
      <c r="BQ127" s="1020"/>
      <c r="BR127" s="1020"/>
      <c r="BS127" s="1021"/>
      <c r="BT127" s="1022" t="s">
        <v>460</v>
      </c>
      <c r="BU127" s="1020"/>
      <c r="BV127" s="1020"/>
      <c r="BW127" s="1020"/>
      <c r="BX127" s="1020"/>
      <c r="BY127" s="1020"/>
      <c r="BZ127" s="1043"/>
      <c r="CA127" s="214"/>
      <c r="CB127" s="214"/>
      <c r="CC127" s="214"/>
      <c r="CD127" s="237"/>
      <c r="CE127" s="237"/>
      <c r="CF127" s="237"/>
      <c r="CG127" s="214"/>
      <c r="CH127" s="214"/>
      <c r="CI127" s="214"/>
      <c r="CJ127" s="236"/>
      <c r="CK127" s="1011"/>
      <c r="CL127" s="998"/>
      <c r="CM127" s="998"/>
      <c r="CN127" s="998"/>
      <c r="CO127" s="999"/>
      <c r="CP127" s="910" t="s">
        <v>461</v>
      </c>
      <c r="CQ127" s="911"/>
      <c r="CR127" s="911"/>
      <c r="CS127" s="911"/>
      <c r="CT127" s="911"/>
      <c r="CU127" s="911"/>
      <c r="CV127" s="911"/>
      <c r="CW127" s="911"/>
      <c r="CX127" s="911"/>
      <c r="CY127" s="911"/>
      <c r="CZ127" s="911"/>
      <c r="DA127" s="911"/>
      <c r="DB127" s="911"/>
      <c r="DC127" s="911"/>
      <c r="DD127" s="911"/>
      <c r="DE127" s="911"/>
      <c r="DF127" s="912"/>
      <c r="DG127" s="913" t="s">
        <v>122</v>
      </c>
      <c r="DH127" s="914"/>
      <c r="DI127" s="914"/>
      <c r="DJ127" s="914"/>
      <c r="DK127" s="914"/>
      <c r="DL127" s="914" t="s">
        <v>122</v>
      </c>
      <c r="DM127" s="914"/>
      <c r="DN127" s="914"/>
      <c r="DO127" s="914"/>
      <c r="DP127" s="914"/>
      <c r="DQ127" s="914" t="s">
        <v>122</v>
      </c>
      <c r="DR127" s="914"/>
      <c r="DS127" s="914"/>
      <c r="DT127" s="914"/>
      <c r="DU127" s="914"/>
      <c r="DV127" s="915" t="s">
        <v>122</v>
      </c>
      <c r="DW127" s="915"/>
      <c r="DX127" s="915"/>
      <c r="DY127" s="915"/>
      <c r="DZ127" s="916"/>
    </row>
    <row r="128" spans="1:130" s="212" customFormat="1" ht="26.25" customHeight="1" thickBot="1" x14ac:dyDescent="0.25">
      <c r="A128" s="1029" t="s">
        <v>462</v>
      </c>
      <c r="B128" s="1030"/>
      <c r="C128" s="1030"/>
      <c r="D128" s="1030"/>
      <c r="E128" s="1030"/>
      <c r="F128" s="1030"/>
      <c r="G128" s="1030"/>
      <c r="H128" s="1030"/>
      <c r="I128" s="1030"/>
      <c r="J128" s="1030"/>
      <c r="K128" s="1030"/>
      <c r="L128" s="1030"/>
      <c r="M128" s="1030"/>
      <c r="N128" s="1030"/>
      <c r="O128" s="1030"/>
      <c r="P128" s="1030"/>
      <c r="Q128" s="1030"/>
      <c r="R128" s="1030"/>
      <c r="S128" s="1030"/>
      <c r="T128" s="1030"/>
      <c r="U128" s="1030"/>
      <c r="V128" s="1030"/>
      <c r="W128" s="1031" t="s">
        <v>463</v>
      </c>
      <c r="X128" s="1031"/>
      <c r="Y128" s="1031"/>
      <c r="Z128" s="1032"/>
      <c r="AA128" s="1033">
        <v>17073</v>
      </c>
      <c r="AB128" s="1034"/>
      <c r="AC128" s="1034"/>
      <c r="AD128" s="1034"/>
      <c r="AE128" s="1035"/>
      <c r="AF128" s="1036">
        <v>12402</v>
      </c>
      <c r="AG128" s="1034"/>
      <c r="AH128" s="1034"/>
      <c r="AI128" s="1034"/>
      <c r="AJ128" s="1035"/>
      <c r="AK128" s="1036">
        <v>10489</v>
      </c>
      <c r="AL128" s="1034"/>
      <c r="AM128" s="1034"/>
      <c r="AN128" s="1034"/>
      <c r="AO128" s="1035"/>
      <c r="AP128" s="1037"/>
      <c r="AQ128" s="1038"/>
      <c r="AR128" s="1038"/>
      <c r="AS128" s="1038"/>
      <c r="AT128" s="1039"/>
      <c r="AU128" s="214"/>
      <c r="AV128" s="214"/>
      <c r="AW128" s="214"/>
      <c r="AX128" s="884" t="s">
        <v>464</v>
      </c>
      <c r="AY128" s="885"/>
      <c r="AZ128" s="885"/>
      <c r="BA128" s="885"/>
      <c r="BB128" s="885"/>
      <c r="BC128" s="885"/>
      <c r="BD128" s="885"/>
      <c r="BE128" s="886"/>
      <c r="BF128" s="1040" t="s">
        <v>122</v>
      </c>
      <c r="BG128" s="1041"/>
      <c r="BH128" s="1041"/>
      <c r="BI128" s="1041"/>
      <c r="BJ128" s="1041"/>
      <c r="BK128" s="1041"/>
      <c r="BL128" s="1042"/>
      <c r="BM128" s="1040">
        <v>15</v>
      </c>
      <c r="BN128" s="1041"/>
      <c r="BO128" s="1041"/>
      <c r="BP128" s="1041"/>
      <c r="BQ128" s="1041"/>
      <c r="BR128" s="1041"/>
      <c r="BS128" s="1042"/>
      <c r="BT128" s="1040">
        <v>20</v>
      </c>
      <c r="BU128" s="1041"/>
      <c r="BV128" s="1041"/>
      <c r="BW128" s="1041"/>
      <c r="BX128" s="1041"/>
      <c r="BY128" s="1041"/>
      <c r="BZ128" s="1064"/>
      <c r="CA128" s="237"/>
      <c r="CB128" s="237"/>
      <c r="CC128" s="237"/>
      <c r="CD128" s="237"/>
      <c r="CE128" s="237"/>
      <c r="CF128" s="237"/>
      <c r="CG128" s="214"/>
      <c r="CH128" s="214"/>
      <c r="CI128" s="214"/>
      <c r="CJ128" s="236"/>
      <c r="CK128" s="1012"/>
      <c r="CL128" s="1013"/>
      <c r="CM128" s="1013"/>
      <c r="CN128" s="1013"/>
      <c r="CO128" s="1014"/>
      <c r="CP128" s="1023" t="s">
        <v>465</v>
      </c>
      <c r="CQ128" s="713"/>
      <c r="CR128" s="713"/>
      <c r="CS128" s="713"/>
      <c r="CT128" s="713"/>
      <c r="CU128" s="713"/>
      <c r="CV128" s="713"/>
      <c r="CW128" s="713"/>
      <c r="CX128" s="713"/>
      <c r="CY128" s="713"/>
      <c r="CZ128" s="713"/>
      <c r="DA128" s="713"/>
      <c r="DB128" s="713"/>
      <c r="DC128" s="713"/>
      <c r="DD128" s="713"/>
      <c r="DE128" s="713"/>
      <c r="DF128" s="1024"/>
      <c r="DG128" s="1025" t="s">
        <v>122</v>
      </c>
      <c r="DH128" s="1026"/>
      <c r="DI128" s="1026"/>
      <c r="DJ128" s="1026"/>
      <c r="DK128" s="1026"/>
      <c r="DL128" s="1026" t="s">
        <v>122</v>
      </c>
      <c r="DM128" s="1026"/>
      <c r="DN128" s="1026"/>
      <c r="DO128" s="1026"/>
      <c r="DP128" s="1026"/>
      <c r="DQ128" s="1026" t="s">
        <v>122</v>
      </c>
      <c r="DR128" s="1026"/>
      <c r="DS128" s="1026"/>
      <c r="DT128" s="1026"/>
      <c r="DU128" s="1026"/>
      <c r="DV128" s="1027" t="s">
        <v>122</v>
      </c>
      <c r="DW128" s="1027"/>
      <c r="DX128" s="1027"/>
      <c r="DY128" s="1027"/>
      <c r="DZ128" s="1028"/>
    </row>
    <row r="129" spans="1:131" s="212" customFormat="1" ht="26.25" customHeight="1" x14ac:dyDescent="0.2">
      <c r="A129" s="922" t="s">
        <v>102</v>
      </c>
      <c r="B129" s="923"/>
      <c r="C129" s="923"/>
      <c r="D129" s="923"/>
      <c r="E129" s="923"/>
      <c r="F129" s="923"/>
      <c r="G129" s="923"/>
      <c r="H129" s="923"/>
      <c r="I129" s="923"/>
      <c r="J129" s="923"/>
      <c r="K129" s="923"/>
      <c r="L129" s="923"/>
      <c r="M129" s="923"/>
      <c r="N129" s="923"/>
      <c r="O129" s="923"/>
      <c r="P129" s="923"/>
      <c r="Q129" s="923"/>
      <c r="R129" s="923"/>
      <c r="S129" s="923"/>
      <c r="T129" s="923"/>
      <c r="U129" s="923"/>
      <c r="V129" s="923"/>
      <c r="W129" s="1058" t="s">
        <v>466</v>
      </c>
      <c r="X129" s="1059"/>
      <c r="Y129" s="1059"/>
      <c r="Z129" s="1060"/>
      <c r="AA129" s="946">
        <v>2960577</v>
      </c>
      <c r="AB129" s="947"/>
      <c r="AC129" s="947"/>
      <c r="AD129" s="947"/>
      <c r="AE129" s="948"/>
      <c r="AF129" s="949">
        <v>2972872</v>
      </c>
      <c r="AG129" s="947"/>
      <c r="AH129" s="947"/>
      <c r="AI129" s="947"/>
      <c r="AJ129" s="948"/>
      <c r="AK129" s="949">
        <v>3016230</v>
      </c>
      <c r="AL129" s="947"/>
      <c r="AM129" s="947"/>
      <c r="AN129" s="947"/>
      <c r="AO129" s="948"/>
      <c r="AP129" s="1061"/>
      <c r="AQ129" s="1062"/>
      <c r="AR129" s="1062"/>
      <c r="AS129" s="1062"/>
      <c r="AT129" s="1063"/>
      <c r="AU129" s="215"/>
      <c r="AV129" s="215"/>
      <c r="AW129" s="215"/>
      <c r="AX129" s="1053" t="s">
        <v>467</v>
      </c>
      <c r="AY129" s="911"/>
      <c r="AZ129" s="911"/>
      <c r="BA129" s="911"/>
      <c r="BB129" s="911"/>
      <c r="BC129" s="911"/>
      <c r="BD129" s="911"/>
      <c r="BE129" s="912"/>
      <c r="BF129" s="1054" t="s">
        <v>122</v>
      </c>
      <c r="BG129" s="1055"/>
      <c r="BH129" s="1055"/>
      <c r="BI129" s="1055"/>
      <c r="BJ129" s="1055"/>
      <c r="BK129" s="1055"/>
      <c r="BL129" s="1056"/>
      <c r="BM129" s="1054">
        <v>20</v>
      </c>
      <c r="BN129" s="1055"/>
      <c r="BO129" s="1055"/>
      <c r="BP129" s="1055"/>
      <c r="BQ129" s="1055"/>
      <c r="BR129" s="1055"/>
      <c r="BS129" s="1056"/>
      <c r="BT129" s="1054">
        <v>30</v>
      </c>
      <c r="BU129" s="1055"/>
      <c r="BV129" s="1055"/>
      <c r="BW129" s="1055"/>
      <c r="BX129" s="1055"/>
      <c r="BY129" s="1055"/>
      <c r="BZ129" s="1057"/>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2" t="s">
        <v>468</v>
      </c>
      <c r="B130" s="923"/>
      <c r="C130" s="923"/>
      <c r="D130" s="923"/>
      <c r="E130" s="923"/>
      <c r="F130" s="923"/>
      <c r="G130" s="923"/>
      <c r="H130" s="923"/>
      <c r="I130" s="923"/>
      <c r="J130" s="923"/>
      <c r="K130" s="923"/>
      <c r="L130" s="923"/>
      <c r="M130" s="923"/>
      <c r="N130" s="923"/>
      <c r="O130" s="923"/>
      <c r="P130" s="923"/>
      <c r="Q130" s="923"/>
      <c r="R130" s="923"/>
      <c r="S130" s="923"/>
      <c r="T130" s="923"/>
      <c r="U130" s="923"/>
      <c r="V130" s="923"/>
      <c r="W130" s="1058" t="s">
        <v>469</v>
      </c>
      <c r="X130" s="1059"/>
      <c r="Y130" s="1059"/>
      <c r="Z130" s="1060"/>
      <c r="AA130" s="946">
        <v>346057</v>
      </c>
      <c r="AB130" s="947"/>
      <c r="AC130" s="947"/>
      <c r="AD130" s="947"/>
      <c r="AE130" s="948"/>
      <c r="AF130" s="949">
        <v>367448</v>
      </c>
      <c r="AG130" s="947"/>
      <c r="AH130" s="947"/>
      <c r="AI130" s="947"/>
      <c r="AJ130" s="948"/>
      <c r="AK130" s="949">
        <v>353817</v>
      </c>
      <c r="AL130" s="947"/>
      <c r="AM130" s="947"/>
      <c r="AN130" s="947"/>
      <c r="AO130" s="948"/>
      <c r="AP130" s="1061"/>
      <c r="AQ130" s="1062"/>
      <c r="AR130" s="1062"/>
      <c r="AS130" s="1062"/>
      <c r="AT130" s="1063"/>
      <c r="AU130" s="215"/>
      <c r="AV130" s="215"/>
      <c r="AW130" s="215"/>
      <c r="AX130" s="1053" t="s">
        <v>470</v>
      </c>
      <c r="AY130" s="911"/>
      <c r="AZ130" s="911"/>
      <c r="BA130" s="911"/>
      <c r="BB130" s="911"/>
      <c r="BC130" s="911"/>
      <c r="BD130" s="911"/>
      <c r="BE130" s="912"/>
      <c r="BF130" s="1089">
        <v>8.1</v>
      </c>
      <c r="BG130" s="1090"/>
      <c r="BH130" s="1090"/>
      <c r="BI130" s="1090"/>
      <c r="BJ130" s="1090"/>
      <c r="BK130" s="1090"/>
      <c r="BL130" s="1091"/>
      <c r="BM130" s="1089">
        <v>25</v>
      </c>
      <c r="BN130" s="1090"/>
      <c r="BO130" s="1090"/>
      <c r="BP130" s="1090"/>
      <c r="BQ130" s="1090"/>
      <c r="BR130" s="1090"/>
      <c r="BS130" s="1091"/>
      <c r="BT130" s="1089">
        <v>35</v>
      </c>
      <c r="BU130" s="1090"/>
      <c r="BV130" s="1090"/>
      <c r="BW130" s="1090"/>
      <c r="BX130" s="1090"/>
      <c r="BY130" s="1090"/>
      <c r="BZ130" s="10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3"/>
      <c r="B131" s="1094"/>
      <c r="C131" s="1094"/>
      <c r="D131" s="1094"/>
      <c r="E131" s="1094"/>
      <c r="F131" s="1094"/>
      <c r="G131" s="1094"/>
      <c r="H131" s="1094"/>
      <c r="I131" s="1094"/>
      <c r="J131" s="1094"/>
      <c r="K131" s="1094"/>
      <c r="L131" s="1094"/>
      <c r="M131" s="1094"/>
      <c r="N131" s="1094"/>
      <c r="O131" s="1094"/>
      <c r="P131" s="1094"/>
      <c r="Q131" s="1094"/>
      <c r="R131" s="1094"/>
      <c r="S131" s="1094"/>
      <c r="T131" s="1094"/>
      <c r="U131" s="1094"/>
      <c r="V131" s="1094"/>
      <c r="W131" s="1095" t="s">
        <v>471</v>
      </c>
      <c r="X131" s="1096"/>
      <c r="Y131" s="1096"/>
      <c r="Z131" s="1097"/>
      <c r="AA131" s="992">
        <v>2614520</v>
      </c>
      <c r="AB131" s="974"/>
      <c r="AC131" s="974"/>
      <c r="AD131" s="974"/>
      <c r="AE131" s="975"/>
      <c r="AF131" s="973">
        <v>2605424</v>
      </c>
      <c r="AG131" s="974"/>
      <c r="AH131" s="974"/>
      <c r="AI131" s="974"/>
      <c r="AJ131" s="975"/>
      <c r="AK131" s="973">
        <v>2662413</v>
      </c>
      <c r="AL131" s="974"/>
      <c r="AM131" s="974"/>
      <c r="AN131" s="974"/>
      <c r="AO131" s="975"/>
      <c r="AP131" s="1098"/>
      <c r="AQ131" s="1099"/>
      <c r="AR131" s="1099"/>
      <c r="AS131" s="1099"/>
      <c r="AT131" s="1100"/>
      <c r="AU131" s="215"/>
      <c r="AV131" s="215"/>
      <c r="AW131" s="215"/>
      <c r="AX131" s="1071" t="s">
        <v>472</v>
      </c>
      <c r="AY131" s="713"/>
      <c r="AZ131" s="713"/>
      <c r="BA131" s="713"/>
      <c r="BB131" s="713"/>
      <c r="BC131" s="713"/>
      <c r="BD131" s="713"/>
      <c r="BE131" s="1024"/>
      <c r="BF131" s="1072">
        <v>9.8000000000000007</v>
      </c>
      <c r="BG131" s="1073"/>
      <c r="BH131" s="1073"/>
      <c r="BI131" s="1073"/>
      <c r="BJ131" s="1073"/>
      <c r="BK131" s="1073"/>
      <c r="BL131" s="1074"/>
      <c r="BM131" s="1072">
        <v>350</v>
      </c>
      <c r="BN131" s="1073"/>
      <c r="BO131" s="1073"/>
      <c r="BP131" s="1073"/>
      <c r="BQ131" s="1073"/>
      <c r="BR131" s="1073"/>
      <c r="BS131" s="1074"/>
      <c r="BT131" s="1075"/>
      <c r="BU131" s="1076"/>
      <c r="BV131" s="1076"/>
      <c r="BW131" s="1076"/>
      <c r="BX131" s="1076"/>
      <c r="BY131" s="1076"/>
      <c r="BZ131" s="1077"/>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8" t="s">
        <v>473</v>
      </c>
      <c r="B132" s="1079"/>
      <c r="C132" s="1079"/>
      <c r="D132" s="1079"/>
      <c r="E132" s="1079"/>
      <c r="F132" s="1079"/>
      <c r="G132" s="1079"/>
      <c r="H132" s="1079"/>
      <c r="I132" s="1079"/>
      <c r="J132" s="1079"/>
      <c r="K132" s="1079"/>
      <c r="L132" s="1079"/>
      <c r="M132" s="1079"/>
      <c r="N132" s="1079"/>
      <c r="O132" s="1079"/>
      <c r="P132" s="1079"/>
      <c r="Q132" s="1079"/>
      <c r="R132" s="1079"/>
      <c r="S132" s="1079"/>
      <c r="T132" s="1079"/>
      <c r="U132" s="1079"/>
      <c r="V132" s="1082" t="s">
        <v>474</v>
      </c>
      <c r="W132" s="1082"/>
      <c r="X132" s="1082"/>
      <c r="Y132" s="1082"/>
      <c r="Z132" s="1083"/>
      <c r="AA132" s="1084">
        <v>7.6334470569999997</v>
      </c>
      <c r="AB132" s="1085"/>
      <c r="AC132" s="1085"/>
      <c r="AD132" s="1085"/>
      <c r="AE132" s="1086"/>
      <c r="AF132" s="1087">
        <v>9.5453561489999998</v>
      </c>
      <c r="AG132" s="1085"/>
      <c r="AH132" s="1085"/>
      <c r="AI132" s="1085"/>
      <c r="AJ132" s="1086"/>
      <c r="AK132" s="1087">
        <v>7.1589193709999996</v>
      </c>
      <c r="AL132" s="1085"/>
      <c r="AM132" s="1085"/>
      <c r="AN132" s="1085"/>
      <c r="AO132" s="1086"/>
      <c r="AP132" s="989"/>
      <c r="AQ132" s="990"/>
      <c r="AR132" s="990"/>
      <c r="AS132" s="990"/>
      <c r="AT132" s="1088"/>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80"/>
      <c r="B133" s="1081"/>
      <c r="C133" s="1081"/>
      <c r="D133" s="1081"/>
      <c r="E133" s="1081"/>
      <c r="F133" s="1081"/>
      <c r="G133" s="1081"/>
      <c r="H133" s="1081"/>
      <c r="I133" s="1081"/>
      <c r="J133" s="1081"/>
      <c r="K133" s="1081"/>
      <c r="L133" s="1081"/>
      <c r="M133" s="1081"/>
      <c r="N133" s="1081"/>
      <c r="O133" s="1081"/>
      <c r="P133" s="1081"/>
      <c r="Q133" s="1081"/>
      <c r="R133" s="1081"/>
      <c r="S133" s="1081"/>
      <c r="T133" s="1081"/>
      <c r="U133" s="1081"/>
      <c r="V133" s="1065" t="s">
        <v>475</v>
      </c>
      <c r="W133" s="1065"/>
      <c r="X133" s="1065"/>
      <c r="Y133" s="1065"/>
      <c r="Z133" s="1066"/>
      <c r="AA133" s="1067">
        <v>7.3</v>
      </c>
      <c r="AB133" s="1068"/>
      <c r="AC133" s="1068"/>
      <c r="AD133" s="1068"/>
      <c r="AE133" s="1069"/>
      <c r="AF133" s="1067">
        <v>8</v>
      </c>
      <c r="AG133" s="1068"/>
      <c r="AH133" s="1068"/>
      <c r="AI133" s="1068"/>
      <c r="AJ133" s="1069"/>
      <c r="AK133" s="1067">
        <v>8.1</v>
      </c>
      <c r="AL133" s="1068"/>
      <c r="AM133" s="1068"/>
      <c r="AN133" s="1068"/>
      <c r="AO133" s="1069"/>
      <c r="AP133" s="1016"/>
      <c r="AQ133" s="1017"/>
      <c r="AR133" s="1017"/>
      <c r="AS133" s="1017"/>
      <c r="AT133" s="1070"/>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fgYXIYuMKo+eqx7oUcITdPaVyv8AQN4Bs9dixpOw4YVCihO88vzMUOFo/AsBSshjC+qoBPpknYw17kyNHEgAw==" saltValue="fcvosRHO+EuR86g3Zyta2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MNyDZ/dl9QVW3fMEfjhaMQ7NiYwqN+H6qFMHcB0uA43AxmxgQaUo8FQfXGCp5vvoYJDrACi2Tmwmpj5TeMyTEA==" saltValue="lBWdDyWt+kUjhMVvLPrDd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NFVH9MQ2qtSF+WNtjqE74wWA6IdXjKkvw+nSBEVctws4t7VaIR0dORuAVHEUobIEbB5XtZhVKyMKZcc8E2Bog==" saltValue="tbAsNdGdhmn3+clSqZAv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02" t="s">
        <v>479</v>
      </c>
      <c r="AP7" s="253"/>
      <c r="AQ7" s="254" t="s">
        <v>480</v>
      </c>
      <c r="AR7" s="255"/>
    </row>
    <row r="8" spans="1:46" ht="13.2" x14ac:dyDescent="0.2">
      <c r="A8" s="247"/>
      <c r="AK8" s="256"/>
      <c r="AL8" s="257"/>
      <c r="AM8" s="257"/>
      <c r="AN8" s="258"/>
      <c r="AO8" s="1103"/>
      <c r="AP8" s="259" t="s">
        <v>481</v>
      </c>
      <c r="AQ8" s="260" t="s">
        <v>482</v>
      </c>
      <c r="AR8" s="261" t="s">
        <v>483</v>
      </c>
    </row>
    <row r="9" spans="1:46" ht="13.2" x14ac:dyDescent="0.2">
      <c r="A9" s="247"/>
      <c r="AK9" s="1104" t="s">
        <v>484</v>
      </c>
      <c r="AL9" s="1105"/>
      <c r="AM9" s="1105"/>
      <c r="AN9" s="1106"/>
      <c r="AO9" s="262">
        <v>1179259</v>
      </c>
      <c r="AP9" s="262">
        <v>144872</v>
      </c>
      <c r="AQ9" s="263">
        <v>156369</v>
      </c>
      <c r="AR9" s="264">
        <v>-7.4</v>
      </c>
    </row>
    <row r="10" spans="1:46" ht="13.5" customHeight="1" x14ac:dyDescent="0.2">
      <c r="A10" s="247"/>
      <c r="AK10" s="1104" t="s">
        <v>485</v>
      </c>
      <c r="AL10" s="1105"/>
      <c r="AM10" s="1105"/>
      <c r="AN10" s="1106"/>
      <c r="AO10" s="265">
        <v>209919</v>
      </c>
      <c r="AP10" s="265">
        <v>25789</v>
      </c>
      <c r="AQ10" s="266">
        <v>21449</v>
      </c>
      <c r="AR10" s="267">
        <v>20.2</v>
      </c>
    </row>
    <row r="11" spans="1:46" ht="13.5" customHeight="1" x14ac:dyDescent="0.2">
      <c r="A11" s="247"/>
      <c r="AK11" s="1104" t="s">
        <v>486</v>
      </c>
      <c r="AL11" s="1105"/>
      <c r="AM11" s="1105"/>
      <c r="AN11" s="1106"/>
      <c r="AO11" s="265" t="s">
        <v>487</v>
      </c>
      <c r="AP11" s="265" t="s">
        <v>487</v>
      </c>
      <c r="AQ11" s="266">
        <v>1663</v>
      </c>
      <c r="AR11" s="267" t="s">
        <v>487</v>
      </c>
    </row>
    <row r="12" spans="1:46" ht="13.5" customHeight="1" x14ac:dyDescent="0.2">
      <c r="A12" s="247"/>
      <c r="AK12" s="1104" t="s">
        <v>488</v>
      </c>
      <c r="AL12" s="1105"/>
      <c r="AM12" s="1105"/>
      <c r="AN12" s="1106"/>
      <c r="AO12" s="265" t="s">
        <v>487</v>
      </c>
      <c r="AP12" s="265" t="s">
        <v>487</v>
      </c>
      <c r="AQ12" s="266">
        <v>34</v>
      </c>
      <c r="AR12" s="267" t="s">
        <v>487</v>
      </c>
    </row>
    <row r="13" spans="1:46" ht="13.5" customHeight="1" x14ac:dyDescent="0.2">
      <c r="A13" s="247"/>
      <c r="AK13" s="1104" t="s">
        <v>489</v>
      </c>
      <c r="AL13" s="1105"/>
      <c r="AM13" s="1105"/>
      <c r="AN13" s="1106"/>
      <c r="AO13" s="265">
        <v>53222</v>
      </c>
      <c r="AP13" s="265">
        <v>6538</v>
      </c>
      <c r="AQ13" s="266">
        <v>5566</v>
      </c>
      <c r="AR13" s="267">
        <v>17.5</v>
      </c>
    </row>
    <row r="14" spans="1:46" ht="13.5" customHeight="1" x14ac:dyDescent="0.2">
      <c r="A14" s="247"/>
      <c r="AK14" s="1104" t="s">
        <v>490</v>
      </c>
      <c r="AL14" s="1105"/>
      <c r="AM14" s="1105"/>
      <c r="AN14" s="1106"/>
      <c r="AO14" s="265" t="s">
        <v>487</v>
      </c>
      <c r="AP14" s="265" t="s">
        <v>487</v>
      </c>
      <c r="AQ14" s="266">
        <v>3589</v>
      </c>
      <c r="AR14" s="267" t="s">
        <v>487</v>
      </c>
    </row>
    <row r="15" spans="1:46" ht="13.5" customHeight="1" x14ac:dyDescent="0.2">
      <c r="A15" s="247"/>
      <c r="AK15" s="1107" t="s">
        <v>491</v>
      </c>
      <c r="AL15" s="1108"/>
      <c r="AM15" s="1108"/>
      <c r="AN15" s="1109"/>
      <c r="AO15" s="265">
        <v>-46009</v>
      </c>
      <c r="AP15" s="265">
        <v>-5652</v>
      </c>
      <c r="AQ15" s="266">
        <v>-10547</v>
      </c>
      <c r="AR15" s="267">
        <v>-46.4</v>
      </c>
    </row>
    <row r="16" spans="1:46" ht="13.2" x14ac:dyDescent="0.2">
      <c r="A16" s="247"/>
      <c r="AK16" s="1107" t="s">
        <v>178</v>
      </c>
      <c r="AL16" s="1108"/>
      <c r="AM16" s="1108"/>
      <c r="AN16" s="1109"/>
      <c r="AO16" s="265">
        <v>1396391</v>
      </c>
      <c r="AP16" s="265">
        <v>171547</v>
      </c>
      <c r="AQ16" s="266">
        <v>178125</v>
      </c>
      <c r="AR16" s="267">
        <v>-3.7</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10" t="s">
        <v>496</v>
      </c>
      <c r="AL21" s="1111"/>
      <c r="AM21" s="1111"/>
      <c r="AN21" s="1112"/>
      <c r="AO21" s="277">
        <v>14</v>
      </c>
      <c r="AP21" s="278">
        <v>14.51</v>
      </c>
      <c r="AQ21" s="279">
        <v>-0.51</v>
      </c>
      <c r="AS21" s="280"/>
      <c r="AT21" s="276"/>
    </row>
    <row r="22" spans="1:46" s="248" customFormat="1" ht="13.2" x14ac:dyDescent="0.2">
      <c r="A22" s="276"/>
      <c r="AK22" s="1110" t="s">
        <v>497</v>
      </c>
      <c r="AL22" s="1111"/>
      <c r="AM22" s="1111"/>
      <c r="AN22" s="1112"/>
      <c r="AO22" s="281">
        <v>96.9</v>
      </c>
      <c r="AP22" s="282">
        <v>95.5</v>
      </c>
      <c r="AQ22" s="283">
        <v>1.4</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1" t="s">
        <v>498</v>
      </c>
      <c r="B26" s="1101"/>
      <c r="C26" s="1101"/>
      <c r="D26" s="1101"/>
      <c r="E26" s="1101"/>
      <c r="F26" s="1101"/>
      <c r="G26" s="1101"/>
      <c r="H26" s="1101"/>
      <c r="I26" s="1101"/>
      <c r="J26" s="1101"/>
      <c r="K26" s="1101"/>
      <c r="L26" s="1101"/>
      <c r="M26" s="1101"/>
      <c r="N26" s="1101"/>
      <c r="O26" s="1101"/>
      <c r="P26" s="1101"/>
      <c r="Q26" s="1101"/>
      <c r="R26" s="1101"/>
      <c r="S26" s="1101"/>
      <c r="T26" s="1101"/>
      <c r="U26" s="1101"/>
      <c r="V26" s="1101"/>
      <c r="W26" s="1101"/>
      <c r="X26" s="1101"/>
      <c r="Y26" s="1101"/>
      <c r="Z26" s="1101"/>
      <c r="AA26" s="1101"/>
      <c r="AB26" s="1101"/>
      <c r="AC26" s="1101"/>
      <c r="AD26" s="1101"/>
      <c r="AE26" s="1101"/>
      <c r="AF26" s="1101"/>
      <c r="AG26" s="1101"/>
      <c r="AH26" s="1101"/>
      <c r="AI26" s="1101"/>
      <c r="AJ26" s="1101"/>
      <c r="AK26" s="1101"/>
      <c r="AL26" s="1101"/>
      <c r="AM26" s="1101"/>
      <c r="AN26" s="1101"/>
      <c r="AO26" s="1101"/>
      <c r="AP26" s="1101"/>
      <c r="AQ26" s="1101"/>
      <c r="AR26" s="1101"/>
      <c r="AS26" s="1101"/>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02" t="s">
        <v>479</v>
      </c>
      <c r="AP30" s="253"/>
      <c r="AQ30" s="254" t="s">
        <v>480</v>
      </c>
      <c r="AR30" s="255"/>
    </row>
    <row r="31" spans="1:46" ht="13.2" x14ac:dyDescent="0.2">
      <c r="A31" s="247"/>
      <c r="AK31" s="256"/>
      <c r="AL31" s="257"/>
      <c r="AM31" s="257"/>
      <c r="AN31" s="258"/>
      <c r="AO31" s="1103"/>
      <c r="AP31" s="259" t="s">
        <v>481</v>
      </c>
      <c r="AQ31" s="260" t="s">
        <v>482</v>
      </c>
      <c r="AR31" s="261" t="s">
        <v>483</v>
      </c>
    </row>
    <row r="32" spans="1:46" ht="27" customHeight="1" x14ac:dyDescent="0.2">
      <c r="A32" s="247"/>
      <c r="AK32" s="1118" t="s">
        <v>501</v>
      </c>
      <c r="AL32" s="1119"/>
      <c r="AM32" s="1119"/>
      <c r="AN32" s="1120"/>
      <c r="AO32" s="291">
        <v>477537</v>
      </c>
      <c r="AP32" s="291">
        <v>58665</v>
      </c>
      <c r="AQ32" s="292">
        <v>89268</v>
      </c>
      <c r="AR32" s="293">
        <v>-34.299999999999997</v>
      </c>
    </row>
    <row r="33" spans="1:46" ht="13.5" customHeight="1" x14ac:dyDescent="0.2">
      <c r="A33" s="247"/>
      <c r="AK33" s="1118" t="s">
        <v>502</v>
      </c>
      <c r="AL33" s="1119"/>
      <c r="AM33" s="1119"/>
      <c r="AN33" s="1120"/>
      <c r="AO33" s="291" t="s">
        <v>487</v>
      </c>
      <c r="AP33" s="291" t="s">
        <v>487</v>
      </c>
      <c r="AQ33" s="292" t="s">
        <v>487</v>
      </c>
      <c r="AR33" s="293" t="s">
        <v>487</v>
      </c>
    </row>
    <row r="34" spans="1:46" ht="27" customHeight="1" x14ac:dyDescent="0.2">
      <c r="A34" s="247"/>
      <c r="AK34" s="1118" t="s">
        <v>503</v>
      </c>
      <c r="AL34" s="1119"/>
      <c r="AM34" s="1119"/>
      <c r="AN34" s="1120"/>
      <c r="AO34" s="291" t="s">
        <v>487</v>
      </c>
      <c r="AP34" s="291" t="s">
        <v>487</v>
      </c>
      <c r="AQ34" s="292" t="s">
        <v>487</v>
      </c>
      <c r="AR34" s="293" t="s">
        <v>487</v>
      </c>
    </row>
    <row r="35" spans="1:46" ht="27" customHeight="1" x14ac:dyDescent="0.2">
      <c r="A35" s="247"/>
      <c r="AK35" s="1118" t="s">
        <v>504</v>
      </c>
      <c r="AL35" s="1119"/>
      <c r="AM35" s="1119"/>
      <c r="AN35" s="1120"/>
      <c r="AO35" s="291">
        <v>43448</v>
      </c>
      <c r="AP35" s="291">
        <v>5338</v>
      </c>
      <c r="AQ35" s="292">
        <v>17003</v>
      </c>
      <c r="AR35" s="293">
        <v>-68.599999999999994</v>
      </c>
    </row>
    <row r="36" spans="1:46" ht="27" customHeight="1" x14ac:dyDescent="0.2">
      <c r="A36" s="247"/>
      <c r="AK36" s="1118" t="s">
        <v>505</v>
      </c>
      <c r="AL36" s="1119"/>
      <c r="AM36" s="1119"/>
      <c r="AN36" s="1120"/>
      <c r="AO36" s="291">
        <v>6774</v>
      </c>
      <c r="AP36" s="291">
        <v>832</v>
      </c>
      <c r="AQ36" s="292">
        <v>5039</v>
      </c>
      <c r="AR36" s="293">
        <v>-83.5</v>
      </c>
    </row>
    <row r="37" spans="1:46" ht="13.5" customHeight="1" x14ac:dyDescent="0.2">
      <c r="A37" s="247"/>
      <c r="AK37" s="1118" t="s">
        <v>506</v>
      </c>
      <c r="AL37" s="1119"/>
      <c r="AM37" s="1119"/>
      <c r="AN37" s="1120"/>
      <c r="AO37" s="291">
        <v>27147</v>
      </c>
      <c r="AP37" s="291">
        <v>3335</v>
      </c>
      <c r="AQ37" s="292">
        <v>909</v>
      </c>
      <c r="AR37" s="293">
        <v>266.89999999999998</v>
      </c>
    </row>
    <row r="38" spans="1:46" ht="27" customHeight="1" x14ac:dyDescent="0.2">
      <c r="A38" s="247"/>
      <c r="AK38" s="1121" t="s">
        <v>507</v>
      </c>
      <c r="AL38" s="1122"/>
      <c r="AM38" s="1122"/>
      <c r="AN38" s="1123"/>
      <c r="AO38" s="294" t="s">
        <v>487</v>
      </c>
      <c r="AP38" s="294" t="s">
        <v>487</v>
      </c>
      <c r="AQ38" s="295">
        <v>25</v>
      </c>
      <c r="AR38" s="283" t="s">
        <v>487</v>
      </c>
      <c r="AS38" s="290"/>
    </row>
    <row r="39" spans="1:46" ht="13.2" x14ac:dyDescent="0.2">
      <c r="A39" s="247"/>
      <c r="AK39" s="1121" t="s">
        <v>508</v>
      </c>
      <c r="AL39" s="1122"/>
      <c r="AM39" s="1122"/>
      <c r="AN39" s="1123"/>
      <c r="AO39" s="291">
        <v>-10489</v>
      </c>
      <c r="AP39" s="291">
        <v>-1289</v>
      </c>
      <c r="AQ39" s="292">
        <v>-4913</v>
      </c>
      <c r="AR39" s="293">
        <v>-73.8</v>
      </c>
      <c r="AS39" s="290"/>
    </row>
    <row r="40" spans="1:46" ht="27" customHeight="1" x14ac:dyDescent="0.2">
      <c r="A40" s="247"/>
      <c r="AK40" s="1118" t="s">
        <v>509</v>
      </c>
      <c r="AL40" s="1119"/>
      <c r="AM40" s="1119"/>
      <c r="AN40" s="1120"/>
      <c r="AO40" s="291">
        <v>-353817</v>
      </c>
      <c r="AP40" s="291">
        <v>-43466</v>
      </c>
      <c r="AQ40" s="292">
        <v>-72657</v>
      </c>
      <c r="AR40" s="293">
        <v>-40.200000000000003</v>
      </c>
      <c r="AS40" s="290"/>
    </row>
    <row r="41" spans="1:46" ht="13.2" x14ac:dyDescent="0.2">
      <c r="A41" s="247"/>
      <c r="AK41" s="1124" t="s">
        <v>288</v>
      </c>
      <c r="AL41" s="1125"/>
      <c r="AM41" s="1125"/>
      <c r="AN41" s="1126"/>
      <c r="AO41" s="291">
        <v>190600</v>
      </c>
      <c r="AP41" s="291">
        <v>23415</v>
      </c>
      <c r="AQ41" s="292">
        <v>34674</v>
      </c>
      <c r="AR41" s="293">
        <v>-32.5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13" t="s">
        <v>479</v>
      </c>
      <c r="AN49" s="1115" t="s">
        <v>512</v>
      </c>
      <c r="AO49" s="1116"/>
      <c r="AP49" s="1116"/>
      <c r="AQ49" s="1116"/>
      <c r="AR49" s="1117"/>
    </row>
    <row r="50" spans="1:44" ht="13.2" x14ac:dyDescent="0.2">
      <c r="A50" s="247"/>
      <c r="AK50" s="305"/>
      <c r="AL50" s="306"/>
      <c r="AM50" s="1114"/>
      <c r="AN50" s="307" t="s">
        <v>513</v>
      </c>
      <c r="AO50" s="308" t="s">
        <v>514</v>
      </c>
      <c r="AP50" s="309" t="s">
        <v>515</v>
      </c>
      <c r="AQ50" s="310" t="s">
        <v>516</v>
      </c>
      <c r="AR50" s="311" t="s">
        <v>517</v>
      </c>
    </row>
    <row r="51" spans="1:44" ht="13.2" x14ac:dyDescent="0.2">
      <c r="A51" s="247"/>
      <c r="AK51" s="303" t="s">
        <v>518</v>
      </c>
      <c r="AL51" s="304"/>
      <c r="AM51" s="312">
        <v>605130</v>
      </c>
      <c r="AN51" s="313">
        <v>68656</v>
      </c>
      <c r="AO51" s="314">
        <v>-68.400000000000006</v>
      </c>
      <c r="AP51" s="315">
        <v>125391</v>
      </c>
      <c r="AQ51" s="316">
        <v>-13.6</v>
      </c>
      <c r="AR51" s="317">
        <v>-54.8</v>
      </c>
    </row>
    <row r="52" spans="1:44" ht="13.2" x14ac:dyDescent="0.2">
      <c r="A52" s="247"/>
      <c r="AK52" s="318"/>
      <c r="AL52" s="319" t="s">
        <v>519</v>
      </c>
      <c r="AM52" s="320">
        <v>186250</v>
      </c>
      <c r="AN52" s="321">
        <v>21131</v>
      </c>
      <c r="AO52" s="322">
        <v>44</v>
      </c>
      <c r="AP52" s="323">
        <v>68516</v>
      </c>
      <c r="AQ52" s="324">
        <v>-18.2</v>
      </c>
      <c r="AR52" s="325">
        <v>62.2</v>
      </c>
    </row>
    <row r="53" spans="1:44" ht="13.2" x14ac:dyDescent="0.2">
      <c r="A53" s="247"/>
      <c r="AK53" s="303" t="s">
        <v>520</v>
      </c>
      <c r="AL53" s="304"/>
      <c r="AM53" s="312">
        <v>356746</v>
      </c>
      <c r="AN53" s="313">
        <v>41429</v>
      </c>
      <c r="AO53" s="314">
        <v>-39.700000000000003</v>
      </c>
      <c r="AP53" s="315">
        <v>138402</v>
      </c>
      <c r="AQ53" s="316">
        <v>10.4</v>
      </c>
      <c r="AR53" s="317">
        <v>-50.1</v>
      </c>
    </row>
    <row r="54" spans="1:44" ht="13.2" x14ac:dyDescent="0.2">
      <c r="A54" s="247"/>
      <c r="AK54" s="318"/>
      <c r="AL54" s="319" t="s">
        <v>519</v>
      </c>
      <c r="AM54" s="320">
        <v>115513</v>
      </c>
      <c r="AN54" s="321">
        <v>13415</v>
      </c>
      <c r="AO54" s="322">
        <v>-36.5</v>
      </c>
      <c r="AP54" s="323">
        <v>70652</v>
      </c>
      <c r="AQ54" s="324">
        <v>3.1</v>
      </c>
      <c r="AR54" s="325">
        <v>-39.6</v>
      </c>
    </row>
    <row r="55" spans="1:44" ht="13.2" x14ac:dyDescent="0.2">
      <c r="A55" s="247"/>
      <c r="AK55" s="303" t="s">
        <v>521</v>
      </c>
      <c r="AL55" s="304"/>
      <c r="AM55" s="312">
        <v>148034</v>
      </c>
      <c r="AN55" s="313">
        <v>17552</v>
      </c>
      <c r="AO55" s="314">
        <v>-57.6</v>
      </c>
      <c r="AP55" s="315">
        <v>146367</v>
      </c>
      <c r="AQ55" s="316">
        <v>5.8</v>
      </c>
      <c r="AR55" s="317">
        <v>-63.4</v>
      </c>
    </row>
    <row r="56" spans="1:44" ht="13.2" x14ac:dyDescent="0.2">
      <c r="A56" s="247"/>
      <c r="AK56" s="318"/>
      <c r="AL56" s="319" t="s">
        <v>519</v>
      </c>
      <c r="AM56" s="320">
        <v>131282</v>
      </c>
      <c r="AN56" s="321">
        <v>15566</v>
      </c>
      <c r="AO56" s="322">
        <v>16</v>
      </c>
      <c r="AP56" s="323">
        <v>79441</v>
      </c>
      <c r="AQ56" s="324">
        <v>12.4</v>
      </c>
      <c r="AR56" s="325">
        <v>3.6</v>
      </c>
    </row>
    <row r="57" spans="1:44" ht="13.2" x14ac:dyDescent="0.2">
      <c r="A57" s="247"/>
      <c r="AK57" s="303" t="s">
        <v>522</v>
      </c>
      <c r="AL57" s="304"/>
      <c r="AM57" s="312">
        <v>219515</v>
      </c>
      <c r="AN57" s="313">
        <v>26467</v>
      </c>
      <c r="AO57" s="314">
        <v>50.8</v>
      </c>
      <c r="AP57" s="315">
        <v>165181</v>
      </c>
      <c r="AQ57" s="316">
        <v>12.9</v>
      </c>
      <c r="AR57" s="317">
        <v>37.9</v>
      </c>
    </row>
    <row r="58" spans="1:44" ht="13.2" x14ac:dyDescent="0.2">
      <c r="A58" s="247"/>
      <c r="AK58" s="318"/>
      <c r="AL58" s="319" t="s">
        <v>519</v>
      </c>
      <c r="AM58" s="320">
        <v>172516</v>
      </c>
      <c r="AN58" s="321">
        <v>20800</v>
      </c>
      <c r="AO58" s="322">
        <v>33.6</v>
      </c>
      <c r="AP58" s="323">
        <v>82246</v>
      </c>
      <c r="AQ58" s="324">
        <v>3.5</v>
      </c>
      <c r="AR58" s="325">
        <v>30.1</v>
      </c>
    </row>
    <row r="59" spans="1:44" ht="13.2" x14ac:dyDescent="0.2">
      <c r="A59" s="247"/>
      <c r="AK59" s="303" t="s">
        <v>523</v>
      </c>
      <c r="AL59" s="304"/>
      <c r="AM59" s="312">
        <v>406509</v>
      </c>
      <c r="AN59" s="313">
        <v>49940</v>
      </c>
      <c r="AO59" s="314">
        <v>88.7</v>
      </c>
      <c r="AP59" s="315">
        <v>166234</v>
      </c>
      <c r="AQ59" s="316">
        <v>0.6</v>
      </c>
      <c r="AR59" s="317">
        <v>88.1</v>
      </c>
    </row>
    <row r="60" spans="1:44" ht="13.2" x14ac:dyDescent="0.2">
      <c r="A60" s="247"/>
      <c r="AK60" s="318"/>
      <c r="AL60" s="319" t="s">
        <v>519</v>
      </c>
      <c r="AM60" s="320">
        <v>265500</v>
      </c>
      <c r="AN60" s="321">
        <v>32617</v>
      </c>
      <c r="AO60" s="322">
        <v>56.8</v>
      </c>
      <c r="AP60" s="323">
        <v>89789</v>
      </c>
      <c r="AQ60" s="324">
        <v>9.1999999999999993</v>
      </c>
      <c r="AR60" s="325">
        <v>47.6</v>
      </c>
    </row>
    <row r="61" spans="1:44" ht="13.2" x14ac:dyDescent="0.2">
      <c r="A61" s="247"/>
      <c r="AK61" s="303" t="s">
        <v>524</v>
      </c>
      <c r="AL61" s="326"/>
      <c r="AM61" s="312">
        <v>347187</v>
      </c>
      <c r="AN61" s="313">
        <v>40809</v>
      </c>
      <c r="AO61" s="314">
        <v>-5.2</v>
      </c>
      <c r="AP61" s="315">
        <v>148315</v>
      </c>
      <c r="AQ61" s="327">
        <v>3.2</v>
      </c>
      <c r="AR61" s="317">
        <v>-8.4</v>
      </c>
    </row>
    <row r="62" spans="1:44" ht="13.2" x14ac:dyDescent="0.2">
      <c r="A62" s="247"/>
      <c r="AK62" s="318"/>
      <c r="AL62" s="319" t="s">
        <v>519</v>
      </c>
      <c r="AM62" s="320">
        <v>174212</v>
      </c>
      <c r="AN62" s="321">
        <v>20706</v>
      </c>
      <c r="AO62" s="322">
        <v>22.8</v>
      </c>
      <c r="AP62" s="323">
        <v>78129</v>
      </c>
      <c r="AQ62" s="324">
        <v>2</v>
      </c>
      <c r="AR62" s="325">
        <v>20.8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0COPYDWrefdGHeNobsXAQjXOgw6aHDYhuJ/7KFMN8kSkx0/ZV/08gWKqR0Gn0erRfig74Xc8ld7r9sEzqHLKUg==" saltValue="7o3UN/s2NJGGYbMvtNMcz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qz9y0llJ3smuXB4w6pvLsKynmSZ/jRgnxvOGZ933r/ZBIpfshwk082HuayHUKJHd49hRrxXn+U5MQimJGq0lGw==" saltValue="/7yzESDqlxLKp24mGdQ+/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oRBg8kPE7S/QmbvVgTHFYVnHPnP/LM1xUwfsfC+WDTSkcrBlNfviKvELwZ8SE5rWa6AMJdtaHZugB4ZHDhtJbA==" saltValue="vXEiTRGaVhkUWwRwFHyqH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27" t="s">
        <v>3</v>
      </c>
      <c r="D47" s="1127"/>
      <c r="E47" s="1128"/>
      <c r="F47" s="11">
        <v>20.22</v>
      </c>
      <c r="G47" s="12">
        <v>22.46</v>
      </c>
      <c r="H47" s="12">
        <v>30.2</v>
      </c>
      <c r="I47" s="12">
        <v>31.56</v>
      </c>
      <c r="J47" s="13">
        <v>27.96</v>
      </c>
    </row>
    <row r="48" spans="2:10" ht="57.75" customHeight="1" x14ac:dyDescent="0.2">
      <c r="B48" s="14"/>
      <c r="C48" s="1129" t="s">
        <v>4</v>
      </c>
      <c r="D48" s="1129"/>
      <c r="E48" s="1130"/>
      <c r="F48" s="15">
        <v>4.17</v>
      </c>
      <c r="G48" s="16">
        <v>10.84</v>
      </c>
      <c r="H48" s="16">
        <v>7.51</v>
      </c>
      <c r="I48" s="16">
        <v>6.65</v>
      </c>
      <c r="J48" s="17">
        <v>6.1</v>
      </c>
    </row>
    <row r="49" spans="2:10" ht="57.75" customHeight="1" thickBot="1" x14ac:dyDescent="0.25">
      <c r="B49" s="18"/>
      <c r="C49" s="1131" t="s">
        <v>5</v>
      </c>
      <c r="D49" s="1131"/>
      <c r="E49" s="1132"/>
      <c r="F49" s="19" t="s">
        <v>531</v>
      </c>
      <c r="G49" s="20">
        <v>8.56</v>
      </c>
      <c r="H49" s="20" t="s">
        <v>532</v>
      </c>
      <c r="I49" s="20" t="s">
        <v>533</v>
      </c>
      <c r="J49" s="21" t="s">
        <v>534</v>
      </c>
    </row>
    <row r="50" spans="2:10" ht="13.2" x14ac:dyDescent="0.2"/>
  </sheetData>
  <sheetProtection algorithmName="SHA-512" hashValue="7zK/g7qWx9TwtiFSLWNfL8VYFUSWRKRRf3RKhzpgV4f60PxH6scOqspOmg9+/dtdv1VQQsRkx89sm6KsXiBdEw==" saltValue="mejsNiGKDlIOLpkLCDq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7" t="s">
        <v>535</v>
      </c>
      <c r="D34" s="1137"/>
      <c r="E34" s="1138"/>
      <c r="F34" s="32">
        <v>4.12</v>
      </c>
      <c r="G34" s="33">
        <v>10.8</v>
      </c>
      <c r="H34" s="33">
        <v>7.49</v>
      </c>
      <c r="I34" s="33">
        <v>6.61</v>
      </c>
      <c r="J34" s="34">
        <v>6.06</v>
      </c>
      <c r="K34" s="22"/>
      <c r="L34" s="22"/>
      <c r="M34" s="22"/>
      <c r="N34" s="22"/>
      <c r="O34" s="22"/>
      <c r="P34" s="22"/>
    </row>
    <row r="35" spans="1:16" ht="39" customHeight="1" x14ac:dyDescent="0.2">
      <c r="A35" s="22"/>
      <c r="B35" s="35"/>
      <c r="C35" s="1133" t="s">
        <v>536</v>
      </c>
      <c r="D35" s="1133"/>
      <c r="E35" s="1134"/>
      <c r="F35" s="36">
        <v>1.02</v>
      </c>
      <c r="G35" s="37">
        <v>1.06</v>
      </c>
      <c r="H35" s="37">
        <v>2</v>
      </c>
      <c r="I35" s="37">
        <v>2.06</v>
      </c>
      <c r="J35" s="38">
        <v>3.43</v>
      </c>
      <c r="K35" s="22"/>
      <c r="L35" s="22"/>
      <c r="M35" s="22"/>
      <c r="N35" s="22"/>
      <c r="O35" s="22"/>
      <c r="P35" s="22"/>
    </row>
    <row r="36" spans="1:16" ht="39" customHeight="1" x14ac:dyDescent="0.2">
      <c r="A36" s="22"/>
      <c r="B36" s="35"/>
      <c r="C36" s="1133" t="s">
        <v>537</v>
      </c>
      <c r="D36" s="1133"/>
      <c r="E36" s="1134"/>
      <c r="F36" s="36">
        <v>1.01</v>
      </c>
      <c r="G36" s="37">
        <v>0.67</v>
      </c>
      <c r="H36" s="37">
        <v>0.7</v>
      </c>
      <c r="I36" s="37">
        <v>0.63</v>
      </c>
      <c r="J36" s="38">
        <v>0.67</v>
      </c>
      <c r="K36" s="22"/>
      <c r="L36" s="22"/>
      <c r="M36" s="22"/>
      <c r="N36" s="22"/>
      <c r="O36" s="22"/>
      <c r="P36" s="22"/>
    </row>
    <row r="37" spans="1:16" ht="39" customHeight="1" x14ac:dyDescent="0.2">
      <c r="A37" s="22"/>
      <c r="B37" s="35"/>
      <c r="C37" s="1133" t="s">
        <v>538</v>
      </c>
      <c r="D37" s="1133"/>
      <c r="E37" s="1134"/>
      <c r="F37" s="36" t="s">
        <v>487</v>
      </c>
      <c r="G37" s="37" t="s">
        <v>487</v>
      </c>
      <c r="H37" s="37" t="s">
        <v>487</v>
      </c>
      <c r="I37" s="37" t="s">
        <v>487</v>
      </c>
      <c r="J37" s="38">
        <v>0.1</v>
      </c>
      <c r="K37" s="22"/>
      <c r="L37" s="22"/>
      <c r="M37" s="22"/>
      <c r="N37" s="22"/>
      <c r="O37" s="22"/>
      <c r="P37" s="22"/>
    </row>
    <row r="38" spans="1:16" ht="39" customHeight="1" x14ac:dyDescent="0.2">
      <c r="A38" s="22"/>
      <c r="B38" s="35"/>
      <c r="C38" s="1133" t="s">
        <v>539</v>
      </c>
      <c r="D38" s="1133"/>
      <c r="E38" s="1134"/>
      <c r="F38" s="36">
        <v>0.04</v>
      </c>
      <c r="G38" s="37">
        <v>0.02</v>
      </c>
      <c r="H38" s="37">
        <v>0.08</v>
      </c>
      <c r="I38" s="37">
        <v>7.0000000000000007E-2</v>
      </c>
      <c r="J38" s="38">
        <v>0.05</v>
      </c>
      <c r="K38" s="22"/>
      <c r="L38" s="22"/>
      <c r="M38" s="22"/>
      <c r="N38" s="22"/>
      <c r="O38" s="22"/>
      <c r="P38" s="22"/>
    </row>
    <row r="39" spans="1:16" ht="39" customHeight="1" x14ac:dyDescent="0.2">
      <c r="A39" s="22"/>
      <c r="B39" s="35"/>
      <c r="C39" s="1133" t="s">
        <v>540</v>
      </c>
      <c r="D39" s="1133"/>
      <c r="E39" s="1134"/>
      <c r="F39" s="36">
        <v>0.04</v>
      </c>
      <c r="G39" s="37">
        <v>0.04</v>
      </c>
      <c r="H39" s="37">
        <v>0.02</v>
      </c>
      <c r="I39" s="37">
        <v>0.03</v>
      </c>
      <c r="J39" s="38">
        <v>0.04</v>
      </c>
      <c r="K39" s="22"/>
      <c r="L39" s="22"/>
      <c r="M39" s="22"/>
      <c r="N39" s="22"/>
      <c r="O39" s="22"/>
      <c r="P39" s="22"/>
    </row>
    <row r="40" spans="1:16" ht="39" customHeight="1" x14ac:dyDescent="0.2">
      <c r="A40" s="22"/>
      <c r="B40" s="35"/>
      <c r="C40" s="1133" t="s">
        <v>541</v>
      </c>
      <c r="D40" s="1133"/>
      <c r="E40" s="1134"/>
      <c r="F40" s="36">
        <v>0.05</v>
      </c>
      <c r="G40" s="37">
        <v>0.04</v>
      </c>
      <c r="H40" s="37">
        <v>0.01</v>
      </c>
      <c r="I40" s="37">
        <v>0.01</v>
      </c>
      <c r="J40" s="38">
        <v>0</v>
      </c>
      <c r="K40" s="22"/>
      <c r="L40" s="22"/>
      <c r="M40" s="22"/>
      <c r="N40" s="22"/>
      <c r="O40" s="22"/>
      <c r="P40" s="22"/>
    </row>
    <row r="41" spans="1:16" ht="39" customHeight="1" x14ac:dyDescent="0.2">
      <c r="A41" s="22"/>
      <c r="B41" s="35"/>
      <c r="C41" s="1133"/>
      <c r="D41" s="1133"/>
      <c r="E41" s="1134"/>
      <c r="F41" s="36"/>
      <c r="G41" s="37"/>
      <c r="H41" s="37"/>
      <c r="I41" s="37"/>
      <c r="J41" s="38"/>
      <c r="K41" s="22"/>
      <c r="L41" s="22"/>
      <c r="M41" s="22"/>
      <c r="N41" s="22"/>
      <c r="O41" s="22"/>
      <c r="P41" s="22"/>
    </row>
    <row r="42" spans="1:16" ht="39" customHeight="1" x14ac:dyDescent="0.2">
      <c r="A42" s="22"/>
      <c r="B42" s="39"/>
      <c r="C42" s="1133" t="s">
        <v>542</v>
      </c>
      <c r="D42" s="1133"/>
      <c r="E42" s="1134"/>
      <c r="F42" s="36" t="s">
        <v>487</v>
      </c>
      <c r="G42" s="37" t="s">
        <v>487</v>
      </c>
      <c r="H42" s="37" t="s">
        <v>487</v>
      </c>
      <c r="I42" s="37" t="s">
        <v>487</v>
      </c>
      <c r="J42" s="38" t="s">
        <v>487</v>
      </c>
      <c r="K42" s="22"/>
      <c r="L42" s="22"/>
      <c r="M42" s="22"/>
      <c r="N42" s="22"/>
      <c r="O42" s="22"/>
      <c r="P42" s="22"/>
    </row>
    <row r="43" spans="1:16" ht="39" customHeight="1" thickBot="1" x14ac:dyDescent="0.25">
      <c r="A43" s="22"/>
      <c r="B43" s="40"/>
      <c r="C43" s="1135" t="s">
        <v>543</v>
      </c>
      <c r="D43" s="1135"/>
      <c r="E43" s="1136"/>
      <c r="F43" s="41">
        <v>0.2</v>
      </c>
      <c r="G43" s="42">
        <v>0.52</v>
      </c>
      <c r="H43" s="42">
        <v>0.78</v>
      </c>
      <c r="I43" s="42">
        <v>0.91</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GgyxgX2aDip0PzlPJylbUFIVdBONTKZRxPipFE9DSv5f73iuif+p+59OAwp6nmbIjEdbZ+aq4/kvW24haw9FHA==" saltValue="w12ANrEsKD5q1yKxGutP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9" t="s">
        <v>9</v>
      </c>
      <c r="C45" s="1140"/>
      <c r="D45" s="56"/>
      <c r="E45" s="1145" t="s">
        <v>10</v>
      </c>
      <c r="F45" s="1145"/>
      <c r="G45" s="1145"/>
      <c r="H45" s="1145"/>
      <c r="I45" s="1145"/>
      <c r="J45" s="1146"/>
      <c r="K45" s="57">
        <v>424</v>
      </c>
      <c r="L45" s="58">
        <v>445</v>
      </c>
      <c r="M45" s="58">
        <v>463</v>
      </c>
      <c r="N45" s="58">
        <v>501</v>
      </c>
      <c r="O45" s="59">
        <v>478</v>
      </c>
      <c r="P45" s="46"/>
      <c r="Q45" s="46"/>
      <c r="R45" s="46"/>
      <c r="S45" s="46"/>
      <c r="T45" s="46"/>
      <c r="U45" s="46"/>
    </row>
    <row r="46" spans="1:21" ht="30.75" customHeight="1" x14ac:dyDescent="0.2">
      <c r="A46" s="46"/>
      <c r="B46" s="1141"/>
      <c r="C46" s="1142"/>
      <c r="D46" s="60"/>
      <c r="E46" s="1147" t="s">
        <v>11</v>
      </c>
      <c r="F46" s="1147"/>
      <c r="G46" s="1147"/>
      <c r="H46" s="1147"/>
      <c r="I46" s="1147"/>
      <c r="J46" s="1148"/>
      <c r="K46" s="61" t="s">
        <v>487</v>
      </c>
      <c r="L46" s="62" t="s">
        <v>487</v>
      </c>
      <c r="M46" s="62" t="s">
        <v>487</v>
      </c>
      <c r="N46" s="62" t="s">
        <v>487</v>
      </c>
      <c r="O46" s="63" t="s">
        <v>487</v>
      </c>
      <c r="P46" s="46"/>
      <c r="Q46" s="46"/>
      <c r="R46" s="46"/>
      <c r="S46" s="46"/>
      <c r="T46" s="46"/>
      <c r="U46" s="46"/>
    </row>
    <row r="47" spans="1:21" ht="30.75" customHeight="1" x14ac:dyDescent="0.2">
      <c r="A47" s="46"/>
      <c r="B47" s="1141"/>
      <c r="C47" s="1142"/>
      <c r="D47" s="60"/>
      <c r="E47" s="1147" t="s">
        <v>12</v>
      </c>
      <c r="F47" s="1147"/>
      <c r="G47" s="1147"/>
      <c r="H47" s="1147"/>
      <c r="I47" s="1147"/>
      <c r="J47" s="1148"/>
      <c r="K47" s="61" t="s">
        <v>487</v>
      </c>
      <c r="L47" s="62" t="s">
        <v>487</v>
      </c>
      <c r="M47" s="62" t="s">
        <v>487</v>
      </c>
      <c r="N47" s="62" t="s">
        <v>487</v>
      </c>
      <c r="O47" s="63" t="s">
        <v>487</v>
      </c>
      <c r="P47" s="46"/>
      <c r="Q47" s="46"/>
      <c r="R47" s="46"/>
      <c r="S47" s="46"/>
      <c r="T47" s="46"/>
      <c r="U47" s="46"/>
    </row>
    <row r="48" spans="1:21" ht="30.75" customHeight="1" x14ac:dyDescent="0.2">
      <c r="A48" s="46"/>
      <c r="B48" s="1141"/>
      <c r="C48" s="1142"/>
      <c r="D48" s="60"/>
      <c r="E48" s="1147" t="s">
        <v>13</v>
      </c>
      <c r="F48" s="1147"/>
      <c r="G48" s="1147"/>
      <c r="H48" s="1147"/>
      <c r="I48" s="1147"/>
      <c r="J48" s="1148"/>
      <c r="K48" s="61">
        <v>79</v>
      </c>
      <c r="L48" s="62">
        <v>77</v>
      </c>
      <c r="M48" s="62">
        <v>69</v>
      </c>
      <c r="N48" s="62">
        <v>81</v>
      </c>
      <c r="O48" s="63">
        <v>43</v>
      </c>
      <c r="P48" s="46"/>
      <c r="Q48" s="46"/>
      <c r="R48" s="46"/>
      <c r="S48" s="46"/>
      <c r="T48" s="46"/>
      <c r="U48" s="46"/>
    </row>
    <row r="49" spans="1:21" ht="30.75" customHeight="1" x14ac:dyDescent="0.2">
      <c r="A49" s="46"/>
      <c r="B49" s="1141"/>
      <c r="C49" s="1142"/>
      <c r="D49" s="60"/>
      <c r="E49" s="1147" t="s">
        <v>14</v>
      </c>
      <c r="F49" s="1147"/>
      <c r="G49" s="1147"/>
      <c r="H49" s="1147"/>
      <c r="I49" s="1147"/>
      <c r="J49" s="1148"/>
      <c r="K49" s="61">
        <v>13</v>
      </c>
      <c r="L49" s="62">
        <v>13</v>
      </c>
      <c r="M49" s="62">
        <v>13</v>
      </c>
      <c r="N49" s="62">
        <v>19</v>
      </c>
      <c r="O49" s="63">
        <v>7</v>
      </c>
      <c r="P49" s="46"/>
      <c r="Q49" s="46"/>
      <c r="R49" s="46"/>
      <c r="S49" s="46"/>
      <c r="T49" s="46"/>
      <c r="U49" s="46"/>
    </row>
    <row r="50" spans="1:21" ht="30.75" customHeight="1" x14ac:dyDescent="0.2">
      <c r="A50" s="46"/>
      <c r="B50" s="1141"/>
      <c r="C50" s="1142"/>
      <c r="D50" s="60"/>
      <c r="E50" s="1147" t="s">
        <v>15</v>
      </c>
      <c r="F50" s="1147"/>
      <c r="G50" s="1147"/>
      <c r="H50" s="1147"/>
      <c r="I50" s="1147"/>
      <c r="J50" s="1148"/>
      <c r="K50" s="61">
        <v>9</v>
      </c>
      <c r="L50" s="62">
        <v>9</v>
      </c>
      <c r="M50" s="62">
        <v>18</v>
      </c>
      <c r="N50" s="62">
        <v>27</v>
      </c>
      <c r="O50" s="63">
        <v>27</v>
      </c>
      <c r="P50" s="46"/>
      <c r="Q50" s="46"/>
      <c r="R50" s="46"/>
      <c r="S50" s="46"/>
      <c r="T50" s="46"/>
      <c r="U50" s="46"/>
    </row>
    <row r="51" spans="1:21" ht="30.75" customHeight="1" x14ac:dyDescent="0.2">
      <c r="A51" s="46"/>
      <c r="B51" s="1143"/>
      <c r="C51" s="1144"/>
      <c r="D51" s="64"/>
      <c r="E51" s="1147" t="s">
        <v>16</v>
      </c>
      <c r="F51" s="1147"/>
      <c r="G51" s="1147"/>
      <c r="H51" s="1147"/>
      <c r="I51" s="1147"/>
      <c r="J51" s="1148"/>
      <c r="K51" s="61">
        <v>0</v>
      </c>
      <c r="L51" s="62" t="s">
        <v>487</v>
      </c>
      <c r="M51" s="62" t="s">
        <v>487</v>
      </c>
      <c r="N51" s="62" t="s">
        <v>487</v>
      </c>
      <c r="O51" s="63" t="s">
        <v>487</v>
      </c>
      <c r="P51" s="46"/>
      <c r="Q51" s="46"/>
      <c r="R51" s="46"/>
      <c r="S51" s="46"/>
      <c r="T51" s="46"/>
      <c r="U51" s="46"/>
    </row>
    <row r="52" spans="1:21" ht="30.75" customHeight="1" x14ac:dyDescent="0.2">
      <c r="A52" s="46"/>
      <c r="B52" s="1149" t="s">
        <v>17</v>
      </c>
      <c r="C52" s="1150"/>
      <c r="D52" s="64"/>
      <c r="E52" s="1147" t="s">
        <v>18</v>
      </c>
      <c r="F52" s="1147"/>
      <c r="G52" s="1147"/>
      <c r="H52" s="1147"/>
      <c r="I52" s="1147"/>
      <c r="J52" s="1148"/>
      <c r="K52" s="61">
        <v>345</v>
      </c>
      <c r="L52" s="62">
        <v>357</v>
      </c>
      <c r="M52" s="62">
        <v>364</v>
      </c>
      <c r="N52" s="62">
        <v>379</v>
      </c>
      <c r="O52" s="63">
        <v>363</v>
      </c>
      <c r="P52" s="46"/>
      <c r="Q52" s="46"/>
      <c r="R52" s="46"/>
      <c r="S52" s="46"/>
      <c r="T52" s="46"/>
      <c r="U52" s="46"/>
    </row>
    <row r="53" spans="1:21" ht="30.75" customHeight="1" thickBot="1" x14ac:dyDescent="0.25">
      <c r="A53" s="46"/>
      <c r="B53" s="1151" t="s">
        <v>19</v>
      </c>
      <c r="C53" s="1152"/>
      <c r="D53" s="65"/>
      <c r="E53" s="1153" t="s">
        <v>20</v>
      </c>
      <c r="F53" s="1153"/>
      <c r="G53" s="1153"/>
      <c r="H53" s="1153"/>
      <c r="I53" s="1153"/>
      <c r="J53" s="1154"/>
      <c r="K53" s="66">
        <v>180</v>
      </c>
      <c r="L53" s="67">
        <v>187</v>
      </c>
      <c r="M53" s="67">
        <v>199</v>
      </c>
      <c r="N53" s="67">
        <v>249</v>
      </c>
      <c r="O53" s="68">
        <v>192</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55" t="s">
        <v>24</v>
      </c>
      <c r="C58" s="1156"/>
      <c r="D58" s="1161" t="s">
        <v>25</v>
      </c>
      <c r="E58" s="1162"/>
      <c r="F58" s="1162"/>
      <c r="G58" s="1162"/>
      <c r="H58" s="1162"/>
      <c r="I58" s="1162"/>
      <c r="J58" s="1163"/>
      <c r="K58" s="81"/>
      <c r="L58" s="82"/>
      <c r="M58" s="82"/>
      <c r="N58" s="82"/>
      <c r="O58" s="83"/>
    </row>
    <row r="59" spans="1:21" ht="31.5" customHeight="1" x14ac:dyDescent="0.2">
      <c r="B59" s="1157"/>
      <c r="C59" s="1158"/>
      <c r="D59" s="1164" t="s">
        <v>26</v>
      </c>
      <c r="E59" s="1165"/>
      <c r="F59" s="1165"/>
      <c r="G59" s="1165"/>
      <c r="H59" s="1165"/>
      <c r="I59" s="1165"/>
      <c r="J59" s="1166"/>
      <c r="K59" s="84"/>
      <c r="L59" s="85"/>
      <c r="M59" s="85"/>
      <c r="N59" s="85"/>
      <c r="O59" s="86"/>
    </row>
    <row r="60" spans="1:21" ht="31.5" customHeight="1" thickBot="1" x14ac:dyDescent="0.25">
      <c r="B60" s="1159"/>
      <c r="C60" s="1160"/>
      <c r="D60" s="1167" t="s">
        <v>27</v>
      </c>
      <c r="E60" s="1168"/>
      <c r="F60" s="1168"/>
      <c r="G60" s="1168"/>
      <c r="H60" s="1168"/>
      <c r="I60" s="1168"/>
      <c r="J60" s="116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8+PDJ2uCZE8omfJgDbBWZsPLSnudyjil+dSDBFm/XJVYGEY7oAj83ampRbTqOUVA8RkoDy54FSSYw5baWOR4mA==" saltValue="NDp5NZHcXWcgYNfNmAN2h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70" t="s">
        <v>30</v>
      </c>
      <c r="C41" s="1171"/>
      <c r="D41" s="103"/>
      <c r="E41" s="1176" t="s">
        <v>31</v>
      </c>
      <c r="F41" s="1176"/>
      <c r="G41" s="1176"/>
      <c r="H41" s="1177"/>
      <c r="I41" s="330">
        <v>5475</v>
      </c>
      <c r="J41" s="331">
        <v>5392</v>
      </c>
      <c r="K41" s="331">
        <v>5137</v>
      </c>
      <c r="L41" s="331">
        <v>4853</v>
      </c>
      <c r="M41" s="332">
        <v>4703</v>
      </c>
    </row>
    <row r="42" spans="2:13" ht="27.75" customHeight="1" x14ac:dyDescent="0.2">
      <c r="B42" s="1172"/>
      <c r="C42" s="1173"/>
      <c r="D42" s="104"/>
      <c r="E42" s="1178" t="s">
        <v>32</v>
      </c>
      <c r="F42" s="1178"/>
      <c r="G42" s="1178"/>
      <c r="H42" s="1179"/>
      <c r="I42" s="333">
        <v>340</v>
      </c>
      <c r="J42" s="334">
        <v>331</v>
      </c>
      <c r="K42" s="334">
        <v>313</v>
      </c>
      <c r="L42" s="334">
        <v>286</v>
      </c>
      <c r="M42" s="335">
        <v>258</v>
      </c>
    </row>
    <row r="43" spans="2:13" ht="27.75" customHeight="1" x14ac:dyDescent="0.2">
      <c r="B43" s="1172"/>
      <c r="C43" s="1173"/>
      <c r="D43" s="104"/>
      <c r="E43" s="1178" t="s">
        <v>33</v>
      </c>
      <c r="F43" s="1178"/>
      <c r="G43" s="1178"/>
      <c r="H43" s="1179"/>
      <c r="I43" s="333">
        <v>853</v>
      </c>
      <c r="J43" s="334">
        <v>822</v>
      </c>
      <c r="K43" s="334">
        <v>787</v>
      </c>
      <c r="L43" s="334">
        <v>799</v>
      </c>
      <c r="M43" s="335">
        <v>683</v>
      </c>
    </row>
    <row r="44" spans="2:13" ht="27.75" customHeight="1" x14ac:dyDescent="0.2">
      <c r="B44" s="1172"/>
      <c r="C44" s="1173"/>
      <c r="D44" s="104"/>
      <c r="E44" s="1178" t="s">
        <v>34</v>
      </c>
      <c r="F44" s="1178"/>
      <c r="G44" s="1178"/>
      <c r="H44" s="1179"/>
      <c r="I44" s="333">
        <v>60</v>
      </c>
      <c r="J44" s="334">
        <v>47</v>
      </c>
      <c r="K44" s="334">
        <v>36</v>
      </c>
      <c r="L44" s="334">
        <v>26</v>
      </c>
      <c r="M44" s="335">
        <v>17</v>
      </c>
    </row>
    <row r="45" spans="2:13" ht="27.75" customHeight="1" x14ac:dyDescent="0.2">
      <c r="B45" s="1172"/>
      <c r="C45" s="1173"/>
      <c r="D45" s="104"/>
      <c r="E45" s="1178" t="s">
        <v>35</v>
      </c>
      <c r="F45" s="1178"/>
      <c r="G45" s="1178"/>
      <c r="H45" s="1179"/>
      <c r="I45" s="333">
        <v>771</v>
      </c>
      <c r="J45" s="334">
        <v>748</v>
      </c>
      <c r="K45" s="334">
        <v>684</v>
      </c>
      <c r="L45" s="334">
        <v>653</v>
      </c>
      <c r="M45" s="335">
        <v>712</v>
      </c>
    </row>
    <row r="46" spans="2:13" ht="27.75" customHeight="1" x14ac:dyDescent="0.2">
      <c r="B46" s="1172"/>
      <c r="C46" s="1173"/>
      <c r="D46" s="105"/>
      <c r="E46" s="1178" t="s">
        <v>36</v>
      </c>
      <c r="F46" s="1178"/>
      <c r="G46" s="1178"/>
      <c r="H46" s="1179"/>
      <c r="I46" s="333" t="s">
        <v>487</v>
      </c>
      <c r="J46" s="334" t="s">
        <v>487</v>
      </c>
      <c r="K46" s="334" t="s">
        <v>487</v>
      </c>
      <c r="L46" s="334" t="s">
        <v>487</v>
      </c>
      <c r="M46" s="335" t="s">
        <v>487</v>
      </c>
    </row>
    <row r="47" spans="2:13" ht="27.75" customHeight="1" x14ac:dyDescent="0.2">
      <c r="B47" s="1172"/>
      <c r="C47" s="1173"/>
      <c r="D47" s="106"/>
      <c r="E47" s="1180" t="s">
        <v>37</v>
      </c>
      <c r="F47" s="1181"/>
      <c r="G47" s="1181"/>
      <c r="H47" s="1182"/>
      <c r="I47" s="333" t="s">
        <v>487</v>
      </c>
      <c r="J47" s="334" t="s">
        <v>487</v>
      </c>
      <c r="K47" s="334" t="s">
        <v>487</v>
      </c>
      <c r="L47" s="334" t="s">
        <v>487</v>
      </c>
      <c r="M47" s="335" t="s">
        <v>487</v>
      </c>
    </row>
    <row r="48" spans="2:13" ht="27.75" customHeight="1" x14ac:dyDescent="0.2">
      <c r="B48" s="1172"/>
      <c r="C48" s="1173"/>
      <c r="D48" s="104"/>
      <c r="E48" s="1178" t="s">
        <v>38</v>
      </c>
      <c r="F48" s="1178"/>
      <c r="G48" s="1178"/>
      <c r="H48" s="1179"/>
      <c r="I48" s="333" t="s">
        <v>487</v>
      </c>
      <c r="J48" s="334" t="s">
        <v>487</v>
      </c>
      <c r="K48" s="334" t="s">
        <v>487</v>
      </c>
      <c r="L48" s="334" t="s">
        <v>487</v>
      </c>
      <c r="M48" s="335" t="s">
        <v>487</v>
      </c>
    </row>
    <row r="49" spans="2:13" ht="27.75" customHeight="1" x14ac:dyDescent="0.2">
      <c r="B49" s="1174"/>
      <c r="C49" s="1175"/>
      <c r="D49" s="104"/>
      <c r="E49" s="1178" t="s">
        <v>39</v>
      </c>
      <c r="F49" s="1178"/>
      <c r="G49" s="1178"/>
      <c r="H49" s="1179"/>
      <c r="I49" s="333" t="s">
        <v>487</v>
      </c>
      <c r="J49" s="334" t="s">
        <v>487</v>
      </c>
      <c r="K49" s="334" t="s">
        <v>487</v>
      </c>
      <c r="L49" s="334" t="s">
        <v>487</v>
      </c>
      <c r="M49" s="335" t="s">
        <v>487</v>
      </c>
    </row>
    <row r="50" spans="2:13" ht="27.75" customHeight="1" x14ac:dyDescent="0.2">
      <c r="B50" s="1183" t="s">
        <v>40</v>
      </c>
      <c r="C50" s="1184"/>
      <c r="D50" s="107"/>
      <c r="E50" s="1178" t="s">
        <v>41</v>
      </c>
      <c r="F50" s="1178"/>
      <c r="G50" s="1178"/>
      <c r="H50" s="1179"/>
      <c r="I50" s="333">
        <v>1664</v>
      </c>
      <c r="J50" s="334">
        <v>1822</v>
      </c>
      <c r="K50" s="334">
        <v>2076</v>
      </c>
      <c r="L50" s="334">
        <v>2049</v>
      </c>
      <c r="M50" s="335">
        <v>2070</v>
      </c>
    </row>
    <row r="51" spans="2:13" ht="27.75" customHeight="1" x14ac:dyDescent="0.2">
      <c r="B51" s="1172"/>
      <c r="C51" s="1173"/>
      <c r="D51" s="104"/>
      <c r="E51" s="1178" t="s">
        <v>42</v>
      </c>
      <c r="F51" s="1178"/>
      <c r="G51" s="1178"/>
      <c r="H51" s="1179"/>
      <c r="I51" s="333">
        <v>78</v>
      </c>
      <c r="J51" s="334">
        <v>63</v>
      </c>
      <c r="K51" s="334">
        <v>53</v>
      </c>
      <c r="L51" s="334">
        <v>45</v>
      </c>
      <c r="M51" s="335">
        <v>36</v>
      </c>
    </row>
    <row r="52" spans="2:13" ht="27.75" customHeight="1" x14ac:dyDescent="0.2">
      <c r="B52" s="1174"/>
      <c r="C52" s="1175"/>
      <c r="D52" s="104"/>
      <c r="E52" s="1178" t="s">
        <v>43</v>
      </c>
      <c r="F52" s="1178"/>
      <c r="G52" s="1178"/>
      <c r="H52" s="1179"/>
      <c r="I52" s="333">
        <v>4491</v>
      </c>
      <c r="J52" s="334">
        <v>4515</v>
      </c>
      <c r="K52" s="334">
        <v>4350</v>
      </c>
      <c r="L52" s="334">
        <v>4170</v>
      </c>
      <c r="M52" s="335">
        <v>4004</v>
      </c>
    </row>
    <row r="53" spans="2:13" ht="27.75" customHeight="1" thickBot="1" x14ac:dyDescent="0.25">
      <c r="B53" s="1185" t="s">
        <v>19</v>
      </c>
      <c r="C53" s="1186"/>
      <c r="D53" s="108"/>
      <c r="E53" s="1187" t="s">
        <v>44</v>
      </c>
      <c r="F53" s="1187"/>
      <c r="G53" s="1187"/>
      <c r="H53" s="1188"/>
      <c r="I53" s="336">
        <v>1265</v>
      </c>
      <c r="J53" s="337">
        <v>940</v>
      </c>
      <c r="K53" s="337">
        <v>478</v>
      </c>
      <c r="L53" s="337">
        <v>352</v>
      </c>
      <c r="M53" s="338">
        <v>263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lx8/0AttpFuQHRDh8/qtJfCvYc0UJjj63bFc2UQ4pdM+nTimKdW1NoONS98YEHpmEy1r4k48mF15t56BobL1VA==" saltValue="A2ytcd4RPm/4/4042BUH0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197" t="s">
        <v>46</v>
      </c>
      <c r="D55" s="1197"/>
      <c r="E55" s="1198"/>
      <c r="F55" s="339">
        <v>894</v>
      </c>
      <c r="G55" s="339">
        <v>938</v>
      </c>
      <c r="H55" s="340">
        <v>843</v>
      </c>
    </row>
    <row r="56" spans="2:8" ht="52.5" customHeight="1" x14ac:dyDescent="0.2">
      <c r="B56" s="120"/>
      <c r="C56" s="1199" t="s">
        <v>47</v>
      </c>
      <c r="D56" s="1199"/>
      <c r="E56" s="1200"/>
      <c r="F56" s="341">
        <v>39</v>
      </c>
      <c r="G56" s="341">
        <v>39</v>
      </c>
      <c r="H56" s="342">
        <v>56</v>
      </c>
    </row>
    <row r="57" spans="2:8" ht="53.25" customHeight="1" x14ac:dyDescent="0.2">
      <c r="B57" s="120"/>
      <c r="C57" s="1201" t="s">
        <v>48</v>
      </c>
      <c r="D57" s="1201"/>
      <c r="E57" s="1202"/>
      <c r="F57" s="343">
        <v>606</v>
      </c>
      <c r="G57" s="343">
        <v>541</v>
      </c>
      <c r="H57" s="344">
        <v>615</v>
      </c>
    </row>
    <row r="58" spans="2:8" ht="45.75" customHeight="1" x14ac:dyDescent="0.2">
      <c r="B58" s="121"/>
      <c r="C58" s="1189" t="s">
        <v>564</v>
      </c>
      <c r="D58" s="1190"/>
      <c r="E58" s="1191"/>
      <c r="F58" s="345">
        <v>370</v>
      </c>
      <c r="G58" s="345">
        <v>306</v>
      </c>
      <c r="H58" s="346">
        <v>277</v>
      </c>
    </row>
    <row r="59" spans="2:8" ht="45.75" customHeight="1" x14ac:dyDescent="0.2">
      <c r="B59" s="121"/>
      <c r="C59" s="1189" t="s">
        <v>565</v>
      </c>
      <c r="D59" s="1190"/>
      <c r="E59" s="1191"/>
      <c r="F59" s="345" t="s">
        <v>563</v>
      </c>
      <c r="G59" s="345" t="s">
        <v>569</v>
      </c>
      <c r="H59" s="346">
        <v>110</v>
      </c>
    </row>
    <row r="60" spans="2:8" ht="45.75" customHeight="1" x14ac:dyDescent="0.2">
      <c r="B60" s="121"/>
      <c r="C60" s="1189" t="s">
        <v>566</v>
      </c>
      <c r="D60" s="1190"/>
      <c r="E60" s="1191"/>
      <c r="F60" s="345">
        <v>78</v>
      </c>
      <c r="G60" s="345">
        <v>79</v>
      </c>
      <c r="H60" s="346">
        <v>79</v>
      </c>
    </row>
    <row r="61" spans="2:8" ht="45.75" customHeight="1" x14ac:dyDescent="0.2">
      <c r="B61" s="121"/>
      <c r="C61" s="1189" t="s">
        <v>568</v>
      </c>
      <c r="D61" s="1190"/>
      <c r="E61" s="1191"/>
      <c r="F61" s="345">
        <v>55</v>
      </c>
      <c r="G61" s="345">
        <v>55</v>
      </c>
      <c r="H61" s="346">
        <v>55</v>
      </c>
    </row>
    <row r="62" spans="2:8" ht="45.75" customHeight="1" thickBot="1" x14ac:dyDescent="0.25">
      <c r="B62" s="122"/>
      <c r="C62" s="1192" t="s">
        <v>567</v>
      </c>
      <c r="D62" s="1193"/>
      <c r="E62" s="1194"/>
      <c r="F62" s="347">
        <v>41</v>
      </c>
      <c r="G62" s="347">
        <v>41</v>
      </c>
      <c r="H62" s="348">
        <v>41</v>
      </c>
    </row>
    <row r="63" spans="2:8" ht="52.5" customHeight="1" thickBot="1" x14ac:dyDescent="0.25">
      <c r="B63" s="123"/>
      <c r="C63" s="1195" t="s">
        <v>49</v>
      </c>
      <c r="D63" s="1195"/>
      <c r="E63" s="1196"/>
      <c r="F63" s="349">
        <v>1539</v>
      </c>
      <c r="G63" s="349">
        <v>1518</v>
      </c>
      <c r="H63" s="350">
        <v>1515</v>
      </c>
    </row>
    <row r="64" spans="2:8" ht="13.2" x14ac:dyDescent="0.2"/>
  </sheetData>
  <sheetProtection algorithmName="SHA-512" hashValue="XF56BjNrSzyw8OlidRwRrh7T8ceR+028SX2fmLbAJSHSiGRrXedHC5/wrj9LHsS9VRrQzmIyir5eFBfYdZKB7g==" saltValue="kOYYj23xAC1lQwTWWFHMB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BD6D4-3EEA-4701-B6B6-A96E0D8114D2}">
  <sheetPr>
    <pageSetUpPr fitToPage="1"/>
  </sheetPr>
  <dimension ref="A1:DE85"/>
  <sheetViews>
    <sheetView showGridLines="0" topLeftCell="A35" zoomScale="55" zoomScaleNormal="55" zoomScaleSheetLayoutView="55" workbookViewId="0">
      <selection activeCell="BI35" sqref="BI35"/>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576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577</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578</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579</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526</v>
      </c>
      <c r="BQ50" s="1227"/>
      <c r="BR50" s="1227"/>
      <c r="BS50" s="1227"/>
      <c r="BT50" s="1227"/>
      <c r="BU50" s="1227"/>
      <c r="BV50" s="1227"/>
      <c r="BW50" s="1227"/>
      <c r="BX50" s="1227" t="s">
        <v>527</v>
      </c>
      <c r="BY50" s="1227"/>
      <c r="BZ50" s="1227"/>
      <c r="CA50" s="1227"/>
      <c r="CB50" s="1227"/>
      <c r="CC50" s="1227"/>
      <c r="CD50" s="1227"/>
      <c r="CE50" s="1227"/>
      <c r="CF50" s="1227" t="s">
        <v>528</v>
      </c>
      <c r="CG50" s="1227"/>
      <c r="CH50" s="1227"/>
      <c r="CI50" s="1227"/>
      <c r="CJ50" s="1227"/>
      <c r="CK50" s="1227"/>
      <c r="CL50" s="1227"/>
      <c r="CM50" s="1227"/>
      <c r="CN50" s="1227" t="s">
        <v>529</v>
      </c>
      <c r="CO50" s="1227"/>
      <c r="CP50" s="1227"/>
      <c r="CQ50" s="1227"/>
      <c r="CR50" s="1227"/>
      <c r="CS50" s="1227"/>
      <c r="CT50" s="1227"/>
      <c r="CU50" s="1227"/>
      <c r="CV50" s="1227" t="s">
        <v>530</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580</v>
      </c>
      <c r="AO51" s="1231"/>
      <c r="AP51" s="1231"/>
      <c r="AQ51" s="1231"/>
      <c r="AR51" s="1231"/>
      <c r="AS51" s="1231"/>
      <c r="AT51" s="1231"/>
      <c r="AU51" s="1231"/>
      <c r="AV51" s="1231"/>
      <c r="AW51" s="1231"/>
      <c r="AX51" s="1231"/>
      <c r="AY51" s="1231"/>
      <c r="AZ51" s="1231"/>
      <c r="BA51" s="1231"/>
      <c r="BB51" s="1231" t="s">
        <v>581</v>
      </c>
      <c r="BC51" s="1231"/>
      <c r="BD51" s="1231"/>
      <c r="BE51" s="1231"/>
      <c r="BF51" s="1231"/>
      <c r="BG51" s="1231"/>
      <c r="BH51" s="1231"/>
      <c r="BI51" s="1231"/>
      <c r="BJ51" s="1231"/>
      <c r="BK51" s="1231"/>
      <c r="BL51" s="1231"/>
      <c r="BM51" s="1231"/>
      <c r="BN51" s="1231"/>
      <c r="BO51" s="1231"/>
      <c r="BP51" s="1232">
        <v>51.8</v>
      </c>
      <c r="BQ51" s="1232"/>
      <c r="BR51" s="1232"/>
      <c r="BS51" s="1232"/>
      <c r="BT51" s="1232"/>
      <c r="BU51" s="1232"/>
      <c r="BV51" s="1232"/>
      <c r="BW51" s="1232"/>
      <c r="BX51" s="1232">
        <v>35.200000000000003</v>
      </c>
      <c r="BY51" s="1232"/>
      <c r="BZ51" s="1232"/>
      <c r="CA51" s="1232"/>
      <c r="CB51" s="1232"/>
      <c r="CC51" s="1232"/>
      <c r="CD51" s="1232"/>
      <c r="CE51" s="1232"/>
      <c r="CF51" s="1232">
        <v>18.2</v>
      </c>
      <c r="CG51" s="1232"/>
      <c r="CH51" s="1232"/>
      <c r="CI51" s="1232"/>
      <c r="CJ51" s="1232"/>
      <c r="CK51" s="1232"/>
      <c r="CL51" s="1232"/>
      <c r="CM51" s="1232"/>
      <c r="CN51" s="1232">
        <v>13.5</v>
      </c>
      <c r="CO51" s="1232"/>
      <c r="CP51" s="1232"/>
      <c r="CQ51" s="1232"/>
      <c r="CR51" s="1232"/>
      <c r="CS51" s="1232"/>
      <c r="CT51" s="1232"/>
      <c r="CU51" s="1232"/>
      <c r="CV51" s="1232">
        <v>9.8000000000000007</v>
      </c>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582</v>
      </c>
      <c r="BC53" s="1231"/>
      <c r="BD53" s="1231"/>
      <c r="BE53" s="1231"/>
      <c r="BF53" s="1231"/>
      <c r="BG53" s="1231"/>
      <c r="BH53" s="1231"/>
      <c r="BI53" s="1231"/>
      <c r="BJ53" s="1231"/>
      <c r="BK53" s="1231"/>
      <c r="BL53" s="1231"/>
      <c r="BM53" s="1231"/>
      <c r="BN53" s="1231"/>
      <c r="BO53" s="1231"/>
      <c r="BP53" s="1232">
        <v>47</v>
      </c>
      <c r="BQ53" s="1232"/>
      <c r="BR53" s="1232"/>
      <c r="BS53" s="1232"/>
      <c r="BT53" s="1232"/>
      <c r="BU53" s="1232"/>
      <c r="BV53" s="1232"/>
      <c r="BW53" s="1232"/>
      <c r="BX53" s="1232">
        <v>48.8</v>
      </c>
      <c r="BY53" s="1232"/>
      <c r="BZ53" s="1232"/>
      <c r="CA53" s="1232"/>
      <c r="CB53" s="1232"/>
      <c r="CC53" s="1232"/>
      <c r="CD53" s="1232"/>
      <c r="CE53" s="1232"/>
      <c r="CF53" s="1232">
        <v>50.3</v>
      </c>
      <c r="CG53" s="1232"/>
      <c r="CH53" s="1232"/>
      <c r="CI53" s="1232"/>
      <c r="CJ53" s="1232"/>
      <c r="CK53" s="1232"/>
      <c r="CL53" s="1232"/>
      <c r="CM53" s="1232"/>
      <c r="CN53" s="1232">
        <v>52</v>
      </c>
      <c r="CO53" s="1232"/>
      <c r="CP53" s="1232"/>
      <c r="CQ53" s="1232"/>
      <c r="CR53" s="1232"/>
      <c r="CS53" s="1232"/>
      <c r="CT53" s="1232"/>
      <c r="CU53" s="1232"/>
      <c r="CV53" s="1232">
        <v>53.3</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583</v>
      </c>
      <c r="AO55" s="1227"/>
      <c r="AP55" s="1227"/>
      <c r="AQ55" s="1227"/>
      <c r="AR55" s="1227"/>
      <c r="AS55" s="1227"/>
      <c r="AT55" s="1227"/>
      <c r="AU55" s="1227"/>
      <c r="AV55" s="1227"/>
      <c r="AW55" s="1227"/>
      <c r="AX55" s="1227"/>
      <c r="AY55" s="1227"/>
      <c r="AZ55" s="1227"/>
      <c r="BA55" s="1227"/>
      <c r="BB55" s="1231" t="s">
        <v>581</v>
      </c>
      <c r="BC55" s="1231"/>
      <c r="BD55" s="1231"/>
      <c r="BE55" s="1231"/>
      <c r="BF55" s="1231"/>
      <c r="BG55" s="1231"/>
      <c r="BH55" s="1231"/>
      <c r="BI55" s="1231"/>
      <c r="BJ55" s="1231"/>
      <c r="BK55" s="1231"/>
      <c r="BL55" s="1231"/>
      <c r="BM55" s="1231"/>
      <c r="BN55" s="1231"/>
      <c r="BO55" s="1231"/>
      <c r="BP55" s="1232">
        <v>3.4</v>
      </c>
      <c r="BQ55" s="1232"/>
      <c r="BR55" s="1232"/>
      <c r="BS55" s="1232"/>
      <c r="BT55" s="1232"/>
      <c r="BU55" s="1232"/>
      <c r="BV55" s="1232"/>
      <c r="BW55" s="1232"/>
      <c r="BX55" s="1232">
        <v>0</v>
      </c>
      <c r="BY55" s="1232"/>
      <c r="BZ55" s="1232"/>
      <c r="CA55" s="1232"/>
      <c r="CB55" s="1232"/>
      <c r="CC55" s="1232"/>
      <c r="CD55" s="1232"/>
      <c r="CE55" s="1232"/>
      <c r="CF55" s="1232">
        <v>0</v>
      </c>
      <c r="CG55" s="1232"/>
      <c r="CH55" s="1232"/>
      <c r="CI55" s="1232"/>
      <c r="CJ55" s="1232"/>
      <c r="CK55" s="1232"/>
      <c r="CL55" s="1232"/>
      <c r="CM55" s="1232"/>
      <c r="CN55" s="1232">
        <v>0</v>
      </c>
      <c r="CO55" s="1232"/>
      <c r="CP55" s="1232"/>
      <c r="CQ55" s="1232"/>
      <c r="CR55" s="1232"/>
      <c r="CS55" s="1232"/>
      <c r="CT55" s="1232"/>
      <c r="CU55" s="1232"/>
      <c r="CV55" s="1232">
        <v>0</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582</v>
      </c>
      <c r="BC57" s="1231"/>
      <c r="BD57" s="1231"/>
      <c r="BE57" s="1231"/>
      <c r="BF57" s="1231"/>
      <c r="BG57" s="1231"/>
      <c r="BH57" s="1231"/>
      <c r="BI57" s="1231"/>
      <c r="BJ57" s="1231"/>
      <c r="BK57" s="1231"/>
      <c r="BL57" s="1231"/>
      <c r="BM57" s="1231"/>
      <c r="BN57" s="1231"/>
      <c r="BO57" s="1231"/>
      <c r="BP57" s="1232">
        <v>62.8</v>
      </c>
      <c r="BQ57" s="1232"/>
      <c r="BR57" s="1232"/>
      <c r="BS57" s="1232"/>
      <c r="BT57" s="1232"/>
      <c r="BU57" s="1232"/>
      <c r="BV57" s="1232"/>
      <c r="BW57" s="1232"/>
      <c r="BX57" s="1232">
        <v>62.7</v>
      </c>
      <c r="BY57" s="1232"/>
      <c r="BZ57" s="1232"/>
      <c r="CA57" s="1232"/>
      <c r="CB57" s="1232"/>
      <c r="CC57" s="1232"/>
      <c r="CD57" s="1232"/>
      <c r="CE57" s="1232"/>
      <c r="CF57" s="1232">
        <v>63.1</v>
      </c>
      <c r="CG57" s="1232"/>
      <c r="CH57" s="1232"/>
      <c r="CI57" s="1232"/>
      <c r="CJ57" s="1232"/>
      <c r="CK57" s="1232"/>
      <c r="CL57" s="1232"/>
      <c r="CM57" s="1232"/>
      <c r="CN57" s="1232">
        <v>64</v>
      </c>
      <c r="CO57" s="1232"/>
      <c r="CP57" s="1232"/>
      <c r="CQ57" s="1232"/>
      <c r="CR57" s="1232"/>
      <c r="CS57" s="1232"/>
      <c r="CT57" s="1232"/>
      <c r="CU57" s="1232"/>
      <c r="CV57" s="1232">
        <v>64</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584</v>
      </c>
    </row>
    <row r="64" spans="1:109" ht="13.2" x14ac:dyDescent="0.2">
      <c r="B64" s="247"/>
      <c r="G64" s="1209"/>
      <c r="I64" s="1241"/>
      <c r="J64" s="1241"/>
      <c r="K64" s="1241"/>
      <c r="L64" s="1241"/>
      <c r="M64" s="1241"/>
      <c r="N64" s="1242"/>
      <c r="AM64" s="1209"/>
      <c r="AN64" s="1209" t="s">
        <v>577</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43" t="s">
        <v>585</v>
      </c>
      <c r="AO65" s="1244"/>
      <c r="AP65" s="1244"/>
      <c r="AQ65" s="1244"/>
      <c r="AR65" s="1244"/>
      <c r="AS65" s="1244"/>
      <c r="AT65" s="1244"/>
      <c r="AU65" s="1244"/>
      <c r="AV65" s="1244"/>
      <c r="AW65" s="1244"/>
      <c r="AX65" s="1244"/>
      <c r="AY65" s="1244"/>
      <c r="AZ65" s="1244"/>
      <c r="BA65" s="1244"/>
      <c r="BB65" s="1244"/>
      <c r="BC65" s="1244"/>
      <c r="BD65" s="1244"/>
      <c r="BE65" s="1244"/>
      <c r="BF65" s="1244"/>
      <c r="BG65" s="1244"/>
      <c r="BH65" s="1244"/>
      <c r="BI65" s="1244"/>
      <c r="BJ65" s="1244"/>
      <c r="BK65" s="1244"/>
      <c r="BL65" s="1244"/>
      <c r="BM65" s="1244"/>
      <c r="BN65" s="1244"/>
      <c r="BO65" s="1244"/>
      <c r="BP65" s="1244"/>
      <c r="BQ65" s="1244"/>
      <c r="BR65" s="1244"/>
      <c r="BS65" s="1244"/>
      <c r="BT65" s="1244"/>
      <c r="BU65" s="1244"/>
      <c r="BV65" s="1244"/>
      <c r="BW65" s="1244"/>
      <c r="BX65" s="1244"/>
      <c r="BY65" s="1244"/>
      <c r="BZ65" s="1244"/>
      <c r="CA65" s="1244"/>
      <c r="CB65" s="1244"/>
      <c r="CC65" s="1244"/>
      <c r="CD65" s="1244"/>
      <c r="CE65" s="1244"/>
      <c r="CF65" s="1244"/>
      <c r="CG65" s="1244"/>
      <c r="CH65" s="1244"/>
      <c r="CI65" s="1244"/>
      <c r="CJ65" s="1244"/>
      <c r="CK65" s="1244"/>
      <c r="CL65" s="1244"/>
      <c r="CM65" s="1244"/>
      <c r="CN65" s="1244"/>
      <c r="CO65" s="1244"/>
      <c r="CP65" s="1244"/>
      <c r="CQ65" s="1244"/>
      <c r="CR65" s="1244"/>
      <c r="CS65" s="1244"/>
      <c r="CT65" s="1244"/>
      <c r="CU65" s="1244"/>
      <c r="CV65" s="1244"/>
      <c r="CW65" s="1244"/>
      <c r="CX65" s="1244"/>
      <c r="CY65" s="1244"/>
      <c r="CZ65" s="1244"/>
      <c r="DA65" s="1244"/>
      <c r="DB65" s="1244"/>
      <c r="DC65" s="1245"/>
    </row>
    <row r="66" spans="2:107" ht="13.2" x14ac:dyDescent="0.2">
      <c r="B66" s="247"/>
      <c r="AN66" s="1246"/>
      <c r="AO66" s="1247"/>
      <c r="AP66" s="1247"/>
      <c r="AQ66" s="1247"/>
      <c r="AR66" s="1247"/>
      <c r="AS66" s="1247"/>
      <c r="AT66" s="1247"/>
      <c r="AU66" s="1247"/>
      <c r="AV66" s="1247"/>
      <c r="AW66" s="1247"/>
      <c r="AX66" s="1247"/>
      <c r="AY66" s="1247"/>
      <c r="AZ66" s="1247"/>
      <c r="BA66" s="1247"/>
      <c r="BB66" s="1247"/>
      <c r="BC66" s="1247"/>
      <c r="BD66" s="1247"/>
      <c r="BE66" s="1247"/>
      <c r="BF66" s="1247"/>
      <c r="BG66" s="1247"/>
      <c r="BH66" s="1247"/>
      <c r="BI66" s="1247"/>
      <c r="BJ66" s="1247"/>
      <c r="BK66" s="1247"/>
      <c r="BL66" s="1247"/>
      <c r="BM66" s="1247"/>
      <c r="BN66" s="1247"/>
      <c r="BO66" s="1247"/>
      <c r="BP66" s="1247"/>
      <c r="BQ66" s="1247"/>
      <c r="BR66" s="1247"/>
      <c r="BS66" s="1247"/>
      <c r="BT66" s="1247"/>
      <c r="BU66" s="1247"/>
      <c r="BV66" s="1247"/>
      <c r="BW66" s="1247"/>
      <c r="BX66" s="1247"/>
      <c r="BY66" s="1247"/>
      <c r="BZ66" s="1247"/>
      <c r="CA66" s="1247"/>
      <c r="CB66" s="1247"/>
      <c r="CC66" s="1247"/>
      <c r="CD66" s="1247"/>
      <c r="CE66" s="1247"/>
      <c r="CF66" s="1247"/>
      <c r="CG66" s="1247"/>
      <c r="CH66" s="1247"/>
      <c r="CI66" s="1247"/>
      <c r="CJ66" s="1247"/>
      <c r="CK66" s="1247"/>
      <c r="CL66" s="1247"/>
      <c r="CM66" s="1247"/>
      <c r="CN66" s="1247"/>
      <c r="CO66" s="1247"/>
      <c r="CP66" s="1247"/>
      <c r="CQ66" s="1247"/>
      <c r="CR66" s="1247"/>
      <c r="CS66" s="1247"/>
      <c r="CT66" s="1247"/>
      <c r="CU66" s="1247"/>
      <c r="CV66" s="1247"/>
      <c r="CW66" s="1247"/>
      <c r="CX66" s="1247"/>
      <c r="CY66" s="1247"/>
      <c r="CZ66" s="1247"/>
      <c r="DA66" s="1247"/>
      <c r="DB66" s="1247"/>
      <c r="DC66" s="1248"/>
    </row>
    <row r="67" spans="2:107" ht="13.2" x14ac:dyDescent="0.2">
      <c r="B67" s="247"/>
      <c r="AN67" s="1246"/>
      <c r="AO67" s="1247"/>
      <c r="AP67" s="1247"/>
      <c r="AQ67" s="1247"/>
      <c r="AR67" s="1247"/>
      <c r="AS67" s="1247"/>
      <c r="AT67" s="1247"/>
      <c r="AU67" s="1247"/>
      <c r="AV67" s="1247"/>
      <c r="AW67" s="1247"/>
      <c r="AX67" s="1247"/>
      <c r="AY67" s="1247"/>
      <c r="AZ67" s="1247"/>
      <c r="BA67" s="1247"/>
      <c r="BB67" s="1247"/>
      <c r="BC67" s="1247"/>
      <c r="BD67" s="1247"/>
      <c r="BE67" s="1247"/>
      <c r="BF67" s="1247"/>
      <c r="BG67" s="1247"/>
      <c r="BH67" s="1247"/>
      <c r="BI67" s="1247"/>
      <c r="BJ67" s="1247"/>
      <c r="BK67" s="1247"/>
      <c r="BL67" s="1247"/>
      <c r="BM67" s="1247"/>
      <c r="BN67" s="1247"/>
      <c r="BO67" s="1247"/>
      <c r="BP67" s="1247"/>
      <c r="BQ67" s="1247"/>
      <c r="BR67" s="1247"/>
      <c r="BS67" s="1247"/>
      <c r="BT67" s="1247"/>
      <c r="BU67" s="1247"/>
      <c r="BV67" s="1247"/>
      <c r="BW67" s="1247"/>
      <c r="BX67" s="1247"/>
      <c r="BY67" s="1247"/>
      <c r="BZ67" s="1247"/>
      <c r="CA67" s="1247"/>
      <c r="CB67" s="1247"/>
      <c r="CC67" s="1247"/>
      <c r="CD67" s="1247"/>
      <c r="CE67" s="1247"/>
      <c r="CF67" s="1247"/>
      <c r="CG67" s="1247"/>
      <c r="CH67" s="1247"/>
      <c r="CI67" s="1247"/>
      <c r="CJ67" s="1247"/>
      <c r="CK67" s="1247"/>
      <c r="CL67" s="1247"/>
      <c r="CM67" s="1247"/>
      <c r="CN67" s="1247"/>
      <c r="CO67" s="1247"/>
      <c r="CP67" s="1247"/>
      <c r="CQ67" s="1247"/>
      <c r="CR67" s="1247"/>
      <c r="CS67" s="1247"/>
      <c r="CT67" s="1247"/>
      <c r="CU67" s="1247"/>
      <c r="CV67" s="1247"/>
      <c r="CW67" s="1247"/>
      <c r="CX67" s="1247"/>
      <c r="CY67" s="1247"/>
      <c r="CZ67" s="1247"/>
      <c r="DA67" s="1247"/>
      <c r="DB67" s="1247"/>
      <c r="DC67" s="1248"/>
    </row>
    <row r="68" spans="2:107" ht="13.2" x14ac:dyDescent="0.2">
      <c r="B68" s="247"/>
      <c r="AN68" s="1246"/>
      <c r="AO68" s="1247"/>
      <c r="AP68" s="1247"/>
      <c r="AQ68" s="1247"/>
      <c r="AR68" s="1247"/>
      <c r="AS68" s="1247"/>
      <c r="AT68" s="1247"/>
      <c r="AU68" s="1247"/>
      <c r="AV68" s="1247"/>
      <c r="AW68" s="1247"/>
      <c r="AX68" s="1247"/>
      <c r="AY68" s="1247"/>
      <c r="AZ68" s="1247"/>
      <c r="BA68" s="1247"/>
      <c r="BB68" s="1247"/>
      <c r="BC68" s="1247"/>
      <c r="BD68" s="1247"/>
      <c r="BE68" s="1247"/>
      <c r="BF68" s="1247"/>
      <c r="BG68" s="1247"/>
      <c r="BH68" s="1247"/>
      <c r="BI68" s="1247"/>
      <c r="BJ68" s="1247"/>
      <c r="BK68" s="1247"/>
      <c r="BL68" s="1247"/>
      <c r="BM68" s="1247"/>
      <c r="BN68" s="1247"/>
      <c r="BO68" s="1247"/>
      <c r="BP68" s="1247"/>
      <c r="BQ68" s="1247"/>
      <c r="BR68" s="1247"/>
      <c r="BS68" s="1247"/>
      <c r="BT68" s="1247"/>
      <c r="BU68" s="1247"/>
      <c r="BV68" s="1247"/>
      <c r="BW68" s="1247"/>
      <c r="BX68" s="1247"/>
      <c r="BY68" s="1247"/>
      <c r="BZ68" s="1247"/>
      <c r="CA68" s="1247"/>
      <c r="CB68" s="1247"/>
      <c r="CC68" s="1247"/>
      <c r="CD68" s="1247"/>
      <c r="CE68" s="1247"/>
      <c r="CF68" s="1247"/>
      <c r="CG68" s="1247"/>
      <c r="CH68" s="1247"/>
      <c r="CI68" s="1247"/>
      <c r="CJ68" s="1247"/>
      <c r="CK68" s="1247"/>
      <c r="CL68" s="1247"/>
      <c r="CM68" s="1247"/>
      <c r="CN68" s="1247"/>
      <c r="CO68" s="1247"/>
      <c r="CP68" s="1247"/>
      <c r="CQ68" s="1247"/>
      <c r="CR68" s="1247"/>
      <c r="CS68" s="1247"/>
      <c r="CT68" s="1247"/>
      <c r="CU68" s="1247"/>
      <c r="CV68" s="1247"/>
      <c r="CW68" s="1247"/>
      <c r="CX68" s="1247"/>
      <c r="CY68" s="1247"/>
      <c r="CZ68" s="1247"/>
      <c r="DA68" s="1247"/>
      <c r="DB68" s="1247"/>
      <c r="DC68" s="1248"/>
    </row>
    <row r="69" spans="2:107" ht="13.2" x14ac:dyDescent="0.2">
      <c r="B69" s="247"/>
      <c r="AN69" s="1249"/>
      <c r="AO69" s="1250"/>
      <c r="AP69" s="1250"/>
      <c r="AQ69" s="1250"/>
      <c r="AR69" s="1250"/>
      <c r="AS69" s="1250"/>
      <c r="AT69" s="1250"/>
      <c r="AU69" s="1250"/>
      <c r="AV69" s="1250"/>
      <c r="AW69" s="1250"/>
      <c r="AX69" s="1250"/>
      <c r="AY69" s="1250"/>
      <c r="AZ69" s="1250"/>
      <c r="BA69" s="1250"/>
      <c r="BB69" s="1250"/>
      <c r="BC69" s="1250"/>
      <c r="BD69" s="1250"/>
      <c r="BE69" s="1250"/>
      <c r="BF69" s="1250"/>
      <c r="BG69" s="1250"/>
      <c r="BH69" s="1250"/>
      <c r="BI69" s="1250"/>
      <c r="BJ69" s="1250"/>
      <c r="BK69" s="1250"/>
      <c r="BL69" s="1250"/>
      <c r="BM69" s="1250"/>
      <c r="BN69" s="1250"/>
      <c r="BO69" s="1250"/>
      <c r="BP69" s="1250"/>
      <c r="BQ69" s="1250"/>
      <c r="BR69" s="1250"/>
      <c r="BS69" s="1250"/>
      <c r="BT69" s="1250"/>
      <c r="BU69" s="1250"/>
      <c r="BV69" s="1250"/>
      <c r="BW69" s="1250"/>
      <c r="BX69" s="1250"/>
      <c r="BY69" s="1250"/>
      <c r="BZ69" s="1250"/>
      <c r="CA69" s="1250"/>
      <c r="CB69" s="1250"/>
      <c r="CC69" s="1250"/>
      <c r="CD69" s="1250"/>
      <c r="CE69" s="1250"/>
      <c r="CF69" s="1250"/>
      <c r="CG69" s="1250"/>
      <c r="CH69" s="1250"/>
      <c r="CI69" s="1250"/>
      <c r="CJ69" s="1250"/>
      <c r="CK69" s="1250"/>
      <c r="CL69" s="1250"/>
      <c r="CM69" s="1250"/>
      <c r="CN69" s="1250"/>
      <c r="CO69" s="1250"/>
      <c r="CP69" s="1250"/>
      <c r="CQ69" s="1250"/>
      <c r="CR69" s="1250"/>
      <c r="CS69" s="1250"/>
      <c r="CT69" s="1250"/>
      <c r="CU69" s="1250"/>
      <c r="CV69" s="1250"/>
      <c r="CW69" s="1250"/>
      <c r="CX69" s="1250"/>
      <c r="CY69" s="1250"/>
      <c r="CZ69" s="1250"/>
      <c r="DA69" s="1250"/>
      <c r="DB69" s="1250"/>
      <c r="DC69" s="1251"/>
    </row>
    <row r="70" spans="2:107" ht="13.2" x14ac:dyDescent="0.2">
      <c r="B70" s="247"/>
      <c r="H70" s="1252"/>
      <c r="I70" s="1252"/>
      <c r="J70" s="1253"/>
      <c r="K70" s="1253"/>
      <c r="L70" s="1254"/>
      <c r="M70" s="1253"/>
      <c r="N70" s="1254"/>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55"/>
      <c r="I71" s="1256"/>
      <c r="J71" s="1253"/>
      <c r="K71" s="1253"/>
      <c r="L71" s="1254"/>
      <c r="M71" s="1253"/>
      <c r="N71" s="1254"/>
      <c r="AM71" s="1255"/>
      <c r="AN71" s="243" t="s">
        <v>579</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526</v>
      </c>
      <c r="BQ72" s="1227"/>
      <c r="BR72" s="1227"/>
      <c r="BS72" s="1227"/>
      <c r="BT72" s="1227"/>
      <c r="BU72" s="1227"/>
      <c r="BV72" s="1227"/>
      <c r="BW72" s="1227"/>
      <c r="BX72" s="1227" t="s">
        <v>527</v>
      </c>
      <c r="BY72" s="1227"/>
      <c r="BZ72" s="1227"/>
      <c r="CA72" s="1227"/>
      <c r="CB72" s="1227"/>
      <c r="CC72" s="1227"/>
      <c r="CD72" s="1227"/>
      <c r="CE72" s="1227"/>
      <c r="CF72" s="1227" t="s">
        <v>528</v>
      </c>
      <c r="CG72" s="1227"/>
      <c r="CH72" s="1227"/>
      <c r="CI72" s="1227"/>
      <c r="CJ72" s="1227"/>
      <c r="CK72" s="1227"/>
      <c r="CL72" s="1227"/>
      <c r="CM72" s="1227"/>
      <c r="CN72" s="1227" t="s">
        <v>529</v>
      </c>
      <c r="CO72" s="1227"/>
      <c r="CP72" s="1227"/>
      <c r="CQ72" s="1227"/>
      <c r="CR72" s="1227"/>
      <c r="CS72" s="1227"/>
      <c r="CT72" s="1227"/>
      <c r="CU72" s="1227"/>
      <c r="CV72" s="1227" t="s">
        <v>530</v>
      </c>
      <c r="CW72" s="1227"/>
      <c r="CX72" s="1227"/>
      <c r="CY72" s="1227"/>
      <c r="CZ72" s="1227"/>
      <c r="DA72" s="1227"/>
      <c r="DB72" s="1227"/>
      <c r="DC72" s="1227"/>
    </row>
    <row r="73" spans="2:107" ht="13.2" x14ac:dyDescent="0.2">
      <c r="B73" s="247"/>
      <c r="G73" s="1228"/>
      <c r="H73" s="1228"/>
      <c r="I73" s="1228"/>
      <c r="J73" s="1228"/>
      <c r="K73" s="1257"/>
      <c r="L73" s="1257"/>
      <c r="M73" s="1257"/>
      <c r="N73" s="1257"/>
      <c r="AM73" s="1220"/>
      <c r="AN73" s="1231" t="s">
        <v>580</v>
      </c>
      <c r="AO73" s="1231"/>
      <c r="AP73" s="1231"/>
      <c r="AQ73" s="1231"/>
      <c r="AR73" s="1231"/>
      <c r="AS73" s="1231"/>
      <c r="AT73" s="1231"/>
      <c r="AU73" s="1231"/>
      <c r="AV73" s="1231"/>
      <c r="AW73" s="1231"/>
      <c r="AX73" s="1231"/>
      <c r="AY73" s="1231"/>
      <c r="AZ73" s="1231"/>
      <c r="BA73" s="1231"/>
      <c r="BB73" s="1231" t="s">
        <v>581</v>
      </c>
      <c r="BC73" s="1231"/>
      <c r="BD73" s="1231"/>
      <c r="BE73" s="1231"/>
      <c r="BF73" s="1231"/>
      <c r="BG73" s="1231"/>
      <c r="BH73" s="1231"/>
      <c r="BI73" s="1231"/>
      <c r="BJ73" s="1231"/>
      <c r="BK73" s="1231"/>
      <c r="BL73" s="1231"/>
      <c r="BM73" s="1231"/>
      <c r="BN73" s="1231"/>
      <c r="BO73" s="1231"/>
      <c r="BP73" s="1232">
        <v>51.8</v>
      </c>
      <c r="BQ73" s="1232"/>
      <c r="BR73" s="1232"/>
      <c r="BS73" s="1232"/>
      <c r="BT73" s="1232"/>
      <c r="BU73" s="1232"/>
      <c r="BV73" s="1232"/>
      <c r="BW73" s="1232"/>
      <c r="BX73" s="1232">
        <v>35.200000000000003</v>
      </c>
      <c r="BY73" s="1232"/>
      <c r="BZ73" s="1232"/>
      <c r="CA73" s="1232"/>
      <c r="CB73" s="1232"/>
      <c r="CC73" s="1232"/>
      <c r="CD73" s="1232"/>
      <c r="CE73" s="1232"/>
      <c r="CF73" s="1232">
        <v>18.2</v>
      </c>
      <c r="CG73" s="1232"/>
      <c r="CH73" s="1232"/>
      <c r="CI73" s="1232"/>
      <c r="CJ73" s="1232"/>
      <c r="CK73" s="1232"/>
      <c r="CL73" s="1232"/>
      <c r="CM73" s="1232"/>
      <c r="CN73" s="1232">
        <v>13.5</v>
      </c>
      <c r="CO73" s="1232"/>
      <c r="CP73" s="1232"/>
      <c r="CQ73" s="1232"/>
      <c r="CR73" s="1232"/>
      <c r="CS73" s="1232"/>
      <c r="CT73" s="1232"/>
      <c r="CU73" s="1232"/>
      <c r="CV73" s="1232">
        <v>9.8000000000000007</v>
      </c>
      <c r="CW73" s="1232"/>
      <c r="CX73" s="1232"/>
      <c r="CY73" s="1232"/>
      <c r="CZ73" s="1232"/>
      <c r="DA73" s="1232"/>
      <c r="DB73" s="1232"/>
      <c r="DC73" s="1232"/>
    </row>
    <row r="74" spans="2:107" ht="13.2" x14ac:dyDescent="0.2">
      <c r="B74" s="247"/>
      <c r="G74" s="1228"/>
      <c r="H74" s="1228"/>
      <c r="I74" s="1228"/>
      <c r="J74" s="1228"/>
      <c r="K74" s="1257"/>
      <c r="L74" s="1257"/>
      <c r="M74" s="1257"/>
      <c r="N74" s="1257"/>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586</v>
      </c>
      <c r="BC75" s="1231"/>
      <c r="BD75" s="1231"/>
      <c r="BE75" s="1231"/>
      <c r="BF75" s="1231"/>
      <c r="BG75" s="1231"/>
      <c r="BH75" s="1231"/>
      <c r="BI75" s="1231"/>
      <c r="BJ75" s="1231"/>
      <c r="BK75" s="1231"/>
      <c r="BL75" s="1231"/>
      <c r="BM75" s="1231"/>
      <c r="BN75" s="1231"/>
      <c r="BO75" s="1231"/>
      <c r="BP75" s="1232">
        <v>7.2</v>
      </c>
      <c r="BQ75" s="1232"/>
      <c r="BR75" s="1232"/>
      <c r="BS75" s="1232"/>
      <c r="BT75" s="1232"/>
      <c r="BU75" s="1232"/>
      <c r="BV75" s="1232"/>
      <c r="BW75" s="1232"/>
      <c r="BX75" s="1232">
        <v>7.2</v>
      </c>
      <c r="BY75" s="1232"/>
      <c r="BZ75" s="1232"/>
      <c r="CA75" s="1232"/>
      <c r="CB75" s="1232"/>
      <c r="CC75" s="1232"/>
      <c r="CD75" s="1232"/>
      <c r="CE75" s="1232"/>
      <c r="CF75" s="1232">
        <v>7.3</v>
      </c>
      <c r="CG75" s="1232"/>
      <c r="CH75" s="1232"/>
      <c r="CI75" s="1232"/>
      <c r="CJ75" s="1232"/>
      <c r="CK75" s="1232"/>
      <c r="CL75" s="1232"/>
      <c r="CM75" s="1232"/>
      <c r="CN75" s="1232">
        <v>8</v>
      </c>
      <c r="CO75" s="1232"/>
      <c r="CP75" s="1232"/>
      <c r="CQ75" s="1232"/>
      <c r="CR75" s="1232"/>
      <c r="CS75" s="1232"/>
      <c r="CT75" s="1232"/>
      <c r="CU75" s="1232"/>
      <c r="CV75" s="1232">
        <v>8.1</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57"/>
      <c r="L77" s="1257"/>
      <c r="M77" s="1257"/>
      <c r="N77" s="1257"/>
      <c r="AN77" s="1227" t="s">
        <v>583</v>
      </c>
      <c r="AO77" s="1227"/>
      <c r="AP77" s="1227"/>
      <c r="AQ77" s="1227"/>
      <c r="AR77" s="1227"/>
      <c r="AS77" s="1227"/>
      <c r="AT77" s="1227"/>
      <c r="AU77" s="1227"/>
      <c r="AV77" s="1227"/>
      <c r="AW77" s="1227"/>
      <c r="AX77" s="1227"/>
      <c r="AY77" s="1227"/>
      <c r="AZ77" s="1227"/>
      <c r="BA77" s="1227"/>
      <c r="BB77" s="1231" t="s">
        <v>581</v>
      </c>
      <c r="BC77" s="1231"/>
      <c r="BD77" s="1231"/>
      <c r="BE77" s="1231"/>
      <c r="BF77" s="1231"/>
      <c r="BG77" s="1231"/>
      <c r="BH77" s="1231"/>
      <c r="BI77" s="1231"/>
      <c r="BJ77" s="1231"/>
      <c r="BK77" s="1231"/>
      <c r="BL77" s="1231"/>
      <c r="BM77" s="1231"/>
      <c r="BN77" s="1231"/>
      <c r="BO77" s="1231"/>
      <c r="BP77" s="1232">
        <v>3.4</v>
      </c>
      <c r="BQ77" s="1232"/>
      <c r="BR77" s="1232"/>
      <c r="BS77" s="1232"/>
      <c r="BT77" s="1232"/>
      <c r="BU77" s="1232"/>
      <c r="BV77" s="1232"/>
      <c r="BW77" s="1232"/>
      <c r="BX77" s="1232">
        <v>0</v>
      </c>
      <c r="BY77" s="1232"/>
      <c r="BZ77" s="1232"/>
      <c r="CA77" s="1232"/>
      <c r="CB77" s="1232"/>
      <c r="CC77" s="1232"/>
      <c r="CD77" s="1232"/>
      <c r="CE77" s="1232"/>
      <c r="CF77" s="1232">
        <v>0</v>
      </c>
      <c r="CG77" s="1232"/>
      <c r="CH77" s="1232"/>
      <c r="CI77" s="1232"/>
      <c r="CJ77" s="1232"/>
      <c r="CK77" s="1232"/>
      <c r="CL77" s="1232"/>
      <c r="CM77" s="1232"/>
      <c r="CN77" s="1232">
        <v>0</v>
      </c>
      <c r="CO77" s="1232"/>
      <c r="CP77" s="1232"/>
      <c r="CQ77" s="1232"/>
      <c r="CR77" s="1232"/>
      <c r="CS77" s="1232"/>
      <c r="CT77" s="1232"/>
      <c r="CU77" s="1232"/>
      <c r="CV77" s="1232">
        <v>0</v>
      </c>
      <c r="CW77" s="1232"/>
      <c r="CX77" s="1232"/>
      <c r="CY77" s="1232"/>
      <c r="CZ77" s="1232"/>
      <c r="DA77" s="1232"/>
      <c r="DB77" s="1232"/>
      <c r="DC77" s="1232"/>
    </row>
    <row r="78" spans="2:107" ht="13.2" x14ac:dyDescent="0.2">
      <c r="B78" s="247"/>
      <c r="G78" s="1221"/>
      <c r="H78" s="1221"/>
      <c r="I78" s="1221"/>
      <c r="J78" s="1221"/>
      <c r="K78" s="1257"/>
      <c r="L78" s="1257"/>
      <c r="M78" s="1257"/>
      <c r="N78" s="1257"/>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58"/>
      <c r="L79" s="1258"/>
      <c r="M79" s="1258"/>
      <c r="N79" s="1258"/>
      <c r="AN79" s="1227"/>
      <c r="AO79" s="1227"/>
      <c r="AP79" s="1227"/>
      <c r="AQ79" s="1227"/>
      <c r="AR79" s="1227"/>
      <c r="AS79" s="1227"/>
      <c r="AT79" s="1227"/>
      <c r="AU79" s="1227"/>
      <c r="AV79" s="1227"/>
      <c r="AW79" s="1227"/>
      <c r="AX79" s="1227"/>
      <c r="AY79" s="1227"/>
      <c r="AZ79" s="1227"/>
      <c r="BA79" s="1227"/>
      <c r="BB79" s="1231" t="s">
        <v>586</v>
      </c>
      <c r="BC79" s="1231"/>
      <c r="BD79" s="1231"/>
      <c r="BE79" s="1231"/>
      <c r="BF79" s="1231"/>
      <c r="BG79" s="1231"/>
      <c r="BH79" s="1231"/>
      <c r="BI79" s="1231"/>
      <c r="BJ79" s="1231"/>
      <c r="BK79" s="1231"/>
      <c r="BL79" s="1231"/>
      <c r="BM79" s="1231"/>
      <c r="BN79" s="1231"/>
      <c r="BO79" s="1231"/>
      <c r="BP79" s="1232">
        <v>8.8000000000000007</v>
      </c>
      <c r="BQ79" s="1232"/>
      <c r="BR79" s="1232"/>
      <c r="BS79" s="1232"/>
      <c r="BT79" s="1232"/>
      <c r="BU79" s="1232"/>
      <c r="BV79" s="1232"/>
      <c r="BW79" s="1232"/>
      <c r="BX79" s="1232">
        <v>8.3000000000000007</v>
      </c>
      <c r="BY79" s="1232"/>
      <c r="BZ79" s="1232"/>
      <c r="CA79" s="1232"/>
      <c r="CB79" s="1232"/>
      <c r="CC79" s="1232"/>
      <c r="CD79" s="1232"/>
      <c r="CE79" s="1232"/>
      <c r="CF79" s="1232">
        <v>8.1</v>
      </c>
      <c r="CG79" s="1232"/>
      <c r="CH79" s="1232"/>
      <c r="CI79" s="1232"/>
      <c r="CJ79" s="1232"/>
      <c r="CK79" s="1232"/>
      <c r="CL79" s="1232"/>
      <c r="CM79" s="1232"/>
      <c r="CN79" s="1232">
        <v>8.1999999999999993</v>
      </c>
      <c r="CO79" s="1232"/>
      <c r="CP79" s="1232"/>
      <c r="CQ79" s="1232"/>
      <c r="CR79" s="1232"/>
      <c r="CS79" s="1232"/>
      <c r="CT79" s="1232"/>
      <c r="CU79" s="1232"/>
      <c r="CV79" s="1232">
        <v>8.3000000000000007</v>
      </c>
      <c r="CW79" s="1232"/>
      <c r="CX79" s="1232"/>
      <c r="CY79" s="1232"/>
      <c r="CZ79" s="1232"/>
      <c r="DA79" s="1232"/>
      <c r="DB79" s="1232"/>
      <c r="DC79" s="1232"/>
    </row>
    <row r="80" spans="2:107" ht="13.2" x14ac:dyDescent="0.2">
      <c r="B80" s="247"/>
      <c r="G80" s="1221"/>
      <c r="H80" s="1221"/>
      <c r="I80" s="1234"/>
      <c r="J80" s="1234"/>
      <c r="K80" s="1258"/>
      <c r="L80" s="1258"/>
      <c r="M80" s="1258"/>
      <c r="N80" s="1258"/>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9"/>
      <c r="L82" s="1259"/>
      <c r="M82" s="1259"/>
      <c r="N82" s="1259"/>
      <c r="AQ82" s="1259"/>
      <c r="AR82" s="1259"/>
      <c r="AS82" s="1259"/>
      <c r="AT82" s="1259"/>
      <c r="BC82" s="1259"/>
      <c r="BD82" s="1259"/>
      <c r="BE82" s="1259"/>
      <c r="BF82" s="1259"/>
      <c r="BO82" s="1259"/>
      <c r="BP82" s="1259"/>
      <c r="BQ82" s="1259"/>
      <c r="BR82" s="1259"/>
      <c r="CA82" s="1259"/>
      <c r="CB82" s="1259"/>
      <c r="CC82" s="1259"/>
      <c r="CD82" s="1259"/>
      <c r="CM82" s="1259"/>
      <c r="CN82" s="1259"/>
      <c r="CO82" s="1259"/>
      <c r="CP82" s="1259"/>
      <c r="CY82" s="1259"/>
      <c r="CZ82" s="1259"/>
      <c r="DA82" s="1259"/>
      <c r="DB82" s="1259"/>
      <c r="DC82" s="125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D92oO+3HYhpK8amqmW02pZB1chOSPHxBQ82w+J0ze6eK1kkiQVx4tZJGFC+KOhJDXZ85aExuViifjTM3+pYGWQ==" saltValue="1Yrd1IIXPjiq4trExdT0M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B7289-2783-4EE2-AB2F-AF0266FFB49F}">
  <sheetPr>
    <pageSetUpPr fitToPage="1"/>
  </sheetPr>
  <dimension ref="A1:DR125"/>
  <sheetViews>
    <sheetView showGridLines="0" topLeftCell="A94" zoomScale="70" zoomScaleNormal="70" zoomScaleSheetLayoutView="70" workbookViewId="0">
      <selection activeCell="BI35" sqref="BI3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TDJCGk5PNjUiTN3RDWGq6koDjct/X2tECX8t8TsxEQxh6nvSoasTrPc2DybqKWp43NkNPvO6k3oxQGyqDlEm9Q==" saltValue="AELPfq9fZFrbZlcwSETKO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2E4802-09FD-4905-9073-E41B6BB6E611}">
  <sheetPr>
    <pageSetUpPr fitToPage="1"/>
  </sheetPr>
  <dimension ref="A1:DR125"/>
  <sheetViews>
    <sheetView showGridLines="0" topLeftCell="A70" zoomScale="70" zoomScaleNormal="70" zoomScaleSheetLayoutView="55" workbookViewId="0">
      <selection activeCell="BI35" sqref="BI35"/>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BTtpOvyzS1H0NrZ1DoJqQOiKj3CkFO7F/nAnoRbxH44k24XDlgJ3PphoDK0+8Z+fcNdijI1VEMKuXYz7MmLZVg==" saltValue="bMYYZjFUu6xJioDKTCd9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68656</v>
      </c>
      <c r="E3" s="142"/>
      <c r="F3" s="143">
        <v>125391</v>
      </c>
      <c r="G3" s="144"/>
      <c r="H3" s="145"/>
    </row>
    <row r="4" spans="1:8" x14ac:dyDescent="0.2">
      <c r="A4" s="146"/>
      <c r="B4" s="147"/>
      <c r="C4" s="148"/>
      <c r="D4" s="149">
        <v>21131</v>
      </c>
      <c r="E4" s="150"/>
      <c r="F4" s="151">
        <v>68516</v>
      </c>
      <c r="G4" s="152"/>
      <c r="H4" s="153"/>
    </row>
    <row r="5" spans="1:8" x14ac:dyDescent="0.2">
      <c r="A5" s="134" t="s">
        <v>520</v>
      </c>
      <c r="B5" s="139"/>
      <c r="C5" s="140"/>
      <c r="D5" s="141">
        <v>41429</v>
      </c>
      <c r="E5" s="142"/>
      <c r="F5" s="143">
        <v>138402</v>
      </c>
      <c r="G5" s="144"/>
      <c r="H5" s="145"/>
    </row>
    <row r="6" spans="1:8" x14ac:dyDescent="0.2">
      <c r="A6" s="146"/>
      <c r="B6" s="147"/>
      <c r="C6" s="148"/>
      <c r="D6" s="149">
        <v>13415</v>
      </c>
      <c r="E6" s="150"/>
      <c r="F6" s="151">
        <v>70652</v>
      </c>
      <c r="G6" s="152"/>
      <c r="H6" s="153"/>
    </row>
    <row r="7" spans="1:8" x14ac:dyDescent="0.2">
      <c r="A7" s="134" t="s">
        <v>521</v>
      </c>
      <c r="B7" s="139"/>
      <c r="C7" s="140"/>
      <c r="D7" s="141">
        <v>17552</v>
      </c>
      <c r="E7" s="142"/>
      <c r="F7" s="143">
        <v>146367</v>
      </c>
      <c r="G7" s="144"/>
      <c r="H7" s="145"/>
    </row>
    <row r="8" spans="1:8" x14ac:dyDescent="0.2">
      <c r="A8" s="146"/>
      <c r="B8" s="147"/>
      <c r="C8" s="148"/>
      <c r="D8" s="149">
        <v>15566</v>
      </c>
      <c r="E8" s="150"/>
      <c r="F8" s="151">
        <v>79441</v>
      </c>
      <c r="G8" s="152"/>
      <c r="H8" s="153"/>
    </row>
    <row r="9" spans="1:8" x14ac:dyDescent="0.2">
      <c r="A9" s="134" t="s">
        <v>522</v>
      </c>
      <c r="B9" s="139"/>
      <c r="C9" s="140"/>
      <c r="D9" s="141">
        <v>26467</v>
      </c>
      <c r="E9" s="142"/>
      <c r="F9" s="143">
        <v>165181</v>
      </c>
      <c r="G9" s="144"/>
      <c r="H9" s="145"/>
    </row>
    <row r="10" spans="1:8" x14ac:dyDescent="0.2">
      <c r="A10" s="146"/>
      <c r="B10" s="147"/>
      <c r="C10" s="148"/>
      <c r="D10" s="149">
        <v>20800</v>
      </c>
      <c r="E10" s="150"/>
      <c r="F10" s="151">
        <v>82246</v>
      </c>
      <c r="G10" s="152"/>
      <c r="H10" s="153"/>
    </row>
    <row r="11" spans="1:8" x14ac:dyDescent="0.2">
      <c r="A11" s="134" t="s">
        <v>523</v>
      </c>
      <c r="B11" s="139"/>
      <c r="C11" s="140"/>
      <c r="D11" s="141">
        <v>49940</v>
      </c>
      <c r="E11" s="142"/>
      <c r="F11" s="143">
        <v>166234</v>
      </c>
      <c r="G11" s="144"/>
      <c r="H11" s="145"/>
    </row>
    <row r="12" spans="1:8" x14ac:dyDescent="0.2">
      <c r="A12" s="146"/>
      <c r="B12" s="147"/>
      <c r="C12" s="154"/>
      <c r="D12" s="149">
        <v>32617</v>
      </c>
      <c r="E12" s="150"/>
      <c r="F12" s="151">
        <v>89789</v>
      </c>
      <c r="G12" s="152"/>
      <c r="H12" s="153"/>
    </row>
    <row r="13" spans="1:8" x14ac:dyDescent="0.2">
      <c r="A13" s="134"/>
      <c r="B13" s="139"/>
      <c r="C13" s="140"/>
      <c r="D13" s="141">
        <v>40809</v>
      </c>
      <c r="E13" s="142"/>
      <c r="F13" s="143">
        <v>148315</v>
      </c>
      <c r="G13" s="155"/>
      <c r="H13" s="145"/>
    </row>
    <row r="14" spans="1:8" x14ac:dyDescent="0.2">
      <c r="A14" s="146"/>
      <c r="B14" s="147"/>
      <c r="C14" s="148"/>
      <c r="D14" s="149">
        <v>20706</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4.17</v>
      </c>
      <c r="C19" s="156">
        <f>ROUND(VALUE(SUBSTITUTE(実質収支比率等に係る経年分析!G$48,"▲","-")),2)</f>
        <v>10.84</v>
      </c>
      <c r="D19" s="156">
        <f>ROUND(VALUE(SUBSTITUTE(実質収支比率等に係る経年分析!H$48,"▲","-")),2)</f>
        <v>7.51</v>
      </c>
      <c r="E19" s="156">
        <f>ROUND(VALUE(SUBSTITUTE(実質収支比率等に係る経年分析!I$48,"▲","-")),2)</f>
        <v>6.65</v>
      </c>
      <c r="F19" s="156">
        <f>ROUND(VALUE(SUBSTITUTE(実質収支比率等に係る経年分析!J$48,"▲","-")),2)</f>
        <v>6.1</v>
      </c>
    </row>
    <row r="20" spans="1:11" x14ac:dyDescent="0.2">
      <c r="A20" s="156" t="s">
        <v>53</v>
      </c>
      <c r="B20" s="156">
        <f>ROUND(VALUE(SUBSTITUTE(実質収支比率等に係る経年分析!F$47,"▲","-")),2)</f>
        <v>20.22</v>
      </c>
      <c r="C20" s="156">
        <f>ROUND(VALUE(SUBSTITUTE(実質収支比率等に係る経年分析!G$47,"▲","-")),2)</f>
        <v>22.46</v>
      </c>
      <c r="D20" s="156">
        <f>ROUND(VALUE(SUBSTITUTE(実質収支比率等に係る経年分析!H$47,"▲","-")),2)</f>
        <v>30.2</v>
      </c>
      <c r="E20" s="156">
        <f>ROUND(VALUE(SUBSTITUTE(実質収支比率等に係る経年分析!I$47,"▲","-")),2)</f>
        <v>31.56</v>
      </c>
      <c r="F20" s="156">
        <f>ROUND(VALUE(SUBSTITUTE(実質収支比率等に係る経年分析!J$47,"▲","-")),2)</f>
        <v>27.96</v>
      </c>
    </row>
    <row r="21" spans="1:11" x14ac:dyDescent="0.2">
      <c r="A21" s="156" t="s">
        <v>54</v>
      </c>
      <c r="B21" s="156">
        <f>IF(ISNUMBER(VALUE(SUBSTITUTE(実質収支比率等に係る経年分析!F$49,"▲","-"))),ROUND(VALUE(SUBSTITUTE(実質収支比率等に係る経年分析!F$49,"▲","-")),2),NA())</f>
        <v>-8.15</v>
      </c>
      <c r="C21" s="156">
        <f>IF(ISNUMBER(VALUE(SUBSTITUTE(実質収支比率等に係る経年分析!G$49,"▲","-"))),ROUND(VALUE(SUBSTITUTE(実質収支比率等に係る経年分析!G$49,"▲","-")),2),NA())</f>
        <v>8.56</v>
      </c>
      <c r="D21" s="156">
        <f>IF(ISNUMBER(VALUE(SUBSTITUTE(実質収支比率等に係る経年分析!H$49,"▲","-"))),ROUND(VALUE(SUBSTITUTE(実質収支比率等に係る経年分析!H$49,"▲","-")),2),NA())</f>
        <v>-2.91</v>
      </c>
      <c r="E21" s="156">
        <f>IF(ISNUMBER(VALUE(SUBSTITUTE(実質収支比率等に係る経年分析!I$49,"▲","-"))),ROUND(VALUE(SUBSTITUTE(実質収支比率等に係る経年分析!I$49,"▲","-")),2),NA())</f>
        <v>-4.4000000000000004</v>
      </c>
      <c r="F21" s="156">
        <f>IF(ISNUMBER(VALUE(SUBSTITUTE(実質収支比率等に係る経年分析!J$49,"▲","-"))),ROUND(VALUE(SUBSTITUTE(実質収支比率等に係る経年分析!J$49,"▲","-")),2),NA())</f>
        <v>-7.58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0.52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0.78</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0.91</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温泉事業特別会計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駐車場特別会計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0.05</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v>
      </c>
    </row>
    <row r="34" spans="1:16" x14ac:dyDescent="0.2">
      <c r="A34" s="157" t="str">
        <f>IF(連結実質赤字比率に係る赤字・黒字の構成分析!C$36="",NA(),連結実質赤字比率に係る赤字・黒字の構成分析!C$36)</f>
        <v>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1.01</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0.67</v>
      </c>
    </row>
    <row r="35" spans="1:16" x14ac:dyDescent="0.2">
      <c r="A35" s="157" t="str">
        <f>IF(連結実質赤字比率に係る赤字・黒字の構成分析!C$35="",NA(),連結実質赤字比率に係る赤字・黒字の構成分析!C$35)</f>
        <v>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2.06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3.43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7.49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6.61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6.06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345</v>
      </c>
      <c r="E42" s="158"/>
      <c r="F42" s="158"/>
      <c r="G42" s="158">
        <f>'実質公債費比率（分子）の構造'!L$52</f>
        <v>357</v>
      </c>
      <c r="H42" s="158"/>
      <c r="I42" s="158"/>
      <c r="J42" s="158">
        <f>'実質公債費比率（分子）の構造'!M$52</f>
        <v>364</v>
      </c>
      <c r="K42" s="158"/>
      <c r="L42" s="158"/>
      <c r="M42" s="158">
        <f>'実質公債費比率（分子）の構造'!N$52</f>
        <v>379</v>
      </c>
      <c r="N42" s="158"/>
      <c r="O42" s="158"/>
      <c r="P42" s="158">
        <f>'実質公債費比率（分子）の構造'!O$52</f>
        <v>363</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9</v>
      </c>
      <c r="C44" s="158"/>
      <c r="D44" s="158"/>
      <c r="E44" s="158">
        <f>'実質公債費比率（分子）の構造'!L$50</f>
        <v>9</v>
      </c>
      <c r="F44" s="158"/>
      <c r="G44" s="158"/>
      <c r="H44" s="158">
        <f>'実質公債費比率（分子）の構造'!M$50</f>
        <v>18</v>
      </c>
      <c r="I44" s="158"/>
      <c r="J44" s="158"/>
      <c r="K44" s="158">
        <f>'実質公債費比率（分子）の構造'!N$50</f>
        <v>27</v>
      </c>
      <c r="L44" s="158"/>
      <c r="M44" s="158"/>
      <c r="N44" s="158">
        <f>'実質公債費比率（分子）の構造'!O$50</f>
        <v>27</v>
      </c>
      <c r="O44" s="158"/>
      <c r="P44" s="158"/>
    </row>
    <row r="45" spans="1:16" x14ac:dyDescent="0.2">
      <c r="A45" s="158" t="s">
        <v>63</v>
      </c>
      <c r="B45" s="158">
        <f>'実質公債費比率（分子）の構造'!K$49</f>
        <v>13</v>
      </c>
      <c r="C45" s="158"/>
      <c r="D45" s="158"/>
      <c r="E45" s="158">
        <f>'実質公債費比率（分子）の構造'!L$49</f>
        <v>13</v>
      </c>
      <c r="F45" s="158"/>
      <c r="G45" s="158"/>
      <c r="H45" s="158">
        <f>'実質公債費比率（分子）の構造'!M$49</f>
        <v>13</v>
      </c>
      <c r="I45" s="158"/>
      <c r="J45" s="158"/>
      <c r="K45" s="158">
        <f>'実質公債費比率（分子）の構造'!N$49</f>
        <v>19</v>
      </c>
      <c r="L45" s="158"/>
      <c r="M45" s="158"/>
      <c r="N45" s="158">
        <f>'実質公債費比率（分子）の構造'!O$49</f>
        <v>7</v>
      </c>
      <c r="O45" s="158"/>
      <c r="P45" s="158"/>
    </row>
    <row r="46" spans="1:16" x14ac:dyDescent="0.2">
      <c r="A46" s="158" t="s">
        <v>64</v>
      </c>
      <c r="B46" s="158">
        <f>'実質公債費比率（分子）の構造'!K$48</f>
        <v>79</v>
      </c>
      <c r="C46" s="158"/>
      <c r="D46" s="158"/>
      <c r="E46" s="158">
        <f>'実質公債費比率（分子）の構造'!L$48</f>
        <v>77</v>
      </c>
      <c r="F46" s="158"/>
      <c r="G46" s="158"/>
      <c r="H46" s="158">
        <f>'実質公債費比率（分子）の構造'!M$48</f>
        <v>69</v>
      </c>
      <c r="I46" s="158"/>
      <c r="J46" s="158"/>
      <c r="K46" s="158">
        <f>'実質公債費比率（分子）の構造'!N$48</f>
        <v>81</v>
      </c>
      <c r="L46" s="158"/>
      <c r="M46" s="158"/>
      <c r="N46" s="158">
        <f>'実質公債費比率（分子）の構造'!O$48</f>
        <v>43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424</v>
      </c>
      <c r="C49" s="158"/>
      <c r="D49" s="158"/>
      <c r="E49" s="158">
        <f>'実質公債費比率（分子）の構造'!L$45</f>
        <v>445</v>
      </c>
      <c r="F49" s="158"/>
      <c r="G49" s="158"/>
      <c r="H49" s="158">
        <f>'実質公債費比率（分子）の構造'!M$45</f>
        <v>463</v>
      </c>
      <c r="I49" s="158"/>
      <c r="J49" s="158"/>
      <c r="K49" s="158">
        <f>'実質公債費比率（分子）の構造'!N$45</f>
        <v>501</v>
      </c>
      <c r="L49" s="158"/>
      <c r="M49" s="158"/>
      <c r="N49" s="158">
        <f>'実質公債費比率（分子）の構造'!O$45</f>
        <v>478</v>
      </c>
      <c r="O49" s="158"/>
      <c r="P49" s="158"/>
    </row>
    <row r="50" spans="1:16" x14ac:dyDescent="0.2">
      <c r="A50" s="158" t="s">
        <v>67</v>
      </c>
      <c r="B50" s="158" t="e">
        <f>NA()</f>
        <v>#N/A</v>
      </c>
      <c r="C50" s="158">
        <f>IF(ISNUMBER('実質公債費比率（分子）の構造'!K$53),'実質公債費比率（分子）の構造'!K$53,NA())</f>
        <v>180</v>
      </c>
      <c r="D50" s="158" t="e">
        <f>NA()</f>
        <v>#N/A</v>
      </c>
      <c r="E50" s="158" t="e">
        <f>NA()</f>
        <v>#N/A</v>
      </c>
      <c r="F50" s="158">
        <f>IF(ISNUMBER('実質公債費比率（分子）の構造'!L$53),'実質公債費比率（分子）の構造'!L$53,NA())</f>
        <v>187</v>
      </c>
      <c r="G50" s="158" t="e">
        <f>NA()</f>
        <v>#N/A</v>
      </c>
      <c r="H50" s="158" t="e">
        <f>NA()</f>
        <v>#N/A</v>
      </c>
      <c r="I50" s="158">
        <f>IF(ISNUMBER('実質公債費比率（分子）の構造'!M$53),'実質公債費比率（分子）の構造'!M$53,NA())</f>
        <v>199</v>
      </c>
      <c r="J50" s="158" t="e">
        <f>NA()</f>
        <v>#N/A</v>
      </c>
      <c r="K50" s="158" t="e">
        <f>NA()</f>
        <v>#N/A</v>
      </c>
      <c r="L50" s="158">
        <f>IF(ISNUMBER('実質公債費比率（分子）の構造'!N$53),'実質公債費比率（分子）の構造'!N$53,NA())</f>
        <v>249</v>
      </c>
      <c r="M50" s="158" t="e">
        <f>NA()</f>
        <v>#N/A</v>
      </c>
      <c r="N50" s="158" t="e">
        <f>NA()</f>
        <v>#N/A</v>
      </c>
      <c r="O50" s="158">
        <f>IF(ISNUMBER('実質公債費比率（分子）の構造'!O$53),'実質公債費比率（分子）の構造'!O$53,NA())</f>
        <v>192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4491</v>
      </c>
      <c r="E56" s="157"/>
      <c r="F56" s="157"/>
      <c r="G56" s="157">
        <f>'将来負担比率（分子）の構造'!J$52</f>
        <v>4515</v>
      </c>
      <c r="H56" s="157"/>
      <c r="I56" s="157"/>
      <c r="J56" s="157">
        <f>'将来負担比率（分子）の構造'!K$52</f>
        <v>4350</v>
      </c>
      <c r="K56" s="157"/>
      <c r="L56" s="157"/>
      <c r="M56" s="157">
        <f>'将来負担比率（分子）の構造'!L$52</f>
        <v>4170</v>
      </c>
      <c r="N56" s="157"/>
      <c r="O56" s="157"/>
      <c r="P56" s="157">
        <f>'将来負担比率（分子）の構造'!M$52</f>
        <v>4004</v>
      </c>
    </row>
    <row r="57" spans="1:16" x14ac:dyDescent="0.2">
      <c r="A57" s="157" t="s">
        <v>42</v>
      </c>
      <c r="B57" s="157"/>
      <c r="C57" s="157"/>
      <c r="D57" s="157">
        <f>'将来負担比率（分子）の構造'!I$51</f>
        <v>78</v>
      </c>
      <c r="E57" s="157"/>
      <c r="F57" s="157"/>
      <c r="G57" s="157">
        <f>'将来負担比率（分子）の構造'!J$51</f>
        <v>63</v>
      </c>
      <c r="H57" s="157"/>
      <c r="I57" s="157"/>
      <c r="J57" s="157">
        <f>'将来負担比率（分子）の構造'!K$51</f>
        <v>53</v>
      </c>
      <c r="K57" s="157"/>
      <c r="L57" s="157"/>
      <c r="M57" s="157">
        <f>'将来負担比率（分子）の構造'!L$51</f>
        <v>45</v>
      </c>
      <c r="N57" s="157"/>
      <c r="O57" s="157"/>
      <c r="P57" s="157">
        <f>'将来負担比率（分子）の構造'!M$51</f>
        <v>36</v>
      </c>
    </row>
    <row r="58" spans="1:16" x14ac:dyDescent="0.2">
      <c r="A58" s="157" t="s">
        <v>41</v>
      </c>
      <c r="B58" s="157"/>
      <c r="C58" s="157"/>
      <c r="D58" s="157">
        <f>'将来負担比率（分子）の構造'!I$50</f>
        <v>1664</v>
      </c>
      <c r="E58" s="157"/>
      <c r="F58" s="157"/>
      <c r="G58" s="157">
        <f>'将来負担比率（分子）の構造'!J$50</f>
        <v>1822</v>
      </c>
      <c r="H58" s="157"/>
      <c r="I58" s="157"/>
      <c r="J58" s="157">
        <f>'将来負担比率（分子）の構造'!K$50</f>
        <v>2076</v>
      </c>
      <c r="K58" s="157"/>
      <c r="L58" s="157"/>
      <c r="M58" s="157">
        <f>'将来負担比率（分子）の構造'!L$50</f>
        <v>2049</v>
      </c>
      <c r="N58" s="157"/>
      <c r="O58" s="157"/>
      <c r="P58" s="157">
        <f>'将来負担比率（分子）の構造'!M$50</f>
        <v>2070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771</v>
      </c>
      <c r="C62" s="157"/>
      <c r="D62" s="157"/>
      <c r="E62" s="157">
        <f>'将来負担比率（分子）の構造'!J$45</f>
        <v>748</v>
      </c>
      <c r="F62" s="157"/>
      <c r="G62" s="157"/>
      <c r="H62" s="157">
        <f>'将来負担比率（分子）の構造'!K$45</f>
        <v>684</v>
      </c>
      <c r="I62" s="157"/>
      <c r="J62" s="157"/>
      <c r="K62" s="157">
        <f>'将来負担比率（分子）の構造'!L$45</f>
        <v>653</v>
      </c>
      <c r="L62" s="157"/>
      <c r="M62" s="157"/>
      <c r="N62" s="157">
        <f>'将来負担比率（分子）の構造'!M$45</f>
        <v>712</v>
      </c>
      <c r="O62" s="157"/>
      <c r="P62" s="157"/>
    </row>
    <row r="63" spans="1:16" x14ac:dyDescent="0.2">
      <c r="A63" s="157" t="s">
        <v>34</v>
      </c>
      <c r="B63" s="157">
        <f>'将来負担比率（分子）の構造'!I$44</f>
        <v>60</v>
      </c>
      <c r="C63" s="157"/>
      <c r="D63" s="157"/>
      <c r="E63" s="157">
        <f>'将来負担比率（分子）の構造'!J$44</f>
        <v>47</v>
      </c>
      <c r="F63" s="157"/>
      <c r="G63" s="157"/>
      <c r="H63" s="157">
        <f>'将来負担比率（分子）の構造'!K$44</f>
        <v>36</v>
      </c>
      <c r="I63" s="157"/>
      <c r="J63" s="157"/>
      <c r="K63" s="157">
        <f>'将来負担比率（分子）の構造'!L$44</f>
        <v>26</v>
      </c>
      <c r="L63" s="157"/>
      <c r="M63" s="157"/>
      <c r="N63" s="157">
        <f>'将来負担比率（分子）の構造'!M$44</f>
        <v>17</v>
      </c>
      <c r="O63" s="157"/>
      <c r="P63" s="157"/>
    </row>
    <row r="64" spans="1:16" x14ac:dyDescent="0.2">
      <c r="A64" s="157" t="s">
        <v>33</v>
      </c>
      <c r="B64" s="157">
        <f>'将来負担比率（分子）の構造'!I$43</f>
        <v>853</v>
      </c>
      <c r="C64" s="157"/>
      <c r="D64" s="157"/>
      <c r="E64" s="157">
        <f>'将来負担比率（分子）の構造'!J$43</f>
        <v>822</v>
      </c>
      <c r="F64" s="157"/>
      <c r="G64" s="157"/>
      <c r="H64" s="157">
        <f>'将来負担比率（分子）の構造'!K$43</f>
        <v>787</v>
      </c>
      <c r="I64" s="157"/>
      <c r="J64" s="157"/>
      <c r="K64" s="157">
        <f>'将来負担比率（分子）の構造'!L$43</f>
        <v>799</v>
      </c>
      <c r="L64" s="157"/>
      <c r="M64" s="157"/>
      <c r="N64" s="157">
        <f>'将来負担比率（分子）の構造'!M$43</f>
        <v>683</v>
      </c>
      <c r="O64" s="157"/>
      <c r="P64" s="157"/>
    </row>
    <row r="65" spans="1:16" x14ac:dyDescent="0.2">
      <c r="A65" s="157" t="s">
        <v>32</v>
      </c>
      <c r="B65" s="157">
        <f>'将来負担比率（分子）の構造'!I$42</f>
        <v>340</v>
      </c>
      <c r="C65" s="157"/>
      <c r="D65" s="157"/>
      <c r="E65" s="157">
        <f>'将来負担比率（分子）の構造'!J$42</f>
        <v>331</v>
      </c>
      <c r="F65" s="157"/>
      <c r="G65" s="157"/>
      <c r="H65" s="157">
        <f>'将来負担比率（分子）の構造'!K$42</f>
        <v>313</v>
      </c>
      <c r="I65" s="157"/>
      <c r="J65" s="157"/>
      <c r="K65" s="157">
        <f>'将来負担比率（分子）の構造'!L$42</f>
        <v>286</v>
      </c>
      <c r="L65" s="157"/>
      <c r="M65" s="157"/>
      <c r="N65" s="157">
        <f>'将来負担比率（分子）の構造'!M$42</f>
        <v>258</v>
      </c>
      <c r="O65" s="157"/>
      <c r="P65" s="157"/>
    </row>
    <row r="66" spans="1:16" x14ac:dyDescent="0.2">
      <c r="A66" s="157" t="s">
        <v>31</v>
      </c>
      <c r="B66" s="157">
        <f>'将来負担比率（分子）の構造'!I$41</f>
        <v>5475</v>
      </c>
      <c r="C66" s="157"/>
      <c r="D66" s="157"/>
      <c r="E66" s="157">
        <f>'将来負担比率（分子）の構造'!J$41</f>
        <v>5392</v>
      </c>
      <c r="F66" s="157"/>
      <c r="G66" s="157"/>
      <c r="H66" s="157">
        <f>'将来負担比率（分子）の構造'!K$41</f>
        <v>5137</v>
      </c>
      <c r="I66" s="157"/>
      <c r="J66" s="157"/>
      <c r="K66" s="157">
        <f>'将来負担比率（分子）の構造'!L$41</f>
        <v>4853</v>
      </c>
      <c r="L66" s="157"/>
      <c r="M66" s="157"/>
      <c r="N66" s="157">
        <f>'将来負担比率（分子）の構造'!M$41</f>
        <v>4703</v>
      </c>
      <c r="O66" s="157"/>
      <c r="P66" s="157"/>
    </row>
    <row r="67" spans="1:16" x14ac:dyDescent="0.2">
      <c r="A67" s="157" t="s">
        <v>71</v>
      </c>
      <c r="B67" s="157" t="e">
        <f>NA()</f>
        <v>#N/A</v>
      </c>
      <c r="C67" s="157">
        <f>IF(ISNUMBER('将来負担比率（分子）の構造'!I$53), IF('将来負担比率（分子）の構造'!I$53 &lt; 0, 0, '将来負担比率（分子）の構造'!I$53), NA())</f>
        <v>1265</v>
      </c>
      <c r="D67" s="157" t="e">
        <f>NA()</f>
        <v>#N/A</v>
      </c>
      <c r="E67" s="157" t="e">
        <f>NA()</f>
        <v>#N/A</v>
      </c>
      <c r="F67" s="157">
        <f>IF(ISNUMBER('将来負担比率（分子）の構造'!J$53), IF('将来負担比率（分子）の構造'!J$53 &lt; 0, 0, '将来負担比率（分子）の構造'!J$53), NA())</f>
        <v>940</v>
      </c>
      <c r="G67" s="157" t="e">
        <f>NA()</f>
        <v>#N/A</v>
      </c>
      <c r="H67" s="157" t="e">
        <f>NA()</f>
        <v>#N/A</v>
      </c>
      <c r="I67" s="157">
        <f>IF(ISNUMBER('将来負担比率（分子）の構造'!K$53), IF('将来負担比率（分子）の構造'!K$53 &lt; 0, 0, '将来負担比率（分子）の構造'!K$53), NA())</f>
        <v>478</v>
      </c>
      <c r="J67" s="157" t="e">
        <f>NA()</f>
        <v>#N/A</v>
      </c>
      <c r="K67" s="157" t="e">
        <f>NA()</f>
        <v>#N/A</v>
      </c>
      <c r="L67" s="157">
        <f>IF(ISNUMBER('将来負担比率（分子）の構造'!L$53), IF('将来負担比率（分子）の構造'!L$53 &lt; 0, 0, '将来負担比率（分子）の構造'!L$53), NA())</f>
        <v>352</v>
      </c>
      <c r="M67" s="157" t="e">
        <f>NA()</f>
        <v>#N/A</v>
      </c>
      <c r="N67" s="157" t="e">
        <f>NA()</f>
        <v>#N/A</v>
      </c>
      <c r="O67" s="157">
        <f>IF(ISNUMBER('将来負担比率（分子）の構造'!M$53), IF('将来負担比率（分子）の構造'!M$53 &lt; 0, 0, '将来負担比率（分子）の構造'!M$53), NA())</f>
        <v>263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894</v>
      </c>
      <c r="C72" s="161">
        <f>基金残高に係る経年分析!G55</f>
        <v>938</v>
      </c>
      <c r="D72" s="161">
        <f>基金残高に係る経年分析!H55</f>
        <v>843</v>
      </c>
    </row>
    <row r="73" spans="1:16" x14ac:dyDescent="0.2">
      <c r="A73" s="160" t="s">
        <v>74</v>
      </c>
      <c r="B73" s="161">
        <f>基金残高に係る経年分析!F56</f>
        <v>39</v>
      </c>
      <c r="C73" s="161">
        <f>基金残高に係る経年分析!G56</f>
        <v>39</v>
      </c>
      <c r="D73" s="161">
        <f>基金残高に係る経年分析!H56</f>
        <v>56</v>
      </c>
    </row>
    <row r="74" spans="1:16" x14ac:dyDescent="0.2">
      <c r="A74" s="160" t="s">
        <v>75</v>
      </c>
      <c r="B74" s="161">
        <f>基金残高に係る経年分析!F57</f>
        <v>606</v>
      </c>
      <c r="C74" s="161">
        <f>基金残高に係る経年分析!G57</f>
        <v>541</v>
      </c>
      <c r="D74" s="161">
        <f>基金残高に係る経年分析!H57</f>
        <v>615</v>
      </c>
    </row>
  </sheetData>
  <sheetProtection algorithmName="SHA-512" hashValue="8UEOfdYzf0rrdaYyR4ZWbY1bw1gp4rbHJqJNSS5xv2nlJrui4VUV2GUBGUBH957gzZHwEEO8NYJyiEFjPjMvqg==" saltValue="OOKwiN1/oVd+lR2NdnfoC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2026-03-17T06:30:43Z</cp:lastPrinted>
  <dcterms:created xsi:type="dcterms:W3CDTF">2026-02-23T08:47:59Z</dcterms:created>
  <dcterms:modified xsi:type="dcterms:W3CDTF">2026-09-29T10:27:21Z</dcterms:modified>
  <cp:category/>
</cp:coreProperties>
</file>